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 tabRatio="776" activeTab="4"/>
  </bookViews>
  <sheets>
    <sheet name="+ VENDIDOS" sheetId="6" r:id="rId1"/>
    <sheet name="x TIENDA" sheetId="11" r:id="rId2"/>
    <sheet name="X SEMANA" sheetId="7" r:id="rId3"/>
    <sheet name="X PROD" sheetId="8" r:id="rId4"/>
    <sheet name="INFO" sheetId="1" r:id="rId5"/>
    <sheet name="PRODS" sheetId="4" r:id="rId6"/>
    <sheet name="formato report" sheetId="16" r:id="rId7"/>
    <sheet name="tabla reports" sheetId="17" r:id="rId8"/>
    <sheet name="Sheet1" sheetId="18" r:id="rId9"/>
  </sheets>
  <externalReferences>
    <externalReference r:id="rId10"/>
  </externalReferences>
  <definedNames>
    <definedName name="_xlnm._FilterDatabase" localSheetId="4" hidden="1">INFO!$A$1:$X$2526</definedName>
    <definedName name="_xlnm._FilterDatabase" localSheetId="5" hidden="1">PRODS!$A$1:$K$3089</definedName>
    <definedName name="_xlnm._FilterDatabase" localSheetId="8" hidden="1">Sheet1!$A$1:$AA$843</definedName>
  </definedNames>
  <calcPr calcId="144525"/>
  <pivotCaches>
    <pivotCache cacheId="20" r:id="rId11"/>
    <pivotCache cacheId="21" r:id="rId12"/>
    <pivotCache cacheId="22" r:id="rId13"/>
  </pivotCaches>
</workbook>
</file>

<file path=xl/calcChain.xml><?xml version="1.0" encoding="utf-8"?>
<calcChain xmlns="http://schemas.openxmlformats.org/spreadsheetml/2006/main">
  <c r="G29" i="17" l="1"/>
  <c r="F29" i="17"/>
  <c r="E29" i="17"/>
  <c r="S2" i="18" l="1"/>
  <c r="T2" i="18"/>
  <c r="U2" i="18"/>
  <c r="V2" i="18"/>
  <c r="X2" i="18"/>
  <c r="Y2" i="18"/>
  <c r="Z2" i="18"/>
  <c r="AA2" i="18" s="1"/>
  <c r="S3" i="18"/>
  <c r="T3" i="18"/>
  <c r="U3" i="18"/>
  <c r="V3" i="18"/>
  <c r="X3" i="18"/>
  <c r="Y3" i="18"/>
  <c r="Z3" i="18"/>
  <c r="AA3" i="18" s="1"/>
  <c r="S4" i="18"/>
  <c r="T4" i="18"/>
  <c r="U4" i="18"/>
  <c r="V4" i="18"/>
  <c r="X4" i="18"/>
  <c r="Y4" i="18"/>
  <c r="Z4" i="18"/>
  <c r="AA4" i="18" s="1"/>
  <c r="S5" i="18"/>
  <c r="T5" i="18"/>
  <c r="U5" i="18"/>
  <c r="V5" i="18"/>
  <c r="X5" i="18"/>
  <c r="Y5" i="18"/>
  <c r="Z5" i="18"/>
  <c r="AA5" i="18" s="1"/>
  <c r="S6" i="18"/>
  <c r="T6" i="18"/>
  <c r="U6" i="18"/>
  <c r="V6" i="18"/>
  <c r="X6" i="18"/>
  <c r="Y6" i="18"/>
  <c r="Z6" i="18"/>
  <c r="AA6" i="18" s="1"/>
  <c r="S7" i="18"/>
  <c r="T7" i="18"/>
  <c r="U7" i="18"/>
  <c r="V7" i="18"/>
  <c r="X7" i="18"/>
  <c r="Y7" i="18"/>
  <c r="Z7" i="18"/>
  <c r="AA7" i="18" s="1"/>
  <c r="S8" i="18"/>
  <c r="T8" i="18"/>
  <c r="U8" i="18"/>
  <c r="V8" i="18"/>
  <c r="X8" i="18"/>
  <c r="Y8" i="18"/>
  <c r="Z8" i="18"/>
  <c r="AA8" i="18" s="1"/>
  <c r="S9" i="18"/>
  <c r="T9" i="18"/>
  <c r="U9" i="18"/>
  <c r="V9" i="18"/>
  <c r="X9" i="18"/>
  <c r="Y9" i="18"/>
  <c r="Z9" i="18"/>
  <c r="AA9" i="18" s="1"/>
  <c r="S10" i="18"/>
  <c r="T10" i="18"/>
  <c r="U10" i="18"/>
  <c r="V10" i="18"/>
  <c r="X10" i="18"/>
  <c r="Y10" i="18"/>
  <c r="Z10" i="18"/>
  <c r="AA10" i="18" s="1"/>
  <c r="S11" i="18"/>
  <c r="T11" i="18"/>
  <c r="U11" i="18"/>
  <c r="V11" i="18"/>
  <c r="X11" i="18"/>
  <c r="Y11" i="18"/>
  <c r="Z11" i="18"/>
  <c r="AA11" i="18" s="1"/>
  <c r="S12" i="18"/>
  <c r="T12" i="18"/>
  <c r="U12" i="18"/>
  <c r="V12" i="18"/>
  <c r="X12" i="18"/>
  <c r="Y12" i="18"/>
  <c r="Z12" i="18"/>
  <c r="AA12" i="18" s="1"/>
  <c r="S13" i="18"/>
  <c r="T13" i="18"/>
  <c r="U13" i="18"/>
  <c r="V13" i="18"/>
  <c r="X13" i="18"/>
  <c r="Y13" i="18"/>
  <c r="Z13" i="18"/>
  <c r="AA13" i="18" s="1"/>
  <c r="S14" i="18"/>
  <c r="T14" i="18"/>
  <c r="U14" i="18"/>
  <c r="V14" i="18"/>
  <c r="X14" i="18"/>
  <c r="Y14" i="18"/>
  <c r="Z14" i="18"/>
  <c r="AA14" i="18" s="1"/>
  <c r="S15" i="18"/>
  <c r="T15" i="18"/>
  <c r="U15" i="18"/>
  <c r="V15" i="18"/>
  <c r="X15" i="18"/>
  <c r="Y15" i="18"/>
  <c r="Z15" i="18"/>
  <c r="AA15" i="18" s="1"/>
  <c r="S16" i="18"/>
  <c r="T16" i="18"/>
  <c r="U16" i="18"/>
  <c r="V16" i="18"/>
  <c r="X16" i="18"/>
  <c r="Y16" i="18"/>
  <c r="Z16" i="18"/>
  <c r="AA16" i="18" s="1"/>
  <c r="S17" i="18"/>
  <c r="T17" i="18"/>
  <c r="U17" i="18"/>
  <c r="V17" i="18"/>
  <c r="X17" i="18"/>
  <c r="Y17" i="18"/>
  <c r="Z17" i="18"/>
  <c r="AA17" i="18" s="1"/>
  <c r="S18" i="18"/>
  <c r="T18" i="18"/>
  <c r="U18" i="18"/>
  <c r="V18" i="18"/>
  <c r="X18" i="18"/>
  <c r="Y18" i="18"/>
  <c r="Z18" i="18"/>
  <c r="AA18" i="18"/>
  <c r="S19" i="18"/>
  <c r="T19" i="18"/>
  <c r="U19" i="18"/>
  <c r="V19" i="18"/>
  <c r="X19" i="18"/>
  <c r="Y19" i="18"/>
  <c r="Z19" i="18"/>
  <c r="AA19" i="18" s="1"/>
  <c r="S20" i="18"/>
  <c r="T20" i="18"/>
  <c r="U20" i="18"/>
  <c r="V20" i="18"/>
  <c r="X20" i="18"/>
  <c r="Y20" i="18"/>
  <c r="Z20" i="18"/>
  <c r="AA20" i="18" s="1"/>
  <c r="S21" i="18"/>
  <c r="T21" i="18"/>
  <c r="U21" i="18"/>
  <c r="V21" i="18"/>
  <c r="X21" i="18"/>
  <c r="Y21" i="18"/>
  <c r="Z21" i="18"/>
  <c r="AA21" i="18"/>
  <c r="S22" i="18"/>
  <c r="T22" i="18"/>
  <c r="U22" i="18"/>
  <c r="V22" i="18"/>
  <c r="X22" i="18"/>
  <c r="Y22" i="18"/>
  <c r="Z22" i="18"/>
  <c r="AA22" i="18" s="1"/>
  <c r="S23" i="18"/>
  <c r="T23" i="18"/>
  <c r="U23" i="18"/>
  <c r="V23" i="18"/>
  <c r="X23" i="18"/>
  <c r="Y23" i="18"/>
  <c r="Z23" i="18"/>
  <c r="AA23" i="18" s="1"/>
  <c r="S24" i="18"/>
  <c r="T24" i="18"/>
  <c r="U24" i="18"/>
  <c r="V24" i="18"/>
  <c r="X24" i="18"/>
  <c r="Y24" i="18"/>
  <c r="Z24" i="18"/>
  <c r="AA24" i="18" s="1"/>
  <c r="S25" i="18"/>
  <c r="T25" i="18"/>
  <c r="U25" i="18"/>
  <c r="V25" i="18"/>
  <c r="X25" i="18"/>
  <c r="Y25" i="18"/>
  <c r="Z25" i="18"/>
  <c r="AA25" i="18" s="1"/>
  <c r="S26" i="18"/>
  <c r="T26" i="18"/>
  <c r="U26" i="18"/>
  <c r="V26" i="18"/>
  <c r="X26" i="18"/>
  <c r="Y26" i="18"/>
  <c r="Z26" i="18"/>
  <c r="AA26" i="18"/>
  <c r="S27" i="18"/>
  <c r="T27" i="18"/>
  <c r="U27" i="18"/>
  <c r="V27" i="18"/>
  <c r="X27" i="18"/>
  <c r="Y27" i="18"/>
  <c r="Z27" i="18"/>
  <c r="AA27" i="18" s="1"/>
  <c r="S28" i="18"/>
  <c r="T28" i="18"/>
  <c r="U28" i="18"/>
  <c r="V28" i="18"/>
  <c r="X28" i="18"/>
  <c r="Y28" i="18"/>
  <c r="Z28" i="18"/>
  <c r="AA28" i="18" s="1"/>
  <c r="S29" i="18"/>
  <c r="T29" i="18"/>
  <c r="U29" i="18"/>
  <c r="V29" i="18"/>
  <c r="X29" i="18"/>
  <c r="Y29" i="18"/>
  <c r="Z29" i="18"/>
  <c r="AA29" i="18"/>
  <c r="S30" i="18"/>
  <c r="T30" i="18"/>
  <c r="U30" i="18"/>
  <c r="V30" i="18"/>
  <c r="X30" i="18"/>
  <c r="Y30" i="18"/>
  <c r="Z30" i="18"/>
  <c r="AA30" i="18" s="1"/>
  <c r="S31" i="18"/>
  <c r="T31" i="18"/>
  <c r="U31" i="18"/>
  <c r="V31" i="18"/>
  <c r="X31" i="18"/>
  <c r="Y31" i="18"/>
  <c r="Z31" i="18"/>
  <c r="AA31" i="18" s="1"/>
  <c r="S32" i="18"/>
  <c r="T32" i="18"/>
  <c r="U32" i="18"/>
  <c r="V32" i="18"/>
  <c r="X32" i="18"/>
  <c r="Y32" i="18"/>
  <c r="Z32" i="18"/>
  <c r="AA32" i="18" s="1"/>
  <c r="S33" i="18"/>
  <c r="T33" i="18"/>
  <c r="U33" i="18"/>
  <c r="V33" i="18"/>
  <c r="X33" i="18"/>
  <c r="Y33" i="18"/>
  <c r="Z33" i="18"/>
  <c r="AA33" i="18" s="1"/>
  <c r="S34" i="18"/>
  <c r="T34" i="18"/>
  <c r="U34" i="18"/>
  <c r="V34" i="18"/>
  <c r="X34" i="18"/>
  <c r="Y34" i="18"/>
  <c r="Z34" i="18"/>
  <c r="AA34" i="18" s="1"/>
  <c r="S35" i="18"/>
  <c r="T35" i="18"/>
  <c r="U35" i="18"/>
  <c r="V35" i="18"/>
  <c r="X35" i="18"/>
  <c r="Y35" i="18"/>
  <c r="Z35" i="18"/>
  <c r="AA35" i="18" s="1"/>
  <c r="S36" i="18"/>
  <c r="T36" i="18"/>
  <c r="U36" i="18"/>
  <c r="V36" i="18"/>
  <c r="X36" i="18"/>
  <c r="Y36" i="18"/>
  <c r="Z36" i="18"/>
  <c r="AA36" i="18" s="1"/>
  <c r="S37" i="18"/>
  <c r="T37" i="18"/>
  <c r="U37" i="18"/>
  <c r="V37" i="18"/>
  <c r="X37" i="18"/>
  <c r="Y37" i="18"/>
  <c r="Z37" i="18"/>
  <c r="AA37" i="18" s="1"/>
  <c r="S38" i="18"/>
  <c r="T38" i="18"/>
  <c r="U38" i="18"/>
  <c r="V38" i="18"/>
  <c r="X38" i="18"/>
  <c r="Y38" i="18"/>
  <c r="Z38" i="18"/>
  <c r="AA38" i="18" s="1"/>
  <c r="S39" i="18"/>
  <c r="T39" i="18"/>
  <c r="U39" i="18"/>
  <c r="V39" i="18"/>
  <c r="X39" i="18"/>
  <c r="Y39" i="18"/>
  <c r="Z39" i="18"/>
  <c r="AA39" i="18" s="1"/>
  <c r="S40" i="18"/>
  <c r="T40" i="18"/>
  <c r="U40" i="18"/>
  <c r="V40" i="18"/>
  <c r="X40" i="18"/>
  <c r="Y40" i="18"/>
  <c r="Z40" i="18"/>
  <c r="AA40" i="18" s="1"/>
  <c r="S41" i="18"/>
  <c r="T41" i="18"/>
  <c r="U41" i="18"/>
  <c r="V41" i="18"/>
  <c r="X41" i="18"/>
  <c r="Y41" i="18"/>
  <c r="Z41" i="18"/>
  <c r="AA41" i="18" s="1"/>
  <c r="S42" i="18"/>
  <c r="T42" i="18"/>
  <c r="U42" i="18"/>
  <c r="V42" i="18"/>
  <c r="X42" i="18"/>
  <c r="Y42" i="18"/>
  <c r="Z42" i="18"/>
  <c r="AA42" i="18" s="1"/>
  <c r="S43" i="18"/>
  <c r="T43" i="18"/>
  <c r="U43" i="18"/>
  <c r="V43" i="18"/>
  <c r="X43" i="18"/>
  <c r="Y43" i="18"/>
  <c r="Z43" i="18"/>
  <c r="AA43" i="18" s="1"/>
  <c r="S44" i="18"/>
  <c r="T44" i="18"/>
  <c r="U44" i="18"/>
  <c r="V44" i="18"/>
  <c r="X44" i="18"/>
  <c r="Y44" i="18"/>
  <c r="Z44" i="18"/>
  <c r="AA44" i="18" s="1"/>
  <c r="S45" i="18"/>
  <c r="T45" i="18"/>
  <c r="U45" i="18"/>
  <c r="V45" i="18"/>
  <c r="X45" i="18"/>
  <c r="Y45" i="18"/>
  <c r="Z45" i="18"/>
  <c r="AA45" i="18" s="1"/>
  <c r="S46" i="18"/>
  <c r="T46" i="18"/>
  <c r="U46" i="18"/>
  <c r="V46" i="18"/>
  <c r="X46" i="18"/>
  <c r="Y46" i="18"/>
  <c r="Z46" i="18"/>
  <c r="AA46" i="18" s="1"/>
  <c r="S47" i="18"/>
  <c r="T47" i="18"/>
  <c r="U47" i="18"/>
  <c r="V47" i="18"/>
  <c r="X47" i="18"/>
  <c r="Y47" i="18"/>
  <c r="Z47" i="18"/>
  <c r="AA47" i="18" s="1"/>
  <c r="S48" i="18"/>
  <c r="T48" i="18"/>
  <c r="U48" i="18"/>
  <c r="V48" i="18"/>
  <c r="X48" i="18"/>
  <c r="Y48" i="18"/>
  <c r="Z48" i="18"/>
  <c r="AA48" i="18" s="1"/>
  <c r="S49" i="18"/>
  <c r="T49" i="18"/>
  <c r="U49" i="18"/>
  <c r="V49" i="18"/>
  <c r="X49" i="18"/>
  <c r="Y49" i="18"/>
  <c r="Z49" i="18"/>
  <c r="AA49" i="18" s="1"/>
  <c r="S50" i="18"/>
  <c r="T50" i="18"/>
  <c r="U50" i="18"/>
  <c r="V50" i="18"/>
  <c r="X50" i="18"/>
  <c r="Y50" i="18"/>
  <c r="Z50" i="18"/>
  <c r="AA50" i="18"/>
  <c r="S51" i="18"/>
  <c r="T51" i="18"/>
  <c r="U51" i="18"/>
  <c r="V51" i="18"/>
  <c r="X51" i="18"/>
  <c r="Y51" i="18"/>
  <c r="Z51" i="18"/>
  <c r="AA51" i="18" s="1"/>
  <c r="S52" i="18"/>
  <c r="T52" i="18"/>
  <c r="U52" i="18"/>
  <c r="V52" i="18"/>
  <c r="X52" i="18"/>
  <c r="Y52" i="18"/>
  <c r="Z52" i="18"/>
  <c r="AA52" i="18" s="1"/>
  <c r="S53" i="18"/>
  <c r="T53" i="18"/>
  <c r="U53" i="18"/>
  <c r="V53" i="18"/>
  <c r="X53" i="18"/>
  <c r="Y53" i="18"/>
  <c r="Z53" i="18"/>
  <c r="AA53" i="18"/>
  <c r="S54" i="18"/>
  <c r="T54" i="18"/>
  <c r="U54" i="18"/>
  <c r="V54" i="18"/>
  <c r="X54" i="18"/>
  <c r="Y54" i="18"/>
  <c r="Z54" i="18"/>
  <c r="AA54" i="18" s="1"/>
  <c r="S55" i="18"/>
  <c r="T55" i="18"/>
  <c r="U55" i="18"/>
  <c r="V55" i="18"/>
  <c r="X55" i="18"/>
  <c r="Y55" i="18"/>
  <c r="Z55" i="18"/>
  <c r="AA55" i="18" s="1"/>
  <c r="S56" i="18"/>
  <c r="T56" i="18"/>
  <c r="U56" i="18"/>
  <c r="V56" i="18"/>
  <c r="X56" i="18"/>
  <c r="Y56" i="18"/>
  <c r="Z56" i="18"/>
  <c r="AA56" i="18" s="1"/>
  <c r="S57" i="18"/>
  <c r="T57" i="18"/>
  <c r="U57" i="18"/>
  <c r="V57" i="18"/>
  <c r="X57" i="18"/>
  <c r="Y57" i="18"/>
  <c r="Z57" i="18"/>
  <c r="AA57" i="18" s="1"/>
  <c r="S58" i="18"/>
  <c r="T58" i="18"/>
  <c r="U58" i="18"/>
  <c r="V58" i="18"/>
  <c r="X58" i="18"/>
  <c r="Y58" i="18"/>
  <c r="Z58" i="18"/>
  <c r="AA58" i="18"/>
  <c r="S59" i="18"/>
  <c r="T59" i="18"/>
  <c r="U59" i="18"/>
  <c r="V59" i="18"/>
  <c r="X59" i="18"/>
  <c r="Y59" i="18"/>
  <c r="Z59" i="18"/>
  <c r="AA59" i="18" s="1"/>
  <c r="S60" i="18"/>
  <c r="T60" i="18"/>
  <c r="U60" i="18"/>
  <c r="V60" i="18"/>
  <c r="X60" i="18"/>
  <c r="Y60" i="18"/>
  <c r="Z60" i="18"/>
  <c r="AA60" i="18" s="1"/>
  <c r="S61" i="18"/>
  <c r="T61" i="18"/>
  <c r="U61" i="18"/>
  <c r="V61" i="18"/>
  <c r="X61" i="18"/>
  <c r="Y61" i="18"/>
  <c r="Z61" i="18"/>
  <c r="AA61" i="18"/>
  <c r="S62" i="18"/>
  <c r="T62" i="18"/>
  <c r="U62" i="18"/>
  <c r="V62" i="18"/>
  <c r="X62" i="18"/>
  <c r="Y62" i="18"/>
  <c r="Z62" i="18"/>
  <c r="AA62" i="18" s="1"/>
  <c r="S63" i="18"/>
  <c r="T63" i="18"/>
  <c r="U63" i="18"/>
  <c r="V63" i="18"/>
  <c r="X63" i="18"/>
  <c r="Y63" i="18"/>
  <c r="Z63" i="18"/>
  <c r="AA63" i="18" s="1"/>
  <c r="S64" i="18"/>
  <c r="T64" i="18"/>
  <c r="U64" i="18"/>
  <c r="V64" i="18"/>
  <c r="X64" i="18"/>
  <c r="Y64" i="18"/>
  <c r="Z64" i="18"/>
  <c r="AA64" i="18" s="1"/>
  <c r="S65" i="18"/>
  <c r="T65" i="18"/>
  <c r="U65" i="18"/>
  <c r="V65" i="18"/>
  <c r="X65" i="18"/>
  <c r="Y65" i="18"/>
  <c r="Z65" i="18"/>
  <c r="AA65" i="18" s="1"/>
  <c r="S66" i="18"/>
  <c r="T66" i="18"/>
  <c r="U66" i="18"/>
  <c r="V66" i="18"/>
  <c r="X66" i="18"/>
  <c r="Y66" i="18"/>
  <c r="Z66" i="18"/>
  <c r="AA66" i="18"/>
  <c r="S67" i="18"/>
  <c r="T67" i="18"/>
  <c r="U67" i="18"/>
  <c r="V67" i="18"/>
  <c r="X67" i="18"/>
  <c r="Y67" i="18"/>
  <c r="Z67" i="18"/>
  <c r="AA67" i="18" s="1"/>
  <c r="S68" i="18"/>
  <c r="T68" i="18"/>
  <c r="U68" i="18"/>
  <c r="V68" i="18"/>
  <c r="X68" i="18"/>
  <c r="Y68" i="18"/>
  <c r="Z68" i="18"/>
  <c r="AA68" i="18" s="1"/>
  <c r="S69" i="18"/>
  <c r="T69" i="18"/>
  <c r="U69" i="18"/>
  <c r="V69" i="18"/>
  <c r="X69" i="18"/>
  <c r="Y69" i="18"/>
  <c r="Z69" i="18"/>
  <c r="AA69" i="18"/>
  <c r="S70" i="18"/>
  <c r="T70" i="18"/>
  <c r="U70" i="18"/>
  <c r="V70" i="18"/>
  <c r="X70" i="18"/>
  <c r="Y70" i="18"/>
  <c r="Z70" i="18"/>
  <c r="AA70" i="18" s="1"/>
  <c r="S71" i="18"/>
  <c r="T71" i="18"/>
  <c r="U71" i="18"/>
  <c r="V71" i="18"/>
  <c r="X71" i="18"/>
  <c r="Y71" i="18"/>
  <c r="Z71" i="18"/>
  <c r="AA71" i="18" s="1"/>
  <c r="S72" i="18"/>
  <c r="T72" i="18"/>
  <c r="U72" i="18"/>
  <c r="V72" i="18"/>
  <c r="X72" i="18"/>
  <c r="Y72" i="18"/>
  <c r="Z72" i="18"/>
  <c r="AA72" i="18" s="1"/>
  <c r="S73" i="18"/>
  <c r="T73" i="18"/>
  <c r="U73" i="18"/>
  <c r="V73" i="18"/>
  <c r="X73" i="18"/>
  <c r="Y73" i="18"/>
  <c r="Z73" i="18"/>
  <c r="AA73" i="18" s="1"/>
  <c r="S74" i="18"/>
  <c r="T74" i="18"/>
  <c r="U74" i="18"/>
  <c r="V74" i="18"/>
  <c r="X74" i="18"/>
  <c r="Y74" i="18"/>
  <c r="Z74" i="18"/>
  <c r="AA74" i="18"/>
  <c r="S75" i="18"/>
  <c r="T75" i="18"/>
  <c r="U75" i="18"/>
  <c r="V75" i="18"/>
  <c r="X75" i="18"/>
  <c r="Y75" i="18"/>
  <c r="Z75" i="18"/>
  <c r="AA75" i="18" s="1"/>
  <c r="S76" i="18"/>
  <c r="T76" i="18"/>
  <c r="U76" i="18"/>
  <c r="V76" i="18"/>
  <c r="X76" i="18"/>
  <c r="Y76" i="18"/>
  <c r="Z76" i="18"/>
  <c r="AA76" i="18" s="1"/>
  <c r="S77" i="18"/>
  <c r="T77" i="18"/>
  <c r="U77" i="18"/>
  <c r="V77" i="18"/>
  <c r="X77" i="18"/>
  <c r="Y77" i="18"/>
  <c r="Z77" i="18"/>
  <c r="AA77" i="18" s="1"/>
  <c r="S78" i="18"/>
  <c r="T78" i="18"/>
  <c r="U78" i="18"/>
  <c r="V78" i="18"/>
  <c r="X78" i="18"/>
  <c r="Y78" i="18"/>
  <c r="Z78" i="18"/>
  <c r="AA78" i="18" s="1"/>
  <c r="S79" i="18"/>
  <c r="T79" i="18"/>
  <c r="U79" i="18"/>
  <c r="V79" i="18"/>
  <c r="X79" i="18"/>
  <c r="Y79" i="18"/>
  <c r="Z79" i="18"/>
  <c r="AA79" i="18" s="1"/>
  <c r="S80" i="18"/>
  <c r="T80" i="18"/>
  <c r="U80" i="18"/>
  <c r="V80" i="18"/>
  <c r="X80" i="18"/>
  <c r="Y80" i="18"/>
  <c r="Z80" i="18"/>
  <c r="AA80" i="18" s="1"/>
  <c r="S81" i="18"/>
  <c r="T81" i="18"/>
  <c r="U81" i="18"/>
  <c r="V81" i="18"/>
  <c r="X81" i="18"/>
  <c r="Y81" i="18"/>
  <c r="Z81" i="18"/>
  <c r="AA81" i="18" s="1"/>
  <c r="S82" i="18"/>
  <c r="T82" i="18"/>
  <c r="U82" i="18"/>
  <c r="V82" i="18"/>
  <c r="X82" i="18"/>
  <c r="Y82" i="18"/>
  <c r="Z82" i="18"/>
  <c r="AA82" i="18" s="1"/>
  <c r="S83" i="18"/>
  <c r="T83" i="18"/>
  <c r="U83" i="18"/>
  <c r="V83" i="18"/>
  <c r="X83" i="18"/>
  <c r="Y83" i="18"/>
  <c r="Z83" i="18"/>
  <c r="AA83" i="18" s="1"/>
  <c r="S84" i="18"/>
  <c r="T84" i="18"/>
  <c r="U84" i="18"/>
  <c r="V84" i="18"/>
  <c r="X84" i="18"/>
  <c r="Y84" i="18"/>
  <c r="Z84" i="18"/>
  <c r="AA84" i="18" s="1"/>
  <c r="S85" i="18"/>
  <c r="T85" i="18"/>
  <c r="U85" i="18"/>
  <c r="V85" i="18"/>
  <c r="X85" i="18"/>
  <c r="Y85" i="18"/>
  <c r="Z85" i="18"/>
  <c r="AA85" i="18" s="1"/>
  <c r="S86" i="18"/>
  <c r="T86" i="18"/>
  <c r="U86" i="18"/>
  <c r="V86" i="18"/>
  <c r="X86" i="18"/>
  <c r="Y86" i="18"/>
  <c r="Z86" i="18"/>
  <c r="AA86" i="18" s="1"/>
  <c r="S87" i="18"/>
  <c r="T87" i="18"/>
  <c r="U87" i="18"/>
  <c r="V87" i="18"/>
  <c r="X87" i="18"/>
  <c r="Y87" i="18"/>
  <c r="Z87" i="18"/>
  <c r="AA87" i="18" s="1"/>
  <c r="S88" i="18"/>
  <c r="T88" i="18"/>
  <c r="U88" i="18"/>
  <c r="V88" i="18"/>
  <c r="X88" i="18"/>
  <c r="Y88" i="18"/>
  <c r="Z88" i="18"/>
  <c r="AA88" i="18"/>
  <c r="S89" i="18"/>
  <c r="T89" i="18"/>
  <c r="U89" i="18"/>
  <c r="V89" i="18"/>
  <c r="X89" i="18"/>
  <c r="Y89" i="18"/>
  <c r="Z89" i="18"/>
  <c r="AA89" i="18" s="1"/>
  <c r="S90" i="18"/>
  <c r="T90" i="18"/>
  <c r="U90" i="18"/>
  <c r="V90" i="18"/>
  <c r="X90" i="18"/>
  <c r="Y90" i="18"/>
  <c r="Z90" i="18"/>
  <c r="AA90" i="18"/>
  <c r="S91" i="18"/>
  <c r="T91" i="18"/>
  <c r="U91" i="18"/>
  <c r="V91" i="18"/>
  <c r="X91" i="18"/>
  <c r="Y91" i="18"/>
  <c r="Z91" i="18"/>
  <c r="AA91" i="18" s="1"/>
  <c r="S92" i="18"/>
  <c r="T92" i="18"/>
  <c r="U92" i="18"/>
  <c r="V92" i="18"/>
  <c r="X92" i="18"/>
  <c r="Y92" i="18"/>
  <c r="Z92" i="18"/>
  <c r="AA92" i="18" s="1"/>
  <c r="S93" i="18"/>
  <c r="T93" i="18"/>
  <c r="U93" i="18"/>
  <c r="V93" i="18"/>
  <c r="X93" i="18"/>
  <c r="Y93" i="18"/>
  <c r="Z93" i="18"/>
  <c r="AA93" i="18" s="1"/>
  <c r="S94" i="18"/>
  <c r="T94" i="18"/>
  <c r="U94" i="18"/>
  <c r="V94" i="18"/>
  <c r="X94" i="18"/>
  <c r="Y94" i="18"/>
  <c r="Z94" i="18"/>
  <c r="AA94" i="18" s="1"/>
  <c r="S95" i="18"/>
  <c r="T95" i="18"/>
  <c r="U95" i="18"/>
  <c r="V95" i="18"/>
  <c r="X95" i="18"/>
  <c r="Y95" i="18"/>
  <c r="Z95" i="18"/>
  <c r="AA95" i="18" s="1"/>
  <c r="S96" i="18"/>
  <c r="T96" i="18"/>
  <c r="U96" i="18"/>
  <c r="V96" i="18"/>
  <c r="X96" i="18"/>
  <c r="Y96" i="18"/>
  <c r="Z96" i="18"/>
  <c r="AA96" i="18" s="1"/>
  <c r="S97" i="18"/>
  <c r="T97" i="18"/>
  <c r="U97" i="18"/>
  <c r="V97" i="18"/>
  <c r="X97" i="18"/>
  <c r="Y97" i="18"/>
  <c r="Z97" i="18"/>
  <c r="AA97" i="18" s="1"/>
  <c r="S98" i="18"/>
  <c r="T98" i="18"/>
  <c r="U98" i="18"/>
  <c r="V98" i="18"/>
  <c r="X98" i="18"/>
  <c r="Y98" i="18"/>
  <c r="Z98" i="18"/>
  <c r="AA98" i="18" s="1"/>
  <c r="S99" i="18"/>
  <c r="T99" i="18"/>
  <c r="U99" i="18"/>
  <c r="V99" i="18"/>
  <c r="X99" i="18"/>
  <c r="Y99" i="18"/>
  <c r="Z99" i="18"/>
  <c r="AA99" i="18" s="1"/>
  <c r="S100" i="18"/>
  <c r="T100" i="18"/>
  <c r="U100" i="18"/>
  <c r="V100" i="18"/>
  <c r="X100" i="18"/>
  <c r="Y100" i="18"/>
  <c r="Z100" i="18"/>
  <c r="AA100" i="18" s="1"/>
  <c r="S101" i="18"/>
  <c r="T101" i="18"/>
  <c r="U101" i="18"/>
  <c r="V101" i="18"/>
  <c r="X101" i="18"/>
  <c r="Y101" i="18"/>
  <c r="Z101" i="18"/>
  <c r="AA101" i="18" s="1"/>
  <c r="S102" i="18"/>
  <c r="T102" i="18"/>
  <c r="U102" i="18"/>
  <c r="V102" i="18"/>
  <c r="X102" i="18"/>
  <c r="Y102" i="18"/>
  <c r="Z102" i="18"/>
  <c r="AA102" i="18" s="1"/>
  <c r="S103" i="18"/>
  <c r="T103" i="18"/>
  <c r="U103" i="18"/>
  <c r="V103" i="18"/>
  <c r="X103" i="18"/>
  <c r="Y103" i="18"/>
  <c r="Z103" i="18"/>
  <c r="AA103" i="18" s="1"/>
  <c r="S104" i="18"/>
  <c r="T104" i="18"/>
  <c r="U104" i="18"/>
  <c r="V104" i="18"/>
  <c r="X104" i="18"/>
  <c r="Y104" i="18"/>
  <c r="Z104" i="18"/>
  <c r="AA104" i="18"/>
  <c r="S105" i="18"/>
  <c r="T105" i="18"/>
  <c r="U105" i="18"/>
  <c r="V105" i="18"/>
  <c r="X105" i="18"/>
  <c r="Y105" i="18"/>
  <c r="Z105" i="18"/>
  <c r="AA105" i="18" s="1"/>
  <c r="S106" i="18"/>
  <c r="T106" i="18"/>
  <c r="U106" i="18"/>
  <c r="V106" i="18"/>
  <c r="X106" i="18"/>
  <c r="Y106" i="18"/>
  <c r="Z106" i="18"/>
  <c r="AA106" i="18"/>
  <c r="S107" i="18"/>
  <c r="T107" i="18"/>
  <c r="U107" i="18"/>
  <c r="V107" i="18"/>
  <c r="X107" i="18"/>
  <c r="Y107" i="18"/>
  <c r="Z107" i="18"/>
  <c r="AA107" i="18" s="1"/>
  <c r="S108" i="18"/>
  <c r="T108" i="18"/>
  <c r="U108" i="18"/>
  <c r="V108" i="18"/>
  <c r="X108" i="18"/>
  <c r="Y108" i="18"/>
  <c r="Z108" i="18"/>
  <c r="AA108" i="18" s="1"/>
  <c r="S109" i="18"/>
  <c r="T109" i="18"/>
  <c r="U109" i="18"/>
  <c r="V109" i="18"/>
  <c r="X109" i="18"/>
  <c r="Y109" i="18"/>
  <c r="Z109" i="18"/>
  <c r="AA109" i="18" s="1"/>
  <c r="S110" i="18"/>
  <c r="T110" i="18"/>
  <c r="U110" i="18"/>
  <c r="V110" i="18"/>
  <c r="X110" i="18"/>
  <c r="Y110" i="18"/>
  <c r="Z110" i="18"/>
  <c r="AA110" i="18" s="1"/>
  <c r="S111" i="18"/>
  <c r="T111" i="18"/>
  <c r="U111" i="18"/>
  <c r="V111" i="18"/>
  <c r="X111" i="18"/>
  <c r="Y111" i="18"/>
  <c r="Z111" i="18"/>
  <c r="AA111" i="18" s="1"/>
  <c r="S112" i="18"/>
  <c r="T112" i="18"/>
  <c r="U112" i="18"/>
  <c r="V112" i="18"/>
  <c r="X112" i="18"/>
  <c r="Y112" i="18"/>
  <c r="Z112" i="18"/>
  <c r="AA112" i="18" s="1"/>
  <c r="S113" i="18"/>
  <c r="T113" i="18"/>
  <c r="U113" i="18"/>
  <c r="V113" i="18"/>
  <c r="X113" i="18"/>
  <c r="Y113" i="18"/>
  <c r="Z113" i="18"/>
  <c r="AA113" i="18" s="1"/>
  <c r="S114" i="18"/>
  <c r="T114" i="18"/>
  <c r="U114" i="18"/>
  <c r="V114" i="18"/>
  <c r="X114" i="18"/>
  <c r="Y114" i="18"/>
  <c r="Z114" i="18"/>
  <c r="AA114" i="18" s="1"/>
  <c r="S115" i="18"/>
  <c r="T115" i="18"/>
  <c r="U115" i="18"/>
  <c r="V115" i="18"/>
  <c r="X115" i="18"/>
  <c r="Y115" i="18"/>
  <c r="Z115" i="18"/>
  <c r="AA115" i="18" s="1"/>
  <c r="S116" i="18"/>
  <c r="T116" i="18"/>
  <c r="U116" i="18"/>
  <c r="V116" i="18"/>
  <c r="X116" i="18"/>
  <c r="Y116" i="18"/>
  <c r="Z116" i="18"/>
  <c r="AA116" i="18" s="1"/>
  <c r="S117" i="18"/>
  <c r="T117" i="18"/>
  <c r="U117" i="18"/>
  <c r="V117" i="18"/>
  <c r="X117" i="18"/>
  <c r="Y117" i="18"/>
  <c r="Z117" i="18"/>
  <c r="AA117" i="18" s="1"/>
  <c r="S118" i="18"/>
  <c r="T118" i="18"/>
  <c r="U118" i="18"/>
  <c r="V118" i="18"/>
  <c r="X118" i="18"/>
  <c r="Y118" i="18"/>
  <c r="Z118" i="18"/>
  <c r="AA118" i="18" s="1"/>
  <c r="S119" i="18"/>
  <c r="T119" i="18"/>
  <c r="U119" i="18"/>
  <c r="V119" i="18"/>
  <c r="X119" i="18"/>
  <c r="Y119" i="18"/>
  <c r="Z119" i="18"/>
  <c r="AA119" i="18" s="1"/>
  <c r="S120" i="18"/>
  <c r="T120" i="18"/>
  <c r="U120" i="18"/>
  <c r="V120" i="18"/>
  <c r="X120" i="18"/>
  <c r="Y120" i="18"/>
  <c r="Z120" i="18"/>
  <c r="AA120" i="18"/>
  <c r="S121" i="18"/>
  <c r="T121" i="18"/>
  <c r="U121" i="18"/>
  <c r="V121" i="18"/>
  <c r="X121" i="18"/>
  <c r="Y121" i="18"/>
  <c r="Z121" i="18"/>
  <c r="AA121" i="18" s="1"/>
  <c r="S122" i="18"/>
  <c r="T122" i="18"/>
  <c r="U122" i="18"/>
  <c r="V122" i="18"/>
  <c r="X122" i="18"/>
  <c r="Y122" i="18"/>
  <c r="Z122" i="18"/>
  <c r="AA122" i="18"/>
  <c r="S123" i="18"/>
  <c r="T123" i="18"/>
  <c r="U123" i="18"/>
  <c r="V123" i="18"/>
  <c r="X123" i="18"/>
  <c r="Y123" i="18"/>
  <c r="Z123" i="18"/>
  <c r="AA123" i="18" s="1"/>
  <c r="S124" i="18"/>
  <c r="T124" i="18"/>
  <c r="U124" i="18"/>
  <c r="V124" i="18"/>
  <c r="X124" i="18"/>
  <c r="Y124" i="18"/>
  <c r="Z124" i="18"/>
  <c r="AA124" i="18" s="1"/>
  <c r="S125" i="18"/>
  <c r="T125" i="18"/>
  <c r="U125" i="18"/>
  <c r="V125" i="18"/>
  <c r="X125" i="18"/>
  <c r="Y125" i="18"/>
  <c r="Z125" i="18"/>
  <c r="AA125" i="18" s="1"/>
  <c r="S126" i="18"/>
  <c r="T126" i="18"/>
  <c r="U126" i="18"/>
  <c r="V126" i="18"/>
  <c r="X126" i="18"/>
  <c r="Y126" i="18"/>
  <c r="Z126" i="18"/>
  <c r="AA126" i="18" s="1"/>
  <c r="S127" i="18"/>
  <c r="T127" i="18"/>
  <c r="U127" i="18"/>
  <c r="V127" i="18"/>
  <c r="X127" i="18"/>
  <c r="Y127" i="18"/>
  <c r="Z127" i="18"/>
  <c r="AA127" i="18" s="1"/>
  <c r="S128" i="18"/>
  <c r="T128" i="18"/>
  <c r="U128" i="18"/>
  <c r="V128" i="18"/>
  <c r="X128" i="18"/>
  <c r="Y128" i="18"/>
  <c r="Z128" i="18"/>
  <c r="AA128" i="18" s="1"/>
  <c r="S129" i="18"/>
  <c r="T129" i="18"/>
  <c r="U129" i="18"/>
  <c r="V129" i="18"/>
  <c r="X129" i="18"/>
  <c r="Y129" i="18"/>
  <c r="Z129" i="18"/>
  <c r="AA129" i="18" s="1"/>
  <c r="S130" i="18"/>
  <c r="T130" i="18"/>
  <c r="U130" i="18"/>
  <c r="V130" i="18"/>
  <c r="X130" i="18"/>
  <c r="Y130" i="18"/>
  <c r="Z130" i="18"/>
  <c r="AA130" i="18"/>
  <c r="S131" i="18"/>
  <c r="T131" i="18"/>
  <c r="U131" i="18"/>
  <c r="V131" i="18"/>
  <c r="X131" i="18"/>
  <c r="Y131" i="18"/>
  <c r="Z131" i="18"/>
  <c r="AA131" i="18" s="1"/>
  <c r="S132" i="18"/>
  <c r="T132" i="18"/>
  <c r="U132" i="18"/>
  <c r="V132" i="18"/>
  <c r="X132" i="18"/>
  <c r="Y132" i="18"/>
  <c r="Z132" i="18"/>
  <c r="AA132" i="18" s="1"/>
  <c r="S133" i="18"/>
  <c r="T133" i="18"/>
  <c r="U133" i="18"/>
  <c r="V133" i="18"/>
  <c r="X133" i="18"/>
  <c r="Y133" i="18"/>
  <c r="Z133" i="18"/>
  <c r="AA133" i="18" s="1"/>
  <c r="S134" i="18"/>
  <c r="T134" i="18"/>
  <c r="U134" i="18"/>
  <c r="V134" i="18"/>
  <c r="X134" i="18"/>
  <c r="Y134" i="18"/>
  <c r="Z134" i="18"/>
  <c r="AA134" i="18"/>
  <c r="S135" i="18"/>
  <c r="T135" i="18"/>
  <c r="U135" i="18"/>
  <c r="V135" i="18"/>
  <c r="X135" i="18"/>
  <c r="Y135" i="18"/>
  <c r="Z135" i="18"/>
  <c r="AA135" i="18" s="1"/>
  <c r="S136" i="18"/>
  <c r="T136" i="18"/>
  <c r="U136" i="18"/>
  <c r="V136" i="18"/>
  <c r="X136" i="18"/>
  <c r="Y136" i="18"/>
  <c r="Z136" i="18"/>
  <c r="AA136" i="18" s="1"/>
  <c r="S137" i="18"/>
  <c r="T137" i="18"/>
  <c r="U137" i="18"/>
  <c r="V137" i="18"/>
  <c r="X137" i="18"/>
  <c r="Y137" i="18"/>
  <c r="Z137" i="18"/>
  <c r="AA137" i="18" s="1"/>
  <c r="S138" i="18"/>
  <c r="T138" i="18"/>
  <c r="U138" i="18"/>
  <c r="V138" i="18"/>
  <c r="X138" i="18"/>
  <c r="Y138" i="18"/>
  <c r="Z138" i="18"/>
  <c r="AA138" i="18" s="1"/>
  <c r="S139" i="18"/>
  <c r="T139" i="18"/>
  <c r="U139" i="18"/>
  <c r="V139" i="18"/>
  <c r="X139" i="18"/>
  <c r="Y139" i="18"/>
  <c r="Z139" i="18"/>
  <c r="AA139" i="18" s="1"/>
  <c r="S140" i="18"/>
  <c r="T140" i="18"/>
  <c r="U140" i="18"/>
  <c r="V140" i="18"/>
  <c r="X140" i="18"/>
  <c r="Y140" i="18"/>
  <c r="Z140" i="18"/>
  <c r="AA140" i="18" s="1"/>
  <c r="S141" i="18"/>
  <c r="T141" i="18"/>
  <c r="U141" i="18"/>
  <c r="V141" i="18"/>
  <c r="X141" i="18"/>
  <c r="Y141" i="18"/>
  <c r="Z141" i="18"/>
  <c r="AA141" i="18" s="1"/>
  <c r="S142" i="18"/>
  <c r="T142" i="18"/>
  <c r="U142" i="18"/>
  <c r="V142" i="18"/>
  <c r="X142" i="18"/>
  <c r="Y142" i="18"/>
  <c r="Z142" i="18"/>
  <c r="AA142" i="18"/>
  <c r="S143" i="18"/>
  <c r="T143" i="18"/>
  <c r="U143" i="18"/>
  <c r="V143" i="18"/>
  <c r="X143" i="18"/>
  <c r="Y143" i="18"/>
  <c r="Z143" i="18"/>
  <c r="AA143" i="18" s="1"/>
  <c r="S144" i="18"/>
  <c r="T144" i="18"/>
  <c r="U144" i="18"/>
  <c r="V144" i="18"/>
  <c r="X144" i="18"/>
  <c r="Y144" i="18"/>
  <c r="Z144" i="18"/>
  <c r="AA144" i="18"/>
  <c r="S145" i="18"/>
  <c r="T145" i="18"/>
  <c r="U145" i="18"/>
  <c r="V145" i="18"/>
  <c r="X145" i="18"/>
  <c r="Y145" i="18"/>
  <c r="Z145" i="18"/>
  <c r="AA145" i="18" s="1"/>
  <c r="S146" i="18"/>
  <c r="T146" i="18"/>
  <c r="U146" i="18"/>
  <c r="V146" i="18"/>
  <c r="X146" i="18"/>
  <c r="Y146" i="18"/>
  <c r="Z146" i="18"/>
  <c r="AA146" i="18"/>
  <c r="S147" i="18"/>
  <c r="T147" i="18"/>
  <c r="U147" i="18"/>
  <c r="V147" i="18"/>
  <c r="X147" i="18"/>
  <c r="Y147" i="18"/>
  <c r="Z147" i="18"/>
  <c r="AA147" i="18" s="1"/>
  <c r="S148" i="18"/>
  <c r="T148" i="18"/>
  <c r="U148" i="18"/>
  <c r="V148" i="18"/>
  <c r="X148" i="18"/>
  <c r="Y148" i="18"/>
  <c r="Z148" i="18"/>
  <c r="AA148" i="18" s="1"/>
  <c r="S149" i="18"/>
  <c r="T149" i="18"/>
  <c r="U149" i="18"/>
  <c r="V149" i="18"/>
  <c r="X149" i="18"/>
  <c r="Y149" i="18"/>
  <c r="Z149" i="18"/>
  <c r="AA149" i="18" s="1"/>
  <c r="S150" i="18"/>
  <c r="T150" i="18"/>
  <c r="U150" i="18"/>
  <c r="V150" i="18"/>
  <c r="X150" i="18"/>
  <c r="Y150" i="18"/>
  <c r="Z150" i="18"/>
  <c r="AA150" i="18" s="1"/>
  <c r="S151" i="18"/>
  <c r="T151" i="18"/>
  <c r="U151" i="18"/>
  <c r="V151" i="18"/>
  <c r="X151" i="18"/>
  <c r="Y151" i="18"/>
  <c r="Z151" i="18"/>
  <c r="AA151" i="18" s="1"/>
  <c r="S152" i="18"/>
  <c r="T152" i="18"/>
  <c r="U152" i="18"/>
  <c r="V152" i="18"/>
  <c r="X152" i="18"/>
  <c r="Y152" i="18"/>
  <c r="Z152" i="18"/>
  <c r="AA152" i="18" s="1"/>
  <c r="S153" i="18"/>
  <c r="T153" i="18"/>
  <c r="U153" i="18"/>
  <c r="V153" i="18"/>
  <c r="X153" i="18"/>
  <c r="Y153" i="18"/>
  <c r="Z153" i="18"/>
  <c r="AA153" i="18" s="1"/>
  <c r="S154" i="18"/>
  <c r="T154" i="18"/>
  <c r="U154" i="18"/>
  <c r="V154" i="18"/>
  <c r="X154" i="18"/>
  <c r="Y154" i="18"/>
  <c r="Z154" i="18"/>
  <c r="AA154" i="18" s="1"/>
  <c r="S155" i="18"/>
  <c r="T155" i="18"/>
  <c r="U155" i="18"/>
  <c r="V155" i="18"/>
  <c r="X155" i="18"/>
  <c r="Y155" i="18"/>
  <c r="Z155" i="18"/>
  <c r="AA155" i="18" s="1"/>
  <c r="S156" i="18"/>
  <c r="T156" i="18"/>
  <c r="U156" i="18"/>
  <c r="V156" i="18"/>
  <c r="X156" i="18"/>
  <c r="Y156" i="18"/>
  <c r="Z156" i="18"/>
  <c r="AA156" i="18"/>
  <c r="S157" i="18"/>
  <c r="T157" i="18"/>
  <c r="U157" i="18"/>
  <c r="V157" i="18"/>
  <c r="X157" i="18"/>
  <c r="Y157" i="18"/>
  <c r="Z157" i="18"/>
  <c r="AA157" i="18" s="1"/>
  <c r="S158" i="18"/>
  <c r="T158" i="18"/>
  <c r="U158" i="18"/>
  <c r="V158" i="18"/>
  <c r="X158" i="18"/>
  <c r="Y158" i="18"/>
  <c r="Z158" i="18"/>
  <c r="AA158" i="18"/>
  <c r="S159" i="18"/>
  <c r="T159" i="18"/>
  <c r="U159" i="18"/>
  <c r="V159" i="18"/>
  <c r="X159" i="18"/>
  <c r="Y159" i="18"/>
  <c r="Z159" i="18"/>
  <c r="AA159" i="18" s="1"/>
  <c r="S160" i="18"/>
  <c r="T160" i="18"/>
  <c r="U160" i="18"/>
  <c r="V160" i="18"/>
  <c r="X160" i="18"/>
  <c r="Y160" i="18"/>
  <c r="Z160" i="18"/>
  <c r="AA160" i="18"/>
  <c r="S161" i="18"/>
  <c r="T161" i="18"/>
  <c r="U161" i="18"/>
  <c r="V161" i="18"/>
  <c r="X161" i="18"/>
  <c r="Y161" i="18"/>
  <c r="Z161" i="18"/>
  <c r="AA161" i="18" s="1"/>
  <c r="S162" i="18"/>
  <c r="T162" i="18"/>
  <c r="U162" i="18"/>
  <c r="V162" i="18"/>
  <c r="X162" i="18"/>
  <c r="Y162" i="18"/>
  <c r="Z162" i="18"/>
  <c r="AA162" i="18"/>
  <c r="S163" i="18"/>
  <c r="T163" i="18"/>
  <c r="U163" i="18"/>
  <c r="V163" i="18"/>
  <c r="X163" i="18"/>
  <c r="Y163" i="18"/>
  <c r="Z163" i="18"/>
  <c r="AA163" i="18" s="1"/>
  <c r="S164" i="18"/>
  <c r="T164" i="18"/>
  <c r="U164" i="18"/>
  <c r="V164" i="18"/>
  <c r="X164" i="18"/>
  <c r="Y164" i="18"/>
  <c r="Z164" i="18"/>
  <c r="AA164" i="18" s="1"/>
  <c r="S165" i="18"/>
  <c r="T165" i="18"/>
  <c r="U165" i="18"/>
  <c r="V165" i="18"/>
  <c r="X165" i="18"/>
  <c r="Y165" i="18"/>
  <c r="Z165" i="18"/>
  <c r="AA165" i="18" s="1"/>
  <c r="S166" i="18"/>
  <c r="T166" i="18"/>
  <c r="U166" i="18"/>
  <c r="V166" i="18"/>
  <c r="X166" i="18"/>
  <c r="Y166" i="18"/>
  <c r="Z166" i="18"/>
  <c r="AA166" i="18" s="1"/>
  <c r="S167" i="18"/>
  <c r="T167" i="18"/>
  <c r="U167" i="18"/>
  <c r="V167" i="18"/>
  <c r="X167" i="18"/>
  <c r="Y167" i="18"/>
  <c r="Z167" i="18"/>
  <c r="AA167" i="18" s="1"/>
  <c r="S168" i="18"/>
  <c r="T168" i="18"/>
  <c r="U168" i="18"/>
  <c r="V168" i="18"/>
  <c r="X168" i="18"/>
  <c r="Y168" i="18"/>
  <c r="Z168" i="18"/>
  <c r="AA168" i="18" s="1"/>
  <c r="S169" i="18"/>
  <c r="T169" i="18"/>
  <c r="U169" i="18"/>
  <c r="V169" i="18"/>
  <c r="X169" i="18"/>
  <c r="Y169" i="18"/>
  <c r="Z169" i="18"/>
  <c r="AA169" i="18" s="1"/>
  <c r="S170" i="18"/>
  <c r="T170" i="18"/>
  <c r="U170" i="18"/>
  <c r="V170" i="18"/>
  <c r="X170" i="18"/>
  <c r="Y170" i="18"/>
  <c r="Z170" i="18"/>
  <c r="AA170" i="18" s="1"/>
  <c r="S171" i="18"/>
  <c r="T171" i="18"/>
  <c r="U171" i="18"/>
  <c r="V171" i="18"/>
  <c r="X171" i="18"/>
  <c r="Y171" i="18"/>
  <c r="Z171" i="18"/>
  <c r="AA171" i="18" s="1"/>
  <c r="S172" i="18"/>
  <c r="T172" i="18"/>
  <c r="U172" i="18"/>
  <c r="V172" i="18"/>
  <c r="X172" i="18"/>
  <c r="Y172" i="18"/>
  <c r="Z172" i="18"/>
  <c r="AA172" i="18"/>
  <c r="S173" i="18"/>
  <c r="T173" i="18"/>
  <c r="U173" i="18"/>
  <c r="V173" i="18"/>
  <c r="X173" i="18"/>
  <c r="Y173" i="18"/>
  <c r="Z173" i="18"/>
  <c r="AA173" i="18" s="1"/>
  <c r="S174" i="18"/>
  <c r="T174" i="18"/>
  <c r="U174" i="18"/>
  <c r="V174" i="18"/>
  <c r="X174" i="18"/>
  <c r="Y174" i="18"/>
  <c r="Z174" i="18"/>
  <c r="AA174" i="18"/>
  <c r="S175" i="18"/>
  <c r="T175" i="18"/>
  <c r="U175" i="18"/>
  <c r="V175" i="18"/>
  <c r="X175" i="18"/>
  <c r="Y175" i="18"/>
  <c r="Z175" i="18"/>
  <c r="AA175" i="18" s="1"/>
  <c r="S176" i="18"/>
  <c r="T176" i="18"/>
  <c r="U176" i="18"/>
  <c r="V176" i="18"/>
  <c r="X176" i="18"/>
  <c r="Y176" i="18"/>
  <c r="Z176" i="18"/>
  <c r="AA176" i="18"/>
  <c r="S177" i="18"/>
  <c r="T177" i="18"/>
  <c r="U177" i="18"/>
  <c r="V177" i="18"/>
  <c r="X177" i="18"/>
  <c r="Y177" i="18"/>
  <c r="Z177" i="18"/>
  <c r="AA177" i="18" s="1"/>
  <c r="S178" i="18"/>
  <c r="T178" i="18"/>
  <c r="U178" i="18"/>
  <c r="V178" i="18"/>
  <c r="X178" i="18"/>
  <c r="Y178" i="18"/>
  <c r="Z178" i="18"/>
  <c r="AA178" i="18"/>
  <c r="S179" i="18"/>
  <c r="T179" i="18"/>
  <c r="U179" i="18"/>
  <c r="V179" i="18"/>
  <c r="X179" i="18"/>
  <c r="Y179" i="18"/>
  <c r="Z179" i="18"/>
  <c r="AA179" i="18"/>
  <c r="S180" i="18"/>
  <c r="T180" i="18"/>
  <c r="U180" i="18"/>
  <c r="V180" i="18"/>
  <c r="X180" i="18"/>
  <c r="Y180" i="18"/>
  <c r="Z180" i="18"/>
  <c r="AA180" i="18"/>
  <c r="S181" i="18"/>
  <c r="T181" i="18"/>
  <c r="U181" i="18"/>
  <c r="V181" i="18"/>
  <c r="X181" i="18"/>
  <c r="Y181" i="18"/>
  <c r="Z181" i="18"/>
  <c r="AA181" i="18" s="1"/>
  <c r="S182" i="18"/>
  <c r="T182" i="18"/>
  <c r="U182" i="18"/>
  <c r="V182" i="18"/>
  <c r="X182" i="18"/>
  <c r="Y182" i="18"/>
  <c r="Z182" i="18"/>
  <c r="AA182" i="18"/>
  <c r="S183" i="18"/>
  <c r="T183" i="18"/>
  <c r="U183" i="18"/>
  <c r="V183" i="18"/>
  <c r="X183" i="18"/>
  <c r="Y183" i="18"/>
  <c r="Z183" i="18"/>
  <c r="AA183" i="18" s="1"/>
  <c r="S184" i="18"/>
  <c r="T184" i="18"/>
  <c r="U184" i="18"/>
  <c r="V184" i="18"/>
  <c r="X184" i="18"/>
  <c r="Y184" i="18"/>
  <c r="Z184" i="18"/>
  <c r="AA184" i="18" s="1"/>
  <c r="S185" i="18"/>
  <c r="T185" i="18"/>
  <c r="U185" i="18"/>
  <c r="V185" i="18"/>
  <c r="X185" i="18"/>
  <c r="Y185" i="18"/>
  <c r="Z185" i="18"/>
  <c r="AA185" i="18"/>
  <c r="S186" i="18"/>
  <c r="T186" i="18"/>
  <c r="U186" i="18"/>
  <c r="V186" i="18"/>
  <c r="X186" i="18"/>
  <c r="Y186" i="18"/>
  <c r="Z186" i="18"/>
  <c r="AA186" i="18"/>
  <c r="S187" i="18"/>
  <c r="T187" i="18"/>
  <c r="U187" i="18"/>
  <c r="V187" i="18"/>
  <c r="X187" i="18"/>
  <c r="Y187" i="18"/>
  <c r="Z187" i="18"/>
  <c r="AA187" i="18" s="1"/>
  <c r="S188" i="18"/>
  <c r="T188" i="18"/>
  <c r="U188" i="18"/>
  <c r="V188" i="18"/>
  <c r="X188" i="18"/>
  <c r="Y188" i="18"/>
  <c r="Z188" i="18"/>
  <c r="AA188" i="18" s="1"/>
  <c r="S189" i="18"/>
  <c r="T189" i="18"/>
  <c r="U189" i="18"/>
  <c r="V189" i="18"/>
  <c r="X189" i="18"/>
  <c r="Y189" i="18"/>
  <c r="Z189" i="18"/>
  <c r="AA189" i="18"/>
  <c r="S190" i="18"/>
  <c r="T190" i="18"/>
  <c r="U190" i="18"/>
  <c r="V190" i="18"/>
  <c r="X190" i="18"/>
  <c r="Y190" i="18"/>
  <c r="Z190" i="18"/>
  <c r="AA190" i="18"/>
  <c r="S191" i="18"/>
  <c r="T191" i="18"/>
  <c r="U191" i="18"/>
  <c r="V191" i="18"/>
  <c r="X191" i="18"/>
  <c r="Y191" i="18"/>
  <c r="Z191" i="18"/>
  <c r="AA191" i="18" s="1"/>
  <c r="S192" i="18"/>
  <c r="T192" i="18"/>
  <c r="U192" i="18"/>
  <c r="V192" i="18"/>
  <c r="X192" i="18"/>
  <c r="Y192" i="18"/>
  <c r="Z192" i="18"/>
  <c r="AA192" i="18" s="1"/>
  <c r="S193" i="18"/>
  <c r="T193" i="18"/>
  <c r="U193" i="18"/>
  <c r="V193" i="18"/>
  <c r="X193" i="18"/>
  <c r="Y193" i="18"/>
  <c r="Z193" i="18"/>
  <c r="AA193" i="18"/>
  <c r="S194" i="18"/>
  <c r="T194" i="18"/>
  <c r="U194" i="18"/>
  <c r="V194" i="18"/>
  <c r="X194" i="18"/>
  <c r="Y194" i="18"/>
  <c r="Z194" i="18"/>
  <c r="AA194" i="18"/>
  <c r="S195" i="18"/>
  <c r="T195" i="18"/>
  <c r="U195" i="18"/>
  <c r="V195" i="18"/>
  <c r="X195" i="18"/>
  <c r="Y195" i="18"/>
  <c r="Z195" i="18"/>
  <c r="AA195" i="18" s="1"/>
  <c r="S196" i="18"/>
  <c r="T196" i="18"/>
  <c r="U196" i="18"/>
  <c r="V196" i="18"/>
  <c r="X196" i="18"/>
  <c r="Y196" i="18"/>
  <c r="Z196" i="18"/>
  <c r="AA196" i="18" s="1"/>
  <c r="S197" i="18"/>
  <c r="T197" i="18"/>
  <c r="U197" i="18"/>
  <c r="V197" i="18"/>
  <c r="X197" i="18"/>
  <c r="Y197" i="18"/>
  <c r="Z197" i="18"/>
  <c r="AA197" i="18"/>
  <c r="S198" i="18"/>
  <c r="T198" i="18"/>
  <c r="U198" i="18"/>
  <c r="V198" i="18"/>
  <c r="X198" i="18"/>
  <c r="Y198" i="18"/>
  <c r="Z198" i="18"/>
  <c r="AA198" i="18"/>
  <c r="S199" i="18"/>
  <c r="T199" i="18"/>
  <c r="U199" i="18"/>
  <c r="V199" i="18"/>
  <c r="X199" i="18"/>
  <c r="Y199" i="18"/>
  <c r="Z199" i="18"/>
  <c r="AA199" i="18" s="1"/>
  <c r="S200" i="18"/>
  <c r="T200" i="18"/>
  <c r="U200" i="18"/>
  <c r="V200" i="18"/>
  <c r="X200" i="18"/>
  <c r="Y200" i="18"/>
  <c r="Z200" i="18"/>
  <c r="AA200" i="18" s="1"/>
  <c r="S201" i="18"/>
  <c r="T201" i="18"/>
  <c r="U201" i="18"/>
  <c r="V201" i="18"/>
  <c r="X201" i="18"/>
  <c r="Y201" i="18"/>
  <c r="Z201" i="18"/>
  <c r="AA201" i="18"/>
  <c r="S202" i="18"/>
  <c r="T202" i="18"/>
  <c r="U202" i="18"/>
  <c r="V202" i="18"/>
  <c r="X202" i="18"/>
  <c r="Y202" i="18"/>
  <c r="Z202" i="18"/>
  <c r="AA202" i="18"/>
  <c r="S203" i="18"/>
  <c r="T203" i="18"/>
  <c r="U203" i="18"/>
  <c r="V203" i="18"/>
  <c r="X203" i="18"/>
  <c r="Y203" i="18"/>
  <c r="Z203" i="18"/>
  <c r="AA203" i="18" s="1"/>
  <c r="S204" i="18"/>
  <c r="T204" i="18"/>
  <c r="U204" i="18"/>
  <c r="V204" i="18"/>
  <c r="X204" i="18"/>
  <c r="Y204" i="18"/>
  <c r="Z204" i="18"/>
  <c r="AA204" i="18" s="1"/>
  <c r="S205" i="18"/>
  <c r="T205" i="18"/>
  <c r="U205" i="18"/>
  <c r="V205" i="18"/>
  <c r="X205" i="18"/>
  <c r="Y205" i="18"/>
  <c r="Z205" i="18"/>
  <c r="AA205" i="18"/>
  <c r="S206" i="18"/>
  <c r="T206" i="18"/>
  <c r="U206" i="18"/>
  <c r="V206" i="18"/>
  <c r="X206" i="18"/>
  <c r="Y206" i="18"/>
  <c r="Z206" i="18"/>
  <c r="AA206" i="18"/>
  <c r="S207" i="18"/>
  <c r="T207" i="18"/>
  <c r="U207" i="18"/>
  <c r="V207" i="18"/>
  <c r="X207" i="18"/>
  <c r="Y207" i="18"/>
  <c r="Z207" i="18"/>
  <c r="AA207" i="18" s="1"/>
  <c r="S208" i="18"/>
  <c r="T208" i="18"/>
  <c r="U208" i="18"/>
  <c r="V208" i="18"/>
  <c r="X208" i="18"/>
  <c r="Y208" i="18"/>
  <c r="Z208" i="18"/>
  <c r="AA208" i="18" s="1"/>
  <c r="S209" i="18"/>
  <c r="T209" i="18"/>
  <c r="U209" i="18"/>
  <c r="V209" i="18"/>
  <c r="X209" i="18"/>
  <c r="Y209" i="18"/>
  <c r="Z209" i="18"/>
  <c r="AA209" i="18"/>
  <c r="S210" i="18"/>
  <c r="T210" i="18"/>
  <c r="U210" i="18"/>
  <c r="V210" i="18"/>
  <c r="X210" i="18"/>
  <c r="Y210" i="18"/>
  <c r="Z210" i="18"/>
  <c r="AA210" i="18"/>
  <c r="S211" i="18"/>
  <c r="T211" i="18"/>
  <c r="U211" i="18"/>
  <c r="V211" i="18"/>
  <c r="X211" i="18"/>
  <c r="Y211" i="18"/>
  <c r="Z211" i="18"/>
  <c r="AA211" i="18" s="1"/>
  <c r="S212" i="18"/>
  <c r="T212" i="18"/>
  <c r="U212" i="18"/>
  <c r="V212" i="18"/>
  <c r="X212" i="18"/>
  <c r="Y212" i="18"/>
  <c r="Z212" i="18"/>
  <c r="AA212" i="18" s="1"/>
  <c r="S213" i="18"/>
  <c r="T213" i="18"/>
  <c r="U213" i="18"/>
  <c r="V213" i="18"/>
  <c r="X213" i="18"/>
  <c r="Y213" i="18"/>
  <c r="Z213" i="18"/>
  <c r="AA213" i="18"/>
  <c r="S214" i="18"/>
  <c r="T214" i="18"/>
  <c r="U214" i="18"/>
  <c r="V214" i="18"/>
  <c r="X214" i="18"/>
  <c r="Y214" i="18"/>
  <c r="Z214" i="18"/>
  <c r="AA214" i="18"/>
  <c r="S215" i="18"/>
  <c r="T215" i="18"/>
  <c r="U215" i="18"/>
  <c r="V215" i="18"/>
  <c r="X215" i="18"/>
  <c r="Y215" i="18"/>
  <c r="Z215" i="18"/>
  <c r="AA215" i="18" s="1"/>
  <c r="S216" i="18"/>
  <c r="T216" i="18"/>
  <c r="U216" i="18"/>
  <c r="V216" i="18"/>
  <c r="X216" i="18"/>
  <c r="Y216" i="18"/>
  <c r="Z216" i="18"/>
  <c r="AA216" i="18" s="1"/>
  <c r="S217" i="18"/>
  <c r="T217" i="18"/>
  <c r="U217" i="18"/>
  <c r="V217" i="18"/>
  <c r="X217" i="18"/>
  <c r="Y217" i="18"/>
  <c r="Z217" i="18"/>
  <c r="AA217" i="18"/>
  <c r="S218" i="18"/>
  <c r="T218" i="18"/>
  <c r="U218" i="18"/>
  <c r="V218" i="18"/>
  <c r="X218" i="18"/>
  <c r="Y218" i="18"/>
  <c r="Z218" i="18"/>
  <c r="AA218" i="18"/>
  <c r="S219" i="18"/>
  <c r="T219" i="18"/>
  <c r="U219" i="18"/>
  <c r="V219" i="18"/>
  <c r="X219" i="18"/>
  <c r="Y219" i="18"/>
  <c r="Z219" i="18"/>
  <c r="AA219" i="18" s="1"/>
  <c r="S220" i="18"/>
  <c r="T220" i="18"/>
  <c r="U220" i="18"/>
  <c r="V220" i="18"/>
  <c r="X220" i="18"/>
  <c r="Y220" i="18"/>
  <c r="Z220" i="18"/>
  <c r="AA220" i="18" s="1"/>
  <c r="S221" i="18"/>
  <c r="T221" i="18"/>
  <c r="U221" i="18"/>
  <c r="V221" i="18"/>
  <c r="X221" i="18"/>
  <c r="Y221" i="18"/>
  <c r="Z221" i="18"/>
  <c r="AA221" i="18"/>
  <c r="S222" i="18"/>
  <c r="T222" i="18"/>
  <c r="U222" i="18"/>
  <c r="V222" i="18"/>
  <c r="X222" i="18"/>
  <c r="Y222" i="18"/>
  <c r="Z222" i="18"/>
  <c r="AA222" i="18"/>
  <c r="S223" i="18"/>
  <c r="T223" i="18"/>
  <c r="U223" i="18"/>
  <c r="V223" i="18"/>
  <c r="X223" i="18"/>
  <c r="Y223" i="18"/>
  <c r="Z223" i="18"/>
  <c r="AA223" i="18" s="1"/>
  <c r="S224" i="18"/>
  <c r="T224" i="18"/>
  <c r="U224" i="18"/>
  <c r="V224" i="18"/>
  <c r="X224" i="18"/>
  <c r="Y224" i="18"/>
  <c r="Z224" i="18"/>
  <c r="AA224" i="18" s="1"/>
  <c r="S225" i="18"/>
  <c r="T225" i="18"/>
  <c r="U225" i="18"/>
  <c r="V225" i="18"/>
  <c r="X225" i="18"/>
  <c r="Y225" i="18"/>
  <c r="Z225" i="18"/>
  <c r="AA225" i="18"/>
  <c r="S226" i="18"/>
  <c r="T226" i="18"/>
  <c r="U226" i="18"/>
  <c r="V226" i="18"/>
  <c r="X226" i="18"/>
  <c r="Y226" i="18"/>
  <c r="Z226" i="18"/>
  <c r="AA226" i="18"/>
  <c r="S227" i="18"/>
  <c r="T227" i="18"/>
  <c r="U227" i="18"/>
  <c r="V227" i="18"/>
  <c r="X227" i="18"/>
  <c r="Y227" i="18"/>
  <c r="Z227" i="18"/>
  <c r="AA227" i="18" s="1"/>
  <c r="S228" i="18"/>
  <c r="T228" i="18"/>
  <c r="U228" i="18"/>
  <c r="V228" i="18"/>
  <c r="X228" i="18"/>
  <c r="Y228" i="18"/>
  <c r="Z228" i="18"/>
  <c r="AA228" i="18" s="1"/>
  <c r="S229" i="18"/>
  <c r="T229" i="18"/>
  <c r="U229" i="18"/>
  <c r="V229" i="18"/>
  <c r="X229" i="18"/>
  <c r="Y229" i="18"/>
  <c r="Z229" i="18"/>
  <c r="AA229" i="18"/>
  <c r="S230" i="18"/>
  <c r="T230" i="18"/>
  <c r="U230" i="18"/>
  <c r="V230" i="18"/>
  <c r="X230" i="18"/>
  <c r="Y230" i="18"/>
  <c r="Z230" i="18"/>
  <c r="AA230" i="18"/>
  <c r="S231" i="18"/>
  <c r="T231" i="18"/>
  <c r="U231" i="18"/>
  <c r="V231" i="18"/>
  <c r="X231" i="18"/>
  <c r="Y231" i="18"/>
  <c r="Z231" i="18"/>
  <c r="AA231" i="18" s="1"/>
  <c r="S232" i="18"/>
  <c r="T232" i="18"/>
  <c r="U232" i="18"/>
  <c r="V232" i="18"/>
  <c r="X232" i="18"/>
  <c r="Y232" i="18"/>
  <c r="Z232" i="18"/>
  <c r="AA232" i="18" s="1"/>
  <c r="S233" i="18"/>
  <c r="T233" i="18"/>
  <c r="U233" i="18"/>
  <c r="V233" i="18"/>
  <c r="X233" i="18"/>
  <c r="Y233" i="18"/>
  <c r="Z233" i="18"/>
  <c r="AA233" i="18"/>
  <c r="S234" i="18"/>
  <c r="T234" i="18"/>
  <c r="U234" i="18"/>
  <c r="V234" i="18"/>
  <c r="X234" i="18"/>
  <c r="Y234" i="18"/>
  <c r="Z234" i="18"/>
  <c r="AA234" i="18"/>
  <c r="S235" i="18"/>
  <c r="T235" i="18"/>
  <c r="U235" i="18"/>
  <c r="V235" i="18"/>
  <c r="X235" i="18"/>
  <c r="Y235" i="18"/>
  <c r="Z235" i="18"/>
  <c r="AA235" i="18" s="1"/>
  <c r="S236" i="18"/>
  <c r="T236" i="18"/>
  <c r="U236" i="18"/>
  <c r="V236" i="18"/>
  <c r="X236" i="18"/>
  <c r="Y236" i="18"/>
  <c r="Z236" i="18"/>
  <c r="AA236" i="18" s="1"/>
  <c r="S237" i="18"/>
  <c r="T237" i="18"/>
  <c r="U237" i="18"/>
  <c r="V237" i="18"/>
  <c r="X237" i="18"/>
  <c r="Y237" i="18"/>
  <c r="Z237" i="18"/>
  <c r="AA237" i="18"/>
  <c r="S238" i="18"/>
  <c r="T238" i="18"/>
  <c r="U238" i="18"/>
  <c r="V238" i="18"/>
  <c r="X238" i="18"/>
  <c r="Y238" i="18"/>
  <c r="Z238" i="18"/>
  <c r="AA238" i="18"/>
  <c r="S239" i="18"/>
  <c r="T239" i="18"/>
  <c r="U239" i="18"/>
  <c r="V239" i="18"/>
  <c r="X239" i="18"/>
  <c r="Y239" i="18"/>
  <c r="Z239" i="18"/>
  <c r="AA239" i="18"/>
  <c r="S240" i="18"/>
  <c r="T240" i="18"/>
  <c r="U240" i="18"/>
  <c r="V240" i="18"/>
  <c r="X240" i="18"/>
  <c r="Y240" i="18"/>
  <c r="Z240" i="18"/>
  <c r="AA240" i="18" s="1"/>
  <c r="S241" i="18"/>
  <c r="T241" i="18"/>
  <c r="U241" i="18"/>
  <c r="V241" i="18"/>
  <c r="X241" i="18"/>
  <c r="Y241" i="18"/>
  <c r="Z241" i="18"/>
  <c r="AA241" i="18"/>
  <c r="S242" i="18"/>
  <c r="T242" i="18"/>
  <c r="U242" i="18"/>
  <c r="V242" i="18"/>
  <c r="X242" i="18"/>
  <c r="Y242" i="18"/>
  <c r="Z242" i="18"/>
  <c r="AA242" i="18"/>
  <c r="S243" i="18"/>
  <c r="T243" i="18"/>
  <c r="U243" i="18"/>
  <c r="V243" i="18"/>
  <c r="X243" i="18"/>
  <c r="Y243" i="18"/>
  <c r="Z243" i="18"/>
  <c r="AA243" i="18"/>
  <c r="S244" i="18"/>
  <c r="T244" i="18"/>
  <c r="U244" i="18"/>
  <c r="V244" i="18"/>
  <c r="X244" i="18"/>
  <c r="Y244" i="18"/>
  <c r="Z244" i="18"/>
  <c r="AA244" i="18" s="1"/>
  <c r="S245" i="18"/>
  <c r="T245" i="18"/>
  <c r="U245" i="18"/>
  <c r="V245" i="18"/>
  <c r="X245" i="18"/>
  <c r="Y245" i="18"/>
  <c r="Z245" i="18"/>
  <c r="AA245" i="18"/>
  <c r="S246" i="18"/>
  <c r="T246" i="18"/>
  <c r="U246" i="18"/>
  <c r="V246" i="18"/>
  <c r="X246" i="18"/>
  <c r="Y246" i="18"/>
  <c r="Z246" i="18"/>
  <c r="AA246" i="18"/>
  <c r="S247" i="18"/>
  <c r="T247" i="18"/>
  <c r="U247" i="18"/>
  <c r="V247" i="18"/>
  <c r="X247" i="18"/>
  <c r="Y247" i="18"/>
  <c r="Z247" i="18"/>
  <c r="AA247" i="18"/>
  <c r="S248" i="18"/>
  <c r="T248" i="18"/>
  <c r="U248" i="18"/>
  <c r="V248" i="18"/>
  <c r="X248" i="18"/>
  <c r="Y248" i="18"/>
  <c r="Z248" i="18"/>
  <c r="AA248" i="18"/>
  <c r="S249" i="18"/>
  <c r="T249" i="18"/>
  <c r="U249" i="18"/>
  <c r="V249" i="18"/>
  <c r="X249" i="18"/>
  <c r="Y249" i="18"/>
  <c r="Z249" i="18"/>
  <c r="AA249" i="18"/>
  <c r="S250" i="18"/>
  <c r="T250" i="18"/>
  <c r="U250" i="18"/>
  <c r="V250" i="18"/>
  <c r="X250" i="18"/>
  <c r="Y250" i="18"/>
  <c r="Z250" i="18"/>
  <c r="AA250" i="18"/>
  <c r="S251" i="18"/>
  <c r="T251" i="18"/>
  <c r="U251" i="18"/>
  <c r="V251" i="18"/>
  <c r="X251" i="18"/>
  <c r="Y251" i="18"/>
  <c r="Z251" i="18"/>
  <c r="AA251" i="18"/>
  <c r="S252" i="18"/>
  <c r="T252" i="18"/>
  <c r="U252" i="18"/>
  <c r="V252" i="18"/>
  <c r="X252" i="18"/>
  <c r="Y252" i="18"/>
  <c r="Z252" i="18"/>
  <c r="AA252" i="18" s="1"/>
  <c r="S253" i="18"/>
  <c r="T253" i="18"/>
  <c r="U253" i="18"/>
  <c r="V253" i="18"/>
  <c r="X253" i="18"/>
  <c r="Y253" i="18"/>
  <c r="Z253" i="18"/>
  <c r="AA253" i="18"/>
  <c r="S254" i="18"/>
  <c r="T254" i="18"/>
  <c r="U254" i="18"/>
  <c r="V254" i="18"/>
  <c r="X254" i="18"/>
  <c r="Y254" i="18"/>
  <c r="Z254" i="18"/>
  <c r="AA254" i="18"/>
  <c r="S255" i="18"/>
  <c r="T255" i="18"/>
  <c r="U255" i="18"/>
  <c r="V255" i="18"/>
  <c r="X255" i="18"/>
  <c r="Y255" i="18"/>
  <c r="Z255" i="18"/>
  <c r="AA255" i="18"/>
  <c r="S256" i="18"/>
  <c r="T256" i="18"/>
  <c r="U256" i="18"/>
  <c r="V256" i="18"/>
  <c r="X256" i="18"/>
  <c r="Y256" i="18"/>
  <c r="Z256" i="18"/>
  <c r="AA256" i="18" s="1"/>
  <c r="S257" i="18"/>
  <c r="T257" i="18"/>
  <c r="U257" i="18"/>
  <c r="V257" i="18"/>
  <c r="X257" i="18"/>
  <c r="Y257" i="18"/>
  <c r="Z257" i="18"/>
  <c r="AA257" i="18" s="1"/>
  <c r="S258" i="18"/>
  <c r="T258" i="18"/>
  <c r="U258" i="18"/>
  <c r="V258" i="18"/>
  <c r="X258" i="18"/>
  <c r="Y258" i="18"/>
  <c r="Z258" i="18"/>
  <c r="AA258" i="18"/>
  <c r="S259" i="18"/>
  <c r="T259" i="18"/>
  <c r="U259" i="18"/>
  <c r="V259" i="18"/>
  <c r="X259" i="18"/>
  <c r="Y259" i="18"/>
  <c r="Z259" i="18"/>
  <c r="AA259" i="18"/>
  <c r="S260" i="18"/>
  <c r="T260" i="18"/>
  <c r="U260" i="18"/>
  <c r="V260" i="18"/>
  <c r="X260" i="18"/>
  <c r="Y260" i="18"/>
  <c r="Z260" i="18"/>
  <c r="AA260" i="18" s="1"/>
  <c r="S261" i="18"/>
  <c r="T261" i="18"/>
  <c r="U261" i="18"/>
  <c r="V261" i="18"/>
  <c r="X261" i="18"/>
  <c r="Y261" i="18"/>
  <c r="Z261" i="18"/>
  <c r="AA261" i="18" s="1"/>
  <c r="S262" i="18"/>
  <c r="T262" i="18"/>
  <c r="U262" i="18"/>
  <c r="V262" i="18"/>
  <c r="X262" i="18"/>
  <c r="Y262" i="18"/>
  <c r="Z262" i="18"/>
  <c r="AA262" i="18"/>
  <c r="S263" i="18"/>
  <c r="T263" i="18"/>
  <c r="U263" i="18"/>
  <c r="V263" i="18"/>
  <c r="X263" i="18"/>
  <c r="Y263" i="18"/>
  <c r="Z263" i="18"/>
  <c r="AA263" i="18"/>
  <c r="S264" i="18"/>
  <c r="T264" i="18"/>
  <c r="U264" i="18"/>
  <c r="V264" i="18"/>
  <c r="X264" i="18"/>
  <c r="Y264" i="18"/>
  <c r="Z264" i="18"/>
  <c r="AA264" i="18" s="1"/>
  <c r="S265" i="18"/>
  <c r="T265" i="18"/>
  <c r="U265" i="18"/>
  <c r="V265" i="18"/>
  <c r="X265" i="18"/>
  <c r="Y265" i="18"/>
  <c r="Z265" i="18"/>
  <c r="AA265" i="18" s="1"/>
  <c r="S266" i="18"/>
  <c r="T266" i="18"/>
  <c r="U266" i="18"/>
  <c r="V266" i="18"/>
  <c r="X266" i="18"/>
  <c r="Y266" i="18"/>
  <c r="Z266" i="18"/>
  <c r="AA266" i="18"/>
  <c r="S267" i="18"/>
  <c r="T267" i="18"/>
  <c r="U267" i="18"/>
  <c r="V267" i="18"/>
  <c r="X267" i="18"/>
  <c r="Y267" i="18"/>
  <c r="Z267" i="18"/>
  <c r="AA267" i="18"/>
  <c r="S268" i="18"/>
  <c r="T268" i="18"/>
  <c r="U268" i="18"/>
  <c r="V268" i="18"/>
  <c r="X268" i="18"/>
  <c r="Y268" i="18"/>
  <c r="Z268" i="18"/>
  <c r="AA268" i="18" s="1"/>
  <c r="S269" i="18"/>
  <c r="T269" i="18"/>
  <c r="U269" i="18"/>
  <c r="V269" i="18"/>
  <c r="X269" i="18"/>
  <c r="Y269" i="18"/>
  <c r="Z269" i="18"/>
  <c r="AA269" i="18" s="1"/>
  <c r="S270" i="18"/>
  <c r="T270" i="18"/>
  <c r="U270" i="18"/>
  <c r="V270" i="18"/>
  <c r="X270" i="18"/>
  <c r="Y270" i="18"/>
  <c r="Z270" i="18"/>
  <c r="AA270" i="18"/>
  <c r="S271" i="18"/>
  <c r="T271" i="18"/>
  <c r="U271" i="18"/>
  <c r="V271" i="18"/>
  <c r="X271" i="18"/>
  <c r="Y271" i="18"/>
  <c r="Z271" i="18"/>
  <c r="AA271" i="18"/>
  <c r="S272" i="18"/>
  <c r="T272" i="18"/>
  <c r="U272" i="18"/>
  <c r="V272" i="18"/>
  <c r="X272" i="18"/>
  <c r="Y272" i="18"/>
  <c r="Z272" i="18"/>
  <c r="AA272" i="18" s="1"/>
  <c r="S273" i="18"/>
  <c r="T273" i="18"/>
  <c r="U273" i="18"/>
  <c r="V273" i="18"/>
  <c r="X273" i="18"/>
  <c r="Y273" i="18"/>
  <c r="Z273" i="18"/>
  <c r="AA273" i="18" s="1"/>
  <c r="S274" i="18"/>
  <c r="T274" i="18"/>
  <c r="U274" i="18"/>
  <c r="V274" i="18"/>
  <c r="X274" i="18"/>
  <c r="Y274" i="18"/>
  <c r="Z274" i="18"/>
  <c r="AA274" i="18"/>
  <c r="S275" i="18"/>
  <c r="T275" i="18"/>
  <c r="U275" i="18"/>
  <c r="V275" i="18"/>
  <c r="X275" i="18"/>
  <c r="Y275" i="18"/>
  <c r="Z275" i="18"/>
  <c r="AA275" i="18"/>
  <c r="S276" i="18"/>
  <c r="T276" i="18"/>
  <c r="U276" i="18"/>
  <c r="V276" i="18"/>
  <c r="X276" i="18"/>
  <c r="Y276" i="18"/>
  <c r="Z276" i="18"/>
  <c r="AA276" i="18" s="1"/>
  <c r="S277" i="18"/>
  <c r="T277" i="18"/>
  <c r="U277" i="18"/>
  <c r="V277" i="18"/>
  <c r="X277" i="18"/>
  <c r="Y277" i="18"/>
  <c r="Z277" i="18"/>
  <c r="AA277" i="18" s="1"/>
  <c r="S278" i="18"/>
  <c r="T278" i="18"/>
  <c r="U278" i="18"/>
  <c r="V278" i="18"/>
  <c r="X278" i="18"/>
  <c r="Y278" i="18"/>
  <c r="Z278" i="18"/>
  <c r="AA278" i="18"/>
  <c r="S279" i="18"/>
  <c r="T279" i="18"/>
  <c r="U279" i="18"/>
  <c r="V279" i="18"/>
  <c r="X279" i="18"/>
  <c r="Y279" i="18"/>
  <c r="Z279" i="18"/>
  <c r="AA279" i="18"/>
  <c r="S280" i="18"/>
  <c r="T280" i="18"/>
  <c r="U280" i="18"/>
  <c r="V280" i="18"/>
  <c r="X280" i="18"/>
  <c r="Y280" i="18"/>
  <c r="Z280" i="18"/>
  <c r="AA280" i="18" s="1"/>
  <c r="S281" i="18"/>
  <c r="T281" i="18"/>
  <c r="U281" i="18"/>
  <c r="V281" i="18"/>
  <c r="X281" i="18"/>
  <c r="Y281" i="18"/>
  <c r="Z281" i="18"/>
  <c r="AA281" i="18" s="1"/>
  <c r="S282" i="18"/>
  <c r="T282" i="18"/>
  <c r="U282" i="18"/>
  <c r="V282" i="18"/>
  <c r="X282" i="18"/>
  <c r="Y282" i="18"/>
  <c r="Z282" i="18"/>
  <c r="AA282" i="18"/>
  <c r="S283" i="18"/>
  <c r="T283" i="18"/>
  <c r="U283" i="18"/>
  <c r="V283" i="18"/>
  <c r="X283" i="18"/>
  <c r="Y283" i="18"/>
  <c r="Z283" i="18"/>
  <c r="AA283" i="18"/>
  <c r="S284" i="18"/>
  <c r="T284" i="18"/>
  <c r="U284" i="18"/>
  <c r="V284" i="18"/>
  <c r="X284" i="18"/>
  <c r="Y284" i="18"/>
  <c r="Z284" i="18"/>
  <c r="AA284" i="18" s="1"/>
  <c r="S285" i="18"/>
  <c r="T285" i="18"/>
  <c r="U285" i="18"/>
  <c r="V285" i="18"/>
  <c r="X285" i="18"/>
  <c r="Y285" i="18"/>
  <c r="Z285" i="18"/>
  <c r="AA285" i="18" s="1"/>
  <c r="S286" i="18"/>
  <c r="T286" i="18"/>
  <c r="U286" i="18"/>
  <c r="V286" i="18"/>
  <c r="X286" i="18"/>
  <c r="Y286" i="18"/>
  <c r="Z286" i="18"/>
  <c r="AA286" i="18"/>
  <c r="S287" i="18"/>
  <c r="T287" i="18"/>
  <c r="U287" i="18"/>
  <c r="V287" i="18"/>
  <c r="X287" i="18"/>
  <c r="Y287" i="18"/>
  <c r="Z287" i="18"/>
  <c r="AA287" i="18"/>
  <c r="S288" i="18"/>
  <c r="T288" i="18"/>
  <c r="U288" i="18"/>
  <c r="V288" i="18"/>
  <c r="X288" i="18"/>
  <c r="Y288" i="18"/>
  <c r="Z288" i="18"/>
  <c r="AA288" i="18" s="1"/>
  <c r="S289" i="18"/>
  <c r="T289" i="18"/>
  <c r="U289" i="18"/>
  <c r="V289" i="18"/>
  <c r="X289" i="18"/>
  <c r="Y289" i="18"/>
  <c r="Z289" i="18"/>
  <c r="AA289" i="18" s="1"/>
  <c r="S290" i="18"/>
  <c r="T290" i="18"/>
  <c r="U290" i="18"/>
  <c r="V290" i="18"/>
  <c r="X290" i="18"/>
  <c r="Y290" i="18"/>
  <c r="Z290" i="18"/>
  <c r="AA290" i="18"/>
  <c r="S291" i="18"/>
  <c r="T291" i="18"/>
  <c r="U291" i="18"/>
  <c r="V291" i="18"/>
  <c r="X291" i="18"/>
  <c r="Y291" i="18"/>
  <c r="Z291" i="18"/>
  <c r="AA291" i="18"/>
  <c r="S292" i="18"/>
  <c r="T292" i="18"/>
  <c r="U292" i="18"/>
  <c r="V292" i="18"/>
  <c r="X292" i="18"/>
  <c r="Y292" i="18"/>
  <c r="Z292" i="18"/>
  <c r="AA292" i="18" s="1"/>
  <c r="S293" i="18"/>
  <c r="T293" i="18"/>
  <c r="U293" i="18"/>
  <c r="V293" i="18"/>
  <c r="X293" i="18"/>
  <c r="Y293" i="18"/>
  <c r="Z293" i="18"/>
  <c r="AA293" i="18" s="1"/>
  <c r="S294" i="18"/>
  <c r="T294" i="18"/>
  <c r="U294" i="18"/>
  <c r="V294" i="18"/>
  <c r="X294" i="18"/>
  <c r="Y294" i="18"/>
  <c r="Z294" i="18"/>
  <c r="AA294" i="18"/>
  <c r="S295" i="18"/>
  <c r="T295" i="18"/>
  <c r="U295" i="18"/>
  <c r="V295" i="18"/>
  <c r="X295" i="18"/>
  <c r="Y295" i="18"/>
  <c r="Z295" i="18"/>
  <c r="AA295" i="18"/>
  <c r="S296" i="18"/>
  <c r="T296" i="18"/>
  <c r="U296" i="18"/>
  <c r="V296" i="18"/>
  <c r="X296" i="18"/>
  <c r="Y296" i="18"/>
  <c r="Z296" i="18"/>
  <c r="AA296" i="18" s="1"/>
  <c r="S297" i="18"/>
  <c r="T297" i="18"/>
  <c r="U297" i="18"/>
  <c r="V297" i="18"/>
  <c r="X297" i="18"/>
  <c r="Y297" i="18"/>
  <c r="Z297" i="18"/>
  <c r="AA297" i="18" s="1"/>
  <c r="S298" i="18"/>
  <c r="T298" i="18"/>
  <c r="U298" i="18"/>
  <c r="V298" i="18"/>
  <c r="X298" i="18"/>
  <c r="Y298" i="18"/>
  <c r="Z298" i="18"/>
  <c r="AA298" i="18"/>
  <c r="S299" i="18"/>
  <c r="T299" i="18"/>
  <c r="U299" i="18"/>
  <c r="V299" i="18"/>
  <c r="X299" i="18"/>
  <c r="Y299" i="18"/>
  <c r="Z299" i="18"/>
  <c r="AA299" i="18"/>
  <c r="S300" i="18"/>
  <c r="T300" i="18"/>
  <c r="U300" i="18"/>
  <c r="V300" i="18"/>
  <c r="X300" i="18"/>
  <c r="Y300" i="18"/>
  <c r="Z300" i="18"/>
  <c r="AA300" i="18" s="1"/>
  <c r="S301" i="18"/>
  <c r="T301" i="18"/>
  <c r="U301" i="18"/>
  <c r="V301" i="18"/>
  <c r="X301" i="18"/>
  <c r="Y301" i="18"/>
  <c r="Z301" i="18"/>
  <c r="AA301" i="18" s="1"/>
  <c r="S302" i="18"/>
  <c r="T302" i="18"/>
  <c r="U302" i="18"/>
  <c r="V302" i="18"/>
  <c r="X302" i="18"/>
  <c r="Y302" i="18"/>
  <c r="Z302" i="18"/>
  <c r="AA302" i="18"/>
  <c r="S303" i="18"/>
  <c r="T303" i="18"/>
  <c r="U303" i="18"/>
  <c r="V303" i="18"/>
  <c r="X303" i="18"/>
  <c r="Y303" i="18"/>
  <c r="Z303" i="18"/>
  <c r="AA303" i="18"/>
  <c r="S304" i="18"/>
  <c r="T304" i="18"/>
  <c r="U304" i="18"/>
  <c r="V304" i="18"/>
  <c r="X304" i="18"/>
  <c r="Y304" i="18"/>
  <c r="Z304" i="18"/>
  <c r="AA304" i="18" s="1"/>
  <c r="S305" i="18"/>
  <c r="T305" i="18"/>
  <c r="U305" i="18"/>
  <c r="V305" i="18"/>
  <c r="X305" i="18"/>
  <c r="Y305" i="18"/>
  <c r="Z305" i="18"/>
  <c r="AA305" i="18" s="1"/>
  <c r="S306" i="18"/>
  <c r="T306" i="18"/>
  <c r="U306" i="18"/>
  <c r="V306" i="18"/>
  <c r="X306" i="18"/>
  <c r="Y306" i="18"/>
  <c r="Z306" i="18"/>
  <c r="AA306" i="18"/>
  <c r="S307" i="18"/>
  <c r="T307" i="18"/>
  <c r="U307" i="18"/>
  <c r="V307" i="18"/>
  <c r="X307" i="18"/>
  <c r="Y307" i="18"/>
  <c r="Z307" i="18"/>
  <c r="AA307" i="18"/>
  <c r="S308" i="18"/>
  <c r="T308" i="18"/>
  <c r="U308" i="18"/>
  <c r="V308" i="18"/>
  <c r="X308" i="18"/>
  <c r="Y308" i="18"/>
  <c r="Z308" i="18"/>
  <c r="AA308" i="18" s="1"/>
  <c r="S309" i="18"/>
  <c r="T309" i="18"/>
  <c r="U309" i="18"/>
  <c r="V309" i="18"/>
  <c r="X309" i="18"/>
  <c r="Y309" i="18"/>
  <c r="Z309" i="18"/>
  <c r="AA309" i="18" s="1"/>
  <c r="S310" i="18"/>
  <c r="T310" i="18"/>
  <c r="W310" i="18" s="1"/>
  <c r="U310" i="18"/>
  <c r="V310" i="18"/>
  <c r="X310" i="18"/>
  <c r="Y310" i="18"/>
  <c r="Z310" i="18"/>
  <c r="AA310" i="18"/>
  <c r="S311" i="18"/>
  <c r="T311" i="18"/>
  <c r="W311" i="18" s="1"/>
  <c r="U311" i="18"/>
  <c r="V311" i="18"/>
  <c r="X311" i="18"/>
  <c r="Y311" i="18"/>
  <c r="Z311" i="18"/>
  <c r="AA311" i="18"/>
  <c r="S312" i="18"/>
  <c r="T312" i="18"/>
  <c r="U312" i="18"/>
  <c r="V312" i="18"/>
  <c r="X312" i="18"/>
  <c r="Y312" i="18"/>
  <c r="Z312" i="18"/>
  <c r="AA312" i="18" s="1"/>
  <c r="S313" i="18"/>
  <c r="T313" i="18"/>
  <c r="U313" i="18"/>
  <c r="V313" i="18"/>
  <c r="X313" i="18"/>
  <c r="Y313" i="18"/>
  <c r="Z313" i="18"/>
  <c r="AA313" i="18" s="1"/>
  <c r="S314" i="18"/>
  <c r="T314" i="18"/>
  <c r="U314" i="18"/>
  <c r="V314" i="18"/>
  <c r="X314" i="18"/>
  <c r="Y314" i="18"/>
  <c r="Z314" i="18"/>
  <c r="AA314" i="18"/>
  <c r="S315" i="18"/>
  <c r="T315" i="18"/>
  <c r="U315" i="18"/>
  <c r="V315" i="18"/>
  <c r="X315" i="18"/>
  <c r="Y315" i="18"/>
  <c r="Z315" i="18"/>
  <c r="AA315" i="18"/>
  <c r="S316" i="18"/>
  <c r="T316" i="18"/>
  <c r="U316" i="18"/>
  <c r="V316" i="18"/>
  <c r="X316" i="18"/>
  <c r="Y316" i="18"/>
  <c r="Z316" i="18"/>
  <c r="AA316" i="18" s="1"/>
  <c r="S317" i="18"/>
  <c r="T317" i="18"/>
  <c r="U317" i="18"/>
  <c r="V317" i="18"/>
  <c r="X317" i="18"/>
  <c r="Y317" i="18"/>
  <c r="Z317" i="18"/>
  <c r="AA317" i="18" s="1"/>
  <c r="S318" i="18"/>
  <c r="T318" i="18"/>
  <c r="U318" i="18"/>
  <c r="V318" i="18"/>
  <c r="X318" i="18"/>
  <c r="Y318" i="18"/>
  <c r="Z318" i="18"/>
  <c r="AA318" i="18"/>
  <c r="S319" i="18"/>
  <c r="T319" i="18"/>
  <c r="U319" i="18"/>
  <c r="V319" i="18"/>
  <c r="X319" i="18"/>
  <c r="Y319" i="18"/>
  <c r="Z319" i="18"/>
  <c r="AA319" i="18"/>
  <c r="S320" i="18"/>
  <c r="T320" i="18"/>
  <c r="U320" i="18"/>
  <c r="V320" i="18"/>
  <c r="X320" i="18"/>
  <c r="Y320" i="18"/>
  <c r="Z320" i="18"/>
  <c r="AA320" i="18" s="1"/>
  <c r="S321" i="18"/>
  <c r="T321" i="18"/>
  <c r="U321" i="18"/>
  <c r="V321" i="18"/>
  <c r="X321" i="18"/>
  <c r="Y321" i="18"/>
  <c r="Z321" i="18"/>
  <c r="AA321" i="18" s="1"/>
  <c r="S322" i="18"/>
  <c r="T322" i="18"/>
  <c r="U322" i="18"/>
  <c r="V322" i="18"/>
  <c r="X322" i="18"/>
  <c r="Y322" i="18"/>
  <c r="Z322" i="18"/>
  <c r="AA322" i="18"/>
  <c r="S323" i="18"/>
  <c r="T323" i="18"/>
  <c r="U323" i="18"/>
  <c r="V323" i="18"/>
  <c r="X323" i="18"/>
  <c r="Y323" i="18"/>
  <c r="Z323" i="18"/>
  <c r="AA323" i="18" s="1"/>
  <c r="S324" i="18"/>
  <c r="T324" i="18"/>
  <c r="U324" i="18"/>
  <c r="V324" i="18"/>
  <c r="X324" i="18"/>
  <c r="Y324" i="18"/>
  <c r="Z324" i="18"/>
  <c r="AA324" i="18" s="1"/>
  <c r="S325" i="18"/>
  <c r="T325" i="18"/>
  <c r="W325" i="18" s="1"/>
  <c r="U325" i="18"/>
  <c r="V325" i="18"/>
  <c r="X325" i="18"/>
  <c r="Y325" i="18"/>
  <c r="Z325" i="18"/>
  <c r="AA325" i="18" s="1"/>
  <c r="S326" i="18"/>
  <c r="T326" i="18"/>
  <c r="U326" i="18"/>
  <c r="V326" i="18"/>
  <c r="X326" i="18"/>
  <c r="Y326" i="18"/>
  <c r="Z326" i="18"/>
  <c r="AA326" i="18"/>
  <c r="S327" i="18"/>
  <c r="T327" i="18"/>
  <c r="U327" i="18"/>
  <c r="V327" i="18"/>
  <c r="X327" i="18"/>
  <c r="Y327" i="18"/>
  <c r="Z327" i="18"/>
  <c r="AA327" i="18"/>
  <c r="S328" i="18"/>
  <c r="T328" i="18"/>
  <c r="U328" i="18"/>
  <c r="V328" i="18"/>
  <c r="X328" i="18"/>
  <c r="Y328" i="18"/>
  <c r="Z328" i="18"/>
  <c r="AA328" i="18" s="1"/>
  <c r="S329" i="18"/>
  <c r="T329" i="18"/>
  <c r="U329" i="18"/>
  <c r="V329" i="18"/>
  <c r="X329" i="18"/>
  <c r="Y329" i="18"/>
  <c r="Z329" i="18"/>
  <c r="AA329" i="18" s="1"/>
  <c r="S330" i="18"/>
  <c r="T330" i="18"/>
  <c r="U330" i="18"/>
  <c r="V330" i="18"/>
  <c r="X330" i="18"/>
  <c r="Y330" i="18"/>
  <c r="Z330" i="18"/>
  <c r="AA330" i="18"/>
  <c r="S331" i="18"/>
  <c r="T331" i="18"/>
  <c r="U331" i="18"/>
  <c r="V331" i="18"/>
  <c r="X331" i="18"/>
  <c r="Y331" i="18"/>
  <c r="Z331" i="18"/>
  <c r="AA331" i="18"/>
  <c r="S332" i="18"/>
  <c r="T332" i="18"/>
  <c r="U332" i="18"/>
  <c r="V332" i="18"/>
  <c r="X332" i="18"/>
  <c r="Y332" i="18"/>
  <c r="Z332" i="18"/>
  <c r="AA332" i="18" s="1"/>
  <c r="S333" i="18"/>
  <c r="T333" i="18"/>
  <c r="U333" i="18"/>
  <c r="V333" i="18"/>
  <c r="X333" i="18"/>
  <c r="Y333" i="18"/>
  <c r="Z333" i="18"/>
  <c r="AA333" i="18" s="1"/>
  <c r="S334" i="18"/>
  <c r="T334" i="18"/>
  <c r="U334" i="18"/>
  <c r="V334" i="18"/>
  <c r="X334" i="18"/>
  <c r="Y334" i="18"/>
  <c r="Z334" i="18"/>
  <c r="AA334" i="18"/>
  <c r="S335" i="18"/>
  <c r="T335" i="18"/>
  <c r="U335" i="18"/>
  <c r="V335" i="18"/>
  <c r="X335" i="18"/>
  <c r="Y335" i="18"/>
  <c r="Z335" i="18"/>
  <c r="AA335" i="18"/>
  <c r="S336" i="18"/>
  <c r="T336" i="18"/>
  <c r="U336" i="18"/>
  <c r="V336" i="18"/>
  <c r="X336" i="18"/>
  <c r="Y336" i="18"/>
  <c r="Z336" i="18"/>
  <c r="AA336" i="18" s="1"/>
  <c r="S337" i="18"/>
  <c r="T337" i="18"/>
  <c r="U337" i="18"/>
  <c r="V337" i="18"/>
  <c r="X337" i="18"/>
  <c r="Y337" i="18"/>
  <c r="Z337" i="18"/>
  <c r="AA337" i="18" s="1"/>
  <c r="S338" i="18"/>
  <c r="T338" i="18"/>
  <c r="U338" i="18"/>
  <c r="V338" i="18"/>
  <c r="X338" i="18"/>
  <c r="Y338" i="18"/>
  <c r="Z338" i="18"/>
  <c r="AA338" i="18"/>
  <c r="S339" i="18"/>
  <c r="T339" i="18"/>
  <c r="U339" i="18"/>
  <c r="V339" i="18"/>
  <c r="X339" i="18"/>
  <c r="Y339" i="18"/>
  <c r="Z339" i="18"/>
  <c r="AA339" i="18"/>
  <c r="S340" i="18"/>
  <c r="T340" i="18"/>
  <c r="U340" i="18"/>
  <c r="V340" i="18"/>
  <c r="X340" i="18"/>
  <c r="Y340" i="18"/>
  <c r="Z340" i="18"/>
  <c r="AA340" i="18" s="1"/>
  <c r="S341" i="18"/>
  <c r="T341" i="18"/>
  <c r="U341" i="18"/>
  <c r="V341" i="18"/>
  <c r="X341" i="18"/>
  <c r="Y341" i="18"/>
  <c r="Z341" i="18"/>
  <c r="AA341" i="18" s="1"/>
  <c r="S342" i="18"/>
  <c r="T342" i="18"/>
  <c r="U342" i="18"/>
  <c r="V342" i="18"/>
  <c r="X342" i="18"/>
  <c r="Y342" i="18"/>
  <c r="Z342" i="18"/>
  <c r="AA342" i="18"/>
  <c r="S343" i="18"/>
  <c r="T343" i="18"/>
  <c r="U343" i="18"/>
  <c r="V343" i="18"/>
  <c r="X343" i="18"/>
  <c r="Y343" i="18"/>
  <c r="Z343" i="18"/>
  <c r="AA343" i="18"/>
  <c r="S344" i="18"/>
  <c r="T344" i="18"/>
  <c r="U344" i="18"/>
  <c r="V344" i="18"/>
  <c r="X344" i="18"/>
  <c r="Y344" i="18"/>
  <c r="Z344" i="18"/>
  <c r="AA344" i="18" s="1"/>
  <c r="S345" i="18"/>
  <c r="T345" i="18"/>
  <c r="U345" i="18"/>
  <c r="V345" i="18"/>
  <c r="X345" i="18"/>
  <c r="Y345" i="18"/>
  <c r="Z345" i="18"/>
  <c r="AA345" i="18" s="1"/>
  <c r="S346" i="18"/>
  <c r="T346" i="18"/>
  <c r="U346" i="18"/>
  <c r="V346" i="18"/>
  <c r="X346" i="18"/>
  <c r="Y346" i="18"/>
  <c r="Z346" i="18"/>
  <c r="AA346" i="18"/>
  <c r="S347" i="18"/>
  <c r="T347" i="18"/>
  <c r="U347" i="18"/>
  <c r="V347" i="18"/>
  <c r="X347" i="18"/>
  <c r="Y347" i="18"/>
  <c r="Z347" i="18"/>
  <c r="AA347" i="18"/>
  <c r="S348" i="18"/>
  <c r="T348" i="18"/>
  <c r="U348" i="18"/>
  <c r="V348" i="18"/>
  <c r="X348" i="18"/>
  <c r="Y348" i="18"/>
  <c r="Z348" i="18"/>
  <c r="AA348" i="18" s="1"/>
  <c r="S349" i="18"/>
  <c r="T349" i="18"/>
  <c r="U349" i="18"/>
  <c r="V349" i="18"/>
  <c r="X349" i="18"/>
  <c r="Y349" i="18"/>
  <c r="Z349" i="18"/>
  <c r="AA349" i="18" s="1"/>
  <c r="S350" i="18"/>
  <c r="T350" i="18"/>
  <c r="U350" i="18"/>
  <c r="V350" i="18"/>
  <c r="X350" i="18"/>
  <c r="Y350" i="18"/>
  <c r="Z350" i="18"/>
  <c r="AA350" i="18"/>
  <c r="S351" i="18"/>
  <c r="T351" i="18"/>
  <c r="U351" i="18"/>
  <c r="V351" i="18"/>
  <c r="X351" i="18"/>
  <c r="Y351" i="18"/>
  <c r="Z351" i="18"/>
  <c r="AA351" i="18"/>
  <c r="S352" i="18"/>
  <c r="T352" i="18"/>
  <c r="U352" i="18"/>
  <c r="V352" i="18"/>
  <c r="X352" i="18"/>
  <c r="Y352" i="18"/>
  <c r="Z352" i="18"/>
  <c r="AA352" i="18" s="1"/>
  <c r="S353" i="18"/>
  <c r="T353" i="18"/>
  <c r="U353" i="18"/>
  <c r="V353" i="18"/>
  <c r="X353" i="18"/>
  <c r="Y353" i="18"/>
  <c r="Z353" i="18"/>
  <c r="AA353" i="18" s="1"/>
  <c r="S354" i="18"/>
  <c r="T354" i="18"/>
  <c r="U354" i="18"/>
  <c r="V354" i="18"/>
  <c r="X354" i="18"/>
  <c r="Y354" i="18"/>
  <c r="Z354" i="18"/>
  <c r="AA354" i="18"/>
  <c r="S355" i="18"/>
  <c r="T355" i="18"/>
  <c r="U355" i="18"/>
  <c r="V355" i="18"/>
  <c r="X355" i="18"/>
  <c r="Y355" i="18"/>
  <c r="Z355" i="18"/>
  <c r="AA355" i="18"/>
  <c r="S356" i="18"/>
  <c r="T356" i="18"/>
  <c r="U356" i="18"/>
  <c r="V356" i="18"/>
  <c r="X356" i="18"/>
  <c r="Y356" i="18"/>
  <c r="Z356" i="18"/>
  <c r="AA356" i="18" s="1"/>
  <c r="S357" i="18"/>
  <c r="T357" i="18"/>
  <c r="U357" i="18"/>
  <c r="V357" i="18"/>
  <c r="X357" i="18"/>
  <c r="Y357" i="18"/>
  <c r="Z357" i="18"/>
  <c r="AA357" i="18" s="1"/>
  <c r="S358" i="18"/>
  <c r="T358" i="18"/>
  <c r="U358" i="18"/>
  <c r="V358" i="18"/>
  <c r="X358" i="18"/>
  <c r="Y358" i="18"/>
  <c r="Z358" i="18"/>
  <c r="AA358" i="18"/>
  <c r="S359" i="18"/>
  <c r="T359" i="18"/>
  <c r="U359" i="18"/>
  <c r="V359" i="18"/>
  <c r="X359" i="18"/>
  <c r="Y359" i="18"/>
  <c r="Z359" i="18"/>
  <c r="AA359" i="18"/>
  <c r="S360" i="18"/>
  <c r="T360" i="18"/>
  <c r="U360" i="18"/>
  <c r="V360" i="18"/>
  <c r="X360" i="18"/>
  <c r="Y360" i="18"/>
  <c r="Z360" i="18"/>
  <c r="AA360" i="18" s="1"/>
  <c r="S361" i="18"/>
  <c r="T361" i="18"/>
  <c r="U361" i="18"/>
  <c r="V361" i="18"/>
  <c r="X361" i="18"/>
  <c r="Y361" i="18"/>
  <c r="Z361" i="18"/>
  <c r="AA361" i="18" s="1"/>
  <c r="S362" i="18"/>
  <c r="T362" i="18"/>
  <c r="U362" i="18"/>
  <c r="V362" i="18"/>
  <c r="X362" i="18"/>
  <c r="Y362" i="18"/>
  <c r="Z362" i="18"/>
  <c r="AA362" i="18"/>
  <c r="S363" i="18"/>
  <c r="T363" i="18"/>
  <c r="U363" i="18"/>
  <c r="V363" i="18"/>
  <c r="X363" i="18"/>
  <c r="Y363" i="18"/>
  <c r="Z363" i="18"/>
  <c r="AA363" i="18"/>
  <c r="S364" i="18"/>
  <c r="T364" i="18"/>
  <c r="U364" i="18"/>
  <c r="V364" i="18"/>
  <c r="X364" i="18"/>
  <c r="Y364" i="18"/>
  <c r="Z364" i="18"/>
  <c r="AA364" i="18" s="1"/>
  <c r="S365" i="18"/>
  <c r="T365" i="18"/>
  <c r="U365" i="18"/>
  <c r="V365" i="18"/>
  <c r="X365" i="18"/>
  <c r="Y365" i="18"/>
  <c r="Z365" i="18"/>
  <c r="AA365" i="18" s="1"/>
  <c r="S366" i="18"/>
  <c r="T366" i="18"/>
  <c r="U366" i="18"/>
  <c r="V366" i="18"/>
  <c r="X366" i="18"/>
  <c r="Y366" i="18"/>
  <c r="Z366" i="18"/>
  <c r="AA366" i="18"/>
  <c r="S367" i="18"/>
  <c r="T367" i="18"/>
  <c r="U367" i="18"/>
  <c r="V367" i="18"/>
  <c r="X367" i="18"/>
  <c r="Y367" i="18"/>
  <c r="Z367" i="18"/>
  <c r="AA367" i="18"/>
  <c r="S368" i="18"/>
  <c r="T368" i="18"/>
  <c r="U368" i="18"/>
  <c r="V368" i="18"/>
  <c r="X368" i="18"/>
  <c r="Y368" i="18"/>
  <c r="Z368" i="18"/>
  <c r="AA368" i="18" s="1"/>
  <c r="S369" i="18"/>
  <c r="T369" i="18"/>
  <c r="U369" i="18"/>
  <c r="V369" i="18"/>
  <c r="X369" i="18"/>
  <c r="Y369" i="18"/>
  <c r="Z369" i="18"/>
  <c r="AA369" i="18" s="1"/>
  <c r="S370" i="18"/>
  <c r="T370" i="18"/>
  <c r="U370" i="18"/>
  <c r="V370" i="18"/>
  <c r="X370" i="18"/>
  <c r="Y370" i="18"/>
  <c r="Z370" i="18"/>
  <c r="AA370" i="18"/>
  <c r="S371" i="18"/>
  <c r="T371" i="18"/>
  <c r="U371" i="18"/>
  <c r="V371" i="18"/>
  <c r="X371" i="18"/>
  <c r="Y371" i="18"/>
  <c r="Z371" i="18"/>
  <c r="AA371" i="18" s="1"/>
  <c r="S372" i="18"/>
  <c r="T372" i="18"/>
  <c r="U372" i="18"/>
  <c r="V372" i="18"/>
  <c r="X372" i="18"/>
  <c r="Y372" i="18"/>
  <c r="Z372" i="18"/>
  <c r="AA372" i="18" s="1"/>
  <c r="S373" i="18"/>
  <c r="T373" i="18"/>
  <c r="U373" i="18"/>
  <c r="V373" i="18"/>
  <c r="X373" i="18"/>
  <c r="Y373" i="18"/>
  <c r="Z373" i="18"/>
  <c r="AA373" i="18" s="1"/>
  <c r="S374" i="18"/>
  <c r="T374" i="18"/>
  <c r="U374" i="18"/>
  <c r="V374" i="18"/>
  <c r="X374" i="18"/>
  <c r="Y374" i="18"/>
  <c r="Z374" i="18"/>
  <c r="AA374" i="18"/>
  <c r="S375" i="18"/>
  <c r="T375" i="18"/>
  <c r="U375" i="18"/>
  <c r="V375" i="18"/>
  <c r="X375" i="18"/>
  <c r="Y375" i="18"/>
  <c r="Z375" i="18"/>
  <c r="AA375" i="18" s="1"/>
  <c r="S376" i="18"/>
  <c r="T376" i="18"/>
  <c r="U376" i="18"/>
  <c r="V376" i="18"/>
  <c r="X376" i="18"/>
  <c r="Y376" i="18"/>
  <c r="Z376" i="18"/>
  <c r="AA376" i="18" s="1"/>
  <c r="S377" i="18"/>
  <c r="T377" i="18"/>
  <c r="U377" i="18"/>
  <c r="V377" i="18"/>
  <c r="X377" i="18"/>
  <c r="Y377" i="18"/>
  <c r="Z377" i="18"/>
  <c r="AA377" i="18" s="1"/>
  <c r="S378" i="18"/>
  <c r="T378" i="18"/>
  <c r="U378" i="18"/>
  <c r="V378" i="18"/>
  <c r="X378" i="18"/>
  <c r="Y378" i="18"/>
  <c r="Z378" i="18"/>
  <c r="AA378" i="18"/>
  <c r="S379" i="18"/>
  <c r="T379" i="18"/>
  <c r="U379" i="18"/>
  <c r="V379" i="18"/>
  <c r="X379" i="18"/>
  <c r="Y379" i="18"/>
  <c r="Z379" i="18"/>
  <c r="AA379" i="18" s="1"/>
  <c r="S380" i="18"/>
  <c r="T380" i="18"/>
  <c r="U380" i="18"/>
  <c r="V380" i="18"/>
  <c r="X380" i="18"/>
  <c r="Y380" i="18"/>
  <c r="Z380" i="18"/>
  <c r="AA380" i="18" s="1"/>
  <c r="S381" i="18"/>
  <c r="T381" i="18"/>
  <c r="U381" i="18"/>
  <c r="V381" i="18"/>
  <c r="X381" i="18"/>
  <c r="Y381" i="18"/>
  <c r="Z381" i="18"/>
  <c r="AA381" i="18" s="1"/>
  <c r="S382" i="18"/>
  <c r="T382" i="18"/>
  <c r="U382" i="18"/>
  <c r="V382" i="18"/>
  <c r="X382" i="18"/>
  <c r="Y382" i="18"/>
  <c r="Z382" i="18"/>
  <c r="AA382" i="18"/>
  <c r="S383" i="18"/>
  <c r="T383" i="18"/>
  <c r="U383" i="18"/>
  <c r="V383" i="18"/>
  <c r="X383" i="18"/>
  <c r="Y383" i="18"/>
  <c r="Z383" i="18"/>
  <c r="AA383" i="18" s="1"/>
  <c r="S384" i="18"/>
  <c r="T384" i="18"/>
  <c r="U384" i="18"/>
  <c r="V384" i="18"/>
  <c r="X384" i="18"/>
  <c r="Y384" i="18"/>
  <c r="Z384" i="18"/>
  <c r="AA384" i="18" s="1"/>
  <c r="S385" i="18"/>
  <c r="T385" i="18"/>
  <c r="U385" i="18"/>
  <c r="V385" i="18"/>
  <c r="X385" i="18"/>
  <c r="Y385" i="18"/>
  <c r="Z385" i="18"/>
  <c r="AA385" i="18" s="1"/>
  <c r="S386" i="18"/>
  <c r="T386" i="18"/>
  <c r="U386" i="18"/>
  <c r="V386" i="18"/>
  <c r="X386" i="18"/>
  <c r="Y386" i="18"/>
  <c r="Z386" i="18"/>
  <c r="AA386" i="18"/>
  <c r="S387" i="18"/>
  <c r="T387" i="18"/>
  <c r="U387" i="18"/>
  <c r="V387" i="18"/>
  <c r="X387" i="18"/>
  <c r="Y387" i="18"/>
  <c r="Z387" i="18"/>
  <c r="AA387" i="18" s="1"/>
  <c r="S388" i="18"/>
  <c r="T388" i="18"/>
  <c r="U388" i="18"/>
  <c r="V388" i="18"/>
  <c r="X388" i="18"/>
  <c r="Y388" i="18"/>
  <c r="Z388" i="18"/>
  <c r="AA388" i="18" s="1"/>
  <c r="S389" i="18"/>
  <c r="T389" i="18"/>
  <c r="U389" i="18"/>
  <c r="V389" i="18"/>
  <c r="X389" i="18"/>
  <c r="Y389" i="18"/>
  <c r="Z389" i="18"/>
  <c r="AA389" i="18" s="1"/>
  <c r="S390" i="18"/>
  <c r="T390" i="18"/>
  <c r="U390" i="18"/>
  <c r="V390" i="18"/>
  <c r="X390" i="18"/>
  <c r="Y390" i="18"/>
  <c r="Z390" i="18"/>
  <c r="AA390" i="18"/>
  <c r="S391" i="18"/>
  <c r="T391" i="18"/>
  <c r="U391" i="18"/>
  <c r="V391" i="18"/>
  <c r="X391" i="18"/>
  <c r="Y391" i="18"/>
  <c r="Z391" i="18"/>
  <c r="AA391" i="18" s="1"/>
  <c r="S392" i="18"/>
  <c r="T392" i="18"/>
  <c r="U392" i="18"/>
  <c r="V392" i="18"/>
  <c r="X392" i="18"/>
  <c r="Y392" i="18"/>
  <c r="Z392" i="18"/>
  <c r="AA392" i="18" s="1"/>
  <c r="S393" i="18"/>
  <c r="T393" i="18"/>
  <c r="U393" i="18"/>
  <c r="V393" i="18"/>
  <c r="X393" i="18"/>
  <c r="Y393" i="18"/>
  <c r="Z393" i="18"/>
  <c r="AA393" i="18" s="1"/>
  <c r="S394" i="18"/>
  <c r="T394" i="18"/>
  <c r="U394" i="18"/>
  <c r="V394" i="18"/>
  <c r="X394" i="18"/>
  <c r="Y394" i="18"/>
  <c r="Z394" i="18"/>
  <c r="AA394" i="18"/>
  <c r="S395" i="18"/>
  <c r="T395" i="18"/>
  <c r="U395" i="18"/>
  <c r="V395" i="18"/>
  <c r="X395" i="18"/>
  <c r="Y395" i="18"/>
  <c r="Z395" i="18"/>
  <c r="AA395" i="18" s="1"/>
  <c r="S396" i="18"/>
  <c r="T396" i="18"/>
  <c r="U396" i="18"/>
  <c r="V396" i="18"/>
  <c r="X396" i="18"/>
  <c r="Y396" i="18"/>
  <c r="Z396" i="18"/>
  <c r="AA396" i="18" s="1"/>
  <c r="S397" i="18"/>
  <c r="T397" i="18"/>
  <c r="U397" i="18"/>
  <c r="V397" i="18"/>
  <c r="X397" i="18"/>
  <c r="Y397" i="18"/>
  <c r="Z397" i="18"/>
  <c r="AA397" i="18" s="1"/>
  <c r="S398" i="18"/>
  <c r="T398" i="18"/>
  <c r="U398" i="18"/>
  <c r="V398" i="18"/>
  <c r="X398" i="18"/>
  <c r="Y398" i="18"/>
  <c r="Z398" i="18"/>
  <c r="AA398" i="18"/>
  <c r="S399" i="18"/>
  <c r="T399" i="18"/>
  <c r="U399" i="18"/>
  <c r="V399" i="18"/>
  <c r="X399" i="18"/>
  <c r="Y399" i="18"/>
  <c r="Z399" i="18"/>
  <c r="AA399" i="18" s="1"/>
  <c r="S400" i="18"/>
  <c r="T400" i="18"/>
  <c r="U400" i="18"/>
  <c r="V400" i="18"/>
  <c r="X400" i="18"/>
  <c r="Y400" i="18"/>
  <c r="Z400" i="18"/>
  <c r="AA400" i="18" s="1"/>
  <c r="S401" i="18"/>
  <c r="T401" i="18"/>
  <c r="U401" i="18"/>
  <c r="V401" i="18"/>
  <c r="X401" i="18"/>
  <c r="Y401" i="18"/>
  <c r="Z401" i="18"/>
  <c r="AA401" i="18" s="1"/>
  <c r="S402" i="18"/>
  <c r="T402" i="18"/>
  <c r="U402" i="18"/>
  <c r="V402" i="18"/>
  <c r="X402" i="18"/>
  <c r="Y402" i="18"/>
  <c r="Z402" i="18"/>
  <c r="AA402" i="18"/>
  <c r="S403" i="18"/>
  <c r="T403" i="18"/>
  <c r="U403" i="18"/>
  <c r="V403" i="18"/>
  <c r="X403" i="18"/>
  <c r="Y403" i="18"/>
  <c r="Z403" i="18"/>
  <c r="AA403" i="18" s="1"/>
  <c r="S404" i="18"/>
  <c r="T404" i="18"/>
  <c r="U404" i="18"/>
  <c r="V404" i="18"/>
  <c r="X404" i="18"/>
  <c r="Y404" i="18"/>
  <c r="Z404" i="18"/>
  <c r="AA404" i="18" s="1"/>
  <c r="S405" i="18"/>
  <c r="T405" i="18"/>
  <c r="U405" i="18"/>
  <c r="V405" i="18"/>
  <c r="X405" i="18"/>
  <c r="Y405" i="18"/>
  <c r="Z405" i="18"/>
  <c r="AA405" i="18" s="1"/>
  <c r="S406" i="18"/>
  <c r="T406" i="18"/>
  <c r="U406" i="18"/>
  <c r="V406" i="18"/>
  <c r="X406" i="18"/>
  <c r="Y406" i="18"/>
  <c r="Z406" i="18"/>
  <c r="AA406" i="18"/>
  <c r="S407" i="18"/>
  <c r="T407" i="18"/>
  <c r="U407" i="18"/>
  <c r="V407" i="18"/>
  <c r="X407" i="18"/>
  <c r="Y407" i="18"/>
  <c r="Z407" i="18"/>
  <c r="AA407" i="18" s="1"/>
  <c r="S408" i="18"/>
  <c r="T408" i="18"/>
  <c r="U408" i="18"/>
  <c r="V408" i="18"/>
  <c r="X408" i="18"/>
  <c r="Y408" i="18"/>
  <c r="Z408" i="18"/>
  <c r="AA408" i="18" s="1"/>
  <c r="S409" i="18"/>
  <c r="T409" i="18"/>
  <c r="U409" i="18"/>
  <c r="V409" i="18"/>
  <c r="X409" i="18"/>
  <c r="Y409" i="18"/>
  <c r="Z409" i="18"/>
  <c r="AA409" i="18" s="1"/>
  <c r="S410" i="18"/>
  <c r="T410" i="18"/>
  <c r="U410" i="18"/>
  <c r="V410" i="18"/>
  <c r="X410" i="18"/>
  <c r="Y410" i="18"/>
  <c r="Z410" i="18"/>
  <c r="AA410" i="18"/>
  <c r="S411" i="18"/>
  <c r="T411" i="18"/>
  <c r="U411" i="18"/>
  <c r="V411" i="18"/>
  <c r="X411" i="18"/>
  <c r="Y411" i="18"/>
  <c r="Z411" i="18"/>
  <c r="AA411" i="18" s="1"/>
  <c r="S412" i="18"/>
  <c r="T412" i="18"/>
  <c r="U412" i="18"/>
  <c r="V412" i="18"/>
  <c r="X412" i="18"/>
  <c r="Y412" i="18"/>
  <c r="Z412" i="18"/>
  <c r="AA412" i="18" s="1"/>
  <c r="S413" i="18"/>
  <c r="T413" i="18"/>
  <c r="U413" i="18"/>
  <c r="V413" i="18"/>
  <c r="X413" i="18"/>
  <c r="Y413" i="18"/>
  <c r="Z413" i="18"/>
  <c r="AA413" i="18" s="1"/>
  <c r="S414" i="18"/>
  <c r="T414" i="18"/>
  <c r="U414" i="18"/>
  <c r="V414" i="18"/>
  <c r="X414" i="18"/>
  <c r="Y414" i="18"/>
  <c r="Z414" i="18"/>
  <c r="AA414" i="18"/>
  <c r="S415" i="18"/>
  <c r="T415" i="18"/>
  <c r="U415" i="18"/>
  <c r="V415" i="18"/>
  <c r="X415" i="18"/>
  <c r="Y415" i="18"/>
  <c r="Z415" i="18"/>
  <c r="AA415" i="18" s="1"/>
  <c r="S416" i="18"/>
  <c r="T416" i="18"/>
  <c r="U416" i="18"/>
  <c r="V416" i="18"/>
  <c r="X416" i="18"/>
  <c r="Y416" i="18"/>
  <c r="Z416" i="18"/>
  <c r="AA416" i="18" s="1"/>
  <c r="S417" i="18"/>
  <c r="T417" i="18"/>
  <c r="U417" i="18"/>
  <c r="V417" i="18"/>
  <c r="X417" i="18"/>
  <c r="Y417" i="18"/>
  <c r="Z417" i="18"/>
  <c r="AA417" i="18" s="1"/>
  <c r="S418" i="18"/>
  <c r="T418" i="18"/>
  <c r="U418" i="18"/>
  <c r="V418" i="18"/>
  <c r="X418" i="18"/>
  <c r="Y418" i="18"/>
  <c r="Z418" i="18"/>
  <c r="AA418" i="18"/>
  <c r="S419" i="18"/>
  <c r="T419" i="18"/>
  <c r="U419" i="18"/>
  <c r="V419" i="18"/>
  <c r="X419" i="18"/>
  <c r="Y419" i="18"/>
  <c r="Z419" i="18"/>
  <c r="AA419" i="18"/>
  <c r="S420" i="18"/>
  <c r="T420" i="18"/>
  <c r="U420" i="18"/>
  <c r="V420" i="18"/>
  <c r="X420" i="18"/>
  <c r="Y420" i="18"/>
  <c r="Z420" i="18"/>
  <c r="AA420" i="18"/>
  <c r="S421" i="18"/>
  <c r="T421" i="18"/>
  <c r="U421" i="18"/>
  <c r="V421" i="18"/>
  <c r="X421" i="18"/>
  <c r="Y421" i="18"/>
  <c r="Z421" i="18"/>
  <c r="AA421" i="18" s="1"/>
  <c r="S422" i="18"/>
  <c r="T422" i="18"/>
  <c r="U422" i="18"/>
  <c r="V422" i="18"/>
  <c r="X422" i="18"/>
  <c r="Y422" i="18"/>
  <c r="Z422" i="18"/>
  <c r="AA422" i="18"/>
  <c r="S423" i="18"/>
  <c r="T423" i="18"/>
  <c r="U423" i="18"/>
  <c r="V423" i="18"/>
  <c r="X423" i="18"/>
  <c r="Y423" i="18"/>
  <c r="Z423" i="18"/>
  <c r="AA423" i="18" s="1"/>
  <c r="S424" i="18"/>
  <c r="T424" i="18"/>
  <c r="U424" i="18"/>
  <c r="V424" i="18"/>
  <c r="X424" i="18"/>
  <c r="Y424" i="18"/>
  <c r="Z424" i="18"/>
  <c r="AA424" i="18"/>
  <c r="S425" i="18"/>
  <c r="T425" i="18"/>
  <c r="U425" i="18"/>
  <c r="V425" i="18"/>
  <c r="X425" i="18"/>
  <c r="Y425" i="18"/>
  <c r="Z425" i="18"/>
  <c r="AA425" i="18" s="1"/>
  <c r="S426" i="18"/>
  <c r="T426" i="18"/>
  <c r="U426" i="18"/>
  <c r="V426" i="18"/>
  <c r="X426" i="18"/>
  <c r="Y426" i="18"/>
  <c r="Z426" i="18"/>
  <c r="AA426" i="18"/>
  <c r="S427" i="18"/>
  <c r="T427" i="18"/>
  <c r="U427" i="18"/>
  <c r="V427" i="18"/>
  <c r="X427" i="18"/>
  <c r="Y427" i="18"/>
  <c r="Z427" i="18"/>
  <c r="AA427" i="18" s="1"/>
  <c r="S428" i="18"/>
  <c r="T428" i="18"/>
  <c r="U428" i="18"/>
  <c r="V428" i="18"/>
  <c r="X428" i="18"/>
  <c r="Y428" i="18"/>
  <c r="Z428" i="18"/>
  <c r="AA428" i="18"/>
  <c r="S429" i="18"/>
  <c r="T429" i="18"/>
  <c r="U429" i="18"/>
  <c r="V429" i="18"/>
  <c r="X429" i="18"/>
  <c r="Y429" i="18"/>
  <c r="Z429" i="18"/>
  <c r="AA429" i="18" s="1"/>
  <c r="S430" i="18"/>
  <c r="T430" i="18"/>
  <c r="U430" i="18"/>
  <c r="V430" i="18"/>
  <c r="X430" i="18"/>
  <c r="Y430" i="18"/>
  <c r="Z430" i="18"/>
  <c r="AA430" i="18"/>
  <c r="S431" i="18"/>
  <c r="T431" i="18"/>
  <c r="U431" i="18"/>
  <c r="V431" i="18"/>
  <c r="X431" i="18"/>
  <c r="Y431" i="18"/>
  <c r="Z431" i="18"/>
  <c r="AA431" i="18" s="1"/>
  <c r="S432" i="18"/>
  <c r="T432" i="18"/>
  <c r="U432" i="18"/>
  <c r="V432" i="18"/>
  <c r="X432" i="18"/>
  <c r="Y432" i="18"/>
  <c r="Z432" i="18"/>
  <c r="AA432" i="18"/>
  <c r="S433" i="18"/>
  <c r="T433" i="18"/>
  <c r="U433" i="18"/>
  <c r="V433" i="18"/>
  <c r="X433" i="18"/>
  <c r="Y433" i="18"/>
  <c r="Z433" i="18"/>
  <c r="AA433" i="18" s="1"/>
  <c r="S434" i="18"/>
  <c r="T434" i="18"/>
  <c r="U434" i="18"/>
  <c r="V434" i="18"/>
  <c r="X434" i="18"/>
  <c r="Y434" i="18"/>
  <c r="Z434" i="18"/>
  <c r="AA434" i="18"/>
  <c r="S435" i="18"/>
  <c r="T435" i="18"/>
  <c r="U435" i="18"/>
  <c r="V435" i="18"/>
  <c r="X435" i="18"/>
  <c r="Y435" i="18"/>
  <c r="Z435" i="18"/>
  <c r="AA435" i="18" s="1"/>
  <c r="S436" i="18"/>
  <c r="T436" i="18"/>
  <c r="U436" i="18"/>
  <c r="V436" i="18"/>
  <c r="X436" i="18"/>
  <c r="Y436" i="18"/>
  <c r="Z436" i="18"/>
  <c r="AA436" i="18"/>
  <c r="S437" i="18"/>
  <c r="T437" i="18"/>
  <c r="U437" i="18"/>
  <c r="V437" i="18"/>
  <c r="X437" i="18"/>
  <c r="Y437" i="18"/>
  <c r="Z437" i="18"/>
  <c r="AA437" i="18" s="1"/>
  <c r="S438" i="18"/>
  <c r="T438" i="18"/>
  <c r="U438" i="18"/>
  <c r="V438" i="18"/>
  <c r="X438" i="18"/>
  <c r="Y438" i="18"/>
  <c r="Z438" i="18"/>
  <c r="AA438" i="18"/>
  <c r="S439" i="18"/>
  <c r="T439" i="18"/>
  <c r="U439" i="18"/>
  <c r="V439" i="18"/>
  <c r="X439" i="18"/>
  <c r="Y439" i="18"/>
  <c r="Z439" i="18"/>
  <c r="AA439" i="18" s="1"/>
  <c r="S440" i="18"/>
  <c r="T440" i="18"/>
  <c r="U440" i="18"/>
  <c r="V440" i="18"/>
  <c r="X440" i="18"/>
  <c r="Y440" i="18"/>
  <c r="Z440" i="18"/>
  <c r="AA440" i="18"/>
  <c r="S441" i="18"/>
  <c r="T441" i="18"/>
  <c r="U441" i="18"/>
  <c r="V441" i="18"/>
  <c r="X441" i="18"/>
  <c r="Y441" i="18"/>
  <c r="Z441" i="18"/>
  <c r="AA441" i="18" s="1"/>
  <c r="S442" i="18"/>
  <c r="T442" i="18"/>
  <c r="U442" i="18"/>
  <c r="V442" i="18"/>
  <c r="X442" i="18"/>
  <c r="Y442" i="18"/>
  <c r="Z442" i="18"/>
  <c r="AA442" i="18"/>
  <c r="S443" i="18"/>
  <c r="T443" i="18"/>
  <c r="U443" i="18"/>
  <c r="V443" i="18"/>
  <c r="X443" i="18"/>
  <c r="Y443" i="18"/>
  <c r="Z443" i="18"/>
  <c r="AA443" i="18" s="1"/>
  <c r="S444" i="18"/>
  <c r="T444" i="18"/>
  <c r="U444" i="18"/>
  <c r="V444" i="18"/>
  <c r="X444" i="18"/>
  <c r="Y444" i="18"/>
  <c r="Z444" i="18"/>
  <c r="AA444" i="18"/>
  <c r="S445" i="18"/>
  <c r="T445" i="18"/>
  <c r="U445" i="18"/>
  <c r="V445" i="18"/>
  <c r="X445" i="18"/>
  <c r="Y445" i="18"/>
  <c r="Z445" i="18"/>
  <c r="AA445" i="18" s="1"/>
  <c r="S446" i="18"/>
  <c r="T446" i="18"/>
  <c r="U446" i="18"/>
  <c r="V446" i="18"/>
  <c r="X446" i="18"/>
  <c r="Y446" i="18"/>
  <c r="Z446" i="18"/>
  <c r="AA446" i="18"/>
  <c r="S447" i="18"/>
  <c r="T447" i="18"/>
  <c r="U447" i="18"/>
  <c r="V447" i="18"/>
  <c r="X447" i="18"/>
  <c r="Y447" i="18"/>
  <c r="Z447" i="18"/>
  <c r="AA447" i="18" s="1"/>
  <c r="S448" i="18"/>
  <c r="T448" i="18"/>
  <c r="U448" i="18"/>
  <c r="V448" i="18"/>
  <c r="X448" i="18"/>
  <c r="Y448" i="18"/>
  <c r="Z448" i="18"/>
  <c r="AA448" i="18"/>
  <c r="S449" i="18"/>
  <c r="T449" i="18"/>
  <c r="U449" i="18"/>
  <c r="V449" i="18"/>
  <c r="X449" i="18"/>
  <c r="Y449" i="18"/>
  <c r="Z449" i="18"/>
  <c r="AA449" i="18" s="1"/>
  <c r="S450" i="18"/>
  <c r="T450" i="18"/>
  <c r="U450" i="18"/>
  <c r="V450" i="18"/>
  <c r="X450" i="18"/>
  <c r="Y450" i="18"/>
  <c r="Z450" i="18"/>
  <c r="AA450" i="18"/>
  <c r="S451" i="18"/>
  <c r="T451" i="18"/>
  <c r="U451" i="18"/>
  <c r="V451" i="18"/>
  <c r="X451" i="18"/>
  <c r="Y451" i="18"/>
  <c r="Z451" i="18"/>
  <c r="AA451" i="18" s="1"/>
  <c r="S452" i="18"/>
  <c r="T452" i="18"/>
  <c r="U452" i="18"/>
  <c r="V452" i="18"/>
  <c r="X452" i="18"/>
  <c r="Y452" i="18"/>
  <c r="Z452" i="18"/>
  <c r="AA452" i="18"/>
  <c r="S453" i="18"/>
  <c r="T453" i="18"/>
  <c r="U453" i="18"/>
  <c r="V453" i="18"/>
  <c r="X453" i="18"/>
  <c r="Y453" i="18"/>
  <c r="Z453" i="18"/>
  <c r="AA453" i="18" s="1"/>
  <c r="S454" i="18"/>
  <c r="T454" i="18"/>
  <c r="U454" i="18"/>
  <c r="V454" i="18"/>
  <c r="X454" i="18"/>
  <c r="Y454" i="18"/>
  <c r="Z454" i="18"/>
  <c r="AA454" i="18"/>
  <c r="S455" i="18"/>
  <c r="T455" i="18"/>
  <c r="U455" i="18"/>
  <c r="V455" i="18"/>
  <c r="X455" i="18"/>
  <c r="Y455" i="18"/>
  <c r="Z455" i="18"/>
  <c r="AA455" i="18" s="1"/>
  <c r="S456" i="18"/>
  <c r="T456" i="18"/>
  <c r="U456" i="18"/>
  <c r="V456" i="18"/>
  <c r="X456" i="18"/>
  <c r="Y456" i="18"/>
  <c r="Z456" i="18"/>
  <c r="AA456" i="18"/>
  <c r="S457" i="18"/>
  <c r="T457" i="18"/>
  <c r="U457" i="18"/>
  <c r="V457" i="18"/>
  <c r="X457" i="18"/>
  <c r="Y457" i="18"/>
  <c r="Z457" i="18"/>
  <c r="AA457" i="18" s="1"/>
  <c r="S458" i="18"/>
  <c r="T458" i="18"/>
  <c r="U458" i="18"/>
  <c r="V458" i="18"/>
  <c r="X458" i="18"/>
  <c r="Y458" i="18"/>
  <c r="Z458" i="18"/>
  <c r="AA458" i="18"/>
  <c r="S459" i="18"/>
  <c r="T459" i="18"/>
  <c r="U459" i="18"/>
  <c r="V459" i="18"/>
  <c r="X459" i="18"/>
  <c r="Y459" i="18"/>
  <c r="Z459" i="18"/>
  <c r="AA459" i="18" s="1"/>
  <c r="S460" i="18"/>
  <c r="T460" i="18"/>
  <c r="U460" i="18"/>
  <c r="V460" i="18"/>
  <c r="X460" i="18"/>
  <c r="Y460" i="18"/>
  <c r="Z460" i="18"/>
  <c r="AA460" i="18"/>
  <c r="S461" i="18"/>
  <c r="T461" i="18"/>
  <c r="U461" i="18"/>
  <c r="V461" i="18"/>
  <c r="X461" i="18"/>
  <c r="Y461" i="18"/>
  <c r="Z461" i="18"/>
  <c r="AA461" i="18" s="1"/>
  <c r="S462" i="18"/>
  <c r="T462" i="18"/>
  <c r="U462" i="18"/>
  <c r="V462" i="18"/>
  <c r="X462" i="18"/>
  <c r="Y462" i="18"/>
  <c r="Z462" i="18"/>
  <c r="AA462" i="18"/>
  <c r="S463" i="18"/>
  <c r="T463" i="18"/>
  <c r="U463" i="18"/>
  <c r="V463" i="18"/>
  <c r="X463" i="18"/>
  <c r="Y463" i="18"/>
  <c r="Z463" i="18"/>
  <c r="AA463" i="18" s="1"/>
  <c r="S464" i="18"/>
  <c r="T464" i="18"/>
  <c r="U464" i="18"/>
  <c r="V464" i="18"/>
  <c r="X464" i="18"/>
  <c r="Y464" i="18"/>
  <c r="Z464" i="18"/>
  <c r="AA464" i="18"/>
  <c r="S465" i="18"/>
  <c r="T465" i="18"/>
  <c r="U465" i="18"/>
  <c r="V465" i="18"/>
  <c r="X465" i="18"/>
  <c r="Y465" i="18"/>
  <c r="Z465" i="18"/>
  <c r="AA465" i="18" s="1"/>
  <c r="S466" i="18"/>
  <c r="T466" i="18"/>
  <c r="U466" i="18"/>
  <c r="V466" i="18"/>
  <c r="X466" i="18"/>
  <c r="Y466" i="18"/>
  <c r="Z466" i="18"/>
  <c r="AA466" i="18"/>
  <c r="S467" i="18"/>
  <c r="T467" i="18"/>
  <c r="U467" i="18"/>
  <c r="V467" i="18"/>
  <c r="X467" i="18"/>
  <c r="Y467" i="18"/>
  <c r="Z467" i="18"/>
  <c r="AA467" i="18" s="1"/>
  <c r="S468" i="18"/>
  <c r="T468" i="18"/>
  <c r="U468" i="18"/>
  <c r="V468" i="18"/>
  <c r="X468" i="18"/>
  <c r="Y468" i="18"/>
  <c r="Z468" i="18"/>
  <c r="AA468" i="18"/>
  <c r="S469" i="18"/>
  <c r="T469" i="18"/>
  <c r="U469" i="18"/>
  <c r="V469" i="18"/>
  <c r="X469" i="18"/>
  <c r="Y469" i="18"/>
  <c r="Z469" i="18"/>
  <c r="AA469" i="18" s="1"/>
  <c r="S470" i="18"/>
  <c r="T470" i="18"/>
  <c r="U470" i="18"/>
  <c r="V470" i="18"/>
  <c r="X470" i="18"/>
  <c r="Y470" i="18"/>
  <c r="Z470" i="18"/>
  <c r="AA470" i="18"/>
  <c r="S471" i="18"/>
  <c r="T471" i="18"/>
  <c r="U471" i="18"/>
  <c r="V471" i="18"/>
  <c r="X471" i="18"/>
  <c r="Y471" i="18"/>
  <c r="Z471" i="18"/>
  <c r="AA471" i="18" s="1"/>
  <c r="S472" i="18"/>
  <c r="T472" i="18"/>
  <c r="U472" i="18"/>
  <c r="V472" i="18"/>
  <c r="X472" i="18"/>
  <c r="Y472" i="18"/>
  <c r="Z472" i="18"/>
  <c r="AA472" i="18"/>
  <c r="S473" i="18"/>
  <c r="T473" i="18"/>
  <c r="U473" i="18"/>
  <c r="V473" i="18"/>
  <c r="X473" i="18"/>
  <c r="Y473" i="18"/>
  <c r="Z473" i="18"/>
  <c r="AA473" i="18" s="1"/>
  <c r="S474" i="18"/>
  <c r="T474" i="18"/>
  <c r="U474" i="18"/>
  <c r="V474" i="18"/>
  <c r="X474" i="18"/>
  <c r="Y474" i="18"/>
  <c r="Z474" i="18"/>
  <c r="AA474" i="18"/>
  <c r="S475" i="18"/>
  <c r="T475" i="18"/>
  <c r="U475" i="18"/>
  <c r="V475" i="18"/>
  <c r="X475" i="18"/>
  <c r="Y475" i="18"/>
  <c r="Z475" i="18"/>
  <c r="AA475" i="18" s="1"/>
  <c r="S476" i="18"/>
  <c r="T476" i="18"/>
  <c r="U476" i="18"/>
  <c r="V476" i="18"/>
  <c r="X476" i="18"/>
  <c r="Y476" i="18"/>
  <c r="Z476" i="18"/>
  <c r="AA476" i="18"/>
  <c r="S477" i="18"/>
  <c r="T477" i="18"/>
  <c r="U477" i="18"/>
  <c r="V477" i="18"/>
  <c r="X477" i="18"/>
  <c r="Y477" i="18"/>
  <c r="Z477" i="18"/>
  <c r="AA477" i="18" s="1"/>
  <c r="S478" i="18"/>
  <c r="T478" i="18"/>
  <c r="U478" i="18"/>
  <c r="V478" i="18"/>
  <c r="X478" i="18"/>
  <c r="Y478" i="18"/>
  <c r="Z478" i="18"/>
  <c r="AA478" i="18" s="1"/>
  <c r="S479" i="18"/>
  <c r="T479" i="18"/>
  <c r="U479" i="18"/>
  <c r="V479" i="18"/>
  <c r="X479" i="18"/>
  <c r="Y479" i="18"/>
  <c r="Z479" i="18"/>
  <c r="AA479" i="18" s="1"/>
  <c r="S480" i="18"/>
  <c r="T480" i="18"/>
  <c r="U480" i="18"/>
  <c r="V480" i="18"/>
  <c r="X480" i="18"/>
  <c r="Y480" i="18"/>
  <c r="Z480" i="18"/>
  <c r="AA480" i="18" s="1"/>
  <c r="S481" i="18"/>
  <c r="T481" i="18"/>
  <c r="U481" i="18"/>
  <c r="V481" i="18"/>
  <c r="X481" i="18"/>
  <c r="Y481" i="18"/>
  <c r="Z481" i="18"/>
  <c r="AA481" i="18" s="1"/>
  <c r="S482" i="18"/>
  <c r="T482" i="18"/>
  <c r="U482" i="18"/>
  <c r="V482" i="18"/>
  <c r="X482" i="18"/>
  <c r="Y482" i="18"/>
  <c r="Z482" i="18"/>
  <c r="AA482" i="18"/>
  <c r="S483" i="18"/>
  <c r="T483" i="18"/>
  <c r="U483" i="18"/>
  <c r="V483" i="18"/>
  <c r="X483" i="18"/>
  <c r="Y483" i="18"/>
  <c r="Z483" i="18"/>
  <c r="AA483" i="18" s="1"/>
  <c r="S484" i="18"/>
  <c r="T484" i="18"/>
  <c r="U484" i="18"/>
  <c r="V484" i="18"/>
  <c r="X484" i="18"/>
  <c r="Y484" i="18"/>
  <c r="Z484" i="18"/>
  <c r="AA484" i="18"/>
  <c r="S485" i="18"/>
  <c r="T485" i="18"/>
  <c r="U485" i="18"/>
  <c r="V485" i="18"/>
  <c r="X485" i="18"/>
  <c r="Y485" i="18"/>
  <c r="Z485" i="18"/>
  <c r="AA485" i="18" s="1"/>
  <c r="S486" i="18"/>
  <c r="T486" i="18"/>
  <c r="U486" i="18"/>
  <c r="V486" i="18"/>
  <c r="X486" i="18"/>
  <c r="Y486" i="18"/>
  <c r="Z486" i="18"/>
  <c r="AA486" i="18"/>
  <c r="S487" i="18"/>
  <c r="T487" i="18"/>
  <c r="U487" i="18"/>
  <c r="V487" i="18"/>
  <c r="X487" i="18"/>
  <c r="Y487" i="18"/>
  <c r="Z487" i="18"/>
  <c r="AA487" i="18" s="1"/>
  <c r="S488" i="18"/>
  <c r="T488" i="18"/>
  <c r="U488" i="18"/>
  <c r="V488" i="18"/>
  <c r="X488" i="18"/>
  <c r="Y488" i="18"/>
  <c r="Z488" i="18"/>
  <c r="AA488" i="18"/>
  <c r="S489" i="18"/>
  <c r="T489" i="18"/>
  <c r="U489" i="18"/>
  <c r="V489" i="18"/>
  <c r="X489" i="18"/>
  <c r="Y489" i="18"/>
  <c r="Z489" i="18"/>
  <c r="AA489" i="18" s="1"/>
  <c r="S490" i="18"/>
  <c r="T490" i="18"/>
  <c r="U490" i="18"/>
  <c r="V490" i="18"/>
  <c r="X490" i="18"/>
  <c r="Y490" i="18"/>
  <c r="Z490" i="18"/>
  <c r="AA490" i="18"/>
  <c r="S491" i="18"/>
  <c r="T491" i="18"/>
  <c r="U491" i="18"/>
  <c r="V491" i="18"/>
  <c r="X491" i="18"/>
  <c r="Y491" i="18"/>
  <c r="Z491" i="18"/>
  <c r="AA491" i="18" s="1"/>
  <c r="S492" i="18"/>
  <c r="T492" i="18"/>
  <c r="U492" i="18"/>
  <c r="V492" i="18"/>
  <c r="X492" i="18"/>
  <c r="Y492" i="18"/>
  <c r="Z492" i="18"/>
  <c r="AA492" i="18"/>
  <c r="S493" i="18"/>
  <c r="T493" i="18"/>
  <c r="U493" i="18"/>
  <c r="V493" i="18"/>
  <c r="X493" i="18"/>
  <c r="Y493" i="18"/>
  <c r="Z493" i="18"/>
  <c r="AA493" i="18" s="1"/>
  <c r="S494" i="18"/>
  <c r="T494" i="18"/>
  <c r="U494" i="18"/>
  <c r="V494" i="18"/>
  <c r="X494" i="18"/>
  <c r="Y494" i="18"/>
  <c r="Z494" i="18"/>
  <c r="AA494" i="18" s="1"/>
  <c r="S495" i="18"/>
  <c r="T495" i="18"/>
  <c r="U495" i="18"/>
  <c r="V495" i="18"/>
  <c r="X495" i="18"/>
  <c r="Y495" i="18"/>
  <c r="Z495" i="18"/>
  <c r="AA495" i="18" s="1"/>
  <c r="S496" i="18"/>
  <c r="T496" i="18"/>
  <c r="U496" i="18"/>
  <c r="V496" i="18"/>
  <c r="X496" i="18"/>
  <c r="Y496" i="18"/>
  <c r="Z496" i="18"/>
  <c r="AA496" i="18" s="1"/>
  <c r="S497" i="18"/>
  <c r="T497" i="18"/>
  <c r="U497" i="18"/>
  <c r="V497" i="18"/>
  <c r="X497" i="18"/>
  <c r="Y497" i="18"/>
  <c r="Z497" i="18"/>
  <c r="AA497" i="18" s="1"/>
  <c r="S498" i="18"/>
  <c r="T498" i="18"/>
  <c r="U498" i="18"/>
  <c r="V498" i="18"/>
  <c r="X498" i="18"/>
  <c r="Y498" i="18"/>
  <c r="Z498" i="18"/>
  <c r="AA498" i="18"/>
  <c r="S499" i="18"/>
  <c r="T499" i="18"/>
  <c r="U499" i="18"/>
  <c r="V499" i="18"/>
  <c r="X499" i="18"/>
  <c r="Y499" i="18"/>
  <c r="Z499" i="18"/>
  <c r="AA499" i="18" s="1"/>
  <c r="S500" i="18"/>
  <c r="T500" i="18"/>
  <c r="U500" i="18"/>
  <c r="V500" i="18"/>
  <c r="X500" i="18"/>
  <c r="Y500" i="18"/>
  <c r="Z500" i="18"/>
  <c r="AA500" i="18"/>
  <c r="S501" i="18"/>
  <c r="T501" i="18"/>
  <c r="U501" i="18"/>
  <c r="V501" i="18"/>
  <c r="X501" i="18"/>
  <c r="Y501" i="18"/>
  <c r="Z501" i="18"/>
  <c r="AA501" i="18" s="1"/>
  <c r="S502" i="18"/>
  <c r="T502" i="18"/>
  <c r="U502" i="18"/>
  <c r="V502" i="18"/>
  <c r="X502" i="18"/>
  <c r="Y502" i="18"/>
  <c r="Z502" i="18"/>
  <c r="AA502" i="18"/>
  <c r="S503" i="18"/>
  <c r="T503" i="18"/>
  <c r="U503" i="18"/>
  <c r="V503" i="18"/>
  <c r="X503" i="18"/>
  <c r="Y503" i="18"/>
  <c r="Z503" i="18"/>
  <c r="AA503" i="18" s="1"/>
  <c r="S504" i="18"/>
  <c r="T504" i="18"/>
  <c r="U504" i="18"/>
  <c r="V504" i="18"/>
  <c r="X504" i="18"/>
  <c r="Y504" i="18"/>
  <c r="Z504" i="18"/>
  <c r="AA504" i="18"/>
  <c r="S505" i="18"/>
  <c r="T505" i="18"/>
  <c r="U505" i="18"/>
  <c r="V505" i="18"/>
  <c r="X505" i="18"/>
  <c r="Y505" i="18"/>
  <c r="Z505" i="18"/>
  <c r="AA505" i="18" s="1"/>
  <c r="S506" i="18"/>
  <c r="T506" i="18"/>
  <c r="U506" i="18"/>
  <c r="V506" i="18"/>
  <c r="X506" i="18"/>
  <c r="Y506" i="18"/>
  <c r="Z506" i="18"/>
  <c r="AA506" i="18" s="1"/>
  <c r="S507" i="18"/>
  <c r="T507" i="18"/>
  <c r="U507" i="18"/>
  <c r="V507" i="18"/>
  <c r="X507" i="18"/>
  <c r="Y507" i="18"/>
  <c r="Z507" i="18"/>
  <c r="AA507" i="18" s="1"/>
  <c r="S508" i="18"/>
  <c r="T508" i="18"/>
  <c r="U508" i="18"/>
  <c r="V508" i="18"/>
  <c r="X508" i="18"/>
  <c r="Y508" i="18"/>
  <c r="Z508" i="18"/>
  <c r="AA508" i="18" s="1"/>
  <c r="S509" i="18"/>
  <c r="T509" i="18"/>
  <c r="U509" i="18"/>
  <c r="V509" i="18"/>
  <c r="X509" i="18"/>
  <c r="Y509" i="18"/>
  <c r="Z509" i="18"/>
  <c r="AA509" i="18" s="1"/>
  <c r="S510" i="18"/>
  <c r="T510" i="18"/>
  <c r="U510" i="18"/>
  <c r="V510" i="18"/>
  <c r="X510" i="18"/>
  <c r="Y510" i="18"/>
  <c r="Z510" i="18"/>
  <c r="AA510" i="18" s="1"/>
  <c r="S511" i="18"/>
  <c r="T511" i="18"/>
  <c r="U511" i="18"/>
  <c r="V511" i="18"/>
  <c r="X511" i="18"/>
  <c r="Y511" i="18"/>
  <c r="Z511" i="18"/>
  <c r="AA511" i="18" s="1"/>
  <c r="S512" i="18"/>
  <c r="T512" i="18"/>
  <c r="U512" i="18"/>
  <c r="V512" i="18"/>
  <c r="X512" i="18"/>
  <c r="Y512" i="18"/>
  <c r="Z512" i="18"/>
  <c r="AA512" i="18" s="1"/>
  <c r="S513" i="18"/>
  <c r="T513" i="18"/>
  <c r="U513" i="18"/>
  <c r="V513" i="18"/>
  <c r="X513" i="18"/>
  <c r="Y513" i="18"/>
  <c r="Z513" i="18"/>
  <c r="AA513" i="18" s="1"/>
  <c r="S514" i="18"/>
  <c r="T514" i="18"/>
  <c r="U514" i="18"/>
  <c r="V514" i="18"/>
  <c r="X514" i="18"/>
  <c r="Y514" i="18"/>
  <c r="Z514" i="18"/>
  <c r="AA514" i="18" s="1"/>
  <c r="S515" i="18"/>
  <c r="T515" i="18"/>
  <c r="U515" i="18"/>
  <c r="V515" i="18"/>
  <c r="X515" i="18"/>
  <c r="Y515" i="18"/>
  <c r="Z515" i="18"/>
  <c r="AA515" i="18" s="1"/>
  <c r="S516" i="18"/>
  <c r="T516" i="18"/>
  <c r="U516" i="18"/>
  <c r="V516" i="18"/>
  <c r="X516" i="18"/>
  <c r="Y516" i="18"/>
  <c r="Z516" i="18"/>
  <c r="AA516" i="18" s="1"/>
  <c r="S517" i="18"/>
  <c r="T517" i="18"/>
  <c r="U517" i="18"/>
  <c r="V517" i="18"/>
  <c r="X517" i="18"/>
  <c r="Y517" i="18"/>
  <c r="Z517" i="18"/>
  <c r="AA517" i="18" s="1"/>
  <c r="S518" i="18"/>
  <c r="T518" i="18"/>
  <c r="U518" i="18"/>
  <c r="V518" i="18"/>
  <c r="X518" i="18"/>
  <c r="Y518" i="18"/>
  <c r="Z518" i="18"/>
  <c r="AA518" i="18" s="1"/>
  <c r="S519" i="18"/>
  <c r="T519" i="18"/>
  <c r="U519" i="18"/>
  <c r="V519" i="18"/>
  <c r="X519" i="18"/>
  <c r="Y519" i="18"/>
  <c r="Z519" i="18"/>
  <c r="AA519" i="18" s="1"/>
  <c r="S520" i="18"/>
  <c r="T520" i="18"/>
  <c r="U520" i="18"/>
  <c r="V520" i="18"/>
  <c r="X520" i="18"/>
  <c r="Y520" i="18"/>
  <c r="Z520" i="18"/>
  <c r="AA520" i="18" s="1"/>
  <c r="S521" i="18"/>
  <c r="T521" i="18"/>
  <c r="U521" i="18"/>
  <c r="V521" i="18"/>
  <c r="X521" i="18"/>
  <c r="Y521" i="18"/>
  <c r="Z521" i="18"/>
  <c r="AA521" i="18" s="1"/>
  <c r="S522" i="18"/>
  <c r="T522" i="18"/>
  <c r="U522" i="18"/>
  <c r="V522" i="18"/>
  <c r="X522" i="18"/>
  <c r="Y522" i="18"/>
  <c r="Z522" i="18"/>
  <c r="AA522" i="18" s="1"/>
  <c r="S523" i="18"/>
  <c r="T523" i="18"/>
  <c r="U523" i="18"/>
  <c r="V523" i="18"/>
  <c r="X523" i="18"/>
  <c r="Y523" i="18"/>
  <c r="Z523" i="18"/>
  <c r="AA523" i="18" s="1"/>
  <c r="S524" i="18"/>
  <c r="T524" i="18"/>
  <c r="U524" i="18"/>
  <c r="V524" i="18"/>
  <c r="X524" i="18"/>
  <c r="Y524" i="18"/>
  <c r="Z524" i="18"/>
  <c r="AA524" i="18" s="1"/>
  <c r="S525" i="18"/>
  <c r="T525" i="18"/>
  <c r="U525" i="18"/>
  <c r="V525" i="18"/>
  <c r="X525" i="18"/>
  <c r="Y525" i="18"/>
  <c r="Z525" i="18"/>
  <c r="AA525" i="18" s="1"/>
  <c r="S526" i="18"/>
  <c r="T526" i="18"/>
  <c r="U526" i="18"/>
  <c r="V526" i="18"/>
  <c r="X526" i="18"/>
  <c r="Y526" i="18"/>
  <c r="Z526" i="18"/>
  <c r="AA526" i="18" s="1"/>
  <c r="S527" i="18"/>
  <c r="T527" i="18"/>
  <c r="U527" i="18"/>
  <c r="V527" i="18"/>
  <c r="X527" i="18"/>
  <c r="Y527" i="18"/>
  <c r="Z527" i="18"/>
  <c r="AA527" i="18" s="1"/>
  <c r="S528" i="18"/>
  <c r="T528" i="18"/>
  <c r="U528" i="18"/>
  <c r="V528" i="18"/>
  <c r="X528" i="18"/>
  <c r="Y528" i="18"/>
  <c r="Z528" i="18"/>
  <c r="AA528" i="18" s="1"/>
  <c r="S529" i="18"/>
  <c r="T529" i="18"/>
  <c r="U529" i="18"/>
  <c r="V529" i="18"/>
  <c r="X529" i="18"/>
  <c r="Y529" i="18"/>
  <c r="Z529" i="18"/>
  <c r="AA529" i="18" s="1"/>
  <c r="S530" i="18"/>
  <c r="T530" i="18"/>
  <c r="U530" i="18"/>
  <c r="V530" i="18"/>
  <c r="X530" i="18"/>
  <c r="Y530" i="18"/>
  <c r="Z530" i="18"/>
  <c r="AA530" i="18" s="1"/>
  <c r="S531" i="18"/>
  <c r="T531" i="18"/>
  <c r="U531" i="18"/>
  <c r="V531" i="18"/>
  <c r="X531" i="18"/>
  <c r="Y531" i="18"/>
  <c r="Z531" i="18"/>
  <c r="AA531" i="18" s="1"/>
  <c r="S532" i="18"/>
  <c r="T532" i="18"/>
  <c r="U532" i="18"/>
  <c r="V532" i="18"/>
  <c r="X532" i="18"/>
  <c r="Y532" i="18"/>
  <c r="Z532" i="18"/>
  <c r="AA532" i="18" s="1"/>
  <c r="S533" i="18"/>
  <c r="T533" i="18"/>
  <c r="U533" i="18"/>
  <c r="V533" i="18"/>
  <c r="X533" i="18"/>
  <c r="Y533" i="18"/>
  <c r="Z533" i="18"/>
  <c r="AA533" i="18" s="1"/>
  <c r="S534" i="18"/>
  <c r="T534" i="18"/>
  <c r="U534" i="18"/>
  <c r="V534" i="18"/>
  <c r="X534" i="18"/>
  <c r="Y534" i="18"/>
  <c r="Z534" i="18"/>
  <c r="AA534" i="18" s="1"/>
  <c r="S535" i="18"/>
  <c r="T535" i="18"/>
  <c r="U535" i="18"/>
  <c r="V535" i="18"/>
  <c r="X535" i="18"/>
  <c r="Y535" i="18"/>
  <c r="Z535" i="18"/>
  <c r="AA535" i="18" s="1"/>
  <c r="S536" i="18"/>
  <c r="T536" i="18"/>
  <c r="U536" i="18"/>
  <c r="V536" i="18"/>
  <c r="X536" i="18"/>
  <c r="Y536" i="18"/>
  <c r="Z536" i="18"/>
  <c r="AA536" i="18" s="1"/>
  <c r="S537" i="18"/>
  <c r="T537" i="18"/>
  <c r="U537" i="18"/>
  <c r="V537" i="18"/>
  <c r="X537" i="18"/>
  <c r="Y537" i="18"/>
  <c r="Z537" i="18"/>
  <c r="AA537" i="18" s="1"/>
  <c r="S538" i="18"/>
  <c r="T538" i="18"/>
  <c r="U538" i="18"/>
  <c r="V538" i="18"/>
  <c r="X538" i="18"/>
  <c r="Y538" i="18"/>
  <c r="Z538" i="18"/>
  <c r="AA538" i="18" s="1"/>
  <c r="S539" i="18"/>
  <c r="T539" i="18"/>
  <c r="U539" i="18"/>
  <c r="V539" i="18"/>
  <c r="X539" i="18"/>
  <c r="Y539" i="18"/>
  <c r="Z539" i="18"/>
  <c r="AA539" i="18" s="1"/>
  <c r="S540" i="18"/>
  <c r="T540" i="18"/>
  <c r="U540" i="18"/>
  <c r="V540" i="18"/>
  <c r="X540" i="18"/>
  <c r="Y540" i="18"/>
  <c r="Z540" i="18"/>
  <c r="AA540" i="18" s="1"/>
  <c r="S541" i="18"/>
  <c r="T541" i="18"/>
  <c r="U541" i="18"/>
  <c r="V541" i="18"/>
  <c r="X541" i="18"/>
  <c r="Y541" i="18"/>
  <c r="Z541" i="18"/>
  <c r="AA541" i="18" s="1"/>
  <c r="S542" i="18"/>
  <c r="T542" i="18"/>
  <c r="U542" i="18"/>
  <c r="V542" i="18"/>
  <c r="X542" i="18"/>
  <c r="Y542" i="18"/>
  <c r="Z542" i="18"/>
  <c r="AA542" i="18" s="1"/>
  <c r="S543" i="18"/>
  <c r="T543" i="18"/>
  <c r="U543" i="18"/>
  <c r="V543" i="18"/>
  <c r="X543" i="18"/>
  <c r="Y543" i="18"/>
  <c r="Z543" i="18"/>
  <c r="AA543" i="18" s="1"/>
  <c r="S544" i="18"/>
  <c r="T544" i="18"/>
  <c r="U544" i="18"/>
  <c r="V544" i="18"/>
  <c r="X544" i="18"/>
  <c r="Y544" i="18"/>
  <c r="Z544" i="18"/>
  <c r="AA544" i="18" s="1"/>
  <c r="S545" i="18"/>
  <c r="T545" i="18"/>
  <c r="U545" i="18"/>
  <c r="V545" i="18"/>
  <c r="X545" i="18"/>
  <c r="Y545" i="18"/>
  <c r="Z545" i="18"/>
  <c r="AA545" i="18" s="1"/>
  <c r="S546" i="18"/>
  <c r="T546" i="18"/>
  <c r="U546" i="18"/>
  <c r="V546" i="18"/>
  <c r="X546" i="18"/>
  <c r="Y546" i="18"/>
  <c r="Z546" i="18"/>
  <c r="AA546" i="18" s="1"/>
  <c r="S547" i="18"/>
  <c r="T547" i="18"/>
  <c r="U547" i="18"/>
  <c r="V547" i="18"/>
  <c r="X547" i="18"/>
  <c r="Y547" i="18"/>
  <c r="Z547" i="18"/>
  <c r="AA547" i="18" s="1"/>
  <c r="S548" i="18"/>
  <c r="T548" i="18"/>
  <c r="U548" i="18"/>
  <c r="V548" i="18"/>
  <c r="X548" i="18"/>
  <c r="Y548" i="18"/>
  <c r="Z548" i="18"/>
  <c r="AA548" i="18" s="1"/>
  <c r="S549" i="18"/>
  <c r="T549" i="18"/>
  <c r="U549" i="18"/>
  <c r="V549" i="18"/>
  <c r="X549" i="18"/>
  <c r="Y549" i="18"/>
  <c r="Z549" i="18"/>
  <c r="AA549" i="18" s="1"/>
  <c r="S550" i="18"/>
  <c r="T550" i="18"/>
  <c r="U550" i="18"/>
  <c r="V550" i="18"/>
  <c r="X550" i="18"/>
  <c r="Y550" i="18"/>
  <c r="Z550" i="18"/>
  <c r="AA550" i="18" s="1"/>
  <c r="S551" i="18"/>
  <c r="T551" i="18"/>
  <c r="U551" i="18"/>
  <c r="V551" i="18"/>
  <c r="X551" i="18"/>
  <c r="Y551" i="18"/>
  <c r="Z551" i="18"/>
  <c r="AA551" i="18" s="1"/>
  <c r="S552" i="18"/>
  <c r="T552" i="18"/>
  <c r="U552" i="18"/>
  <c r="V552" i="18"/>
  <c r="X552" i="18"/>
  <c r="Y552" i="18"/>
  <c r="Z552" i="18"/>
  <c r="AA552" i="18" s="1"/>
  <c r="S553" i="18"/>
  <c r="T553" i="18"/>
  <c r="U553" i="18"/>
  <c r="V553" i="18"/>
  <c r="X553" i="18"/>
  <c r="Y553" i="18"/>
  <c r="Z553" i="18"/>
  <c r="AA553" i="18" s="1"/>
  <c r="S554" i="18"/>
  <c r="T554" i="18"/>
  <c r="U554" i="18"/>
  <c r="V554" i="18"/>
  <c r="X554" i="18"/>
  <c r="Y554" i="18"/>
  <c r="Z554" i="18"/>
  <c r="AA554" i="18" s="1"/>
  <c r="S555" i="18"/>
  <c r="T555" i="18"/>
  <c r="U555" i="18"/>
  <c r="V555" i="18"/>
  <c r="X555" i="18"/>
  <c r="Y555" i="18"/>
  <c r="Z555" i="18"/>
  <c r="AA555" i="18" s="1"/>
  <c r="S556" i="18"/>
  <c r="T556" i="18"/>
  <c r="U556" i="18"/>
  <c r="V556" i="18"/>
  <c r="X556" i="18"/>
  <c r="Y556" i="18"/>
  <c r="Z556" i="18"/>
  <c r="AA556" i="18" s="1"/>
  <c r="S557" i="18"/>
  <c r="T557" i="18"/>
  <c r="U557" i="18"/>
  <c r="V557" i="18"/>
  <c r="X557" i="18"/>
  <c r="Y557" i="18"/>
  <c r="Z557" i="18"/>
  <c r="AA557" i="18" s="1"/>
  <c r="S558" i="18"/>
  <c r="T558" i="18"/>
  <c r="U558" i="18"/>
  <c r="V558" i="18"/>
  <c r="X558" i="18"/>
  <c r="Y558" i="18"/>
  <c r="Z558" i="18"/>
  <c r="AA558" i="18" s="1"/>
  <c r="S559" i="18"/>
  <c r="T559" i="18"/>
  <c r="U559" i="18"/>
  <c r="V559" i="18"/>
  <c r="X559" i="18"/>
  <c r="Y559" i="18"/>
  <c r="Z559" i="18"/>
  <c r="AA559" i="18" s="1"/>
  <c r="S560" i="18"/>
  <c r="T560" i="18"/>
  <c r="U560" i="18"/>
  <c r="V560" i="18"/>
  <c r="X560" i="18"/>
  <c r="Y560" i="18"/>
  <c r="Z560" i="18"/>
  <c r="AA560" i="18" s="1"/>
  <c r="S561" i="18"/>
  <c r="T561" i="18"/>
  <c r="U561" i="18"/>
  <c r="V561" i="18"/>
  <c r="X561" i="18"/>
  <c r="Y561" i="18"/>
  <c r="Z561" i="18"/>
  <c r="AA561" i="18" s="1"/>
  <c r="S562" i="18"/>
  <c r="T562" i="18"/>
  <c r="U562" i="18"/>
  <c r="V562" i="18"/>
  <c r="X562" i="18"/>
  <c r="Y562" i="18"/>
  <c r="Z562" i="18"/>
  <c r="AA562" i="18" s="1"/>
  <c r="S563" i="18"/>
  <c r="T563" i="18"/>
  <c r="U563" i="18"/>
  <c r="V563" i="18"/>
  <c r="X563" i="18"/>
  <c r="Y563" i="18"/>
  <c r="Z563" i="18"/>
  <c r="AA563" i="18" s="1"/>
  <c r="S564" i="18"/>
  <c r="T564" i="18"/>
  <c r="U564" i="18"/>
  <c r="V564" i="18"/>
  <c r="X564" i="18"/>
  <c r="Y564" i="18"/>
  <c r="Z564" i="18"/>
  <c r="AA564" i="18" s="1"/>
  <c r="S565" i="18"/>
  <c r="T565" i="18"/>
  <c r="U565" i="18"/>
  <c r="V565" i="18"/>
  <c r="X565" i="18"/>
  <c r="Y565" i="18"/>
  <c r="Z565" i="18"/>
  <c r="AA565" i="18" s="1"/>
  <c r="S566" i="18"/>
  <c r="T566" i="18"/>
  <c r="U566" i="18"/>
  <c r="V566" i="18"/>
  <c r="X566" i="18"/>
  <c r="Y566" i="18"/>
  <c r="Z566" i="18"/>
  <c r="AA566" i="18" s="1"/>
  <c r="S567" i="18"/>
  <c r="T567" i="18"/>
  <c r="U567" i="18"/>
  <c r="V567" i="18"/>
  <c r="X567" i="18"/>
  <c r="Y567" i="18"/>
  <c r="Z567" i="18"/>
  <c r="AA567" i="18" s="1"/>
  <c r="S568" i="18"/>
  <c r="T568" i="18"/>
  <c r="U568" i="18"/>
  <c r="V568" i="18"/>
  <c r="X568" i="18"/>
  <c r="Y568" i="18"/>
  <c r="Z568" i="18"/>
  <c r="AA568" i="18" s="1"/>
  <c r="S569" i="18"/>
  <c r="T569" i="18"/>
  <c r="U569" i="18"/>
  <c r="V569" i="18"/>
  <c r="X569" i="18"/>
  <c r="Y569" i="18"/>
  <c r="Z569" i="18"/>
  <c r="AA569" i="18" s="1"/>
  <c r="S570" i="18"/>
  <c r="T570" i="18"/>
  <c r="U570" i="18"/>
  <c r="V570" i="18"/>
  <c r="X570" i="18"/>
  <c r="Y570" i="18"/>
  <c r="Z570" i="18"/>
  <c r="AA570" i="18" s="1"/>
  <c r="S571" i="18"/>
  <c r="T571" i="18"/>
  <c r="U571" i="18"/>
  <c r="V571" i="18"/>
  <c r="X571" i="18"/>
  <c r="Y571" i="18"/>
  <c r="Z571" i="18"/>
  <c r="AA571" i="18" s="1"/>
  <c r="S572" i="18"/>
  <c r="T572" i="18"/>
  <c r="U572" i="18"/>
  <c r="V572" i="18"/>
  <c r="X572" i="18"/>
  <c r="Y572" i="18"/>
  <c r="Z572" i="18"/>
  <c r="AA572" i="18" s="1"/>
  <c r="S573" i="18"/>
  <c r="T573" i="18"/>
  <c r="U573" i="18"/>
  <c r="V573" i="18"/>
  <c r="X573" i="18"/>
  <c r="Y573" i="18"/>
  <c r="Z573" i="18"/>
  <c r="AA573" i="18" s="1"/>
  <c r="S574" i="18"/>
  <c r="T574" i="18"/>
  <c r="U574" i="18"/>
  <c r="V574" i="18"/>
  <c r="X574" i="18"/>
  <c r="Y574" i="18"/>
  <c r="Z574" i="18"/>
  <c r="AA574" i="18" s="1"/>
  <c r="S575" i="18"/>
  <c r="T575" i="18"/>
  <c r="U575" i="18"/>
  <c r="V575" i="18"/>
  <c r="X575" i="18"/>
  <c r="Y575" i="18"/>
  <c r="Z575" i="18"/>
  <c r="AA575" i="18" s="1"/>
  <c r="S576" i="18"/>
  <c r="T576" i="18"/>
  <c r="U576" i="18"/>
  <c r="V576" i="18"/>
  <c r="X576" i="18"/>
  <c r="Y576" i="18"/>
  <c r="Z576" i="18"/>
  <c r="AA576" i="18" s="1"/>
  <c r="S577" i="18"/>
  <c r="T577" i="18"/>
  <c r="U577" i="18"/>
  <c r="V577" i="18"/>
  <c r="X577" i="18"/>
  <c r="Y577" i="18"/>
  <c r="Z577" i="18"/>
  <c r="AA577" i="18" s="1"/>
  <c r="S578" i="18"/>
  <c r="T578" i="18"/>
  <c r="U578" i="18"/>
  <c r="V578" i="18"/>
  <c r="X578" i="18"/>
  <c r="Y578" i="18"/>
  <c r="Z578" i="18"/>
  <c r="AA578" i="18" s="1"/>
  <c r="S579" i="18"/>
  <c r="T579" i="18"/>
  <c r="U579" i="18"/>
  <c r="V579" i="18"/>
  <c r="X579" i="18"/>
  <c r="Y579" i="18"/>
  <c r="Z579" i="18"/>
  <c r="AA579" i="18" s="1"/>
  <c r="S580" i="18"/>
  <c r="T580" i="18"/>
  <c r="U580" i="18"/>
  <c r="V580" i="18"/>
  <c r="X580" i="18"/>
  <c r="Y580" i="18"/>
  <c r="Z580" i="18"/>
  <c r="AA580" i="18"/>
  <c r="S581" i="18"/>
  <c r="T581" i="18"/>
  <c r="U581" i="18"/>
  <c r="V581" i="18"/>
  <c r="X581" i="18"/>
  <c r="Y581" i="18"/>
  <c r="Z581" i="18"/>
  <c r="AA581" i="18" s="1"/>
  <c r="S582" i="18"/>
  <c r="T582" i="18"/>
  <c r="U582" i="18"/>
  <c r="V582" i="18"/>
  <c r="X582" i="18"/>
  <c r="Y582" i="18"/>
  <c r="Z582" i="18"/>
  <c r="AA582" i="18"/>
  <c r="S583" i="18"/>
  <c r="T583" i="18"/>
  <c r="U583" i="18"/>
  <c r="V583" i="18"/>
  <c r="X583" i="18"/>
  <c r="Y583" i="18"/>
  <c r="Z583" i="18"/>
  <c r="AA583" i="18" s="1"/>
  <c r="S584" i="18"/>
  <c r="T584" i="18"/>
  <c r="U584" i="18"/>
  <c r="V584" i="18"/>
  <c r="X584" i="18"/>
  <c r="Y584" i="18"/>
  <c r="Z584" i="18"/>
  <c r="AA584" i="18"/>
  <c r="S585" i="18"/>
  <c r="T585" i="18"/>
  <c r="U585" i="18"/>
  <c r="V585" i="18"/>
  <c r="X585" i="18"/>
  <c r="Y585" i="18"/>
  <c r="Z585" i="18"/>
  <c r="AA585" i="18" s="1"/>
  <c r="S586" i="18"/>
  <c r="T586" i="18"/>
  <c r="U586" i="18"/>
  <c r="V586" i="18"/>
  <c r="X586" i="18"/>
  <c r="Y586" i="18"/>
  <c r="Z586" i="18"/>
  <c r="AA586" i="18" s="1"/>
  <c r="S587" i="18"/>
  <c r="T587" i="18"/>
  <c r="U587" i="18"/>
  <c r="V587" i="18"/>
  <c r="X587" i="18"/>
  <c r="Y587" i="18"/>
  <c r="Z587" i="18"/>
  <c r="AA587" i="18" s="1"/>
  <c r="S588" i="18"/>
  <c r="T588" i="18"/>
  <c r="U588" i="18"/>
  <c r="V588" i="18"/>
  <c r="X588" i="18"/>
  <c r="Y588" i="18"/>
  <c r="Z588" i="18"/>
  <c r="AA588" i="18"/>
  <c r="S589" i="18"/>
  <c r="T589" i="18"/>
  <c r="U589" i="18"/>
  <c r="V589" i="18"/>
  <c r="X589" i="18"/>
  <c r="Y589" i="18"/>
  <c r="Z589" i="18"/>
  <c r="AA589" i="18" s="1"/>
  <c r="S590" i="18"/>
  <c r="T590" i="18"/>
  <c r="U590" i="18"/>
  <c r="V590" i="18"/>
  <c r="X590" i="18"/>
  <c r="Y590" i="18"/>
  <c r="Z590" i="18"/>
  <c r="AA590" i="18"/>
  <c r="S591" i="18"/>
  <c r="T591" i="18"/>
  <c r="U591" i="18"/>
  <c r="V591" i="18"/>
  <c r="X591" i="18"/>
  <c r="Y591" i="18"/>
  <c r="Z591" i="18"/>
  <c r="AA591" i="18"/>
  <c r="S592" i="18"/>
  <c r="T592" i="18"/>
  <c r="U592" i="18"/>
  <c r="V592" i="18"/>
  <c r="X592" i="18"/>
  <c r="Y592" i="18"/>
  <c r="Z592" i="18"/>
  <c r="AA592" i="18" s="1"/>
  <c r="S593" i="18"/>
  <c r="T593" i="18"/>
  <c r="U593" i="18"/>
  <c r="V593" i="18"/>
  <c r="X593" i="18"/>
  <c r="Y593" i="18"/>
  <c r="Z593" i="18"/>
  <c r="AA593" i="18"/>
  <c r="S594" i="18"/>
  <c r="T594" i="18"/>
  <c r="U594" i="18"/>
  <c r="V594" i="18"/>
  <c r="X594" i="18"/>
  <c r="Y594" i="18"/>
  <c r="Z594" i="18"/>
  <c r="AA594" i="18" s="1"/>
  <c r="S595" i="18"/>
  <c r="T595" i="18"/>
  <c r="U595" i="18"/>
  <c r="V595" i="18"/>
  <c r="X595" i="18"/>
  <c r="Y595" i="18"/>
  <c r="Z595" i="18"/>
  <c r="AA595" i="18"/>
  <c r="S596" i="18"/>
  <c r="T596" i="18"/>
  <c r="U596" i="18"/>
  <c r="V596" i="18"/>
  <c r="X596" i="18"/>
  <c r="Y596" i="18"/>
  <c r="Z596" i="18"/>
  <c r="AA596" i="18" s="1"/>
  <c r="S597" i="18"/>
  <c r="T597" i="18"/>
  <c r="U597" i="18"/>
  <c r="V597" i="18"/>
  <c r="X597" i="18"/>
  <c r="Y597" i="18"/>
  <c r="Z597" i="18"/>
  <c r="AA597" i="18" s="1"/>
  <c r="S598" i="18"/>
  <c r="T598" i="18"/>
  <c r="U598" i="18"/>
  <c r="V598" i="18"/>
  <c r="X598" i="18"/>
  <c r="Y598" i="18"/>
  <c r="Z598" i="18"/>
  <c r="AA598" i="18" s="1"/>
  <c r="S599" i="18"/>
  <c r="T599" i="18"/>
  <c r="U599" i="18"/>
  <c r="V599" i="18"/>
  <c r="X599" i="18"/>
  <c r="Y599" i="18"/>
  <c r="Z599" i="18"/>
  <c r="AA599" i="18" s="1"/>
  <c r="S600" i="18"/>
  <c r="T600" i="18"/>
  <c r="U600" i="18"/>
  <c r="V600" i="18"/>
  <c r="X600" i="18"/>
  <c r="Y600" i="18"/>
  <c r="Z600" i="18"/>
  <c r="AA600" i="18" s="1"/>
  <c r="S601" i="18"/>
  <c r="T601" i="18"/>
  <c r="U601" i="18"/>
  <c r="V601" i="18"/>
  <c r="X601" i="18"/>
  <c r="Y601" i="18"/>
  <c r="Z601" i="18"/>
  <c r="AA601" i="18" s="1"/>
  <c r="S602" i="18"/>
  <c r="T602" i="18"/>
  <c r="U602" i="18"/>
  <c r="V602" i="18"/>
  <c r="X602" i="18"/>
  <c r="Y602" i="18"/>
  <c r="Z602" i="18"/>
  <c r="AA602" i="18" s="1"/>
  <c r="S603" i="18"/>
  <c r="T603" i="18"/>
  <c r="U603" i="18"/>
  <c r="V603" i="18"/>
  <c r="X603" i="18"/>
  <c r="Y603" i="18"/>
  <c r="Z603" i="18"/>
  <c r="AA603" i="18" s="1"/>
  <c r="S604" i="18"/>
  <c r="T604" i="18"/>
  <c r="U604" i="18"/>
  <c r="V604" i="18"/>
  <c r="X604" i="18"/>
  <c r="Y604" i="18"/>
  <c r="Z604" i="18"/>
  <c r="AA604" i="18" s="1"/>
  <c r="S605" i="18"/>
  <c r="T605" i="18"/>
  <c r="U605" i="18"/>
  <c r="V605" i="18"/>
  <c r="X605" i="18"/>
  <c r="Y605" i="18"/>
  <c r="Z605" i="18"/>
  <c r="AA605" i="18" s="1"/>
  <c r="S606" i="18"/>
  <c r="T606" i="18"/>
  <c r="U606" i="18"/>
  <c r="V606" i="18"/>
  <c r="X606" i="18"/>
  <c r="Y606" i="18"/>
  <c r="Z606" i="18"/>
  <c r="AA606" i="18" s="1"/>
  <c r="S607" i="18"/>
  <c r="T607" i="18"/>
  <c r="U607" i="18"/>
  <c r="V607" i="18"/>
  <c r="X607" i="18"/>
  <c r="Y607" i="18"/>
  <c r="Z607" i="18"/>
  <c r="AA607" i="18" s="1"/>
  <c r="S608" i="18"/>
  <c r="T608" i="18"/>
  <c r="U608" i="18"/>
  <c r="V608" i="18"/>
  <c r="X608" i="18"/>
  <c r="Y608" i="18"/>
  <c r="Z608" i="18"/>
  <c r="AA608" i="18" s="1"/>
  <c r="S609" i="18"/>
  <c r="T609" i="18"/>
  <c r="U609" i="18"/>
  <c r="V609" i="18"/>
  <c r="X609" i="18"/>
  <c r="Y609" i="18"/>
  <c r="Z609" i="18"/>
  <c r="AA609" i="18"/>
  <c r="S610" i="18"/>
  <c r="T610" i="18"/>
  <c r="U610" i="18"/>
  <c r="V610" i="18"/>
  <c r="X610" i="18"/>
  <c r="Y610" i="18"/>
  <c r="Z610" i="18"/>
  <c r="AA610" i="18" s="1"/>
  <c r="S611" i="18"/>
  <c r="T611" i="18"/>
  <c r="U611" i="18"/>
  <c r="V611" i="18"/>
  <c r="X611" i="18"/>
  <c r="Y611" i="18"/>
  <c r="Z611" i="18"/>
  <c r="AA611" i="18"/>
  <c r="S612" i="18"/>
  <c r="T612" i="18"/>
  <c r="U612" i="18"/>
  <c r="V612" i="18"/>
  <c r="X612" i="18"/>
  <c r="Y612" i="18"/>
  <c r="Z612" i="18"/>
  <c r="AA612" i="18" s="1"/>
  <c r="S613" i="18"/>
  <c r="T613" i="18"/>
  <c r="U613" i="18"/>
  <c r="V613" i="18"/>
  <c r="X613" i="18"/>
  <c r="Y613" i="18"/>
  <c r="Z613" i="18"/>
  <c r="AA613" i="18" s="1"/>
  <c r="S614" i="18"/>
  <c r="T614" i="18"/>
  <c r="U614" i="18"/>
  <c r="V614" i="18"/>
  <c r="X614" i="18"/>
  <c r="Y614" i="18"/>
  <c r="Z614" i="18"/>
  <c r="AA614" i="18" s="1"/>
  <c r="S615" i="18"/>
  <c r="T615" i="18"/>
  <c r="U615" i="18"/>
  <c r="V615" i="18"/>
  <c r="X615" i="18"/>
  <c r="Y615" i="18"/>
  <c r="Z615" i="18"/>
  <c r="AA615" i="18" s="1"/>
  <c r="S616" i="18"/>
  <c r="T616" i="18"/>
  <c r="U616" i="18"/>
  <c r="V616" i="18"/>
  <c r="X616" i="18"/>
  <c r="Y616" i="18"/>
  <c r="Z616" i="18"/>
  <c r="AA616" i="18" s="1"/>
  <c r="S617" i="18"/>
  <c r="T617" i="18"/>
  <c r="U617" i="18"/>
  <c r="V617" i="18"/>
  <c r="X617" i="18"/>
  <c r="Y617" i="18"/>
  <c r="Z617" i="18"/>
  <c r="AA617" i="18" s="1"/>
  <c r="S618" i="18"/>
  <c r="T618" i="18"/>
  <c r="U618" i="18"/>
  <c r="V618" i="18"/>
  <c r="X618" i="18"/>
  <c r="Y618" i="18"/>
  <c r="Z618" i="18"/>
  <c r="AA618" i="18" s="1"/>
  <c r="S619" i="18"/>
  <c r="T619" i="18"/>
  <c r="U619" i="18"/>
  <c r="V619" i="18"/>
  <c r="X619" i="18"/>
  <c r="Y619" i="18"/>
  <c r="Z619" i="18"/>
  <c r="AA619" i="18" s="1"/>
  <c r="S620" i="18"/>
  <c r="T620" i="18"/>
  <c r="U620" i="18"/>
  <c r="V620" i="18"/>
  <c r="X620" i="18"/>
  <c r="Y620" i="18"/>
  <c r="Z620" i="18"/>
  <c r="AA620" i="18" s="1"/>
  <c r="S621" i="18"/>
  <c r="T621" i="18"/>
  <c r="U621" i="18"/>
  <c r="V621" i="18"/>
  <c r="X621" i="18"/>
  <c r="Y621" i="18"/>
  <c r="Z621" i="18"/>
  <c r="AA621" i="18"/>
  <c r="S622" i="18"/>
  <c r="T622" i="18"/>
  <c r="U622" i="18"/>
  <c r="V622" i="18"/>
  <c r="X622" i="18"/>
  <c r="Y622" i="18"/>
  <c r="Z622" i="18"/>
  <c r="AA622" i="18" s="1"/>
  <c r="S623" i="18"/>
  <c r="T623" i="18"/>
  <c r="U623" i="18"/>
  <c r="V623" i="18"/>
  <c r="X623" i="18"/>
  <c r="Y623" i="18"/>
  <c r="Z623" i="18"/>
  <c r="AA623" i="18"/>
  <c r="S624" i="18"/>
  <c r="T624" i="18"/>
  <c r="U624" i="18"/>
  <c r="V624" i="18"/>
  <c r="X624" i="18"/>
  <c r="Y624" i="18"/>
  <c r="Z624" i="18"/>
  <c r="AA624" i="18" s="1"/>
  <c r="S625" i="18"/>
  <c r="T625" i="18"/>
  <c r="U625" i="18"/>
  <c r="V625" i="18"/>
  <c r="X625" i="18"/>
  <c r="Y625" i="18"/>
  <c r="Z625" i="18"/>
  <c r="AA625" i="18"/>
  <c r="S626" i="18"/>
  <c r="T626" i="18"/>
  <c r="U626" i="18"/>
  <c r="V626" i="18"/>
  <c r="X626" i="18"/>
  <c r="Y626" i="18"/>
  <c r="Z626" i="18"/>
  <c r="AA626" i="18" s="1"/>
  <c r="S627" i="18"/>
  <c r="T627" i="18"/>
  <c r="U627" i="18"/>
  <c r="V627" i="18"/>
  <c r="X627" i="18"/>
  <c r="Y627" i="18"/>
  <c r="Z627" i="18"/>
  <c r="AA627" i="18"/>
  <c r="S628" i="18"/>
  <c r="T628" i="18"/>
  <c r="U628" i="18"/>
  <c r="V628" i="18"/>
  <c r="X628" i="18"/>
  <c r="Y628" i="18"/>
  <c r="Z628" i="18"/>
  <c r="AA628" i="18" s="1"/>
  <c r="S629" i="18"/>
  <c r="T629" i="18"/>
  <c r="U629" i="18"/>
  <c r="V629" i="18"/>
  <c r="X629" i="18"/>
  <c r="Y629" i="18"/>
  <c r="Z629" i="18"/>
  <c r="AA629" i="18" s="1"/>
  <c r="S630" i="18"/>
  <c r="T630" i="18"/>
  <c r="U630" i="18"/>
  <c r="V630" i="18"/>
  <c r="X630" i="18"/>
  <c r="Y630" i="18"/>
  <c r="Z630" i="18"/>
  <c r="AA630" i="18" s="1"/>
  <c r="S631" i="18"/>
  <c r="T631" i="18"/>
  <c r="U631" i="18"/>
  <c r="V631" i="18"/>
  <c r="X631" i="18"/>
  <c r="Y631" i="18"/>
  <c r="Z631" i="18"/>
  <c r="AA631" i="18" s="1"/>
  <c r="S632" i="18"/>
  <c r="T632" i="18"/>
  <c r="U632" i="18"/>
  <c r="V632" i="18"/>
  <c r="X632" i="18"/>
  <c r="Y632" i="18"/>
  <c r="Z632" i="18"/>
  <c r="AA632" i="18" s="1"/>
  <c r="S633" i="18"/>
  <c r="T633" i="18"/>
  <c r="U633" i="18"/>
  <c r="V633" i="18"/>
  <c r="X633" i="18"/>
  <c r="Y633" i="18"/>
  <c r="Z633" i="18"/>
  <c r="AA633" i="18" s="1"/>
  <c r="S634" i="18"/>
  <c r="T634" i="18"/>
  <c r="U634" i="18"/>
  <c r="V634" i="18"/>
  <c r="X634" i="18"/>
  <c r="Y634" i="18"/>
  <c r="Z634" i="18"/>
  <c r="AA634" i="18" s="1"/>
  <c r="S635" i="18"/>
  <c r="T635" i="18"/>
  <c r="U635" i="18"/>
  <c r="V635" i="18"/>
  <c r="X635" i="18"/>
  <c r="Y635" i="18"/>
  <c r="Z635" i="18"/>
  <c r="AA635" i="18" s="1"/>
  <c r="S636" i="18"/>
  <c r="T636" i="18"/>
  <c r="U636" i="18"/>
  <c r="V636" i="18"/>
  <c r="X636" i="18"/>
  <c r="Y636" i="18"/>
  <c r="Z636" i="18"/>
  <c r="AA636" i="18" s="1"/>
  <c r="S637" i="18"/>
  <c r="T637" i="18"/>
  <c r="U637" i="18"/>
  <c r="V637" i="18"/>
  <c r="X637" i="18"/>
  <c r="Y637" i="18"/>
  <c r="Z637" i="18"/>
  <c r="AA637" i="18"/>
  <c r="S638" i="18"/>
  <c r="T638" i="18"/>
  <c r="U638" i="18"/>
  <c r="V638" i="18"/>
  <c r="X638" i="18"/>
  <c r="Y638" i="18"/>
  <c r="Z638" i="18"/>
  <c r="AA638" i="18" s="1"/>
  <c r="S639" i="18"/>
  <c r="T639" i="18"/>
  <c r="U639" i="18"/>
  <c r="V639" i="18"/>
  <c r="X639" i="18"/>
  <c r="Y639" i="18"/>
  <c r="Z639" i="18"/>
  <c r="AA639" i="18"/>
  <c r="S640" i="18"/>
  <c r="T640" i="18"/>
  <c r="U640" i="18"/>
  <c r="V640" i="18"/>
  <c r="X640" i="18"/>
  <c r="Y640" i="18"/>
  <c r="Z640" i="18"/>
  <c r="AA640" i="18" s="1"/>
  <c r="S641" i="18"/>
  <c r="T641" i="18"/>
  <c r="U641" i="18"/>
  <c r="V641" i="18"/>
  <c r="X641" i="18"/>
  <c r="Y641" i="18"/>
  <c r="Z641" i="18"/>
  <c r="AA641" i="18" s="1"/>
  <c r="S642" i="18"/>
  <c r="T642" i="18"/>
  <c r="U642" i="18"/>
  <c r="V642" i="18"/>
  <c r="X642" i="18"/>
  <c r="Y642" i="18"/>
  <c r="Z642" i="18"/>
  <c r="AA642" i="18" s="1"/>
  <c r="S643" i="18"/>
  <c r="T643" i="18"/>
  <c r="U643" i="18"/>
  <c r="V643" i="18"/>
  <c r="X643" i="18"/>
  <c r="Y643" i="18"/>
  <c r="Z643" i="18"/>
  <c r="AA643" i="18" s="1"/>
  <c r="S644" i="18"/>
  <c r="T644" i="18"/>
  <c r="U644" i="18"/>
  <c r="V644" i="18"/>
  <c r="X644" i="18"/>
  <c r="Y644" i="18"/>
  <c r="Z644" i="18"/>
  <c r="AA644" i="18" s="1"/>
  <c r="S645" i="18"/>
  <c r="T645" i="18"/>
  <c r="U645" i="18"/>
  <c r="V645" i="18"/>
  <c r="X645" i="18"/>
  <c r="Y645" i="18"/>
  <c r="Z645" i="18"/>
  <c r="AA645" i="18" s="1"/>
  <c r="S646" i="18"/>
  <c r="T646" i="18"/>
  <c r="U646" i="18"/>
  <c r="V646" i="18"/>
  <c r="X646" i="18"/>
  <c r="Y646" i="18"/>
  <c r="Z646" i="18"/>
  <c r="AA646" i="18" s="1"/>
  <c r="S647" i="18"/>
  <c r="T647" i="18"/>
  <c r="U647" i="18"/>
  <c r="V647" i="18"/>
  <c r="X647" i="18"/>
  <c r="Y647" i="18"/>
  <c r="Z647" i="18"/>
  <c r="AA647" i="18" s="1"/>
  <c r="S648" i="18"/>
  <c r="T648" i="18"/>
  <c r="U648" i="18"/>
  <c r="V648" i="18"/>
  <c r="X648" i="18"/>
  <c r="Y648" i="18"/>
  <c r="Z648" i="18"/>
  <c r="AA648" i="18" s="1"/>
  <c r="S649" i="18"/>
  <c r="T649" i="18"/>
  <c r="U649" i="18"/>
  <c r="V649" i="18"/>
  <c r="X649" i="18"/>
  <c r="Y649" i="18"/>
  <c r="Z649" i="18"/>
  <c r="AA649" i="18" s="1"/>
  <c r="S650" i="18"/>
  <c r="T650" i="18"/>
  <c r="U650" i="18"/>
  <c r="V650" i="18"/>
  <c r="X650" i="18"/>
  <c r="Y650" i="18"/>
  <c r="Z650" i="18"/>
  <c r="AA650" i="18" s="1"/>
  <c r="S651" i="18"/>
  <c r="T651" i="18"/>
  <c r="U651" i="18"/>
  <c r="V651" i="18"/>
  <c r="X651" i="18"/>
  <c r="Y651" i="18"/>
  <c r="Z651" i="18"/>
  <c r="AA651" i="18" s="1"/>
  <c r="S652" i="18"/>
  <c r="T652" i="18"/>
  <c r="U652" i="18"/>
  <c r="V652" i="18"/>
  <c r="X652" i="18"/>
  <c r="Y652" i="18"/>
  <c r="Z652" i="18"/>
  <c r="AA652" i="18" s="1"/>
  <c r="S653" i="18"/>
  <c r="T653" i="18"/>
  <c r="U653" i="18"/>
  <c r="V653" i="18"/>
  <c r="X653" i="18"/>
  <c r="Y653" i="18"/>
  <c r="Z653" i="18"/>
  <c r="AA653" i="18" s="1"/>
  <c r="S654" i="18"/>
  <c r="T654" i="18"/>
  <c r="U654" i="18"/>
  <c r="V654" i="18"/>
  <c r="X654" i="18"/>
  <c r="Y654" i="18"/>
  <c r="Z654" i="18"/>
  <c r="AA654" i="18" s="1"/>
  <c r="S655" i="18"/>
  <c r="T655" i="18"/>
  <c r="U655" i="18"/>
  <c r="V655" i="18"/>
  <c r="X655" i="18"/>
  <c r="Y655" i="18"/>
  <c r="Z655" i="18"/>
  <c r="AA655" i="18" s="1"/>
  <c r="S656" i="18"/>
  <c r="T656" i="18"/>
  <c r="U656" i="18"/>
  <c r="V656" i="18"/>
  <c r="X656" i="18"/>
  <c r="Y656" i="18"/>
  <c r="Z656" i="18"/>
  <c r="AA656" i="18"/>
  <c r="S657" i="18"/>
  <c r="T657" i="18"/>
  <c r="U657" i="18"/>
  <c r="V657" i="18"/>
  <c r="X657" i="18"/>
  <c r="Y657" i="18"/>
  <c r="Z657" i="18"/>
  <c r="AA657" i="18" s="1"/>
  <c r="S658" i="18"/>
  <c r="T658" i="18"/>
  <c r="U658" i="18"/>
  <c r="V658" i="18"/>
  <c r="X658" i="18"/>
  <c r="Y658" i="18"/>
  <c r="Z658" i="18"/>
  <c r="AA658" i="18" s="1"/>
  <c r="S659" i="18"/>
  <c r="T659" i="18"/>
  <c r="U659" i="18"/>
  <c r="V659" i="18"/>
  <c r="X659" i="18"/>
  <c r="Y659" i="18"/>
  <c r="Z659" i="18"/>
  <c r="AA659" i="18" s="1"/>
  <c r="S660" i="18"/>
  <c r="T660" i="18"/>
  <c r="U660" i="18"/>
  <c r="V660" i="18"/>
  <c r="X660" i="18"/>
  <c r="Y660" i="18"/>
  <c r="Z660" i="18"/>
  <c r="AA660" i="18" s="1"/>
  <c r="S661" i="18"/>
  <c r="T661" i="18"/>
  <c r="U661" i="18"/>
  <c r="V661" i="18"/>
  <c r="X661" i="18"/>
  <c r="Y661" i="18"/>
  <c r="Z661" i="18"/>
  <c r="AA661" i="18" s="1"/>
  <c r="S662" i="18"/>
  <c r="T662" i="18"/>
  <c r="U662" i="18"/>
  <c r="V662" i="18"/>
  <c r="X662" i="18"/>
  <c r="Y662" i="18"/>
  <c r="Z662" i="18"/>
  <c r="AA662" i="18" s="1"/>
  <c r="S663" i="18"/>
  <c r="T663" i="18"/>
  <c r="U663" i="18"/>
  <c r="V663" i="18"/>
  <c r="X663" i="18"/>
  <c r="Y663" i="18"/>
  <c r="Z663" i="18"/>
  <c r="AA663" i="18" s="1"/>
  <c r="S664" i="18"/>
  <c r="T664" i="18"/>
  <c r="U664" i="18"/>
  <c r="V664" i="18"/>
  <c r="X664" i="18"/>
  <c r="Y664" i="18"/>
  <c r="Z664" i="18"/>
  <c r="AA664" i="18" s="1"/>
  <c r="S665" i="18"/>
  <c r="T665" i="18"/>
  <c r="U665" i="18"/>
  <c r="V665" i="18"/>
  <c r="X665" i="18"/>
  <c r="Y665" i="18"/>
  <c r="Z665" i="18"/>
  <c r="AA665" i="18" s="1"/>
  <c r="S666" i="18"/>
  <c r="T666" i="18"/>
  <c r="U666" i="18"/>
  <c r="V666" i="18"/>
  <c r="X666" i="18"/>
  <c r="Y666" i="18"/>
  <c r="Z666" i="18"/>
  <c r="AA666" i="18" s="1"/>
  <c r="S667" i="18"/>
  <c r="T667" i="18"/>
  <c r="U667" i="18"/>
  <c r="V667" i="18"/>
  <c r="X667" i="18"/>
  <c r="Y667" i="18"/>
  <c r="Z667" i="18"/>
  <c r="AA667" i="18" s="1"/>
  <c r="S668" i="18"/>
  <c r="T668" i="18"/>
  <c r="U668" i="18"/>
  <c r="V668" i="18"/>
  <c r="X668" i="18"/>
  <c r="Y668" i="18"/>
  <c r="Z668" i="18"/>
  <c r="AA668" i="18" s="1"/>
  <c r="W500" i="18" l="1"/>
  <c r="W419" i="18"/>
  <c r="W339" i="18"/>
  <c r="W26" i="18"/>
  <c r="W458" i="18"/>
  <c r="W440" i="18"/>
  <c r="W263" i="18"/>
  <c r="W262" i="18"/>
  <c r="W110" i="18"/>
  <c r="W249" i="18"/>
  <c r="W248" i="18"/>
  <c r="W245" i="18"/>
  <c r="W234" i="18"/>
  <c r="W359" i="18"/>
  <c r="W358" i="18"/>
  <c r="W343" i="18"/>
  <c r="W342" i="18"/>
  <c r="W327" i="18"/>
  <c r="W313" i="18"/>
  <c r="W265" i="18"/>
  <c r="W122" i="18"/>
  <c r="W99" i="18"/>
  <c r="W95" i="18"/>
  <c r="W90" i="18"/>
  <c r="W390" i="18"/>
  <c r="W374" i="18"/>
  <c r="W361" i="18"/>
  <c r="W243" i="18"/>
  <c r="W242" i="18"/>
  <c r="W241" i="18"/>
  <c r="W218" i="18"/>
  <c r="W210" i="18"/>
  <c r="W186" i="18"/>
  <c r="W180" i="18"/>
  <c r="W663" i="18"/>
  <c r="W413" i="18"/>
  <c r="W410" i="18"/>
  <c r="W397" i="18"/>
  <c r="W394" i="18"/>
  <c r="W381" i="18"/>
  <c r="W378" i="18"/>
  <c r="W363" i="18"/>
  <c r="W362" i="18"/>
  <c r="W356" i="18"/>
  <c r="W345" i="18"/>
  <c r="W283" i="18"/>
  <c r="W282" i="18"/>
  <c r="W279" i="18"/>
  <c r="W267" i="18"/>
  <c r="W266" i="18"/>
  <c r="W264" i="18"/>
  <c r="W260" i="18"/>
  <c r="W250" i="18"/>
  <c r="W202" i="18"/>
  <c r="W201" i="18"/>
  <c r="W198" i="18"/>
  <c r="W140" i="18"/>
  <c r="W467" i="18"/>
  <c r="W460" i="18"/>
  <c r="W433" i="18"/>
  <c r="W432" i="18"/>
  <c r="W424" i="18"/>
  <c r="W416" i="18"/>
  <c r="W414" i="18"/>
  <c r="W301" i="18"/>
  <c r="W295" i="18"/>
  <c r="W287" i="18"/>
  <c r="W285" i="18"/>
  <c r="W222" i="18"/>
  <c r="W221" i="18"/>
  <c r="W219" i="18"/>
  <c r="W204" i="18"/>
  <c r="W152" i="18"/>
  <c r="W456" i="18"/>
  <c r="W452" i="18"/>
  <c r="W444" i="18"/>
  <c r="W307" i="18"/>
  <c r="W142" i="18"/>
  <c r="W100" i="18"/>
  <c r="W92" i="18"/>
  <c r="W406" i="18"/>
  <c r="W666" i="18"/>
  <c r="W640" i="18"/>
  <c r="W611" i="18"/>
  <c r="W598" i="18"/>
  <c r="W590" i="18"/>
  <c r="W484" i="18"/>
  <c r="W464" i="18"/>
  <c r="W434" i="18"/>
  <c r="W411" i="18"/>
  <c r="W408" i="18"/>
  <c r="W355" i="18"/>
  <c r="W336" i="18"/>
  <c r="W326" i="18"/>
  <c r="W323" i="18"/>
  <c r="W303" i="18"/>
  <c r="W280" i="18"/>
  <c r="W259" i="18"/>
  <c r="W240" i="18"/>
  <c r="W238" i="18"/>
  <c r="W237" i="18"/>
  <c r="W235" i="18"/>
  <c r="W220" i="18"/>
  <c r="W217" i="18"/>
  <c r="W214" i="18"/>
  <c r="W194" i="18"/>
  <c r="W192" i="18"/>
  <c r="W174" i="18"/>
  <c r="W170" i="18"/>
  <c r="W74" i="18"/>
  <c r="W70" i="18"/>
  <c r="W64" i="18"/>
  <c r="W58" i="18"/>
  <c r="W94" i="18"/>
  <c r="W86" i="18"/>
  <c r="W639" i="18"/>
  <c r="W630" i="18"/>
  <c r="W623" i="18"/>
  <c r="W478" i="18"/>
  <c r="W477" i="18"/>
  <c r="W470" i="18"/>
  <c r="W468" i="18"/>
  <c r="W462" i="18"/>
  <c r="W447" i="18"/>
  <c r="W436" i="18"/>
  <c r="W428" i="18"/>
  <c r="W398" i="18"/>
  <c r="W382" i="18"/>
  <c r="W365" i="18"/>
  <c r="W347" i="18"/>
  <c r="W329" i="18"/>
  <c r="W315" i="18"/>
  <c r="W314" i="18"/>
  <c r="W312" i="18"/>
  <c r="W297" i="18"/>
  <c r="W294" i="18"/>
  <c r="W291" i="18"/>
  <c r="W271" i="18"/>
  <c r="W269" i="18"/>
  <c r="W251" i="18"/>
  <c r="W246" i="18"/>
  <c r="W226" i="18"/>
  <c r="W224" i="18"/>
  <c r="W206" i="18"/>
  <c r="W205" i="18"/>
  <c r="W203" i="18"/>
  <c r="W188" i="18"/>
  <c r="W185" i="18"/>
  <c r="W182" i="18"/>
  <c r="W150" i="18"/>
  <c r="W145" i="18"/>
  <c r="W138" i="18"/>
  <c r="W133" i="18"/>
  <c r="W109" i="18"/>
  <c r="W106" i="18"/>
  <c r="W46" i="18"/>
  <c r="W38" i="18"/>
  <c r="W34" i="18"/>
  <c r="W14" i="18"/>
  <c r="W658" i="18"/>
  <c r="W651" i="18"/>
  <c r="W582" i="18"/>
  <c r="W517" i="18"/>
  <c r="W513" i="18"/>
  <c r="W509" i="18"/>
  <c r="W504" i="18"/>
  <c r="W491" i="18"/>
  <c r="W450" i="18"/>
  <c r="W449" i="18"/>
  <c r="W448" i="18"/>
  <c r="W431" i="18"/>
  <c r="W420" i="18"/>
  <c r="W405" i="18"/>
  <c r="W402" i="18"/>
  <c r="W389" i="18"/>
  <c r="W386" i="18"/>
  <c r="W373" i="18"/>
  <c r="W370" i="18"/>
  <c r="W367" i="18"/>
  <c r="W349" i="18"/>
  <c r="W341" i="18"/>
  <c r="W338" i="18"/>
  <c r="W335" i="18"/>
  <c r="W331" i="18"/>
  <c r="W319" i="18"/>
  <c r="W317" i="18"/>
  <c r="W299" i="18"/>
  <c r="W298" i="18"/>
  <c r="W296" i="18"/>
  <c r="W281" i="18"/>
  <c r="W278" i="18"/>
  <c r="W275" i="18"/>
  <c r="W255" i="18"/>
  <c r="W253" i="18"/>
  <c r="W247" i="18"/>
  <c r="W236" i="18"/>
  <c r="W233" i="18"/>
  <c r="W230" i="18"/>
  <c r="W208" i="18"/>
  <c r="W190" i="18"/>
  <c r="W189" i="18"/>
  <c r="W187" i="18"/>
  <c r="W167" i="18"/>
  <c r="W163" i="18"/>
  <c r="W162" i="18"/>
  <c r="W158" i="18"/>
  <c r="W151" i="18"/>
  <c r="W147" i="18"/>
  <c r="W146" i="18"/>
  <c r="W134" i="18"/>
  <c r="W129" i="18"/>
  <c r="W125" i="18"/>
  <c r="W667" i="18"/>
  <c r="W654" i="18"/>
  <c r="W642" i="18"/>
  <c r="W614" i="18"/>
  <c r="W584" i="18"/>
  <c r="W562" i="18"/>
  <c r="W558" i="18"/>
  <c r="W554" i="18"/>
  <c r="W550" i="18"/>
  <c r="W546" i="18"/>
  <c r="W542" i="18"/>
  <c r="W538" i="18"/>
  <c r="W534" i="18"/>
  <c r="W530" i="18"/>
  <c r="W526" i="18"/>
  <c r="W522" i="18"/>
  <c r="W518" i="18"/>
  <c r="W514" i="18"/>
  <c r="W510" i="18"/>
  <c r="W494" i="18"/>
  <c r="W493" i="18"/>
  <c r="W492" i="18"/>
  <c r="W471" i="18"/>
  <c r="W454" i="18"/>
  <c r="W453" i="18"/>
  <c r="W451" i="18"/>
  <c r="W438" i="18"/>
  <c r="W437" i="18"/>
  <c r="W435" i="18"/>
  <c r="W422" i="18"/>
  <c r="W421" i="18"/>
  <c r="W351" i="18"/>
  <c r="W668" i="18"/>
  <c r="W660" i="18"/>
  <c r="W655" i="18"/>
  <c r="W632" i="18"/>
  <c r="W627" i="18"/>
  <c r="W615" i="18"/>
  <c r="W605" i="18"/>
  <c r="W604" i="18"/>
  <c r="W600" i="18"/>
  <c r="W595" i="18"/>
  <c r="W531" i="18"/>
  <c r="W527" i="18"/>
  <c r="W523" i="18"/>
  <c r="W520" i="18"/>
  <c r="W519" i="18"/>
  <c r="W515" i="18"/>
  <c r="W511" i="18"/>
  <c r="W507" i="18"/>
  <c r="W480" i="18"/>
  <c r="W473" i="18"/>
  <c r="W472" i="18"/>
  <c r="W461" i="18"/>
  <c r="W459" i="18"/>
  <c r="W457" i="18"/>
  <c r="W455" i="18"/>
  <c r="W442" i="18"/>
  <c r="W441" i="18"/>
  <c r="W439" i="18"/>
  <c r="W426" i="18"/>
  <c r="W425" i="18"/>
  <c r="W423" i="18"/>
  <c r="W415" i="18"/>
  <c r="W412" i="18"/>
  <c r="W409" i="18"/>
  <c r="W665" i="18"/>
  <c r="W656" i="18"/>
  <c r="W649" i="18"/>
  <c r="W645" i="18"/>
  <c r="W617" i="18"/>
  <c r="W616" i="18"/>
  <c r="W607" i="18"/>
  <c r="W585" i="18"/>
  <c r="W577" i="18"/>
  <c r="W516" i="18"/>
  <c r="W512" i="18"/>
  <c r="W508" i="18"/>
  <c r="W496" i="18"/>
  <c r="W488" i="18"/>
  <c r="W476" i="18"/>
  <c r="W475" i="18"/>
  <c r="W466" i="18"/>
  <c r="W465" i="18"/>
  <c r="W463" i="18"/>
  <c r="W446" i="18"/>
  <c r="W445" i="18"/>
  <c r="W443" i="18"/>
  <c r="W430" i="18"/>
  <c r="W429" i="18"/>
  <c r="W427" i="18"/>
  <c r="W418" i="18"/>
  <c r="W403" i="18"/>
  <c r="W346" i="18"/>
  <c r="W407" i="18"/>
  <c r="W404" i="18"/>
  <c r="W401" i="18"/>
  <c r="W399" i="18"/>
  <c r="W396" i="18"/>
  <c r="W393" i="18"/>
  <c r="W391" i="18"/>
  <c r="W388" i="18"/>
  <c r="W385" i="18"/>
  <c r="W383" i="18"/>
  <c r="W380" i="18"/>
  <c r="W377" i="18"/>
  <c r="W375" i="18"/>
  <c r="W372" i="18"/>
  <c r="W369" i="18"/>
  <c r="W366" i="18"/>
  <c r="W360" i="18"/>
  <c r="W353" i="18"/>
  <c r="W350" i="18"/>
  <c r="W340" i="18"/>
  <c r="W333" i="18"/>
  <c r="W330" i="18"/>
  <c r="W321" i="18"/>
  <c r="W318" i="18"/>
  <c r="W316" i="18"/>
  <c r="W305" i="18"/>
  <c r="W302" i="18"/>
  <c r="W300" i="18"/>
  <c r="W289" i="18"/>
  <c r="W286" i="18"/>
  <c r="W273" i="18"/>
  <c r="W270" i="18"/>
  <c r="W268" i="18"/>
  <c r="W257" i="18"/>
  <c r="W254" i="18"/>
  <c r="W239" i="18"/>
  <c r="W228" i="18"/>
  <c r="W225" i="18"/>
  <c r="W223" i="18"/>
  <c r="W212" i="18"/>
  <c r="W209" i="18"/>
  <c r="W207" i="18"/>
  <c r="W196" i="18"/>
  <c r="W193" i="18"/>
  <c r="W191" i="18"/>
  <c r="W177" i="18"/>
  <c r="W165" i="18"/>
  <c r="W154" i="18"/>
  <c r="W136" i="18"/>
  <c r="W130" i="18"/>
  <c r="W126" i="18"/>
  <c r="W116" i="18"/>
  <c r="W112" i="18"/>
  <c r="W111" i="18"/>
  <c r="W108" i="18"/>
  <c r="W102" i="18"/>
  <c r="W81" i="18"/>
  <c r="W77" i="18"/>
  <c r="W75" i="18"/>
  <c r="W66" i="18"/>
  <c r="W54" i="18"/>
  <c r="W23" i="18"/>
  <c r="W22" i="18"/>
  <c r="W16" i="18"/>
  <c r="W8" i="18"/>
  <c r="W364" i="18"/>
  <c r="W357" i="18"/>
  <c r="W354" i="18"/>
  <c r="W348" i="18"/>
  <c r="W344" i="18"/>
  <c r="W337" i="18"/>
  <c r="W334" i="18"/>
  <c r="W328" i="18"/>
  <c r="W324" i="18"/>
  <c r="W322" i="18"/>
  <c r="W309" i="18"/>
  <c r="W306" i="18"/>
  <c r="W293" i="18"/>
  <c r="W290" i="18"/>
  <c r="W288" i="18"/>
  <c r="W284" i="18"/>
  <c r="W277" i="18"/>
  <c r="W274" i="18"/>
  <c r="W272" i="18"/>
  <c r="W261" i="18"/>
  <c r="W258" i="18"/>
  <c r="W256" i="18"/>
  <c r="W252" i="18"/>
  <c r="W244" i="18"/>
  <c r="W232" i="18"/>
  <c r="W229" i="18"/>
  <c r="W227" i="18"/>
  <c r="W216" i="18"/>
  <c r="W213" i="18"/>
  <c r="W211" i="18"/>
  <c r="W200" i="18"/>
  <c r="W197" i="18"/>
  <c r="W195" i="18"/>
  <c r="W184" i="18"/>
  <c r="W179" i="18"/>
  <c r="W178" i="18"/>
  <c r="W166" i="18"/>
  <c r="W161" i="18"/>
  <c r="W149" i="18"/>
  <c r="W127" i="18"/>
  <c r="W118" i="18"/>
  <c r="W98" i="18"/>
  <c r="W97" i="18"/>
  <c r="W93" i="18"/>
  <c r="W82" i="18"/>
  <c r="W78" i="18"/>
  <c r="W62" i="18"/>
  <c r="W61" i="18"/>
  <c r="W59" i="18"/>
  <c r="W50" i="18"/>
  <c r="W18" i="18"/>
  <c r="W13" i="18"/>
  <c r="W9" i="18"/>
  <c r="W5" i="18"/>
  <c r="W400" i="18"/>
  <c r="W395" i="18"/>
  <c r="W392" i="18"/>
  <c r="W387" i="18"/>
  <c r="W384" i="18"/>
  <c r="W379" i="18"/>
  <c r="W376" i="18"/>
  <c r="W371" i="18"/>
  <c r="W368" i="18"/>
  <c r="W352" i="18"/>
  <c r="W332" i="18"/>
  <c r="W320" i="18"/>
  <c r="W308" i="18"/>
  <c r="W304" i="18"/>
  <c r="W292" i="18"/>
  <c r="W276" i="18"/>
  <c r="W231" i="18"/>
  <c r="W215" i="18"/>
  <c r="W199" i="18"/>
  <c r="W183" i="18"/>
  <c r="W168" i="18"/>
  <c r="W114" i="18"/>
  <c r="W84" i="18"/>
  <c r="W42" i="18"/>
  <c r="W30" i="18"/>
  <c r="W24" i="18"/>
  <c r="W15" i="18"/>
  <c r="W11" i="18"/>
  <c r="W10" i="18"/>
  <c r="W3" i="18"/>
  <c r="W2" i="18"/>
  <c r="W652" i="18"/>
  <c r="W643" i="18"/>
  <c r="W637" i="18"/>
  <c r="W636" i="18"/>
  <c r="W633" i="18"/>
  <c r="W619" i="18"/>
  <c r="W618" i="18"/>
  <c r="W601" i="18"/>
  <c r="W664" i="18"/>
  <c r="W662" i="18"/>
  <c r="W635" i="18"/>
  <c r="W634" i="18"/>
  <c r="W621" i="18"/>
  <c r="W620" i="18"/>
  <c r="W603" i="18"/>
  <c r="W602" i="18"/>
  <c r="W588" i="18"/>
  <c r="W587" i="18"/>
  <c r="W573" i="18"/>
  <c r="W659" i="18"/>
  <c r="W647" i="18"/>
  <c r="W646" i="18"/>
  <c r="W631" i="18"/>
  <c r="W599" i="18"/>
  <c r="W570" i="18"/>
  <c r="W566" i="18"/>
  <c r="W572" i="18"/>
  <c r="W569" i="18"/>
  <c r="W568" i="18"/>
  <c r="W565" i="18"/>
  <c r="W564" i="18"/>
  <c r="W561" i="18"/>
  <c r="W560" i="18"/>
  <c r="W557" i="18"/>
  <c r="W556" i="18"/>
  <c r="W553" i="18"/>
  <c r="W552" i="18"/>
  <c r="W549" i="18"/>
  <c r="W548" i="18"/>
  <c r="W545" i="18"/>
  <c r="W544" i="18"/>
  <c r="W541" i="18"/>
  <c r="W537" i="18"/>
  <c r="W533" i="18"/>
  <c r="W532" i="18"/>
  <c r="W529" i="18"/>
  <c r="W528" i="18"/>
  <c r="W525" i="18"/>
  <c r="W524" i="18"/>
  <c r="W521" i="18"/>
  <c r="W498" i="18"/>
  <c r="W497" i="18"/>
  <c r="W495" i="18"/>
  <c r="W482" i="18"/>
  <c r="W481" i="18"/>
  <c r="W479" i="18"/>
  <c r="W661" i="18"/>
  <c r="W657" i="18"/>
  <c r="W653" i="18"/>
  <c r="W650" i="18"/>
  <c r="W644" i="18"/>
  <c r="W641" i="18"/>
  <c r="W638" i="18"/>
  <c r="W625" i="18"/>
  <c r="W624" i="18"/>
  <c r="W622" i="18"/>
  <c r="W609" i="18"/>
  <c r="W608" i="18"/>
  <c r="W606" i="18"/>
  <c r="W593" i="18"/>
  <c r="W592" i="18"/>
  <c r="W589" i="18"/>
  <c r="W580" i="18"/>
  <c r="W579" i="18"/>
  <c r="W576" i="18"/>
  <c r="W574" i="18"/>
  <c r="W502" i="18"/>
  <c r="W501" i="18"/>
  <c r="W499" i="18"/>
  <c r="W486" i="18"/>
  <c r="W485" i="18"/>
  <c r="W483" i="18"/>
  <c r="W469" i="18"/>
  <c r="W648" i="18"/>
  <c r="W629" i="18"/>
  <c r="W628" i="18"/>
  <c r="W626" i="18"/>
  <c r="W613" i="18"/>
  <c r="W612" i="18"/>
  <c r="W610" i="18"/>
  <c r="W597" i="18"/>
  <c r="W596" i="18"/>
  <c r="W594" i="18"/>
  <c r="W586" i="18"/>
  <c r="W581" i="18"/>
  <c r="W578" i="18"/>
  <c r="W506" i="18"/>
  <c r="W505" i="18"/>
  <c r="W503" i="18"/>
  <c r="W490" i="18"/>
  <c r="W489" i="18"/>
  <c r="W487" i="18"/>
  <c r="W474" i="18"/>
  <c r="W181" i="18"/>
  <c r="W176" i="18"/>
  <c r="W175" i="18"/>
  <c r="W173" i="18"/>
  <c r="W160" i="18"/>
  <c r="W159" i="18"/>
  <c r="W157" i="18"/>
  <c r="W144" i="18"/>
  <c r="W143" i="18"/>
  <c r="W141" i="18"/>
  <c r="W139" i="18"/>
  <c r="W124" i="18"/>
  <c r="W123" i="18"/>
  <c r="W121" i="18"/>
  <c r="W107" i="18"/>
  <c r="W105" i="18"/>
  <c r="W91" i="18"/>
  <c r="W89" i="18"/>
  <c r="W83" i="18"/>
  <c r="W72" i="18"/>
  <c r="W69" i="18"/>
  <c r="W67" i="18"/>
  <c r="W56" i="18"/>
  <c r="W53" i="18"/>
  <c r="W51" i="18"/>
  <c r="W21" i="18"/>
  <c r="W164" i="18"/>
  <c r="W148" i="18"/>
  <c r="W132" i="18"/>
  <c r="W128" i="18"/>
  <c r="W96" i="18"/>
  <c r="W87" i="18"/>
  <c r="W80" i="18"/>
  <c r="W76" i="18"/>
  <c r="W73" i="18"/>
  <c r="W71" i="18"/>
  <c r="W60" i="18"/>
  <c r="W57" i="18"/>
  <c r="W55" i="18"/>
  <c r="W48" i="18"/>
  <c r="W45" i="18"/>
  <c r="W43" i="18"/>
  <c r="W40" i="18"/>
  <c r="W37" i="18"/>
  <c r="W35" i="18"/>
  <c r="W32" i="18"/>
  <c r="W28" i="18"/>
  <c r="W25" i="18"/>
  <c r="W19" i="18"/>
  <c r="W12" i="18"/>
  <c r="W115" i="18"/>
  <c r="W113" i="18"/>
  <c r="W29" i="18"/>
  <c r="W27" i="18"/>
  <c r="W172" i="18"/>
  <c r="W171" i="18"/>
  <c r="W169" i="18"/>
  <c r="W156" i="18"/>
  <c r="W155" i="18"/>
  <c r="W153" i="18"/>
  <c r="W137" i="18"/>
  <c r="W135" i="18"/>
  <c r="W131" i="18"/>
  <c r="W120" i="18"/>
  <c r="W119" i="18"/>
  <c r="W117" i="18"/>
  <c r="W104" i="18"/>
  <c r="W103" i="18"/>
  <c r="W101" i="18"/>
  <c r="W88" i="18"/>
  <c r="W85" i="18"/>
  <c r="W79" i="18"/>
  <c r="W68" i="18"/>
  <c r="W65" i="18"/>
  <c r="W63" i="18"/>
  <c r="W52" i="18"/>
  <c r="W49" i="18"/>
  <c r="W47" i="18"/>
  <c r="W44" i="18"/>
  <c r="W41" i="18"/>
  <c r="W39" i="18"/>
  <c r="W36" i="18"/>
  <c r="W33" i="18"/>
  <c r="W31" i="18"/>
  <c r="W20" i="18"/>
  <c r="W17" i="18"/>
  <c r="W7" i="18"/>
  <c r="W6" i="18"/>
  <c r="W4" i="18"/>
  <c r="W591" i="18"/>
  <c r="W583" i="18"/>
  <c r="W571" i="18"/>
  <c r="W567" i="18"/>
  <c r="W563" i="18"/>
  <c r="W559" i="18"/>
  <c r="W555" i="18"/>
  <c r="W551" i="18"/>
  <c r="W547" i="18"/>
  <c r="W543" i="18"/>
  <c r="W539" i="18"/>
  <c r="W535" i="18"/>
  <c r="W540" i="18"/>
  <c r="W536" i="18"/>
  <c r="W575" i="18"/>
  <c r="W417" i="18"/>
  <c r="F25" i="17"/>
  <c r="E25" i="17" s="1"/>
  <c r="F26" i="17"/>
  <c r="F27" i="17"/>
  <c r="E27" i="17" s="1"/>
  <c r="F28" i="17"/>
  <c r="E28" i="17" s="1"/>
  <c r="F17" i="17"/>
  <c r="E17" i="17" s="1"/>
  <c r="F18" i="17"/>
  <c r="E18" i="17" s="1"/>
  <c r="F19" i="17"/>
  <c r="E19" i="17" s="1"/>
  <c r="F20" i="17"/>
  <c r="F21" i="17"/>
  <c r="E21" i="17" s="1"/>
  <c r="F22" i="17"/>
  <c r="E22" i="17" s="1"/>
  <c r="F23" i="17"/>
  <c r="E23" i="17" s="1"/>
  <c r="F24" i="17"/>
  <c r="E24" i="17" s="1"/>
  <c r="F16" i="17"/>
  <c r="E26" i="17" l="1"/>
  <c r="E20" i="17"/>
  <c r="F8" i="17" l="1"/>
  <c r="F9" i="17"/>
  <c r="F10" i="17"/>
  <c r="F11" i="17"/>
  <c r="F12" i="17"/>
  <c r="F13" i="17"/>
  <c r="F14" i="17"/>
  <c r="F15" i="17"/>
  <c r="E16" i="17"/>
  <c r="E15" i="17" l="1"/>
  <c r="E14" i="17"/>
  <c r="E11" i="17"/>
  <c r="E13" i="17"/>
  <c r="E9" i="17"/>
  <c r="E12" i="17"/>
  <c r="E8" i="17"/>
  <c r="E10" i="17"/>
  <c r="F7" i="17"/>
  <c r="G27" i="17" l="1"/>
  <c r="G26" i="17"/>
  <c r="G28" i="17"/>
  <c r="G25" i="17"/>
  <c r="E7" i="17"/>
  <c r="G8" i="17"/>
  <c r="G17" i="17"/>
  <c r="G10" i="17"/>
  <c r="G19" i="17"/>
  <c r="G24" i="17"/>
  <c r="G20" i="17"/>
  <c r="G21" i="17"/>
  <c r="G22" i="17"/>
  <c r="G23" i="17"/>
  <c r="G9" i="17"/>
  <c r="G14" i="17"/>
  <c r="G11" i="17"/>
  <c r="G12" i="17"/>
  <c r="G18" i="17"/>
  <c r="G16" i="17"/>
  <c r="G13" i="17"/>
  <c r="G15" i="17"/>
  <c r="G7" i="17"/>
</calcChain>
</file>

<file path=xl/sharedStrings.xml><?xml version="1.0" encoding="utf-8"?>
<sst xmlns="http://schemas.openxmlformats.org/spreadsheetml/2006/main" count="40654" uniqueCount="6906">
  <si>
    <t>Código</t>
  </si>
  <si>
    <t>Producto</t>
  </si>
  <si>
    <t>Monto Total Neto($)</t>
  </si>
  <si>
    <t>Monto Total Despachado($)</t>
  </si>
  <si>
    <t>Costo Despachos($)</t>
  </si>
  <si>
    <t>Devoluciones de Clientes</t>
  </si>
  <si>
    <t>Margen Despachos($)</t>
  </si>
  <si>
    <t>% de Margen sobre Costos</t>
  </si>
  <si>
    <t>% de Margen sobre Ventas</t>
  </si>
  <si>
    <t>Cant. Facturada</t>
  </si>
  <si>
    <t>Cant. Despachada (Período de la Consulta)</t>
  </si>
  <si>
    <t>Cant. Devuelta</t>
  </si>
  <si>
    <t>SEMANA</t>
  </si>
  <si>
    <t>MES</t>
  </si>
  <si>
    <t>LOCAL</t>
  </si>
  <si>
    <t>TEMPORADA</t>
  </si>
  <si>
    <t>FAMILI</t>
  </si>
  <si>
    <t>MODELO</t>
  </si>
  <si>
    <t>COLOR</t>
  </si>
  <si>
    <t>PRODUCTO CON COLOR</t>
  </si>
  <si>
    <t>TALLA</t>
  </si>
  <si>
    <t>Margen (%)</t>
  </si>
  <si>
    <t>Contribución ($)</t>
  </si>
  <si>
    <t>100M18S01BLALLL</t>
  </si>
  <si>
    <t>TSHIRT SERIE BLACK L</t>
  </si>
  <si>
    <t>.</t>
  </si>
  <si>
    <t>PARQUE ARAUCO</t>
  </si>
  <si>
    <t>100M18S01BLASSS</t>
  </si>
  <si>
    <t>TSHIRT SERIE BLACK S</t>
  </si>
  <si>
    <t>100M18S01BLUMMM</t>
  </si>
  <si>
    <t>TSHIRT SERIE BLUE M</t>
  </si>
  <si>
    <t>100M18S01BLUSSS</t>
  </si>
  <si>
    <t>TSHIRT SERIE BLUE S</t>
  </si>
  <si>
    <t>100M18S01CMEMMM</t>
  </si>
  <si>
    <t>TSHIRT SERIE CALYPSO MEL M</t>
  </si>
  <si>
    <t>100M18S01CMEXXL</t>
  </si>
  <si>
    <t>TSHIRT SERIE CALYPSO MEL XXL</t>
  </si>
  <si>
    <t>100M18S01GEELLL</t>
  </si>
  <si>
    <t>TSHIRT SERIE GREEN L</t>
  </si>
  <si>
    <t>100M18S01GEEMMM</t>
  </si>
  <si>
    <t>TSHIRT SERIE GREEN M</t>
  </si>
  <si>
    <t>100M18S01GEESSS</t>
  </si>
  <si>
    <t>TSHIRT SERIE GREEN S</t>
  </si>
  <si>
    <t>100M18S01GEEXL0</t>
  </si>
  <si>
    <t>TSHIRT SERIE GREEN XL</t>
  </si>
  <si>
    <t>100M18S01GRLLLL</t>
  </si>
  <si>
    <t>TSHIRT SERIE GREY MEL L</t>
  </si>
  <si>
    <t>100M18S01GRLMMM</t>
  </si>
  <si>
    <t>TSHIRT SERIE GREY MEL M</t>
  </si>
  <si>
    <t>100M18S01GRLSSS</t>
  </si>
  <si>
    <t>TSHIRT SERIE GREY MEL S</t>
  </si>
  <si>
    <t>100M18S01LAVLLL</t>
  </si>
  <si>
    <t>TSHIRT SERIE LAVENDER L</t>
  </si>
  <si>
    <t>100M18S01LAVMMM</t>
  </si>
  <si>
    <t>TSHIRT SERIE LAVENDER M</t>
  </si>
  <si>
    <t>100M18S01LAVXL0</t>
  </si>
  <si>
    <t>TSHIRT SERIE LAVENDER XL</t>
  </si>
  <si>
    <t>100M18S01LAVXS0</t>
  </si>
  <si>
    <t>TSHIRT SERIE LAVENDER XS</t>
  </si>
  <si>
    <t>100M18S01LAVXXL</t>
  </si>
  <si>
    <t>TSHIRT SERIE LAVENDER XXL</t>
  </si>
  <si>
    <t>100M18S01WHIMMM</t>
  </si>
  <si>
    <t>TSHIRT SERIE WHITE M</t>
  </si>
  <si>
    <t>100M18S09BLAXXL</t>
  </si>
  <si>
    <t>TSHIRT SUNSET BLACK XXL</t>
  </si>
  <si>
    <t>100M18S13BLULLL</t>
  </si>
  <si>
    <t>TSHIRT SWELL BLUE L</t>
  </si>
  <si>
    <t>100M18S13BLUSSS</t>
  </si>
  <si>
    <t>TSHIRT SWELL BLUE S</t>
  </si>
  <si>
    <t>100M18S13BLUXL0</t>
  </si>
  <si>
    <t>TSHIRT SWELL BLUE XL</t>
  </si>
  <si>
    <t>100M18S15BLAMMM</t>
  </si>
  <si>
    <t>TSHIRT JAZZIN BLACK M</t>
  </si>
  <si>
    <t>100M18S15BLASSS</t>
  </si>
  <si>
    <t>TSHIRT JAZZIN BLACK S</t>
  </si>
  <si>
    <t>100M18S16MOSMMM</t>
  </si>
  <si>
    <t>TSHIRT GRIL MOSS M</t>
  </si>
  <si>
    <t>100M18S16MOSXL0</t>
  </si>
  <si>
    <t>TSHIRT GRIL MOSS XL</t>
  </si>
  <si>
    <t>100M18S16MOSXS0</t>
  </si>
  <si>
    <t>TSHIRT GRIL MOSS XS</t>
  </si>
  <si>
    <t>100M18S17BLUXL0</t>
  </si>
  <si>
    <t>TSHIRT MONOSKA BLUE XL</t>
  </si>
  <si>
    <t>100M18S19GMLLLL</t>
  </si>
  <si>
    <t>TSHIRT RASPECT GRAPHITE MEL L</t>
  </si>
  <si>
    <t>100M18S19GMLMMM</t>
  </si>
  <si>
    <t>TSHIRT RASPECT GRAPHITE MEL M</t>
  </si>
  <si>
    <t>100M18S19GMLSSS</t>
  </si>
  <si>
    <t>TSHIRT RASPECT GRAPHITE MEL S</t>
  </si>
  <si>
    <t>100M18S19GMLXL0</t>
  </si>
  <si>
    <t>TSHIRT RASPECT GRAPHITE MEL XL</t>
  </si>
  <si>
    <t>100M18S19GMLXS0</t>
  </si>
  <si>
    <t>TSHIRT RASPECT GRAPHITE MEL XS</t>
  </si>
  <si>
    <t>100M18S22GMLMMM</t>
  </si>
  <si>
    <t>TSHIRT PAZ GREY MEL M</t>
  </si>
  <si>
    <t>100M18S22GMLSSS</t>
  </si>
  <si>
    <t>TSHIRT PAZ GREY MEL S</t>
  </si>
  <si>
    <t>100M18S22GMLXS0</t>
  </si>
  <si>
    <t>TSHIRT PAZ GREY MEL XS</t>
  </si>
  <si>
    <t>100M18S23TMLMMM</t>
  </si>
  <si>
    <t>TSHIRT SHIELD TURQUESA MEL M</t>
  </si>
  <si>
    <t>100M18S23TMLXS0</t>
  </si>
  <si>
    <t>TSHIRT SHIELD TURQUESA MEL XS</t>
  </si>
  <si>
    <t>100M18W01BLALLL</t>
  </si>
  <si>
    <t>TSHIRT MINI LOGO BLACK L</t>
  </si>
  <si>
    <t>100M18W01BLAXL0</t>
  </si>
  <si>
    <t>TSHIRT MINI LOGO BLACK XL</t>
  </si>
  <si>
    <t>100M18W01GRAMMM</t>
  </si>
  <si>
    <t>TSHIRT MINI LOGO GRAPHITE M</t>
  </si>
  <si>
    <t>100M18W01PESLLL</t>
  </si>
  <si>
    <t>TSHIRT MINI LOGO PESTO L</t>
  </si>
  <si>
    <t>100M18W01PESXS0</t>
  </si>
  <si>
    <t>TSHIRT MINI LOGO PESTO XS</t>
  </si>
  <si>
    <t>100M18W01WHIMMM</t>
  </si>
  <si>
    <t>TSHIRT MINI LOGO WHITE M</t>
  </si>
  <si>
    <t>100M18W01WHIXL0</t>
  </si>
  <si>
    <t>TSHIRT MINI LOGO WHITE XL</t>
  </si>
  <si>
    <t>100M18W01WHIXXL</t>
  </si>
  <si>
    <t>TSHIRT MINI LOGO WHITE XXL</t>
  </si>
  <si>
    <t>100M18W02WHIMMM</t>
  </si>
  <si>
    <t>TSHIRT YETI WHITE M</t>
  </si>
  <si>
    <t>100M18W02WHIXL0</t>
  </si>
  <si>
    <t>TSHIRT YETI WHITE XL</t>
  </si>
  <si>
    <t>100M18W02WHIXS0</t>
  </si>
  <si>
    <t>TSHIRT YETI WHITE XS</t>
  </si>
  <si>
    <t>100M18W03LBLLLL</t>
  </si>
  <si>
    <t>TSHIRT POW LIGHT BLUE L</t>
  </si>
  <si>
    <t>100M18W04BORMMM</t>
  </si>
  <si>
    <t>TSHIRT STRICKLY BORDO M</t>
  </si>
  <si>
    <t>100M18W04BORSSS</t>
  </si>
  <si>
    <t>TSHIRT STRICKLY BORDO S</t>
  </si>
  <si>
    <t>100M18W04BORXL0</t>
  </si>
  <si>
    <t>TSHIRT STRICKLY BORDO XL</t>
  </si>
  <si>
    <t>100M18W08WHILLL</t>
  </si>
  <si>
    <t>TSHIRT SKANKIN WHITE L</t>
  </si>
  <si>
    <t>100M18W08WHIMMM</t>
  </si>
  <si>
    <t>TSHIRT SKANKIN WHITE M</t>
  </si>
  <si>
    <t>100M18W08WHISSS</t>
  </si>
  <si>
    <t>TSHIRT SKANKIN WHITE S</t>
  </si>
  <si>
    <t>100M18W08WHIXL0</t>
  </si>
  <si>
    <t>TSHIRT SKANKIN WHITE XL</t>
  </si>
  <si>
    <t>100M18W08WHIXS0</t>
  </si>
  <si>
    <t>TSHIRT SKANKIN WHITE XS</t>
  </si>
  <si>
    <t>100M18W09CREMMM</t>
  </si>
  <si>
    <t>TSHIRT LINED CREAM M</t>
  </si>
  <si>
    <t>100M18W09CREXL0</t>
  </si>
  <si>
    <t>TSHIRT LINED CREAM XL</t>
  </si>
  <si>
    <t>100M18W09TEALLL</t>
  </si>
  <si>
    <t>TSHIRT LINED TEAL L</t>
  </si>
  <si>
    <t>100M18W09TEAMMM</t>
  </si>
  <si>
    <t>TSHIRT LINED TEAL M</t>
  </si>
  <si>
    <t>100M18W09TEASSS</t>
  </si>
  <si>
    <t>TSHIRT LINED TEAL S</t>
  </si>
  <si>
    <t>100M18W09TEAXL0</t>
  </si>
  <si>
    <t>TSHIRT LINED TEAL XL</t>
  </si>
  <si>
    <t>100M18W10BLALLL</t>
  </si>
  <si>
    <t>TSHIRT LANDED BLACK L</t>
  </si>
  <si>
    <t>100M18W11WHIXL0</t>
  </si>
  <si>
    <t>TSHIRT BATTLE WHITE XL</t>
  </si>
  <si>
    <t>100M18W11WHIXS0</t>
  </si>
  <si>
    <t>TSHIRT BATTLE WHITE XS</t>
  </si>
  <si>
    <t>100M18W12GRAMMM</t>
  </si>
  <si>
    <t>TSHIRT SENSI GRAPHITE M</t>
  </si>
  <si>
    <t>100M18W13BLAXL0</t>
  </si>
  <si>
    <t>TSHIRT DAZED BLACK XL</t>
  </si>
  <si>
    <t>100M18W16BLALLL</t>
  </si>
  <si>
    <t>TSHIRT MERGE BLACK L</t>
  </si>
  <si>
    <t>100M18W19BLUMMM</t>
  </si>
  <si>
    <t>TSHIRT M/L DAYS BLUE M</t>
  </si>
  <si>
    <t>100M18W19GRASSS</t>
  </si>
  <si>
    <t>TSHIRT M/L DAYS GRAPHITE S</t>
  </si>
  <si>
    <t>200M18S06BLASSS</t>
  </si>
  <si>
    <t>TANK SERIE BLACK S</t>
  </si>
  <si>
    <t>200M18S06RMLSSS</t>
  </si>
  <si>
    <t>TANK SERIE RED MEL S</t>
  </si>
  <si>
    <t>300M18S01GMLSSS</t>
  </si>
  <si>
    <t>HOODIE TUNE GREY MEL S</t>
  </si>
  <si>
    <t>300M18S01GMLXL0</t>
  </si>
  <si>
    <t>HOODIE TUNE GREY MEL XL</t>
  </si>
  <si>
    <t>300M18S02BRMMMM</t>
  </si>
  <si>
    <t>HOODIE SERIE BROWN M</t>
  </si>
  <si>
    <t>300M18S02BRMSSS</t>
  </si>
  <si>
    <t>HOODIE SERIE BROWN S</t>
  </si>
  <si>
    <t>300M18S03BLALLL</t>
  </si>
  <si>
    <t>HOODIE PAISA BLACK L</t>
  </si>
  <si>
    <t>300M18S03BLAMMM</t>
  </si>
  <si>
    <t>HOODIE PAISA BLACK M</t>
  </si>
  <si>
    <t>301M17W03NEGMMM</t>
  </si>
  <si>
    <t>301M17W03TURMMM</t>
  </si>
  <si>
    <t>301M18S01BLALLL</t>
  </si>
  <si>
    <t>FULL ZIP ESCRITO BLACK L</t>
  </si>
  <si>
    <t>301M18S01BLAMMM</t>
  </si>
  <si>
    <t>FULL ZIP ESCRITO BLACK M</t>
  </si>
  <si>
    <t>301M18S01BLAXL0</t>
  </si>
  <si>
    <t>FULL ZIP ESCRITO BLACK XL</t>
  </si>
  <si>
    <t>301M18S02GMLLLL</t>
  </si>
  <si>
    <t>FULL ZIP ISLAND GREY MEL L</t>
  </si>
  <si>
    <t>301M18S02GMLMMM</t>
  </si>
  <si>
    <t>FULL ZIP ISLAND GREY MEL M</t>
  </si>
  <si>
    <t>301M18S02GMLSSS</t>
  </si>
  <si>
    <t>FULL ZIP ISLAND GREY MEL S</t>
  </si>
  <si>
    <t>301M18S03GMLLLL</t>
  </si>
  <si>
    <t>FULL ZIP SERIE GRAPHITE MEL L</t>
  </si>
  <si>
    <t>301M18S03GMLSSS</t>
  </si>
  <si>
    <t>FULL ZIP SERIE GRAPHITE MEL S</t>
  </si>
  <si>
    <t>301M18S03GRMLLLL</t>
  </si>
  <si>
    <t>FULL ZIP SERIE GREY MEL L</t>
  </si>
  <si>
    <t>301M18S03GRMLMMM</t>
  </si>
  <si>
    <t>FULL ZIP SERIE GREY MEL M</t>
  </si>
  <si>
    <t>301M18S03PMLLLL</t>
  </si>
  <si>
    <t>FULL ZIP SERIE PESTO MEL L</t>
  </si>
  <si>
    <t>301M18S03PMLMMM</t>
  </si>
  <si>
    <t>FULL ZIP SERIE PESTO MEL M</t>
  </si>
  <si>
    <t>301M18S03PMLSSS</t>
  </si>
  <si>
    <t>FULL ZIP SERIE PESTO MEL S</t>
  </si>
  <si>
    <t>400M18S01CALMMM</t>
  </si>
  <si>
    <t>SHIRT PARAISO CALYPSO M</t>
  </si>
  <si>
    <t>400M18S01CALSSS</t>
  </si>
  <si>
    <t>SHIRT PARAISO CALYPSO S</t>
  </si>
  <si>
    <t>400M18S02BLULLL</t>
  </si>
  <si>
    <t>SHIRT ULAULA BLUE L</t>
  </si>
  <si>
    <t>400M18S02BLUMMM</t>
  </si>
  <si>
    <t>SHIRT ULAULA BLUE M</t>
  </si>
  <si>
    <t>400M18S02BLUSSS</t>
  </si>
  <si>
    <t>SHIRT ULAULA BLUE S</t>
  </si>
  <si>
    <t>400M18S03GRALLL</t>
  </si>
  <si>
    <t>SHIRT CLASSIC GRAPHITE L</t>
  </si>
  <si>
    <t>400M18S03GRELLL</t>
  </si>
  <si>
    <t>SHIRT CLASSIC GREY L</t>
  </si>
  <si>
    <t>400M18S03GREXL0</t>
  </si>
  <si>
    <t>SHIRT CLASSIC GREY XL</t>
  </si>
  <si>
    <t>500201ALLALL</t>
  </si>
  <si>
    <t>GORRO JOCKEY KAYA UNITE SUNSET</t>
  </si>
  <si>
    <t>501M18S01BLAL/XL</t>
  </si>
  <si>
    <t>CAPS RASTA BLACK L/XL</t>
  </si>
  <si>
    <t>501M18S05CRES/M</t>
  </si>
  <si>
    <t>CAPS CHILLIN CREAM S/M</t>
  </si>
  <si>
    <t>502M18S01CMOL/XL</t>
  </si>
  <si>
    <t>BUCKET CAMO CAMO L/XL</t>
  </si>
  <si>
    <t>502M18S01CMOS/M</t>
  </si>
  <si>
    <t>BUCKET CAMO CAMO S/M</t>
  </si>
  <si>
    <t>600M18S01CMOSSS</t>
  </si>
  <si>
    <t>WALKSHORT CAMO CAMO S</t>
  </si>
  <si>
    <t>600M18S01CMOXL0</t>
  </si>
  <si>
    <t>WALKSHORT CAMO CAMO XL</t>
  </si>
  <si>
    <t>600M18S02LANXL0</t>
  </si>
  <si>
    <t>WALKSHORT ULAULA LAND XL</t>
  </si>
  <si>
    <t>602M18S01BLAMMM</t>
  </si>
  <si>
    <t>BOARDSHORT CUARSO BLACK M</t>
  </si>
  <si>
    <t>602M18S02BLUSSS</t>
  </si>
  <si>
    <t>BOARDSHORT ULAULA BLUE S</t>
  </si>
  <si>
    <t>602M18S05BROXL0</t>
  </si>
  <si>
    <t>BOARDSHORT CLASSIC BROWN XL</t>
  </si>
  <si>
    <t>700M18S01BLAALL</t>
  </si>
  <si>
    <t>WALLET CLASSIC BLACK</t>
  </si>
  <si>
    <t>700M18S06GREALL</t>
  </si>
  <si>
    <t>SUNGLASS CORD CLASSIC GREY ALL</t>
  </si>
  <si>
    <t>700M18S07BLUALL</t>
  </si>
  <si>
    <t>SUNGLASS CORD CLASSIC BLUE ALL</t>
  </si>
  <si>
    <t>700M22S09BROALL</t>
  </si>
  <si>
    <t>SUNGLASS CORD CLASSIC BROWN ALL</t>
  </si>
  <si>
    <t>701M18S01BROL/XL</t>
  </si>
  <si>
    <t>CINTURON MONTAÑA BROWN L/XL</t>
  </si>
  <si>
    <t>701M18S02BLAL/XL</t>
  </si>
  <si>
    <t>CINTURON RASTA BLACK L/XL</t>
  </si>
  <si>
    <t>704M18S01GEEALL</t>
  </si>
  <si>
    <t>SOCKS SIMPLE  GREEN ALL</t>
  </si>
  <si>
    <t>704M18S01WHIALL</t>
  </si>
  <si>
    <t>SOCKS SIMPLE  WHITE ALL</t>
  </si>
  <si>
    <t>704M18S05BROALL</t>
  </si>
  <si>
    <t>SOCKS LOGO SERIE BROWN ALL</t>
  </si>
  <si>
    <t>704M18S05GREALL</t>
  </si>
  <si>
    <t>SOCKS LOGO SERIE GREY ALL</t>
  </si>
  <si>
    <t>704M18S07GREALL</t>
  </si>
  <si>
    <t>BI-PACK 1 GREEN ALL</t>
  </si>
  <si>
    <t>704M18S08DBLALL</t>
  </si>
  <si>
    <t>BI-PACK 3 DARK BLUE ALL</t>
  </si>
  <si>
    <t>DOMINICOS</t>
  </si>
  <si>
    <t>100M18S01GEEXS0</t>
  </si>
  <si>
    <t>TSHIRT SERIE GREEN XS</t>
  </si>
  <si>
    <t>100M18S01GMLSSS</t>
  </si>
  <si>
    <t>TSHIRT SERIE GRAPHITE MEL S</t>
  </si>
  <si>
    <t>100M18S02WHILLL</t>
  </si>
  <si>
    <t>TSHIRT ISLAND WHITE L</t>
  </si>
  <si>
    <t>100M18S02WHIMMM</t>
  </si>
  <si>
    <t>TSHIRT ISLAND WHITE M</t>
  </si>
  <si>
    <t>100M18S04BLALLL</t>
  </si>
  <si>
    <t>TSHIRT ESCRITO BLACK L</t>
  </si>
  <si>
    <t>100M18S04BLAMMM</t>
  </si>
  <si>
    <t>TSHIRT ESCRITO BLACK M</t>
  </si>
  <si>
    <t>100M18S06LAVSSS</t>
  </si>
  <si>
    <t>TSHIRT VISIONS LAVENDER S</t>
  </si>
  <si>
    <t>100M18S08WHIMMM</t>
  </si>
  <si>
    <t>TSHIRT CACHOS WHITE M</t>
  </si>
  <si>
    <t>100M18S08WHISSS</t>
  </si>
  <si>
    <t>TSHIRT CACHOS WHITE S</t>
  </si>
  <si>
    <t>100M18S08WHIXS0</t>
  </si>
  <si>
    <t>TSHIRT CACHOS WHITE XS</t>
  </si>
  <si>
    <t>100M18S09BLAMMM</t>
  </si>
  <si>
    <t>TSHIRT SUNSET BLACK M</t>
  </si>
  <si>
    <t>100M18S09BLAXL0</t>
  </si>
  <si>
    <t>TSHIRT SUNSET BLACK XL</t>
  </si>
  <si>
    <t>100M18S13BLUMMM</t>
  </si>
  <si>
    <t>TSHIRT SWELL BLUE M</t>
  </si>
  <si>
    <t>100M18S14BLALLL</t>
  </si>
  <si>
    <t>TSHIRT CHILL BLACK L</t>
  </si>
  <si>
    <t>100M18S14BLAMMM</t>
  </si>
  <si>
    <t>TSHIRT CHILL BLACK M</t>
  </si>
  <si>
    <t>100M18S14BLASSS</t>
  </si>
  <si>
    <t>TSHIRT CHILL BLACK S</t>
  </si>
  <si>
    <t>100M18S21CMELLL</t>
  </si>
  <si>
    <t>TSHIRT CRABS CALYPSO MEL L</t>
  </si>
  <si>
    <t>100M18S21CMEMMM</t>
  </si>
  <si>
    <t>TSHIRT CRABS CALYPSO MEL M</t>
  </si>
  <si>
    <t>100M18S21CMESSS</t>
  </si>
  <si>
    <t>TSHIRT CRABS CALYPSO MEL S</t>
  </si>
  <si>
    <t>100M18S21CMEXL0</t>
  </si>
  <si>
    <t>TSHIRT CRABS CALYPSO MEL XL</t>
  </si>
  <si>
    <t>100M18W02WHISSS</t>
  </si>
  <si>
    <t>TSHIRT YETI WHITE S</t>
  </si>
  <si>
    <t>100M18W03LBLMMM</t>
  </si>
  <si>
    <t>TSHIRT POW LIGHT BLUE M</t>
  </si>
  <si>
    <t>100M18W03LBLXL0</t>
  </si>
  <si>
    <t>TSHIRT POW LIGHT BLUE XL</t>
  </si>
  <si>
    <t>100M18W04BORLLL</t>
  </si>
  <si>
    <t>TSHIRT STRICKLY BORDO L</t>
  </si>
  <si>
    <t>100M18W09CRELLL</t>
  </si>
  <si>
    <t>TSHIRT LINED CREAM L</t>
  </si>
  <si>
    <t>100M18W11WHIMMM</t>
  </si>
  <si>
    <t>TSHIRT BATTLE WHITE M</t>
  </si>
  <si>
    <t>100M18W11WHIXXL</t>
  </si>
  <si>
    <t>TSHIRT BATTLE WHITE XXL</t>
  </si>
  <si>
    <t>100M18W12GRASSS</t>
  </si>
  <si>
    <t>TSHIRT SENSI GRAPHITE S</t>
  </si>
  <si>
    <t>100M18W19BLULLL</t>
  </si>
  <si>
    <t>TSHIRT M/L DAYS BLUE L</t>
  </si>
  <si>
    <t>100M18W19BLUXXL</t>
  </si>
  <si>
    <t>TSHIRT M/L DAYS BLUE XXL</t>
  </si>
  <si>
    <t>100M18W19GRAMMM</t>
  </si>
  <si>
    <t>TSHIRT M/L DAYS GRAPHITE M</t>
  </si>
  <si>
    <t>100M18W19GRAXS0</t>
  </si>
  <si>
    <t>TSHIRT M/L DAYS GRAPHITE XS</t>
  </si>
  <si>
    <t>100M18W19GRAXXL</t>
  </si>
  <si>
    <t>TSHIRT M/L DAYS GRAPHITE XXL</t>
  </si>
  <si>
    <t>200M18S06BLAMMM</t>
  </si>
  <si>
    <t>TANK SERIE BLACK M</t>
  </si>
  <si>
    <t>200M18S06LAVLLL</t>
  </si>
  <si>
    <t>TANK SERIE LAVENDER L</t>
  </si>
  <si>
    <t>300M18S01GMLXXL</t>
  </si>
  <si>
    <t>HOODIE TUNE GREY MEL XXL</t>
  </si>
  <si>
    <t>300M18S02BRMXXL</t>
  </si>
  <si>
    <t>HOODIE SERIE BROWN XXL</t>
  </si>
  <si>
    <t>301M17W03TURXXL</t>
  </si>
  <si>
    <t>301M18S02GMLXL0</t>
  </si>
  <si>
    <t>FULL ZIP ISLAND GREY MEL XL</t>
  </si>
  <si>
    <t>301M18S03GMLXL0</t>
  </si>
  <si>
    <t>FULL ZIP SERIE GRAPHITE MEL XL</t>
  </si>
  <si>
    <t>301M18S03GRMLSSS</t>
  </si>
  <si>
    <t>FULL ZIP SERIE GREY MEL S</t>
  </si>
  <si>
    <t>301M18S03PMLXL0</t>
  </si>
  <si>
    <t>FULL ZIP SERIE PESTO MEL XL</t>
  </si>
  <si>
    <t>400M18S03GRAXL0</t>
  </si>
  <si>
    <t>SHIRT CLASSIC GRAPHITE XL</t>
  </si>
  <si>
    <t>600M18S01CMOMMM</t>
  </si>
  <si>
    <t>WALKSHORT CAMO CAMO M</t>
  </si>
  <si>
    <t>600M18S03GRAXL0</t>
  </si>
  <si>
    <t>WALKSHORT CLASSIC GRAPHITE XL</t>
  </si>
  <si>
    <t>600M18S03REDXS0</t>
  </si>
  <si>
    <t>WALKSHORT CLASSIC RED XS</t>
  </si>
  <si>
    <t>602M18S01BLALLL</t>
  </si>
  <si>
    <t>BOARDSHORT CUARSO BLACK L</t>
  </si>
  <si>
    <t>602M18S03CMOLLL</t>
  </si>
  <si>
    <t>BOARDSHORT NATUCAMO CAMO L</t>
  </si>
  <si>
    <t>602M18S04CRELLL</t>
  </si>
  <si>
    <t>BOARDSHORT ULAULA CREAM L</t>
  </si>
  <si>
    <t>700202ALLALL</t>
  </si>
  <si>
    <t>STICKER PACK 5 UNITS</t>
  </si>
  <si>
    <t>701M18S01BROS/M</t>
  </si>
  <si>
    <t>CINTURON MONTAÑA BROWN S/M</t>
  </si>
  <si>
    <t>704M18S08PURALL</t>
  </si>
  <si>
    <t>BI-PACK 2 PURPLE ALL</t>
  </si>
  <si>
    <t>VESPUCIO</t>
  </si>
  <si>
    <t>100M18S01BLAMMM</t>
  </si>
  <si>
    <t>TSHIRT SERIE BLACK M</t>
  </si>
  <si>
    <t>100M18S01BLULLL</t>
  </si>
  <si>
    <t>TSHIRT SERIE BLUE L</t>
  </si>
  <si>
    <t>100M18S01CMELLL</t>
  </si>
  <si>
    <t>TSHIRT SERIE CALYPSO MEL L</t>
  </si>
  <si>
    <t>100M18S01RMLXS0</t>
  </si>
  <si>
    <t>TSHIRT SERIE RED MEL XS</t>
  </si>
  <si>
    <t>100M18S02WHIXS0</t>
  </si>
  <si>
    <t>TSHIRT ISLAND WHITE XS</t>
  </si>
  <si>
    <t>100M18S03WHISSS</t>
  </si>
  <si>
    <t>TSHIRT FLORIDO WHITE S</t>
  </si>
  <si>
    <t>100M18S03WHIXS0</t>
  </si>
  <si>
    <t>TSHIRT FLORIDO WHITE XS</t>
  </si>
  <si>
    <t>100M18S04BLASSS</t>
  </si>
  <si>
    <t>TSHIRT ESCRITO BLACK S</t>
  </si>
  <si>
    <t>100M18S04BLAXXL</t>
  </si>
  <si>
    <t>TSHIRT ESCRITO BLACK XXL</t>
  </si>
  <si>
    <t>100M18S05GFPMMM</t>
  </si>
  <si>
    <t>TSHIRT CUARSO GREEN FULL PRINT M</t>
  </si>
  <si>
    <t>100M18S07CAMLLL</t>
  </si>
  <si>
    <t>TSHIRT HIENA CAMEL L</t>
  </si>
  <si>
    <t>100M18S08RMLXXL</t>
  </si>
  <si>
    <t>TSHIRT CACHOS RED MEL XXL</t>
  </si>
  <si>
    <t>100M18S08WHILLL</t>
  </si>
  <si>
    <t>TSHIRT CACHOS WHITE L</t>
  </si>
  <si>
    <t>100M18S11BLALLL</t>
  </si>
  <si>
    <t>TSHIRT TRIPY 2 BLACK L</t>
  </si>
  <si>
    <t>100M18S13BLUXXL</t>
  </si>
  <si>
    <t>TSHIRT SWELL BLUE XXL</t>
  </si>
  <si>
    <t>100M18S13GMLSSS</t>
  </si>
  <si>
    <t>TSHIRT SWELL GRAPHITE MEL S</t>
  </si>
  <si>
    <t>100M18S17BLUMMM</t>
  </si>
  <si>
    <t>TSHIRT MONOSKA BLUE M</t>
  </si>
  <si>
    <t>100M18S17BLUSSS</t>
  </si>
  <si>
    <t>TSHIRT MONOSKA BLUE S</t>
  </si>
  <si>
    <t>100M18S18CAMSSS</t>
  </si>
  <si>
    <t>TSHIRT TUNE CAMEL S</t>
  </si>
  <si>
    <t>100M18S18CAMXL0</t>
  </si>
  <si>
    <t>TSHIRT TUNE CAMEL XL</t>
  </si>
  <si>
    <t>100M18S20WHIXXL</t>
  </si>
  <si>
    <t>TSHIRT CRABS WHITE XXL</t>
  </si>
  <si>
    <t>100M18S24GMLLLL</t>
  </si>
  <si>
    <t>TSHIRT SHIELD GRAPHITE MEL L</t>
  </si>
  <si>
    <t>100M18S24GMLMMM</t>
  </si>
  <si>
    <t>TSHIRT SHIELD GRAPHITE MEL M</t>
  </si>
  <si>
    <t>100M18W03LBLXS0</t>
  </si>
  <si>
    <t>TSHIRT POW LIGHT BLUE XS</t>
  </si>
  <si>
    <t>100M18W07LBLMMM</t>
  </si>
  <si>
    <t>TSHIRT POWAH LIGHT BLUE M</t>
  </si>
  <si>
    <t>100M18W07LBLSSS</t>
  </si>
  <si>
    <t>TSHIRT POWAH LIGHT BLUE S</t>
  </si>
  <si>
    <t>100M18W09CRESSS</t>
  </si>
  <si>
    <t>TSHIRT LINED CREAM S</t>
  </si>
  <si>
    <t>100M18W10BLAMMM</t>
  </si>
  <si>
    <t>TSHIRT LANDED BLACK M</t>
  </si>
  <si>
    <t>200M18S01TMLXL0</t>
  </si>
  <si>
    <t>TANK CHILL TURQUESA MEL XL</t>
  </si>
  <si>
    <t>200M18S03GEEXL0</t>
  </si>
  <si>
    <t>TANK AFRICAMO GREEN XL</t>
  </si>
  <si>
    <t>200M18S05BLAXS0</t>
  </si>
  <si>
    <t>TANK LOVER BLACK XS</t>
  </si>
  <si>
    <t>301M17W03TURLLL</t>
  </si>
  <si>
    <t>301M18S03GMLMMM</t>
  </si>
  <si>
    <t>FULL ZIP SERIE GRAPHITE MEL M</t>
  </si>
  <si>
    <t>501M18S04CMOL/XL</t>
  </si>
  <si>
    <t>CAPS SHIELD CAMO L/XL</t>
  </si>
  <si>
    <t>501M18S05CREL/XL</t>
  </si>
  <si>
    <t>CAPS CHILLIN CREAM L/XL</t>
  </si>
  <si>
    <t>501M18S07BROL/XL</t>
  </si>
  <si>
    <t>CAPS CLASSIC BROWN L/XL</t>
  </si>
  <si>
    <t>501M18S08GEEL/XL</t>
  </si>
  <si>
    <t>CAPS SPOT GREEN L/XL</t>
  </si>
  <si>
    <t>600M18S02LANLLL</t>
  </si>
  <si>
    <t>WALKSHORT ULAULA LAND L</t>
  </si>
  <si>
    <t>601M17S01AZU44</t>
  </si>
  <si>
    <t>JEANS KAYA UNITE BLUE 44</t>
  </si>
  <si>
    <t>602M18S01MAGLLL</t>
  </si>
  <si>
    <t>BOARDSHORT CUARSO MAGENTA L</t>
  </si>
  <si>
    <t>602M18S02BLUXL0</t>
  </si>
  <si>
    <t>BOARDSHORT ULAULA BLUE XL</t>
  </si>
  <si>
    <t>602M18S04CRESSS</t>
  </si>
  <si>
    <t>BOARDSHORT ULAULA CREAM S</t>
  </si>
  <si>
    <t>602M18S04CREXXL</t>
  </si>
  <si>
    <t>BOARDSHORT ULAULA CREAM XXL</t>
  </si>
  <si>
    <t>602M18S05BROLLL</t>
  </si>
  <si>
    <t>BOARDSHORT CLASSIC BROWN L</t>
  </si>
  <si>
    <t>602M18S05GRESSS</t>
  </si>
  <si>
    <t>BOARDSHORT CLASSIC GREY S</t>
  </si>
  <si>
    <t xml:space="preserve">700M18S03PRIALL </t>
  </si>
  <si>
    <t>WALLET PRINT FOREST</t>
  </si>
  <si>
    <t>701M18S01BLAS/M</t>
  </si>
  <si>
    <t>CINTURON MONTAÑA BLACK S/M</t>
  </si>
  <si>
    <t>701M18S01CAML/XL</t>
  </si>
  <si>
    <t>CINTURON MONTAÑA CAMEL  L/XL</t>
  </si>
  <si>
    <t>704M18S02BLAALL</t>
  </si>
  <si>
    <t>SOCKS DANCE BLACK ALL</t>
  </si>
  <si>
    <t>100M17W04AZUXS0</t>
  </si>
  <si>
    <t>POLERA M/C KAYA UNITE LINEUP DARK DENIM BLUE  XS</t>
  </si>
  <si>
    <t>SUBCENTRO</t>
  </si>
  <si>
    <t>100M17W08GRISSS</t>
  </si>
  <si>
    <t>POLERA M/C KAYA UNITE GARDEN GREY MELANGE  S</t>
  </si>
  <si>
    <t>100M17W12NEGMMM</t>
  </si>
  <si>
    <t>POLERA M/C KAYA UNITE PANTHER BLACK  M</t>
  </si>
  <si>
    <t>100M17W12NEGSSS</t>
  </si>
  <si>
    <t>POLERA M/C KAYA UNITE PANTHER BLACK  S</t>
  </si>
  <si>
    <t>100M18S01BLAXS0</t>
  </si>
  <si>
    <t>TSHIRT SERIE BLACK XS</t>
  </si>
  <si>
    <t>100M18S01BLUXS0</t>
  </si>
  <si>
    <t>TSHIRT SERIE BLUE XS</t>
  </si>
  <si>
    <t>100M18S01BRMLLL</t>
  </si>
  <si>
    <t>TSHIRT SERIE BROWN MEL L</t>
  </si>
  <si>
    <t>100M18S01GMLLLL</t>
  </si>
  <si>
    <t>TSHIRT SERIE GRAPHITE MEL L</t>
  </si>
  <si>
    <t>100M18S01GMLMMM</t>
  </si>
  <si>
    <t>TSHIRT SERIE GRAPHITE MEL M</t>
  </si>
  <si>
    <t>100M18S01RMLLLL</t>
  </si>
  <si>
    <t>TSHIRT SERIE RED MEL L</t>
  </si>
  <si>
    <t>100M18S01RMLSSS</t>
  </si>
  <si>
    <t>TSHIRT SERIE RED MEL S</t>
  </si>
  <si>
    <t>100M18S01WHILLL</t>
  </si>
  <si>
    <t>TSHIRT SERIE WHITE L</t>
  </si>
  <si>
    <t>100M18S01WHISSS</t>
  </si>
  <si>
    <t>TSHIRT SERIE WHITE S</t>
  </si>
  <si>
    <t>100M18S02WHIXL0</t>
  </si>
  <si>
    <t>TSHIRT ISLAND WHITE XL</t>
  </si>
  <si>
    <t>100M18S03WHILLL</t>
  </si>
  <si>
    <t>TSHIRT FLORIDO WHITE L</t>
  </si>
  <si>
    <t>100M18S03WHIMMM</t>
  </si>
  <si>
    <t>TSHIRT FLORIDO WHITE M</t>
  </si>
  <si>
    <t>100M18S03WHIXL0</t>
  </si>
  <si>
    <t>TSHIRT FLORIDO WHITE XL</t>
  </si>
  <si>
    <t>100M18S05CFPSSS</t>
  </si>
  <si>
    <t>TSHIRT CUARSO CLAY FULL PRINT S</t>
  </si>
  <si>
    <t>100M18S05GFPLLL</t>
  </si>
  <si>
    <t>TSHIRT CUARSO GREEN FULL PRINT L</t>
  </si>
  <si>
    <t>100M18S05GFPSSS</t>
  </si>
  <si>
    <t>TSHIRT CUARSO GREEN FULL PRINT S</t>
  </si>
  <si>
    <t>100M18S06LAVMMM</t>
  </si>
  <si>
    <t>TSHIRT VISIONS LAVENDER M</t>
  </si>
  <si>
    <t>100M18S07CAMMMM</t>
  </si>
  <si>
    <t>TSHIRT HIENA CAMEL M</t>
  </si>
  <si>
    <t>100M18S08RMLMMM</t>
  </si>
  <si>
    <t>TSHIRT CACHOS RED MEL M</t>
  </si>
  <si>
    <t>100M18S08WHIXL0</t>
  </si>
  <si>
    <t>TSHIRT CACHOS WHITE XL</t>
  </si>
  <si>
    <t>100M18S08WHIXXL</t>
  </si>
  <si>
    <t>TSHIRT CACHOS WHITE XXL</t>
  </si>
  <si>
    <t>100M18S09BLALLL</t>
  </si>
  <si>
    <t>TSHIRT SUNSET BLACK L</t>
  </si>
  <si>
    <t>100M18S09BLAXS0</t>
  </si>
  <si>
    <t>TSHIRT SUNSET BLACK XS</t>
  </si>
  <si>
    <t>100M18S11BLAMMM</t>
  </si>
  <si>
    <t>TSHIRT TRIPY 2 BLACK M</t>
  </si>
  <si>
    <t>100M18S12WHISSS</t>
  </si>
  <si>
    <t>TSHIRT TYPO  WHITE S</t>
  </si>
  <si>
    <t>100M18S12WHIXXL</t>
  </si>
  <si>
    <t>TSHIRT TYPO  WHITE XXL</t>
  </si>
  <si>
    <t>100M18S13BLUXS0</t>
  </si>
  <si>
    <t>TSHIRT SWELL BLUE XS</t>
  </si>
  <si>
    <t>100M18S13GMLLLL</t>
  </si>
  <si>
    <t>TSHIRT SWELL GRAPHITE MEL L</t>
  </si>
  <si>
    <t>100M18S13GMLMMM</t>
  </si>
  <si>
    <t>TSHIRT SWELL GRAPHITE MEL M</t>
  </si>
  <si>
    <t>100M18S13GMLXXL</t>
  </si>
  <si>
    <t>TSHIRT SWELL GRAPHITE MEL XXL</t>
  </si>
  <si>
    <t>100M18S14CMEMMM</t>
  </si>
  <si>
    <t>TSHIRT CHILL CALYPSO MEL M</t>
  </si>
  <si>
    <t>100M18S17BLULLL</t>
  </si>
  <si>
    <t>TSHIRT MONOSKA BLUE L</t>
  </si>
  <si>
    <t>100M18S20WHILLL</t>
  </si>
  <si>
    <t>TSHIRT CRABS WHITE L</t>
  </si>
  <si>
    <t>100M18S20WHISSS</t>
  </si>
  <si>
    <t>TSHIRT CRABS WHITE S</t>
  </si>
  <si>
    <t>100M18S20WHIXL0</t>
  </si>
  <si>
    <t>TSHIRT CRABS WHITE XL</t>
  </si>
  <si>
    <t>100M18S21CMEXXL</t>
  </si>
  <si>
    <t>TSHIRT CRABS CALYPSO MEL XXL</t>
  </si>
  <si>
    <t>100M18S22GMLLLL</t>
  </si>
  <si>
    <t>TSHIRT PAZ GREY MEL L</t>
  </si>
  <si>
    <t>100M18S22GMLXXL</t>
  </si>
  <si>
    <t>TSHIRT PAZ GREY MEL XXL</t>
  </si>
  <si>
    <t>100M18S23TMLLLL</t>
  </si>
  <si>
    <t>TSHIRT SHIELD TURQUESA MEL L</t>
  </si>
  <si>
    <t>100M18S23TMLSSS</t>
  </si>
  <si>
    <t>TSHIRT SHIELD TURQUESA MEL S</t>
  </si>
  <si>
    <t>100M18S23TMLXL0</t>
  </si>
  <si>
    <t>TSHIRT SHIELD TURQUESA MEL XL</t>
  </si>
  <si>
    <t>100M18S25BRMLLL</t>
  </si>
  <si>
    <t>TSHIRT PAZ BROWN MEL L</t>
  </si>
  <si>
    <t>100M18S25BRMXL0</t>
  </si>
  <si>
    <t>TSHIRT PAZ BROWN MEL XL</t>
  </si>
  <si>
    <t>100M18W01BLASSS</t>
  </si>
  <si>
    <t>TSHIRT MINI LOGO BLACK S</t>
  </si>
  <si>
    <t>100M18W01CLAMMM</t>
  </si>
  <si>
    <t>TSHIRT MINI LOGO CLAY M</t>
  </si>
  <si>
    <t>100M18W01GRASSS</t>
  </si>
  <si>
    <t>TSHIRT MINI LOGO GRAPHITE S</t>
  </si>
  <si>
    <t>100M18W07LBLXS0</t>
  </si>
  <si>
    <t>TSHIRT POWAH LIGHT BLUE XS</t>
  </si>
  <si>
    <t>100M18W14PURSSS</t>
  </si>
  <si>
    <t>TSHIRT LOOP PURPLE S</t>
  </si>
  <si>
    <t>100M18W15GRELLL</t>
  </si>
  <si>
    <t>TSHIRT BARREL GREY L</t>
  </si>
  <si>
    <t>100M18W15GRESSS</t>
  </si>
  <si>
    <t>TSHIRT BARREL GREY S</t>
  </si>
  <si>
    <t>100M18W17GRMXS0</t>
  </si>
  <si>
    <t>TSHIRT HEALER GREY MEL XS</t>
  </si>
  <si>
    <t>200M18S02GMLXL0</t>
  </si>
  <si>
    <t>TANK SHIELD GREY MEL XL</t>
  </si>
  <si>
    <t>200M18S02GMLXS0</t>
  </si>
  <si>
    <t>TANK SHIELD GREY MEL XS</t>
  </si>
  <si>
    <t>200M18S04WHILLL</t>
  </si>
  <si>
    <t>TANK CRAB WHITE L</t>
  </si>
  <si>
    <t>200M18S04WHIMMM</t>
  </si>
  <si>
    <t>TANK CRAB WHITE M</t>
  </si>
  <si>
    <t>200M18S04WHIXL0</t>
  </si>
  <si>
    <t>TANK CRAB WHITE XL</t>
  </si>
  <si>
    <t>200M18S04WHIXS0</t>
  </si>
  <si>
    <t>TANK CRAB WHITE XS</t>
  </si>
  <si>
    <t>200M18S05BLASSS</t>
  </si>
  <si>
    <t>TANK LOVER BLACK S</t>
  </si>
  <si>
    <t>300M17W01AZUSSS</t>
  </si>
  <si>
    <t>POLERON HOODIE KAYA SUEDE LOGO BLUE/BLACK MELANGE  S</t>
  </si>
  <si>
    <t>300M17W02CAFXS0</t>
  </si>
  <si>
    <t>POLERON HOODIE KAYA UNITE TYPO BROWN MELANGE  XS</t>
  </si>
  <si>
    <t>300M17W04NEGXS0</t>
  </si>
  <si>
    <t>POLERON HOODIE KAYA UNITE MINI AFRICA BLACK  XS</t>
  </si>
  <si>
    <t>300M18S01GMLMMM</t>
  </si>
  <si>
    <t>HOODIE TUNE GREY MEL M</t>
  </si>
  <si>
    <t>300M18S02BRMLLL</t>
  </si>
  <si>
    <t>HOODIE SERIE BROWN L</t>
  </si>
  <si>
    <t>301M17W03NEGSSS</t>
  </si>
  <si>
    <t>301M17W03TURSSS</t>
  </si>
  <si>
    <t>301M18S02GMLXS0</t>
  </si>
  <si>
    <t>FULL ZIP ISLAND GREY MEL XS</t>
  </si>
  <si>
    <t>400M18S01CALXXL</t>
  </si>
  <si>
    <t>SHIRT PARAISO CALYPSO XXL</t>
  </si>
  <si>
    <t>400M18S03GEELLL</t>
  </si>
  <si>
    <t>SHIRT CLASSIC GREEN L</t>
  </si>
  <si>
    <t>400M18S03GRASSS</t>
  </si>
  <si>
    <t>SHIRT CLASSIC GRAPHITE S</t>
  </si>
  <si>
    <t>501M18S04CMOS/M</t>
  </si>
  <si>
    <t>CAPS SHIELD CAMO S/M</t>
  </si>
  <si>
    <t>501M18S07BROS/M</t>
  </si>
  <si>
    <t>CAPS CLASSIC BROWN S/M</t>
  </si>
  <si>
    <t>600M18S02LANMMM</t>
  </si>
  <si>
    <t>WALKSHORT ULAULA LAND M</t>
  </si>
  <si>
    <t>600M18S02LANSSS</t>
  </si>
  <si>
    <t>WALKSHORT ULAULA LAND S</t>
  </si>
  <si>
    <t>600M18S03BLULLL</t>
  </si>
  <si>
    <t>WALKSHORT CLASSIC BLUE L</t>
  </si>
  <si>
    <t>600M18S03GRALLL</t>
  </si>
  <si>
    <t>WALKSHORT CLASSIC GRAPHITE L</t>
  </si>
  <si>
    <t>600M18S03GRAMMM</t>
  </si>
  <si>
    <t>WALKSHORT CLASSIC GRAPHITE M</t>
  </si>
  <si>
    <t>600M18S03REDLLL</t>
  </si>
  <si>
    <t>WALKSHORT CLASSIC RED L</t>
  </si>
  <si>
    <t>600M18S03REDSSS</t>
  </si>
  <si>
    <t>WALKSHORT CLASSIC RED S</t>
  </si>
  <si>
    <t>601M17S01AZU48</t>
  </si>
  <si>
    <t>JEANS KAYA UNITE BLUE 48</t>
  </si>
  <si>
    <t>602M18S01BLASSS</t>
  </si>
  <si>
    <t>BOARDSHORT CUARSO BLACK S</t>
  </si>
  <si>
    <t>602M18S02BLULLL</t>
  </si>
  <si>
    <t>BOARDSHORT ULAULA BLUE L</t>
  </si>
  <si>
    <t>602M18S03CMOMMM</t>
  </si>
  <si>
    <t>BOARDSHORT NATUCAMO CAMO M</t>
  </si>
  <si>
    <t>602M18S05GEEMMM</t>
  </si>
  <si>
    <t>BOARDSHORT CLASSIC GREEN M</t>
  </si>
  <si>
    <t>602M18S05GRELLL</t>
  </si>
  <si>
    <t>BOARDSHORT CLASSIC GREY L</t>
  </si>
  <si>
    <t>602M18S05GREMMM</t>
  </si>
  <si>
    <t>BOARDSHORT CLASSIC GREY M</t>
  </si>
  <si>
    <t>701M18S01CAMS/M</t>
  </si>
  <si>
    <t>CINTURON MONTAÑA CAMEL  S/M</t>
  </si>
  <si>
    <t>702M18S01MORALL</t>
  </si>
  <si>
    <t>LLAVERO RASTA MORO ALL</t>
  </si>
  <si>
    <t>702M18S02CAMALL</t>
  </si>
  <si>
    <t>704M18S06RASALL</t>
  </si>
  <si>
    <t>SOCKS RASTA LINES RASTA ALL</t>
  </si>
  <si>
    <t>704M18S07RASALL</t>
  </si>
  <si>
    <t>ANKLE SOCKS RASTA LINES RASTA ALL</t>
  </si>
  <si>
    <t>TRAPENSES</t>
  </si>
  <si>
    <t>100M18S01CMEXL0</t>
  </si>
  <si>
    <t>TSHIRT SERIE CALYPSO MEL XL</t>
  </si>
  <si>
    <t>100M18S01CMEXS0</t>
  </si>
  <si>
    <t>TSHIRT SERIE CALYPSO MEL XS</t>
  </si>
  <si>
    <t>100M18S06LAVLLL</t>
  </si>
  <si>
    <t>TSHIRT VISIONS LAVENDER L</t>
  </si>
  <si>
    <t>100M18S06LAVXL0</t>
  </si>
  <si>
    <t>TSHIRT VISIONS LAVENDER XL</t>
  </si>
  <si>
    <t>100M18S15BLALLL</t>
  </si>
  <si>
    <t>TSHIRT JAZZIN BLACK L</t>
  </si>
  <si>
    <t>100M18S15BLAXS0</t>
  </si>
  <si>
    <t>TSHIRT JAZZIN BLACK XS</t>
  </si>
  <si>
    <t>100M18S16MOSLLL</t>
  </si>
  <si>
    <t>TSHIRT GRIL MOSS L</t>
  </si>
  <si>
    <t>100M18S16MOSSSS</t>
  </si>
  <si>
    <t>TSHIRT GRIL MOSS S</t>
  </si>
  <si>
    <t>100M18S17BLUXS0</t>
  </si>
  <si>
    <t>TSHIRT MONOSKA BLUE XS</t>
  </si>
  <si>
    <t>100M18S20WHIMMM</t>
  </si>
  <si>
    <t>TSHIRT CRABS WHITE M</t>
  </si>
  <si>
    <t>100M18S20WHIXS0</t>
  </si>
  <si>
    <t>TSHIRT CRABS WHITE XS</t>
  </si>
  <si>
    <t>100M18S24GMLXS0</t>
  </si>
  <si>
    <t>TSHIRT SHIELD GRAPHITE MEL XS</t>
  </si>
  <si>
    <t>100M18W01CLALLL</t>
  </si>
  <si>
    <t>TSHIRT MINI LOGO CLAY L</t>
  </si>
  <si>
    <t>100M18W01GRALLL</t>
  </si>
  <si>
    <t>TSHIRT MINI LOGO GRAPHITE L</t>
  </si>
  <si>
    <t>100M18W01GRAXL0</t>
  </si>
  <si>
    <t>TSHIRT MINI LOGO GRAPHITE XL</t>
  </si>
  <si>
    <t>100M18W01GRAXS0</t>
  </si>
  <si>
    <t>TSHIRT MINI LOGO GRAPHITE XS</t>
  </si>
  <si>
    <t>100M18W07LBLLLL</t>
  </si>
  <si>
    <t>TSHIRT POWAH LIGHT BLUE L</t>
  </si>
  <si>
    <t>100M18W11WHISSS</t>
  </si>
  <si>
    <t>TSHIRT BATTLE WHITE S</t>
  </si>
  <si>
    <t>100M18W12GRAXL0</t>
  </si>
  <si>
    <t>TSHIRT SENSI GRAPHITE XL</t>
  </si>
  <si>
    <t>100M18W13BLASSS</t>
  </si>
  <si>
    <t>TSHIRT DAZED BLACK S</t>
  </si>
  <si>
    <t>100M18W14PURMMM</t>
  </si>
  <si>
    <t>TSHIRT LOOP PURPLE M</t>
  </si>
  <si>
    <t>100M18W16BLAXL0</t>
  </si>
  <si>
    <t>TSHIRT MERGE BLACK XL</t>
  </si>
  <si>
    <t>100M18W17GRMLLL</t>
  </si>
  <si>
    <t>TSHIRT HEALER GREY MEL L</t>
  </si>
  <si>
    <t>100M18W19GRALLL</t>
  </si>
  <si>
    <t>TSHIRT M/L DAYS GRAPHITE L</t>
  </si>
  <si>
    <t>300M18S03BLASSS</t>
  </si>
  <si>
    <t>HOODIE PAISA BLACK S</t>
  </si>
  <si>
    <t>300M18S03BLAXS0</t>
  </si>
  <si>
    <t>HOODIE PAISA BLACK XS</t>
  </si>
  <si>
    <t>301M17W03TURXS0</t>
  </si>
  <si>
    <t>301M18S01BLAXS0</t>
  </si>
  <si>
    <t>FULL ZIP ESCRITO BLACK XS</t>
  </si>
  <si>
    <t>400M18S03GRAMMM</t>
  </si>
  <si>
    <t>SHIRT CLASSIC GRAPHITE M</t>
  </si>
  <si>
    <t>501M18S06PINS/M</t>
  </si>
  <si>
    <t>CAPS LOVER PINK S/M</t>
  </si>
  <si>
    <t>602M18S01BLAXXL</t>
  </si>
  <si>
    <t>BOARDSHORT CUARSO BLACK XXL</t>
  </si>
  <si>
    <t>602M18S02BLUXXL</t>
  </si>
  <si>
    <t>BOARDSHORT ULAULA BLUE XXL</t>
  </si>
  <si>
    <t>700M18S02BLUALL</t>
  </si>
  <si>
    <t>WALLET  CLASSIC BLUE</t>
  </si>
  <si>
    <t>700M18S04CMOALL</t>
  </si>
  <si>
    <t>WALLET CAMO GREEN</t>
  </si>
  <si>
    <t xml:space="preserve">700M18S08PURALL </t>
  </si>
  <si>
    <t>702M18S01BLAALL</t>
  </si>
  <si>
    <t>LLAVERO RASTA BLACK ALL</t>
  </si>
  <si>
    <t>Grupo</t>
  </si>
  <si>
    <t>Cod. Producto</t>
  </si>
  <si>
    <t>Sub Grupo STOCK</t>
  </si>
  <si>
    <t>Producto STOCK</t>
  </si>
  <si>
    <t>SUBGRUPO</t>
  </si>
  <si>
    <t>M/W</t>
  </si>
  <si>
    <t>ROPA</t>
  </si>
  <si>
    <t>TSHIRT</t>
  </si>
  <si>
    <t>MINI LOGO</t>
  </si>
  <si>
    <t>BLACK</t>
  </si>
  <si>
    <t>L</t>
  </si>
  <si>
    <t>M</t>
  </si>
  <si>
    <t>WINTER 18</t>
  </si>
  <si>
    <t>100M18W01BLAMMM</t>
  </si>
  <si>
    <t>TSHIRT MINI LOGO BLACK M</t>
  </si>
  <si>
    <t>S</t>
  </si>
  <si>
    <t>XL</t>
  </si>
  <si>
    <t>100M18W01BLAXS0</t>
  </si>
  <si>
    <t>TSHIRT MINI LOGO BLACK XS</t>
  </si>
  <si>
    <t>XS</t>
  </si>
  <si>
    <t>100M18W01BLAXXL</t>
  </si>
  <si>
    <t>TSHIRT MINI LOGO BLACK XXL</t>
  </si>
  <si>
    <t>XXL</t>
  </si>
  <si>
    <t>CLAY</t>
  </si>
  <si>
    <t>100M18W01CLASSS</t>
  </si>
  <si>
    <t>TSHIRT MINI LOGO CLAY S</t>
  </si>
  <si>
    <t>100M18W01CLAXL0</t>
  </si>
  <si>
    <t>TSHIRT MINI LOGO CLAY XL</t>
  </si>
  <si>
    <t>100M18W01CLAXS0</t>
  </si>
  <si>
    <t>TSHIRT MINI LOGO CLAY XS</t>
  </si>
  <si>
    <t>100M18W01CLAXXL</t>
  </si>
  <si>
    <t>TSHIRT MINI LOGO CLAY XXL</t>
  </si>
  <si>
    <t>GRAPHITE</t>
  </si>
  <si>
    <t>100M18W01GRAXXL</t>
  </si>
  <si>
    <t>TSHIRT MINI LOGO GRAPHITE XXL</t>
  </si>
  <si>
    <t>PESTO</t>
  </si>
  <si>
    <t>100M18W01PESMMM</t>
  </si>
  <si>
    <t>TSHIRT MINI LOGO PESTO M</t>
  </si>
  <si>
    <t>100M18W01PESSSS</t>
  </si>
  <si>
    <t>TSHIRT MINI LOGO PESTO S</t>
  </si>
  <si>
    <t>100M18W01PESXL0</t>
  </si>
  <si>
    <t>TSHIRT MINI LOGO PESTO XL</t>
  </si>
  <si>
    <t>100M18W01PESXXL</t>
  </si>
  <si>
    <t>TSHIRT MINI LOGO PESTO XXL</t>
  </si>
  <si>
    <t>100M18W01TEALLL</t>
  </si>
  <si>
    <t>TSHIRT MINI LOGO TEAL L</t>
  </si>
  <si>
    <t>TEAL</t>
  </si>
  <si>
    <t>100M18W01TEAMMM</t>
  </si>
  <si>
    <t>TSHIRT MINI LOGO TEAL M</t>
  </si>
  <si>
    <t>100M18W01TEASSS</t>
  </si>
  <si>
    <t>TSHIRT MINI LOGO TEAL S</t>
  </si>
  <si>
    <t>100M18W01TEAXL0</t>
  </si>
  <si>
    <t>TSHIRT MINI LOGO TEAL XL</t>
  </si>
  <si>
    <t>100M18W01TEAXS0</t>
  </si>
  <si>
    <t>TSHIRT MINI LOGO TEAL XS</t>
  </si>
  <si>
    <t>100M18W01TEAXXL</t>
  </si>
  <si>
    <t>TSHIRT MINI LOGO TEAL XXL</t>
  </si>
  <si>
    <t>100M18W01WHILLL</t>
  </si>
  <si>
    <t>TSHIRT MINI LOGO WHITE L</t>
  </si>
  <si>
    <t>WHITE</t>
  </si>
  <si>
    <t>100M18W01WHISSS</t>
  </si>
  <si>
    <t>TSHIRT MINI LOGO WHITE S</t>
  </si>
  <si>
    <t>100M18W01WHIXS0</t>
  </si>
  <si>
    <t>TSHIRT MINI LOGO WHITE XS</t>
  </si>
  <si>
    <t>100M18W02WHILLL</t>
  </si>
  <si>
    <t>TSHIRT YETI WHITE L</t>
  </si>
  <si>
    <t>YETI</t>
  </si>
  <si>
    <t>100M18W02WHIXXL</t>
  </si>
  <si>
    <t>TSHIRT YETI WHITE XXL</t>
  </si>
  <si>
    <t>POW</t>
  </si>
  <si>
    <t>LIGHT BLUE</t>
  </si>
  <si>
    <t>100M18W03LBLSSS</t>
  </si>
  <si>
    <t>TSHIRT POW LIGHT BLUE S</t>
  </si>
  <si>
    <t>100M18W03LBLXXL</t>
  </si>
  <si>
    <t>TSHIRT POW LIGHT BLUE XXL</t>
  </si>
  <si>
    <t>STRICKLY</t>
  </si>
  <si>
    <t>BORDO</t>
  </si>
  <si>
    <t>100M18W04BORXS0</t>
  </si>
  <si>
    <t>TSHIRT STRICKLY BORDO XS</t>
  </si>
  <si>
    <t>100M18W04BORXXL</t>
  </si>
  <si>
    <t>TSHIRT STRICKLY BORDO XXL</t>
  </si>
  <si>
    <t>100M18W05BLULLL</t>
  </si>
  <si>
    <t>TSHIRT RUBADUB BLUE L</t>
  </si>
  <si>
    <t>RUBADUB</t>
  </si>
  <si>
    <t>BLUE</t>
  </si>
  <si>
    <t>100M18W05BLUMMM</t>
  </si>
  <si>
    <t>TSHIRT RUBADUB BLUE M</t>
  </si>
  <si>
    <t>100M18W05BLUSSS</t>
  </si>
  <si>
    <t>TSHIRT RUBADUB BLUE S</t>
  </si>
  <si>
    <t>100M18W05BLUXL0</t>
  </si>
  <si>
    <t>TSHIRT RUBADUB BLUE XL</t>
  </si>
  <si>
    <t>100M18W05BLUXS0</t>
  </si>
  <si>
    <t>TSHIRT RUBADUB BLUE XS</t>
  </si>
  <si>
    <t>100M18W05BLUXXL</t>
  </si>
  <si>
    <t>TSHIRT RUBADUB BLUE XXL</t>
  </si>
  <si>
    <t>100M18W06CLALLL</t>
  </si>
  <si>
    <t>TSHIRT WARRIOR CLAY L</t>
  </si>
  <si>
    <t>WARRIOR</t>
  </si>
  <si>
    <t>100M18W06CLAMMM</t>
  </si>
  <si>
    <t>TSHIRT WARRIOR CLAY M</t>
  </si>
  <si>
    <t>100M18W06CLASSS</t>
  </si>
  <si>
    <t>TSHIRT WARRIOR CLAY S</t>
  </si>
  <si>
    <t>100M18W06CLAXL0</t>
  </si>
  <si>
    <t>TSHIRT WARRIOR CLAY XL</t>
  </si>
  <si>
    <t>100M18W06CLAXS0</t>
  </si>
  <si>
    <t>TSHIRT WARRIOR CLAY XS</t>
  </si>
  <si>
    <t>100M18W06CLAXXL</t>
  </si>
  <si>
    <t>TSHIRT WARRIOR CLAY XXL</t>
  </si>
  <si>
    <t>POWAH</t>
  </si>
  <si>
    <t>100M18W07LBLXL0</t>
  </si>
  <si>
    <t>TSHIRT POWAH LIGHT BLUE XL</t>
  </si>
  <si>
    <t>100M18W07LBLXXL</t>
  </si>
  <si>
    <t>TSHIRT POWAH LIGHT BLUE XXL</t>
  </si>
  <si>
    <t>SKANKIN</t>
  </si>
  <si>
    <t>100M18W08WHIXXL</t>
  </si>
  <si>
    <t>TSHIRT SKANKIN WHITE XXL</t>
  </si>
  <si>
    <t>LINED</t>
  </si>
  <si>
    <t>CREAM</t>
  </si>
  <si>
    <t>100M18W09CREXS0</t>
  </si>
  <si>
    <t>TSHIRT LINED CREAM XS</t>
  </si>
  <si>
    <t>100M18W09CREXXL</t>
  </si>
  <si>
    <t>TSHIRT LINED CREAM XXL</t>
  </si>
  <si>
    <t>100M18W09TEAXS0</t>
  </si>
  <si>
    <t>TSHIRT LINED TEAL XS</t>
  </si>
  <si>
    <t>100M18W09TEAXXL</t>
  </si>
  <si>
    <t>TSHIRT LINED TEAL XXL</t>
  </si>
  <si>
    <t>LANDED</t>
  </si>
  <si>
    <t>100M18W10BLASSS</t>
  </si>
  <si>
    <t>TSHIRT LANDED BLACK S</t>
  </si>
  <si>
    <t>100M18W10BLAXL0</t>
  </si>
  <si>
    <t>TSHIRT LANDED BLACK XL</t>
  </si>
  <si>
    <t>100M18W10BLAXS0</t>
  </si>
  <si>
    <t>TSHIRT LANDED BLACK XS</t>
  </si>
  <si>
    <t>100M18W10BLAXXL</t>
  </si>
  <si>
    <t>TSHIRT LANDED BLACK XXL</t>
  </si>
  <si>
    <t>100M18W11WHILLL</t>
  </si>
  <si>
    <t>TSHIRT BATTLE WHITE L</t>
  </si>
  <si>
    <t>BATTLE</t>
  </si>
  <si>
    <t>100M18W12GRALLL</t>
  </si>
  <si>
    <t>TSHIRT SENSI GRAPHITE L</t>
  </si>
  <si>
    <t>SENSI</t>
  </si>
  <si>
    <t>100M18W12GRAXS0</t>
  </si>
  <si>
    <t>TSHIRT SENSI GRAPHITE XS</t>
  </si>
  <si>
    <t>100M18W12GRAXXL</t>
  </si>
  <si>
    <t>TSHIRT SENSI GRAPHITE XXL</t>
  </si>
  <si>
    <t>100M18W13BLALLL</t>
  </si>
  <si>
    <t>TSHIRT DAZED BLACK L</t>
  </si>
  <si>
    <t>DAZED</t>
  </si>
  <si>
    <t>100M18W13BLAMMM</t>
  </si>
  <si>
    <t>TSHIRT DAZED BLACK M</t>
  </si>
  <si>
    <t>100M18W13BLAXS0</t>
  </si>
  <si>
    <t>TSHIRT DAZED BLACK XS</t>
  </si>
  <si>
    <t>100M18W13BLAXXL</t>
  </si>
  <si>
    <t>TSHIRT DAZED BLACK XXL</t>
  </si>
  <si>
    <t>100M18W14GRALLL</t>
  </si>
  <si>
    <t>TSHIRT LOOP GRAPHITE L</t>
  </si>
  <si>
    <t>LOOP</t>
  </si>
  <si>
    <t>100M18W14GRAMMM</t>
  </si>
  <si>
    <t>TSHIRT LOOP GRAPHITE M</t>
  </si>
  <si>
    <t>100M18W14GRASSS</t>
  </si>
  <si>
    <t>TSHIRT LOOP GRAPHITE S</t>
  </si>
  <si>
    <t>100M18W14GRAXL0</t>
  </si>
  <si>
    <t>TSHIRT LOOP GRAPHITE XL</t>
  </si>
  <si>
    <t>100M18W14GRAXS0</t>
  </si>
  <si>
    <t>TSHIRT LOOP GRAPHITE XS</t>
  </si>
  <si>
    <t>100M18W14GRAXXL</t>
  </si>
  <si>
    <t>TSHIRT LOOP GRAPHITE XXL</t>
  </si>
  <si>
    <t>100M18W14PURLLL</t>
  </si>
  <si>
    <t>TSHIRT LOOP PURPLE L</t>
  </si>
  <si>
    <t>PURPLE</t>
  </si>
  <si>
    <t>100M18W14PURXL0</t>
  </si>
  <si>
    <t>TSHIRT LOOP PURPLE XL</t>
  </si>
  <si>
    <t>100M18W14PURXS0</t>
  </si>
  <si>
    <t>TSHIRT LOOP PURPLE XS</t>
  </si>
  <si>
    <t>100M18W14PURXXL</t>
  </si>
  <si>
    <t>TSHIRT LOOP PURPLE XXL</t>
  </si>
  <si>
    <t>BARREL</t>
  </si>
  <si>
    <t>GREY</t>
  </si>
  <si>
    <t>100M18W15GREMMM</t>
  </si>
  <si>
    <t>TSHIRT BARREL GREY M</t>
  </si>
  <si>
    <t>100M18W15GREXL0</t>
  </si>
  <si>
    <t>TSHIRT BARREL GREY XL</t>
  </si>
  <si>
    <t>100M18W15GREXS0</t>
  </si>
  <si>
    <t>TSHIRT BARREL GREY XS</t>
  </si>
  <si>
    <t>100M18W15GREXXL</t>
  </si>
  <si>
    <t>TSHIRT BARREL GREY XXL</t>
  </si>
  <si>
    <t>MERGE</t>
  </si>
  <si>
    <t>100M18W16BLAMMM</t>
  </si>
  <si>
    <t>TSHIRT MERGE BLACK M</t>
  </si>
  <si>
    <t>100M18W16BLASSS</t>
  </si>
  <si>
    <t>TSHIRT MERGE BLACK S</t>
  </si>
  <si>
    <t>100M18W16BLAXS0</t>
  </si>
  <si>
    <t>TSHIRT MERGE BLACK XS</t>
  </si>
  <si>
    <t>100M18W16BLAXXL</t>
  </si>
  <si>
    <t>TSHIRT MERGE BLACK XXL</t>
  </si>
  <si>
    <t>HEALER</t>
  </si>
  <si>
    <t>GREY MELANGE</t>
  </si>
  <si>
    <t>100M18W17GRMMMM</t>
  </si>
  <si>
    <t>TSHIRT HEALER GREY MEL M</t>
  </si>
  <si>
    <t>100M18W17GRMSSS</t>
  </si>
  <si>
    <t>TSHIRT HEALER GREY MEL S</t>
  </si>
  <si>
    <t>100M18W17GRMXL0</t>
  </si>
  <si>
    <t>TSHIRT HEALER GREY MEL XL</t>
  </si>
  <si>
    <t>100M18W17GRMXXL</t>
  </si>
  <si>
    <t>TSHIRT HEALER GREY MEL XXL</t>
  </si>
  <si>
    <t>100M18W18WHILLL</t>
  </si>
  <si>
    <t>TSHIRT BRAP WHITE L</t>
  </si>
  <si>
    <t>BRAP</t>
  </si>
  <si>
    <t>100M18W18WHIMMM</t>
  </si>
  <si>
    <t>TSHIRT BRAP WHITE M</t>
  </si>
  <si>
    <t>100M18W18WHISSS</t>
  </si>
  <si>
    <t>TSHIRT BRAP WHITE S</t>
  </si>
  <si>
    <t>100M18W18WHIXL0</t>
  </si>
  <si>
    <t>TSHIRT BRAP WHITE XL</t>
  </si>
  <si>
    <t>100M18W18WHIXS0</t>
  </si>
  <si>
    <t>TSHIRT BRAP WHITE XS</t>
  </si>
  <si>
    <t>100M18W18WHIXXL</t>
  </si>
  <si>
    <t>TSHIRT BRAP WHITE XXL</t>
  </si>
  <si>
    <t>TSHIRT M/L</t>
  </si>
  <si>
    <t>DAYS</t>
  </si>
  <si>
    <t>100M18W19BLUSSS</t>
  </si>
  <si>
    <t>TSHIRT M/L DAYS BLUE S</t>
  </si>
  <si>
    <t>100M18W19BLUXL0</t>
  </si>
  <si>
    <t>TSHIRT M/L DAYS BLUE XL</t>
  </si>
  <si>
    <t>100M18W19BLUXS0</t>
  </si>
  <si>
    <t>TSHIRT M/L DAYS BLUE XS</t>
  </si>
  <si>
    <t>100M18W19GRAXL0</t>
  </si>
  <si>
    <t>TSHIRT M/L DAYS GRAPHITE XL</t>
  </si>
  <si>
    <t>300M18W01BLALLL</t>
  </si>
  <si>
    <t>HOODIE</t>
  </si>
  <si>
    <t>HOODIE STAMPED BLACK L</t>
  </si>
  <si>
    <t>STAMPED</t>
  </si>
  <si>
    <t>300M18W01BLAMMM</t>
  </si>
  <si>
    <t>HOODIE STAMPED BLACK M</t>
  </si>
  <si>
    <t>300M18W01BLASSS</t>
  </si>
  <si>
    <t>HOODIE STAMPED BLACK S</t>
  </si>
  <si>
    <t>300M18W01BLAXL0</t>
  </si>
  <si>
    <t>HOODIE STAMPED BLACK XL</t>
  </si>
  <si>
    <t>300M18W01BLAXS0</t>
  </si>
  <si>
    <t>HOODIE STAMPED BLACK XS</t>
  </si>
  <si>
    <t>300M18W01BLAXXL</t>
  </si>
  <si>
    <t>HOODIE STAMPED BLACK XXL</t>
  </si>
  <si>
    <t>300M18W01CLALLL</t>
  </si>
  <si>
    <t>HOODIE STAMPED CLAY L</t>
  </si>
  <si>
    <t>300M18W01CLAMMM</t>
  </si>
  <si>
    <t>HOODIE STAMPED CLAY M</t>
  </si>
  <si>
    <t>300M18W01CLASSS</t>
  </si>
  <si>
    <t>HOODIE STAMPED CLAY S</t>
  </si>
  <si>
    <t>300M18W01CLAXL0</t>
  </si>
  <si>
    <t>HOODIE STAMPED CLAY XL</t>
  </si>
  <si>
    <t>300M18W01CLAXS0</t>
  </si>
  <si>
    <t>HOODIE STAMPED CLAY XS</t>
  </si>
  <si>
    <t>300M18W01CLAXXL</t>
  </si>
  <si>
    <t>HOODIE STAMPED CLAY XXL</t>
  </si>
  <si>
    <t>300M18W01PEALLL</t>
  </si>
  <si>
    <t>HOODIE STAMPED PEAR L</t>
  </si>
  <si>
    <t>PEAR</t>
  </si>
  <si>
    <t>300M18W01PEAMMM</t>
  </si>
  <si>
    <t>HOODIE STAMPED PEAR M</t>
  </si>
  <si>
    <t>300M18W01PEASSS</t>
  </si>
  <si>
    <t>HOODIE STAMPED PEAR S</t>
  </si>
  <si>
    <t>300M18W01PEAXL0</t>
  </si>
  <si>
    <t>HOODIE STAMPED PEAR XL</t>
  </si>
  <si>
    <t>300M18W01PEAXS0</t>
  </si>
  <si>
    <t>HOODIE STAMPED PEAR XS</t>
  </si>
  <si>
    <t>300M18W01PEAXXL</t>
  </si>
  <si>
    <t>HOODIE STAMPED PEAR XXL</t>
  </si>
  <si>
    <t>300M18W02COLLLL</t>
  </si>
  <si>
    <t>HOODIE LINED COLORS L</t>
  </si>
  <si>
    <t>COLORS</t>
  </si>
  <si>
    <t>300M18W02COLMMM</t>
  </si>
  <si>
    <t>HOODIE LINED COLORS M</t>
  </si>
  <si>
    <t>300M18W02COLSSS</t>
  </si>
  <si>
    <t>HOODIE LINED COLORS S</t>
  </si>
  <si>
    <t>300M18W02COLXL0</t>
  </si>
  <si>
    <t>HOODIE LINED COLORS XL</t>
  </si>
  <si>
    <t>300M18W02COLXS0</t>
  </si>
  <si>
    <t>HOODIE LINED COLORS XS</t>
  </si>
  <si>
    <t>300M18W02COLXXL</t>
  </si>
  <si>
    <t>HOODIE LINED COLORS XXL</t>
  </si>
  <si>
    <t>300M18W03BLALLL</t>
  </si>
  <si>
    <t>HOODIE LANDED BLACK L</t>
  </si>
  <si>
    <t>300M18W03BLAMMM</t>
  </si>
  <si>
    <t>HOODIE LANDED BLACK M</t>
  </si>
  <si>
    <t>300M18W03BLASSS</t>
  </si>
  <si>
    <t>HOODIE LANDED BLACK S</t>
  </si>
  <si>
    <t>300M18W03BLAXL0</t>
  </si>
  <si>
    <t>HOODIE LANDED BLACK XL</t>
  </si>
  <si>
    <t>300M18W03BLAXS0</t>
  </si>
  <si>
    <t>HOODIE LANDED BLACK XS</t>
  </si>
  <si>
    <t>300M18W03BLAXXL</t>
  </si>
  <si>
    <t>HOODIE LANDED BLACK XXL</t>
  </si>
  <si>
    <t>300M18W04BLALLL</t>
  </si>
  <si>
    <t>HOODIE FYAH BLACK L</t>
  </si>
  <si>
    <t>FYAH</t>
  </si>
  <si>
    <t>300M18W04BLAMMM</t>
  </si>
  <si>
    <t>HOODIE FYAH BLACK M</t>
  </si>
  <si>
    <t>300M18W04BLASSS</t>
  </si>
  <si>
    <t>HOODIE FYAH BLACK S</t>
  </si>
  <si>
    <t>300M18W04BLAXL0</t>
  </si>
  <si>
    <t>HOODIE FYAH BLACK XL</t>
  </si>
  <si>
    <t>300M18W04BLAXS0</t>
  </si>
  <si>
    <t>HOODIE FYAH BLACK XS</t>
  </si>
  <si>
    <t>300M18W04BLAXXL</t>
  </si>
  <si>
    <t>HOODIE FYAH BLACK XXL</t>
  </si>
  <si>
    <t>300M18W05BLALLL</t>
  </si>
  <si>
    <t>HOODIE PATTERN BLACK L</t>
  </si>
  <si>
    <t>PATTERN</t>
  </si>
  <si>
    <t>300M18W05BLAMMM</t>
  </si>
  <si>
    <t>HOODIE PATTERN BLACK M</t>
  </si>
  <si>
    <t>300M18W05BLASSS</t>
  </si>
  <si>
    <t>HOODIE PATTERN BLACK S</t>
  </si>
  <si>
    <t>300M18W05BLAXL0</t>
  </si>
  <si>
    <t>HOODIE PATTERN BLACK XL</t>
  </si>
  <si>
    <t>300M18W05BLAXS0</t>
  </si>
  <si>
    <t>HOODIE PATTERN BLACK XS</t>
  </si>
  <si>
    <t>300M18W05BLAXXL</t>
  </si>
  <si>
    <t>HOODIE PATTERN BLACK XXL</t>
  </si>
  <si>
    <t>300M18W05GEELLL</t>
  </si>
  <si>
    <t>HOODIE PATTERN GREEN L</t>
  </si>
  <si>
    <t>GREEN</t>
  </si>
  <si>
    <t>300M18W05GEEMMM</t>
  </si>
  <si>
    <t>HOODIE PATTERN GREEN M</t>
  </si>
  <si>
    <t>300M18W05GEESSS</t>
  </si>
  <si>
    <t>HOODIE PATTERN GREEN S</t>
  </si>
  <si>
    <t>300M18W05GEEXL0</t>
  </si>
  <si>
    <t>HOODIE PATTERN GREEN XL</t>
  </si>
  <si>
    <t>300M18W05GEEXS0</t>
  </si>
  <si>
    <t>HOODIE PATTERN GREEN XS</t>
  </si>
  <si>
    <t>300M18W05GEEXXL</t>
  </si>
  <si>
    <t>HOODIE PATTERN GREEN XXL</t>
  </si>
  <si>
    <t>301M18W01GRMLLL</t>
  </si>
  <si>
    <t>FULL ZIP</t>
  </si>
  <si>
    <t>FULL ZIP OUTLINE GRAPHITE MEL L</t>
  </si>
  <si>
    <t>OUTLINE</t>
  </si>
  <si>
    <t>GRAPHITE MEL</t>
  </si>
  <si>
    <t>301M18W01GRMMMM</t>
  </si>
  <si>
    <t>FULL ZIP OUTLINE GRAPHITE MEL M</t>
  </si>
  <si>
    <t>301M18W01GRMSSS</t>
  </si>
  <si>
    <t>FULL ZIP OUTLINE GRAPHITE MEL S</t>
  </si>
  <si>
    <t>301M18W01GRMXL0</t>
  </si>
  <si>
    <t>FULL ZIP OUTLINE GRAPHITE MEL XL</t>
  </si>
  <si>
    <t>301M18W01GRMXS0</t>
  </si>
  <si>
    <t>FULL ZIP OUTLINE GRAPHITE MEL XS</t>
  </si>
  <si>
    <t>301M18W01GRMXXL</t>
  </si>
  <si>
    <t>FULL ZIP OUTLINE GRAPHITE MEL XXL</t>
  </si>
  <si>
    <t>FULL ZIP OUTLINE GREY MEL L</t>
  </si>
  <si>
    <t>GREY MEL</t>
  </si>
  <si>
    <t>FULL ZIP OUTLINE GREY MEL M</t>
  </si>
  <si>
    <t>FULL ZIP OUTLINE GREY MEL S</t>
  </si>
  <si>
    <t>FULL ZIP OUTLINE GREY MEL XL</t>
  </si>
  <si>
    <t>FULL ZIP OUTLINE GREY MEL XS</t>
  </si>
  <si>
    <t>FULL ZIP OUTLINE GREY MEL XXL</t>
  </si>
  <si>
    <t>301M18W01PEMLLL</t>
  </si>
  <si>
    <t>FULL ZIP OUTLINE PESTO MEL L</t>
  </si>
  <si>
    <t>PESTO MEL</t>
  </si>
  <si>
    <t>301M18W01PEMMMM</t>
  </si>
  <si>
    <t>FULL ZIP OUTLINE PESTO MEL M</t>
  </si>
  <si>
    <t>301M18W01PEMSSS</t>
  </si>
  <si>
    <t>FULL ZIP OUTLINE PESTO MEL S</t>
  </si>
  <si>
    <t>301M18W01PEMXL0</t>
  </si>
  <si>
    <t>FULL ZIP OUTLINE PESTO MEL XL</t>
  </si>
  <si>
    <t>301M18W01PEMXS0</t>
  </si>
  <si>
    <t>FULL ZIP OUTLINE PESTO MEL XS</t>
  </si>
  <si>
    <t>301M18W02GRALLL</t>
  </si>
  <si>
    <t>FULL ZIP PIT PACH GRAPHITE L</t>
  </si>
  <si>
    <t>PIT PACH</t>
  </si>
  <si>
    <t>301M18W02GRAMMM</t>
  </si>
  <si>
    <t>FULL ZIP PIT PACH GRAPHITE M</t>
  </si>
  <si>
    <t>301M18W02GRASSS</t>
  </si>
  <si>
    <t>FULL ZIP PIT PACH GRAPHITE S</t>
  </si>
  <si>
    <t>301M18W02GRAXL0</t>
  </si>
  <si>
    <t>FULL ZIP PIT PACH GRAPHITE XL</t>
  </si>
  <si>
    <t>301M18W02GRAXS0</t>
  </si>
  <si>
    <t>FULL ZIP PIT PACH GRAPHITE XS</t>
  </si>
  <si>
    <t>301M18W02GRAXXL</t>
  </si>
  <si>
    <t>FULL ZIP PIT PACH GRAPHITE XXL</t>
  </si>
  <si>
    <t>301M18W02PURLLL</t>
  </si>
  <si>
    <t>FULL ZIP PIT PACH PURPLE L</t>
  </si>
  <si>
    <t>301M18W02PURMMM</t>
  </si>
  <si>
    <t>FULL ZIP PIT PACH PURPLE M</t>
  </si>
  <si>
    <t>301M18W02PURSSS</t>
  </si>
  <si>
    <t>FULL ZIP PIT PACH PURPLE S</t>
  </si>
  <si>
    <t>301M18W02PURXL0</t>
  </si>
  <si>
    <t>FULL ZIP PIT PACH PURPLE XL</t>
  </si>
  <si>
    <t>301M18W02PURXS0</t>
  </si>
  <si>
    <t>FULL ZIP PIT PACH PURPLE XS</t>
  </si>
  <si>
    <t>301M18W02PURXXL</t>
  </si>
  <si>
    <t>FULL ZIP PIT PACH PURPLE XXL</t>
  </si>
  <si>
    <t>301M18W03BLALLL</t>
  </si>
  <si>
    <t>FULL ZIP STAMPED BLACK L</t>
  </si>
  <si>
    <t>301M18W03BLAMMM</t>
  </si>
  <si>
    <t>FULL ZIP STAMPED BLACK M</t>
  </si>
  <si>
    <t>301M18W03BLASSS</t>
  </si>
  <si>
    <t>FULL ZIP STAMPED BLACK S</t>
  </si>
  <si>
    <t>301M18W03BLAXL0</t>
  </si>
  <si>
    <t>FULL ZIP STAMPED BLACK XL</t>
  </si>
  <si>
    <t>301M18W03BLAXS0</t>
  </si>
  <si>
    <t>FULL ZIP STAMPED BLACK XS</t>
  </si>
  <si>
    <t>301M18W03BLAXXL</t>
  </si>
  <si>
    <t>FULL ZIP STAMPED BLACK XXL</t>
  </si>
  <si>
    <t>301M18W03BOMLLL</t>
  </si>
  <si>
    <t>FULL ZIP STAMPED BORDO MEL L</t>
  </si>
  <si>
    <t>BORDO MEL</t>
  </si>
  <si>
    <t>301M18W03BOMMMM</t>
  </si>
  <si>
    <t>FULL ZIP STAMPED BORDO MEL M</t>
  </si>
  <si>
    <t>301M18W03BOMSSS</t>
  </si>
  <si>
    <t>FULL ZIP STAMPED BORDO MEL S</t>
  </si>
  <si>
    <t>301M18W03BOMXL0</t>
  </si>
  <si>
    <t>FULL ZIP STAMPED BORDO MEL XL</t>
  </si>
  <si>
    <t>301M18W03BOMXS0</t>
  </si>
  <si>
    <t>FULL ZIP STAMPED BORDO MEL XS</t>
  </si>
  <si>
    <t>301M18W03BOMXXL</t>
  </si>
  <si>
    <t>FULL ZIP STAMPED BORDO MEL XXL</t>
  </si>
  <si>
    <t>303M18W01BLALLL</t>
  </si>
  <si>
    <t>CHIPORRO</t>
  </si>
  <si>
    <t>CHIPORRO SURAZO BLACK L</t>
  </si>
  <si>
    <t>SURAZO</t>
  </si>
  <si>
    <t>303M18W01BLAMMM</t>
  </si>
  <si>
    <t>CHIPORRO SURAZO BLACK M</t>
  </si>
  <si>
    <t>303M18W01BLASSS</t>
  </si>
  <si>
    <t>CHIPORRO SURAZO BLACK S</t>
  </si>
  <si>
    <t>303M18W01BLAXL0</t>
  </si>
  <si>
    <t>CHIPORRO SURAZO BLACK XL</t>
  </si>
  <si>
    <t>303M18W01BLAXS0</t>
  </si>
  <si>
    <t>CHIPORRO SURAZO BLACK XS</t>
  </si>
  <si>
    <t>303M18W01BLAXXL</t>
  </si>
  <si>
    <t>CHIPORRO SURAZO BLACK XXL</t>
  </si>
  <si>
    <t>303M18W01BLULLL</t>
  </si>
  <si>
    <t>CHIPORRO SURAZO BLUE L</t>
  </si>
  <si>
    <t>303M18W01BLUMMM</t>
  </si>
  <si>
    <t>CHIPORRO SURAZO BLUE M</t>
  </si>
  <si>
    <t>303M18W01BLUSSS</t>
  </si>
  <si>
    <t>CHIPORRO SURAZO BLUE S</t>
  </si>
  <si>
    <t>303M18W01BLUXL0</t>
  </si>
  <si>
    <t>CHIPORRO SURAZO BLUE XL</t>
  </si>
  <si>
    <t>303M18W01BLUXS0</t>
  </si>
  <si>
    <t>CHIPORRO SURAZO BLUE XS</t>
  </si>
  <si>
    <t>303M18W01BLUXXL</t>
  </si>
  <si>
    <t>CHIPORRO SURAZO BLUE XXL</t>
  </si>
  <si>
    <t>303M18W01BROLLL</t>
  </si>
  <si>
    <t>CHIPORRO SURAZO BROWN L</t>
  </si>
  <si>
    <t>BROWN</t>
  </si>
  <si>
    <t>303M18W01BROMMM</t>
  </si>
  <si>
    <t>CHIPORRO SURAZO BROWN M</t>
  </si>
  <si>
    <t>303M18W01BROSSS</t>
  </si>
  <si>
    <t>CHIPORRO SURAZO BROWN S</t>
  </si>
  <si>
    <t>303M18W01BROXL0</t>
  </si>
  <si>
    <t>CHIPORRO SURAZO BROWN XL</t>
  </si>
  <si>
    <t>303M18W01BROXS0</t>
  </si>
  <si>
    <t>CHIPORRO SURAZO BROWN XS</t>
  </si>
  <si>
    <t>303M18W01BROXXL</t>
  </si>
  <si>
    <t>CHIPORRO SURAZO BROWN XXL</t>
  </si>
  <si>
    <t>303M18W01GEELLL</t>
  </si>
  <si>
    <t>CHIPORRO SURAZO GREEN L</t>
  </si>
  <si>
    <t>303M18W01GEEMMM</t>
  </si>
  <si>
    <t>CHIPORRO SURAZO GREEN M</t>
  </si>
  <si>
    <t>303M18W01GEESSS</t>
  </si>
  <si>
    <t>CHIPORRO SURAZO GREEN S</t>
  </si>
  <si>
    <t>303M18W01GEEXL0</t>
  </si>
  <si>
    <t>CHIPORRO SURAZO GREEN XL</t>
  </si>
  <si>
    <t>303M18W01GEEXS0</t>
  </si>
  <si>
    <t>CHIPORRO SURAZO GREEN XS</t>
  </si>
  <si>
    <t>303M18W01GEEXXL</t>
  </si>
  <si>
    <t>CHIPORRO SURAZO GREEN XXL</t>
  </si>
  <si>
    <t>303W18W01BLALLL</t>
  </si>
  <si>
    <t>W</t>
  </si>
  <si>
    <t>303W18W01BLAMMM</t>
  </si>
  <si>
    <t>303W18W01BLASSS</t>
  </si>
  <si>
    <t>303W18W01BLAXS0</t>
  </si>
  <si>
    <t>303W18W01GRELLL</t>
  </si>
  <si>
    <t>CHIPORRO SURAZO GREY L</t>
  </si>
  <si>
    <t>303W18W01GREMMM</t>
  </si>
  <si>
    <t>CHIPORRO SURAZO GREY M</t>
  </si>
  <si>
    <t>303W18W01GRESSS</t>
  </si>
  <si>
    <t>CHIPORRO SURAZO GREY S</t>
  </si>
  <si>
    <t>303W18W01GREXS0</t>
  </si>
  <si>
    <t>CHIPORRO SURAZO GREY XS</t>
  </si>
  <si>
    <t>304M18W01BORLLL</t>
  </si>
  <si>
    <t>RUSTIC SHERPA</t>
  </si>
  <si>
    <t>RUSTIC SHERPA FYAH MAN FZ BORDO L</t>
  </si>
  <si>
    <t>FYAH MAN FZ</t>
  </si>
  <si>
    <t>304M18W01BORMMM</t>
  </si>
  <si>
    <t>RUSTIC SHERPA FYAH MAN FZ BORDO M</t>
  </si>
  <si>
    <t>304M18W01BORSSS</t>
  </si>
  <si>
    <t>RUSTIC SHERPA FYAH MAN FZ BORDO S</t>
  </si>
  <si>
    <t>304M18W01BORXL0</t>
  </si>
  <si>
    <t>RUSTIC SHERPA FYAH MAN FZ BORDO XL</t>
  </si>
  <si>
    <t>304M18W01BORXS0</t>
  </si>
  <si>
    <t>RUSTIC SHERPA FYAH MAN FZ BORDO XS</t>
  </si>
  <si>
    <t>304M18W01BORXXL</t>
  </si>
  <si>
    <t>RUSTIC SHERPA FYAH MAN FZ BORDO XXL</t>
  </si>
  <si>
    <t>304M18W01CAMLLL</t>
  </si>
  <si>
    <t>RUSTIC SHERPA FYAH MAN FZ CAMEL L</t>
  </si>
  <si>
    <t>CAMEL</t>
  </si>
  <si>
    <t>304M18W01CAMMMM</t>
  </si>
  <si>
    <t>RUSTIC SHERPA FYAH MAN FZ CAMEL M</t>
  </si>
  <si>
    <t>304M18W01CAMSSS</t>
  </si>
  <si>
    <t>RUSTIC SHERPA FYAH MAN FZ CAMEL S</t>
  </si>
  <si>
    <t>304M18W01CAMXL0</t>
  </si>
  <si>
    <t>RUSTIC SHERPA FYAH MAN FZ CAMEL XL</t>
  </si>
  <si>
    <t>304M18W01CAMXS0</t>
  </si>
  <si>
    <t>RUSTIC SHERPA FYAH MAN FZ CAMEL XS</t>
  </si>
  <si>
    <t>304M18W01CAMXXL</t>
  </si>
  <si>
    <t>RUSTIC SHERPA FYAH MAN FZ CAMEL XXL</t>
  </si>
  <si>
    <t>304W18W01BLALLL</t>
  </si>
  <si>
    <t>RUSTIC SHERPA FYAH GIRL FZ BLACK L</t>
  </si>
  <si>
    <t>FYAH GIRL FZ</t>
  </si>
  <si>
    <t>304W18W01BLAMMM</t>
  </si>
  <si>
    <t>RUSTIC SHERPA FYAH GIRL FZ BLACK M</t>
  </si>
  <si>
    <t>304W18W01BLASSS</t>
  </si>
  <si>
    <t>RUSTIC SHERPA FYAH GIRL FZ BLACK S</t>
  </si>
  <si>
    <t>304W18W01BLAXS0</t>
  </si>
  <si>
    <t>RUSTIC SHERPA FYAH GIRL FZ BLACK XS</t>
  </si>
  <si>
    <t>304W18W01BLULLL</t>
  </si>
  <si>
    <t>RUSTIC SHERPA FYAH GIRL FZ BLUE L</t>
  </si>
  <si>
    <t>304W18W01BLUMMM</t>
  </si>
  <si>
    <t>RUSTIC SHERPA FYAH GIRL FZ BLUE M</t>
  </si>
  <si>
    <t>304W18W01BLUSSS</t>
  </si>
  <si>
    <t>RUSTIC SHERPA FYAH GIRL FZ BLUE S</t>
  </si>
  <si>
    <t>304W18W01BLUXS0</t>
  </si>
  <si>
    <t>RUSTIC SHERPA FYAH GIRL FZ BLUE XS</t>
  </si>
  <si>
    <t>304W18W01CAMLLL</t>
  </si>
  <si>
    <t>RUSTIC SHERPA FYAH GIRL FZ CAMEL L</t>
  </si>
  <si>
    <t>304W18W01CAMMMM</t>
  </si>
  <si>
    <t>RUSTIC SHERPA FYAH GIRL FZ CAMEL M</t>
  </si>
  <si>
    <t>304W18W01CAMSSS</t>
  </si>
  <si>
    <t>RUSTIC SHERPA FYAH GIRL FZ CAMEL S</t>
  </si>
  <si>
    <t>304W18W01CAMXS0</t>
  </si>
  <si>
    <t>RUSTIC SHERPA FYAH GIRL FZ CAMEL XS</t>
  </si>
  <si>
    <t>305M18W01BLALLL</t>
  </si>
  <si>
    <t>POLAR &amp; CHIPORRO</t>
  </si>
  <si>
    <t>POLAR &amp; CHIPORRO FYAH MAN  BLACK L</t>
  </si>
  <si>
    <t xml:space="preserve">FYAH MAN </t>
  </si>
  <si>
    <t>305M18W01BLAMMM</t>
  </si>
  <si>
    <t>POLAR &amp; CHIPORRO FYAH MAN  BLACK M</t>
  </si>
  <si>
    <t>305M18W01BLASSS</t>
  </si>
  <si>
    <t>POLAR &amp; CHIPORRO FYAH MAN  BLACK S</t>
  </si>
  <si>
    <t>305M18W01BLAXL0</t>
  </si>
  <si>
    <t>POLAR &amp; CHIPORRO FYAH MAN  BLACK XL</t>
  </si>
  <si>
    <t>305M18W01BLAXS0</t>
  </si>
  <si>
    <t>POLAR &amp; CHIPORRO FYAH MAN  BLACK XS</t>
  </si>
  <si>
    <t>305M18W01BLAXXL</t>
  </si>
  <si>
    <t>POLAR &amp; CHIPORRO FYAH MAN  BLACK XXL</t>
  </si>
  <si>
    <t>305M18W01DEELLL</t>
  </si>
  <si>
    <t>POLAR &amp; CHIPORRO FYAH MAN  DEEP L</t>
  </si>
  <si>
    <t>DEEP</t>
  </si>
  <si>
    <t>305M18W01DEEMMM</t>
  </si>
  <si>
    <t>POLAR &amp; CHIPORRO FYAH MAN  DEEP M</t>
  </si>
  <si>
    <t>305M18W01DEESSS</t>
  </si>
  <si>
    <t>POLAR &amp; CHIPORRO FYAH MAN  DEEP S</t>
  </si>
  <si>
    <t>305M18W01DEEXL0</t>
  </si>
  <si>
    <t>POLAR &amp; CHIPORRO FYAH MAN  DEEP XL</t>
  </si>
  <si>
    <t>305M18W01DEEXS0</t>
  </si>
  <si>
    <t>POLAR &amp; CHIPORRO FYAH MAN  DEEP XS</t>
  </si>
  <si>
    <t>305M18W01DEEXXL</t>
  </si>
  <si>
    <t>POLAR &amp; CHIPORRO FYAH MAN  DEEP XXL</t>
  </si>
  <si>
    <t>305M18W02BLALLL</t>
  </si>
  <si>
    <t>POLAR &amp; CHIPORRO FYAH MAN FZ BLACK L</t>
  </si>
  <si>
    <t>305M18W02BLAMMM</t>
  </si>
  <si>
    <t>POLAR &amp; CHIPORRO FYAH MAN FZ BLACK M</t>
  </si>
  <si>
    <t>305M18W02BLASSS</t>
  </si>
  <si>
    <t>POLAR &amp; CHIPORRO FYAH MAN FZ BLACK S</t>
  </si>
  <si>
    <t>305M18W02BLAXL0</t>
  </si>
  <si>
    <t>POLAR &amp; CHIPORRO FYAH MAN FZ BLACK XL</t>
  </si>
  <si>
    <t>305M18W02BLAXS0</t>
  </si>
  <si>
    <t>POLAR &amp; CHIPORRO FYAH MAN FZ BLACK XS</t>
  </si>
  <si>
    <t>305M18W02BLAXXL</t>
  </si>
  <si>
    <t>POLAR &amp; CHIPORRO FYAH MAN FZ BLACK XXL</t>
  </si>
  <si>
    <t>305M18W02GEELLL</t>
  </si>
  <si>
    <t>POLAR &amp; CHIPORRO FYAH MAN FZ GREEN L</t>
  </si>
  <si>
    <t>305M18W02GEEMMM</t>
  </si>
  <si>
    <t>POLAR &amp; CHIPORRO FYAH MAN FZ GREEN M</t>
  </si>
  <si>
    <t>305M18W02GEESSS</t>
  </si>
  <si>
    <t>POLAR &amp; CHIPORRO FYAH MAN FZ GREEN S</t>
  </si>
  <si>
    <t>305M18W02GEEXL0</t>
  </si>
  <si>
    <t>POLAR &amp; CHIPORRO FYAH MAN FZ GREEN XL</t>
  </si>
  <si>
    <t>305M18W02GEEXS0</t>
  </si>
  <si>
    <t>POLAR &amp; CHIPORRO FYAH MAN FZ GREEN XS</t>
  </si>
  <si>
    <t>305M18W02GEEXXL</t>
  </si>
  <si>
    <t>POLAR &amp; CHIPORRO FYAH MAN FZ GREEN XXL</t>
  </si>
  <si>
    <t>305M18W02REDLLL</t>
  </si>
  <si>
    <t>POLAR &amp; CHIPORRO FYAH MAN FZ RED L</t>
  </si>
  <si>
    <t>RED</t>
  </si>
  <si>
    <t>305M18W02REDMMM</t>
  </si>
  <si>
    <t>POLAR &amp; CHIPORRO FYAH MAN FZ RED M</t>
  </si>
  <si>
    <t>305M18W02REDSSS</t>
  </si>
  <si>
    <t>POLAR &amp; CHIPORRO FYAH MAN FZ RED S</t>
  </si>
  <si>
    <t>305M18W02REDXL0</t>
  </si>
  <si>
    <t>POLAR &amp; CHIPORRO FYAH MAN FZ RED XL</t>
  </si>
  <si>
    <t>305M18W02REDXS0</t>
  </si>
  <si>
    <t>POLAR &amp; CHIPORRO FYAH MAN FZ RED XS</t>
  </si>
  <si>
    <t>305M18W02REDXXL</t>
  </si>
  <si>
    <t>POLAR &amp; CHIPORRO FYAH MAN FZ RED XXL</t>
  </si>
  <si>
    <t>305W18W01BLALLL</t>
  </si>
  <si>
    <t>SHERPA</t>
  </si>
  <si>
    <t>SHERPA HI FI BLACK L</t>
  </si>
  <si>
    <t>HI FI</t>
  </si>
  <si>
    <t>305W18W01BLAMMM</t>
  </si>
  <si>
    <t>SHERPA HI FI BLACK M</t>
  </si>
  <si>
    <t>305W18W01BLASSS</t>
  </si>
  <si>
    <t>SHERPA HI FI BLACK S</t>
  </si>
  <si>
    <t>305W18W01BLAXS0</t>
  </si>
  <si>
    <t>SHERPA HI FI BLACK XS</t>
  </si>
  <si>
    <t>305W18W01BLULLL</t>
  </si>
  <si>
    <t>POLAR</t>
  </si>
  <si>
    <t>POLAR FYAH GIRL FZ BLUE L</t>
  </si>
  <si>
    <t>305W18W01BLUMMM</t>
  </si>
  <si>
    <t>POLAR FYAH GIRL FZ BLUE M</t>
  </si>
  <si>
    <t>305W18W01BLUSSS</t>
  </si>
  <si>
    <t>POLAR FYAH GIRL FZ BLUE S</t>
  </si>
  <si>
    <t>305W18W01BLUXS0</t>
  </si>
  <si>
    <t>POLAR FYAH GIRL FZ BLUE XS</t>
  </si>
  <si>
    <t>305W18W01CRELLL</t>
  </si>
  <si>
    <t>SHERPA HI FI CREAM L</t>
  </si>
  <si>
    <t>305W18W01CREMMM</t>
  </si>
  <si>
    <t>SHERPA HI FI CREAM M</t>
  </si>
  <si>
    <t>305W18W01CRESSS</t>
  </si>
  <si>
    <t>SHERPA HI FI CREAM S</t>
  </si>
  <si>
    <t>305W18W01CREXS0</t>
  </si>
  <si>
    <t>SHERPA HI FI CREAM XS</t>
  </si>
  <si>
    <t>305W18W01GRELLL</t>
  </si>
  <si>
    <t>POLAR FYAH GIRL FZ GREY L</t>
  </si>
  <si>
    <t>305W18W01GREMMM</t>
  </si>
  <si>
    <t>POLAR FYAH GIRL FZ GREY M</t>
  </si>
  <si>
    <t>305W18W01GRESSS</t>
  </si>
  <si>
    <t>POLAR FYAH GIRL FZ GREY S</t>
  </si>
  <si>
    <t>305W18W01GREXS0</t>
  </si>
  <si>
    <t>POLAR FYAH GIRL FZ GREY XS</t>
  </si>
  <si>
    <t>305W18W01REDLLL</t>
  </si>
  <si>
    <t>POLAR FYAH GIRL FZ RED L</t>
  </si>
  <si>
    <t>305W18W01REDMMM</t>
  </si>
  <si>
    <t>POLAR FYAH GIRL FZ RED M</t>
  </si>
  <si>
    <t>305W18W01REDSSS</t>
  </si>
  <si>
    <t>POLAR FYAH GIRL FZ RED S</t>
  </si>
  <si>
    <t>305W18W01REDXS0</t>
  </si>
  <si>
    <t>POLAR FYAH GIRL FZ RED XS</t>
  </si>
  <si>
    <t>306M18W01BLALLL</t>
  </si>
  <si>
    <t>JACKET</t>
  </si>
  <si>
    <t>JACKET HI FI BLACK L</t>
  </si>
  <si>
    <t>306M18W01BLAMMM</t>
  </si>
  <si>
    <t>JACKET HI FI BLACK M</t>
  </si>
  <si>
    <t>306M18W01BLASSS</t>
  </si>
  <si>
    <t>JACKET HI FI BLACK S</t>
  </si>
  <si>
    <t>306M18W01BLAXL0</t>
  </si>
  <si>
    <t>JACKET HI FI BLACK XL</t>
  </si>
  <si>
    <t>306M18W01BLAXS0</t>
  </si>
  <si>
    <t>JACKET HI FI BLACK XS</t>
  </si>
  <si>
    <t>306M18W01BLAXXL</t>
  </si>
  <si>
    <t>JACKET HI FI BLACK XXL</t>
  </si>
  <si>
    <t>306W18W01BLALLL</t>
  </si>
  <si>
    <t xml:space="preserve">JACKET </t>
  </si>
  <si>
    <t>JACKET  CORDUROY BLACK L</t>
  </si>
  <si>
    <t>CORDUROY</t>
  </si>
  <si>
    <t>306W18W01BLAMMM</t>
  </si>
  <si>
    <t>JACKET  CORDUROY BLACK M</t>
  </si>
  <si>
    <t>306W18W01BLASSS</t>
  </si>
  <si>
    <t>JACKET  CORDUROY BLACK S</t>
  </si>
  <si>
    <t>306W18W01BLAXS0</t>
  </si>
  <si>
    <t>JACKET  CORDUROY BLACK XS</t>
  </si>
  <si>
    <t>306W18W01CAMLLL</t>
  </si>
  <si>
    <t>JACKET  CORDUROY CAMEL L</t>
  </si>
  <si>
    <t>306W18W01CAMMMM</t>
  </si>
  <si>
    <t>JACKET  CORDUROY CAMEL M</t>
  </si>
  <si>
    <t>306W18W01CAMSSS</t>
  </si>
  <si>
    <t>JACKET  CORDUROY CAMEL S</t>
  </si>
  <si>
    <t>306W18W01CAMXS0</t>
  </si>
  <si>
    <t>JACKET  CORDUROY CAMEL XS</t>
  </si>
  <si>
    <t>307M18W01FORLLL</t>
  </si>
  <si>
    <t>WATERFALL</t>
  </si>
  <si>
    <t>WATERFALL MIGTHY FORREST L</t>
  </si>
  <si>
    <t>MIGTHY</t>
  </si>
  <si>
    <t>FORREST</t>
  </si>
  <si>
    <t>307M18W01FORMMM</t>
  </si>
  <si>
    <t>WATERFALL MIGTHY FORREST M</t>
  </si>
  <si>
    <t>307M18W01FORSSS</t>
  </si>
  <si>
    <t>WATERFALL MIGTHY FORREST S</t>
  </si>
  <si>
    <t>307M18W01FORXL0</t>
  </si>
  <si>
    <t>WATERFALL MIGTHY FORREST XL</t>
  </si>
  <si>
    <t>307M18W01FORXS0</t>
  </si>
  <si>
    <t>WATERFALL MIGTHY FORREST XS</t>
  </si>
  <si>
    <t>307M18W01FORXXL</t>
  </si>
  <si>
    <t>WATERFALL MIGTHY FORREST XXL</t>
  </si>
  <si>
    <t>307M18W01SKYLLL</t>
  </si>
  <si>
    <t>WATERFALL MIGTHY SKY L</t>
  </si>
  <si>
    <t>SKY</t>
  </si>
  <si>
    <t>307M18W01SKYMMM</t>
  </si>
  <si>
    <t>WATERFALL MIGTHY SKY M</t>
  </si>
  <si>
    <t>307M18W01SKYSSS</t>
  </si>
  <si>
    <t>WATERFALL MIGTHY SKY S</t>
  </si>
  <si>
    <t>307M18W01SKYXL0</t>
  </si>
  <si>
    <t>WATERFALL MIGTHY SKY XL</t>
  </si>
  <si>
    <t>307M18W01SKYXS0</t>
  </si>
  <si>
    <t>WATERFALL MIGTHY SKY XS</t>
  </si>
  <si>
    <t>307M18W01SKYXXL</t>
  </si>
  <si>
    <t>WATERFALL MIGTHY SKY XXL</t>
  </si>
  <si>
    <t>308M18W01BLALLL</t>
  </si>
  <si>
    <t>FIRST LAYER BOTTOM</t>
  </si>
  <si>
    <t>FIRST LAYER BOTTOM LOW FI BLACK L</t>
  </si>
  <si>
    <t>LOW FI</t>
  </si>
  <si>
    <t>FIRST LAYER TOP</t>
  </si>
  <si>
    <t>FIRST LAYER TOP LOW FI BLACK L</t>
  </si>
  <si>
    <t>308M18W01BLAMMM</t>
  </si>
  <si>
    <t>FIRST LAYER BOTTOM LOW FI BLACK M</t>
  </si>
  <si>
    <t>FIRST LAYER TOP LOW FI BLACK M</t>
  </si>
  <si>
    <t>308M18W01BLASSS</t>
  </si>
  <si>
    <t>FIRST LAYER BOTTOM LOW FI BLACK S</t>
  </si>
  <si>
    <t>FIRST LAYER TOP LOW FI BLACK S</t>
  </si>
  <si>
    <t>308M18W01BLAXL0</t>
  </si>
  <si>
    <t>FIRST LAYER BOTTOM LOW FI BLACK XL</t>
  </si>
  <si>
    <t>FIRST LAYER TOP LOW FI BLACK XL</t>
  </si>
  <si>
    <t>308M18W01BLAXXL</t>
  </si>
  <si>
    <t>FIRST LAYER BOTTOM LOW FI BLACK XXL</t>
  </si>
  <si>
    <t>FIRST LAYER TOP LOW FI BLACK XXL</t>
  </si>
  <si>
    <t>308M18W01FORLLL</t>
  </si>
  <si>
    <t>FIRST LAYER BOTTOM LOW FI FORREST L</t>
  </si>
  <si>
    <t>FIRST LAYER TOP LOW FI FORREST L</t>
  </si>
  <si>
    <t>308M18W01FORMMM</t>
  </si>
  <si>
    <t>FIRST LAYER BOTTOM LOW FI FORREST M</t>
  </si>
  <si>
    <t>FIRST LAYER TOP LOW FI FORREST M</t>
  </si>
  <si>
    <t>308M18W01FORSSS</t>
  </si>
  <si>
    <t>FIRST LAYER BOTTOM LOW FI FORREST S</t>
  </si>
  <si>
    <t>FIRST LAYER TOP LOW FI FORREST S</t>
  </si>
  <si>
    <t>308M18W01FORXL0</t>
  </si>
  <si>
    <t>FIRST LAYER BOTTOM LOW FI FORREST XL</t>
  </si>
  <si>
    <t>FIRST LAYER TOP LOW FI FORREST XL</t>
  </si>
  <si>
    <t>308M18W01FORXXL</t>
  </si>
  <si>
    <t>FIRST LAYER BOTTOM LOW FI FORREST XXL</t>
  </si>
  <si>
    <t>FIRST LAYER TOP LOW FI FORREST XXL</t>
  </si>
  <si>
    <t>500M18W01ALFALL</t>
  </si>
  <si>
    <t>BEANIES</t>
  </si>
  <si>
    <t>BEANIES PLAIN ALFALFA ALL</t>
  </si>
  <si>
    <t>PLAIN</t>
  </si>
  <si>
    <t>ALFALFA</t>
  </si>
  <si>
    <t>ALL</t>
  </si>
  <si>
    <t>500M18W01BLAALL</t>
  </si>
  <si>
    <t>BEANIES PLAIN BLACK ALL</t>
  </si>
  <si>
    <t>500M18W01CYPALL</t>
  </si>
  <si>
    <t>BEANIES PLAIN CYPRESS ALL</t>
  </si>
  <si>
    <t>CYPRESS</t>
  </si>
  <si>
    <t>500M18W01GREALL</t>
  </si>
  <si>
    <t>BEANIES PLAIN GREY ALL</t>
  </si>
  <si>
    <t>500M18W02CORALL</t>
  </si>
  <si>
    <t>BEANIES STRIPES CORAL ALL</t>
  </si>
  <si>
    <t>STRIPES</t>
  </si>
  <si>
    <t>CORAL</t>
  </si>
  <si>
    <t>500M18W02GEEALL</t>
  </si>
  <si>
    <t>BEANIES STRIPES GREEN ALL</t>
  </si>
  <si>
    <t>500M18W02GREALL</t>
  </si>
  <si>
    <t>BEANIES STRIPES GREY ALL</t>
  </si>
  <si>
    <t>500M18W02YELALL</t>
  </si>
  <si>
    <t>BEANIES STRIPES YELOW ALL</t>
  </si>
  <si>
    <t>YELOW</t>
  </si>
  <si>
    <t>500M18W03RASALL</t>
  </si>
  <si>
    <t>BEANIES WOVEN RASTA ALL</t>
  </si>
  <si>
    <t>WOVEN</t>
  </si>
  <si>
    <t>RASTA</t>
  </si>
  <si>
    <t>500M18W03REDALL</t>
  </si>
  <si>
    <t>BEANIES WOVEN RED ALL</t>
  </si>
  <si>
    <t>BEANIES TYPO BLACK ALL</t>
  </si>
  <si>
    <t>TYPO</t>
  </si>
  <si>
    <t>BEANIES TYPO FORREST ALL</t>
  </si>
  <si>
    <t>500W18W01BLUALL</t>
  </si>
  <si>
    <t>BEANIES CORSAIR BLUE ALL</t>
  </si>
  <si>
    <t>CORSAIR</t>
  </si>
  <si>
    <t>500W18W01GREALL</t>
  </si>
  <si>
    <t>BEANIES CORSAIR GREY ALL</t>
  </si>
  <si>
    <t>501M18W01BROL/XL</t>
  </si>
  <si>
    <t>CAPS</t>
  </si>
  <si>
    <t>CAPS CLASSIC LIGHT BROWN L/XL</t>
  </si>
  <si>
    <t>CLASSIC</t>
  </si>
  <si>
    <t>LIGHT BROWN</t>
  </si>
  <si>
    <t>L/XL</t>
  </si>
  <si>
    <t>501M18W01BROS/M</t>
  </si>
  <si>
    <t>CAPS CLASSIC LIGHT BROWN S/M</t>
  </si>
  <si>
    <t>S/M</t>
  </si>
  <si>
    <t>501M18W02GEEL/XL</t>
  </si>
  <si>
    <t>CAPS CLASSIC GREEN L/XL</t>
  </si>
  <si>
    <t>501M18W02GEES/M</t>
  </si>
  <si>
    <t>CAPS CLASSIC GREEN S/M</t>
  </si>
  <si>
    <t>501M18W03BLAL/XL</t>
  </si>
  <si>
    <t>CAPS CLASSIC BLACK L/XL</t>
  </si>
  <si>
    <t>501M18W03BLAS/M</t>
  </si>
  <si>
    <t>CAPS CLASSIC BLACK S/M</t>
  </si>
  <si>
    <t>501M18W04BLUL/XL</t>
  </si>
  <si>
    <t>CAPS CLASSIC BLUE L/XL</t>
  </si>
  <si>
    <t>501M18W04BLUS/M</t>
  </si>
  <si>
    <t>CAPS CLASSIC BLUE S/M</t>
  </si>
  <si>
    <t>501M18W05GREL/XL</t>
  </si>
  <si>
    <t>CAPS STREET GREY L/XL</t>
  </si>
  <si>
    <t>STREET</t>
  </si>
  <si>
    <t>501M18W05GRES/M</t>
  </si>
  <si>
    <t>CAPS STREET GREY S/M</t>
  </si>
  <si>
    <t>501M18W06CAML/XL</t>
  </si>
  <si>
    <t>CAPS STREET CAMO L/XL</t>
  </si>
  <si>
    <t>CAMO</t>
  </si>
  <si>
    <t>501M18W06CAMS/M</t>
  </si>
  <si>
    <t>CAPS STREET CAMO S/M</t>
  </si>
  <si>
    <t>501M18W07REDL/XL</t>
  </si>
  <si>
    <t>CAPS STREET RED L/XL</t>
  </si>
  <si>
    <t>501M18W07REDS/M</t>
  </si>
  <si>
    <t>CAPS STREET RED S/M</t>
  </si>
  <si>
    <t>501M18W08PIKL/XL</t>
  </si>
  <si>
    <t>CAPS STREET PINK L/XL</t>
  </si>
  <si>
    <t>PINK</t>
  </si>
  <si>
    <t>501M18W08PIKS/M</t>
  </si>
  <si>
    <t>CAPS STREET PINK S/M</t>
  </si>
  <si>
    <t>501M18W09GEEL/XL</t>
  </si>
  <si>
    <t>CAPS CONCEPT GREEN L/XL</t>
  </si>
  <si>
    <t>CONCEPT</t>
  </si>
  <si>
    <t>501M18W09GEES/M</t>
  </si>
  <si>
    <t>CAPS CONCEPT GREEN S/M</t>
  </si>
  <si>
    <t>501M18W10BROL/XL</t>
  </si>
  <si>
    <t>CAPS CONCEPT BROWN L/XL</t>
  </si>
  <si>
    <t>501M18W10BROS/M</t>
  </si>
  <si>
    <t>CAPS CONCEPT BROWN S/M</t>
  </si>
  <si>
    <t>501M18W11CAFL/XL</t>
  </si>
  <si>
    <t>CAPS CONCEPT CAFÉ L/XL</t>
  </si>
  <si>
    <t>CAFÉ</t>
  </si>
  <si>
    <t>501M18W11CAFS/M</t>
  </si>
  <si>
    <t>CAPS CONCEPT CAFÉ S/M</t>
  </si>
  <si>
    <t>501M18W12YELL/XL</t>
  </si>
  <si>
    <t>CAPS CONCEPT YELOW L/XL</t>
  </si>
  <si>
    <t>501M18W12YELS/M</t>
  </si>
  <si>
    <t>CAPS CONCEPT YELOW S/M</t>
  </si>
  <si>
    <t>601M18W01GRELLL</t>
  </si>
  <si>
    <t>SWEATPANTS</t>
  </si>
  <si>
    <t>SWEATPANTS KANGOO GREY L</t>
  </si>
  <si>
    <t>KANGOO</t>
  </si>
  <si>
    <t>601M18W01GREMMM</t>
  </si>
  <si>
    <t>SWEATPANTS KANGOO GREY M</t>
  </si>
  <si>
    <t>601M18W01GRESSS</t>
  </si>
  <si>
    <t>SWEATPANTS KANGOO GREY S</t>
  </si>
  <si>
    <t>601M18W01GREXL0</t>
  </si>
  <si>
    <t>SWEATPANTS KANGOO GREY XL</t>
  </si>
  <si>
    <t>601M18W01GREXS0</t>
  </si>
  <si>
    <t>SWEATPANTS KANGOO GREY XS</t>
  </si>
  <si>
    <t>601M18W01GREXXL</t>
  </si>
  <si>
    <t>SWEATPANTS KANGOO GREY XXL</t>
  </si>
  <si>
    <t>601M18W02BLALLL</t>
  </si>
  <si>
    <t>SWEATPANTS PATTERN BLACK L</t>
  </si>
  <si>
    <t>601M18W02BLAMMM</t>
  </si>
  <si>
    <t>SWEATPANTS PATTERN BLACK M</t>
  </si>
  <si>
    <t>601M18W02BLASSS</t>
  </si>
  <si>
    <t>SWEATPANTS PATTERN BLACK S</t>
  </si>
  <si>
    <t>601M18W02BLAXL0</t>
  </si>
  <si>
    <t>SWEATPANTS PATTERN BLACK XL</t>
  </si>
  <si>
    <t>601M18W02BLAXS0</t>
  </si>
  <si>
    <t>SWEATPANTS PATTERN BLACK XS</t>
  </si>
  <si>
    <t>601M18W02BLAXXL</t>
  </si>
  <si>
    <t>SWEATPANTS PATTERN BLACK XXL</t>
  </si>
  <si>
    <t>601M18W02GEELLL</t>
  </si>
  <si>
    <t>SWEATPANTS PATTERN GREEN L</t>
  </si>
  <si>
    <t>601M18W02GEEMMM</t>
  </si>
  <si>
    <t>SWEATPANTS PATTERN GREEN M</t>
  </si>
  <si>
    <t>601M18W02GEESSS</t>
  </si>
  <si>
    <t>SWEATPANTS PATTERN GREEN S</t>
  </si>
  <si>
    <t>601M18W02GEEXL0</t>
  </si>
  <si>
    <t>SWEATPANTS PATTERN GREEN XL</t>
  </si>
  <si>
    <t>601M18W02GEEXS0</t>
  </si>
  <si>
    <t>SWEATPANTS PATTERN GREEN XS</t>
  </si>
  <si>
    <t>601M18W02GEEXXL</t>
  </si>
  <si>
    <t>SWEATPANTS PATTERN GREEN XXL</t>
  </si>
  <si>
    <t>704M18W01BLAALL</t>
  </si>
  <si>
    <t>SOCKS</t>
  </si>
  <si>
    <t>SOCKS SIMPLE BLACK ALL</t>
  </si>
  <si>
    <t>SIMPLE</t>
  </si>
  <si>
    <t>704M18W01BLUALL</t>
  </si>
  <si>
    <t>SOCKS SIMPLE BLUE ALL</t>
  </si>
  <si>
    <t>704M18W01BRIALL</t>
  </si>
  <si>
    <t>SOCKS SIMPLE BRICK ALL</t>
  </si>
  <si>
    <t>BRICK</t>
  </si>
  <si>
    <t>704M18W01WHIALL</t>
  </si>
  <si>
    <t>SOCKS SIMPLE WHITE ALL</t>
  </si>
  <si>
    <t>704M18W02GEEALL</t>
  </si>
  <si>
    <t>SOCKS LINED GREEN ALL</t>
  </si>
  <si>
    <t>704M18W02REDALL</t>
  </si>
  <si>
    <t>SOCKS LINED RED ALL</t>
  </si>
  <si>
    <t>704M18W03BLAALL</t>
  </si>
  <si>
    <t>SOCKS SENSI BLACK ALL</t>
  </si>
  <si>
    <t>704M18W04BORALL</t>
  </si>
  <si>
    <t>SOCKS BIS BORDO ALL</t>
  </si>
  <si>
    <t>BIS</t>
  </si>
  <si>
    <t>704M18W05GPEALL</t>
  </si>
  <si>
    <t>SOCKS TYPO GRAPE ALL</t>
  </si>
  <si>
    <t>GRAPE</t>
  </si>
  <si>
    <t>704M18W05RASALL</t>
  </si>
  <si>
    <t>SOCKS TYPO RASTA ALL</t>
  </si>
  <si>
    <t>704M18W06BLUALL</t>
  </si>
  <si>
    <t>SOCKS FUNGI BLUE ALL</t>
  </si>
  <si>
    <t>FUNGI</t>
  </si>
  <si>
    <t>704M18W07BLUALL</t>
  </si>
  <si>
    <t>SOCKS SPOT BLUE ALL</t>
  </si>
  <si>
    <t>SPOT</t>
  </si>
  <si>
    <t>704M18W08BROALL</t>
  </si>
  <si>
    <t>SOCKS COUGAR BROWN ALL</t>
  </si>
  <si>
    <t>COUGAR</t>
  </si>
  <si>
    <t>704M18W09GREALL</t>
  </si>
  <si>
    <t>SOCKS COUGAR GREY ALL</t>
  </si>
  <si>
    <t>704M18W10BRIALL</t>
  </si>
  <si>
    <t>SOCKS TREE BRICK ALL</t>
  </si>
  <si>
    <t>TREE</t>
  </si>
  <si>
    <t>704M18W11GEEALL</t>
  </si>
  <si>
    <t>SOCKS TREE GREEN ALL</t>
  </si>
  <si>
    <t>704W18W01FORALL</t>
  </si>
  <si>
    <t>SOCKS FORREST FORREST ALL</t>
  </si>
  <si>
    <t>704W18W02FOGALL</t>
  </si>
  <si>
    <t>SOCKS TYPO FOG ALL</t>
  </si>
  <si>
    <t>FOG</t>
  </si>
  <si>
    <t>704W18W03BLAALL</t>
  </si>
  <si>
    <t>SOCKS TYPO BLACK ALL</t>
  </si>
  <si>
    <t>ISLAND</t>
  </si>
  <si>
    <t>SUMMER 18</t>
  </si>
  <si>
    <t>100M18S02WHISSS</t>
  </si>
  <si>
    <t>TSHIRT ISLAND WHITE S</t>
  </si>
  <si>
    <t>100M18S02WHIXXL</t>
  </si>
  <si>
    <t>TSHIRT ISLAND WHITE XXL</t>
  </si>
  <si>
    <t>FLORIDO</t>
  </si>
  <si>
    <t>100M18S03WHIXXL</t>
  </si>
  <si>
    <t>TSHIRT FLORIDO WHITE XXL</t>
  </si>
  <si>
    <t>ESCRITO</t>
  </si>
  <si>
    <t>100M18S04BLAXL0</t>
  </si>
  <si>
    <t>TSHIRT ESCRITO BLACK XL</t>
  </si>
  <si>
    <t>100M18S04BLAXS0</t>
  </si>
  <si>
    <t>TSHIRT ESCRITO BLACK XS</t>
  </si>
  <si>
    <t>100M18S05CFPLLL</t>
  </si>
  <si>
    <t>TSHIRT CUARSO CLAY FULL PRINT L</t>
  </si>
  <si>
    <t>CUARSO</t>
  </si>
  <si>
    <t>100M18S05CFPMMM</t>
  </si>
  <si>
    <t>TSHIRT CUARSO CLAY FULL PRINT M</t>
  </si>
  <si>
    <t>100M18S05CFPXL0</t>
  </si>
  <si>
    <t>TSHIRT CUARSO CLAY FULL PRINT XL</t>
  </si>
  <si>
    <t>100M18S05CFPXXL</t>
  </si>
  <si>
    <t>TSHIRT CUARSO CLAY FULL PRINT XXL</t>
  </si>
  <si>
    <t>100M18S05GFPXL0</t>
  </si>
  <si>
    <t>TSHIRT CUARSO GREEN FULL PRINT XL</t>
  </si>
  <si>
    <t>100M18S05GFPXXL</t>
  </si>
  <si>
    <t>TSHIRT CUARSO GREEN FULL PRINT XXL</t>
  </si>
  <si>
    <t>VISIONS</t>
  </si>
  <si>
    <t>LAVENDER</t>
  </si>
  <si>
    <t>100M18S06LAVXS0</t>
  </si>
  <si>
    <t>TSHIRT VISIONS LAVENDER XS</t>
  </si>
  <si>
    <t>100M18S06LAVXXL</t>
  </si>
  <si>
    <t>TSHIRT VISIONS LAVENDER XXL</t>
  </si>
  <si>
    <t>SUNSET</t>
  </si>
  <si>
    <t>100M18S09BLASSS</t>
  </si>
  <si>
    <t>TSHIRT SUNSET BLACK S</t>
  </si>
  <si>
    <t>100M18S10MOSLLL</t>
  </si>
  <si>
    <t>TSHIRT CHALICE MOSS L</t>
  </si>
  <si>
    <t>CHALICE</t>
  </si>
  <si>
    <t>MOSS</t>
  </si>
  <si>
    <t>100M18S10MOSMMM</t>
  </si>
  <si>
    <t>TSHIRT CHALICE MOSS M</t>
  </si>
  <si>
    <t>100M18S10MOSSSS</t>
  </si>
  <si>
    <t>TSHIRT CHALICE MOSS S</t>
  </si>
  <si>
    <t>100M18S10MOSXL0</t>
  </si>
  <si>
    <t>TSHIRT CHALICE MOSS XL</t>
  </si>
  <si>
    <t>100M18S10MOSXS0</t>
  </si>
  <si>
    <t>TSHIRT CHALICE MOSS XS</t>
  </si>
  <si>
    <t>100M18S10MOSXXL</t>
  </si>
  <si>
    <t>TSHIRT CHALICE MOSS XXL</t>
  </si>
  <si>
    <t>TRIPY 2</t>
  </si>
  <si>
    <t>100M18S11BLASSS</t>
  </si>
  <si>
    <t>TSHIRT TRIPY 2 BLACK S</t>
  </si>
  <si>
    <t>100M18S11BLAXL0</t>
  </si>
  <si>
    <t>TSHIRT TRIPY 2 BLACK XL</t>
  </si>
  <si>
    <t>100M18S11BLAXS0</t>
  </si>
  <si>
    <t>TSHIRT TRIPY 2 BLACK XS</t>
  </si>
  <si>
    <t>100M18S11BLAXXL</t>
  </si>
  <si>
    <t>TSHIRT TRIPY 2 BLACK XXL</t>
  </si>
  <si>
    <t>GRIL</t>
  </si>
  <si>
    <t>100M18S16MOSXXL</t>
  </si>
  <si>
    <t>TSHIRT GRIL MOSS XXL</t>
  </si>
  <si>
    <t>MONOSKA</t>
  </si>
  <si>
    <t>100M18S17BLUXXL</t>
  </si>
  <si>
    <t>TSHIRT MONOSKA BLUE XXL</t>
  </si>
  <si>
    <t>100M18S18CAMLLL</t>
  </si>
  <si>
    <t>TSHIRT TUNE CAMEL L</t>
  </si>
  <si>
    <t>TUNE</t>
  </si>
  <si>
    <t>100M18S18CAMMMM</t>
  </si>
  <si>
    <t>TSHIRT TUNE CAMEL M</t>
  </si>
  <si>
    <t>100M18S18CAMXS0</t>
  </si>
  <si>
    <t>TSHIRT TUNE CAMEL XS</t>
  </si>
  <si>
    <t>100M18S18CAMXXL</t>
  </si>
  <si>
    <t>TSHIRT TUNE CAMEL XXL</t>
  </si>
  <si>
    <t>RASPECT</t>
  </si>
  <si>
    <t>GRAPHITE MELANGE</t>
  </si>
  <si>
    <t>100M18S19GMLXXL</t>
  </si>
  <si>
    <t>TSHIRT RASPECT GRAPHITE MEL XXL</t>
  </si>
  <si>
    <t>CRABS</t>
  </si>
  <si>
    <t>CALYPSO MELANGE</t>
  </si>
  <si>
    <t>100M18S21CMEXS0</t>
  </si>
  <si>
    <t>TSHIRT CRABS CALYPSO MEL XS</t>
  </si>
  <si>
    <t>SHIELD</t>
  </si>
  <si>
    <t>TURQUESA MELANGE</t>
  </si>
  <si>
    <t>100M18S23TMLXXL</t>
  </si>
  <si>
    <t>TSHIRT SHIELD TURQUESA MEL XXL</t>
  </si>
  <si>
    <t>100M18S24GMLSSS</t>
  </si>
  <si>
    <t>TSHIRT SHIELD GRAPHITE MEL S</t>
  </si>
  <si>
    <t>100M18S24GMLXL0</t>
  </si>
  <si>
    <t>TSHIRT SHIELD GRAPHITE MEL XL</t>
  </si>
  <si>
    <t>100M18S24GMLXXL</t>
  </si>
  <si>
    <t>TSHIRT SHIELD GRAPHITE MEL XXL</t>
  </si>
  <si>
    <t>200M18S06BLALLL</t>
  </si>
  <si>
    <t>TANK</t>
  </si>
  <si>
    <t>TANK SERIE BLACK L</t>
  </si>
  <si>
    <t>SERIE</t>
  </si>
  <si>
    <t>200M18S06BLAXL0</t>
  </si>
  <si>
    <t>TANK SERIE BLACK XL</t>
  </si>
  <si>
    <t>200M18S06BLAXS0</t>
  </si>
  <si>
    <t>TANK SERIE BLACK XS</t>
  </si>
  <si>
    <t>200M18S06BLAXXL</t>
  </si>
  <si>
    <t>TANK SERIE BLACK XXL</t>
  </si>
  <si>
    <t>200M18S06LAVMMM</t>
  </si>
  <si>
    <t>TANK SERIE LAVENDER M</t>
  </si>
  <si>
    <t>200M18S06LAVSSS</t>
  </si>
  <si>
    <t>TANK SERIE LAVENDER S</t>
  </si>
  <si>
    <t>200M18S06LAVXL0</t>
  </si>
  <si>
    <t>TANK SERIE LAVENDER XL</t>
  </si>
  <si>
    <t>200M18S06LAVXS0</t>
  </si>
  <si>
    <t>TANK SERIE LAVENDER XS</t>
  </si>
  <si>
    <t>200M18S06LAVXXL</t>
  </si>
  <si>
    <t>TANK SERIE LAVENDER XXL</t>
  </si>
  <si>
    <t>200M18S06RMLLLL</t>
  </si>
  <si>
    <t>TANK SERIE RED MEL L</t>
  </si>
  <si>
    <t>RED MELANGE</t>
  </si>
  <si>
    <t>200M18S06RMLMMM</t>
  </si>
  <si>
    <t>TANK SERIE RED MEL M</t>
  </si>
  <si>
    <t>200M18S06RMLXL0</t>
  </si>
  <si>
    <t>TANK SERIE RED MEL XL</t>
  </si>
  <si>
    <t>200M18S06RMLXS0</t>
  </si>
  <si>
    <t>TANK SERIE RED MEL XS</t>
  </si>
  <si>
    <t>200M18S06RMLXXL</t>
  </si>
  <si>
    <t>TANK SERIE RED MEL XXL</t>
  </si>
  <si>
    <t>200M18S01TMLLLL</t>
  </si>
  <si>
    <t>TANK CHILL TURQUESA MEL L</t>
  </si>
  <si>
    <t>CHILL</t>
  </si>
  <si>
    <t>200M18S01TMLMMM</t>
  </si>
  <si>
    <t>TANK CHILL TURQUESA MEL M</t>
  </si>
  <si>
    <t>200M18S01TMLSSS</t>
  </si>
  <si>
    <t>TANK CHILL TURQUESA MEL S</t>
  </si>
  <si>
    <t>200M18S01TMLXS0</t>
  </si>
  <si>
    <t>TANK CHILL TURQUESA MEL XS</t>
  </si>
  <si>
    <t>200M18S01TMLXXL</t>
  </si>
  <si>
    <t>TANK CHILL TURQUESA MEL XXL</t>
  </si>
  <si>
    <t>200M18S02GMLLLL</t>
  </si>
  <si>
    <t>TANK SHIELD GREY MEL L</t>
  </si>
  <si>
    <t>200M18S02GMLMMM</t>
  </si>
  <si>
    <t>TANK SHIELD GREY MEL M</t>
  </si>
  <si>
    <t>200M18S02GMLSSS</t>
  </si>
  <si>
    <t>TANK SHIELD GREY MEL S</t>
  </si>
  <si>
    <t>200M18S02GMLXXL</t>
  </si>
  <si>
    <t>TANK SHIELD GREY MEL XXL</t>
  </si>
  <si>
    <t>200M18S03GEELLL</t>
  </si>
  <si>
    <t>TANK AFRICAMO GREEN L</t>
  </si>
  <si>
    <t>AFRICAMO</t>
  </si>
  <si>
    <t>200M18S03GEEMMM</t>
  </si>
  <si>
    <t>TANK AFRICAMO GREEN M</t>
  </si>
  <si>
    <t>200M18S03GEESSS</t>
  </si>
  <si>
    <t>TANK AFRICAMO GREEN S</t>
  </si>
  <si>
    <t>200M18S03GEEXS0</t>
  </si>
  <si>
    <t>TANK AFRICAMO GREEN XS</t>
  </si>
  <si>
    <t>200M18S03GEEXXL</t>
  </si>
  <si>
    <t>TANK AFRICAMO GREEN XXL</t>
  </si>
  <si>
    <t>CRAB</t>
  </si>
  <si>
    <t>200M18S04WHISSS</t>
  </si>
  <si>
    <t>TANK CRAB WHITE S</t>
  </si>
  <si>
    <t>200M18S04WHIXXL</t>
  </si>
  <si>
    <t>TANK CRAB WHITE XXL</t>
  </si>
  <si>
    <t>200M18S05BLALLL</t>
  </si>
  <si>
    <t>TANK LOVER BLACK L</t>
  </si>
  <si>
    <t>LOVER</t>
  </si>
  <si>
    <t>200M18S05BLAMMM</t>
  </si>
  <si>
    <t>TANK LOVER BLACK M</t>
  </si>
  <si>
    <t>200M18S05BLAXL0</t>
  </si>
  <si>
    <t>TANK LOVER BLACK XL</t>
  </si>
  <si>
    <t>200M18S05BLAXXL</t>
  </si>
  <si>
    <t>TANK LOVER BLACK XXL</t>
  </si>
  <si>
    <t>ACCESORIOS</t>
  </si>
  <si>
    <t>501M18S01BLAS/M</t>
  </si>
  <si>
    <t>CAPS RASTA BLACK S/M</t>
  </si>
  <si>
    <t>501M18S02BLUL/XL</t>
  </si>
  <si>
    <t>CAPS PATH BLUE L/XL</t>
  </si>
  <si>
    <t>PATH</t>
  </si>
  <si>
    <t>501M18S02BLUS/M</t>
  </si>
  <si>
    <t>CAPS PATH BLUE S/M</t>
  </si>
  <si>
    <t>501M18S03GEEL/XL</t>
  </si>
  <si>
    <t>CAPS CHILL GREEN L/XL</t>
  </si>
  <si>
    <t>501M18S03GEES/M</t>
  </si>
  <si>
    <t>CAPS CHILL GREEN S/M</t>
  </si>
  <si>
    <t>CHILLIN</t>
  </si>
  <si>
    <t>501M18S06PINL/XL</t>
  </si>
  <si>
    <t>CAPS LOVER PINK L/XL</t>
  </si>
  <si>
    <t>501M18S08GEES/M</t>
  </si>
  <si>
    <t>CAPS SPOT GREEN S/M</t>
  </si>
  <si>
    <t>BUCKET</t>
  </si>
  <si>
    <t>VARIOS</t>
  </si>
  <si>
    <t>001002allall</t>
  </si>
  <si>
    <t>CAJA KAYA UNITE</t>
  </si>
  <si>
    <t>ANTIGUA</t>
  </si>
  <si>
    <t>ONLINE</t>
  </si>
  <si>
    <t>SERVICIO</t>
  </si>
  <si>
    <t>PACKING</t>
  </si>
  <si>
    <t>CAJA CAMO</t>
  </si>
  <si>
    <t>001111allall</t>
  </si>
  <si>
    <t>POLERAS</t>
  </si>
  <si>
    <t>POLERAS KAYA UNITE</t>
  </si>
  <si>
    <t>001112allall</t>
  </si>
  <si>
    <t>SUDADERAS</t>
  </si>
  <si>
    <t xml:space="preserve">SUDADERA KAYA UNITE </t>
  </si>
  <si>
    <t>001113allall</t>
  </si>
  <si>
    <t>POLERAS HEMP KAYA UNITE</t>
  </si>
  <si>
    <t>003111allall</t>
  </si>
  <si>
    <t>POLERON CON CIERRE</t>
  </si>
  <si>
    <t>POLERON CON CIERRE KAYA UNITE</t>
  </si>
  <si>
    <t>004111allall</t>
  </si>
  <si>
    <t>POLERON CANGURO</t>
  </si>
  <si>
    <t>POLERON CANGURO KAYA UNITE</t>
  </si>
  <si>
    <t>004112allall</t>
  </si>
  <si>
    <t>POLERON HEMP KAYA UNITE</t>
  </si>
  <si>
    <t>005111allall</t>
  </si>
  <si>
    <t>CAMISAS</t>
  </si>
  <si>
    <t>CAMISA KAYA UNITE ALL</t>
  </si>
  <si>
    <t>006111allalll</t>
  </si>
  <si>
    <t>POLERON CHIPORRO</t>
  </si>
  <si>
    <t>POLERON CON CHIPORRO KAYA UNITE MUJER</t>
  </si>
  <si>
    <t>007111allall</t>
  </si>
  <si>
    <t>SHAGGY</t>
  </si>
  <si>
    <t>POLERON SHERPA KAYA UNITE</t>
  </si>
  <si>
    <t>007112allall</t>
  </si>
  <si>
    <t>POLERON SHERPA KAYA UNITE MUJER</t>
  </si>
  <si>
    <t>008111allall</t>
  </si>
  <si>
    <t xml:space="preserve">POLERON MICROPOLAR KAYA UNITE </t>
  </si>
  <si>
    <t>100100ALLALL</t>
  </si>
  <si>
    <t>POLERA KAYA UNITE MERMAS</t>
  </si>
  <si>
    <t>100101ALLALL</t>
  </si>
  <si>
    <t xml:space="preserve">POLERA GILDAN </t>
  </si>
  <si>
    <t>100201BLALLL</t>
  </si>
  <si>
    <t>POLERA M/C KAYA UNITE TYPO WHITE L</t>
  </si>
  <si>
    <t>100201BLAMMM</t>
  </si>
  <si>
    <t>POLERA M/C KAYA UNITE TYPO WHITE M</t>
  </si>
  <si>
    <t>100201BLASSS</t>
  </si>
  <si>
    <t>POLERA M/C KAYA UNITE TYPO WHITE S</t>
  </si>
  <si>
    <t>100201BLAXL0</t>
  </si>
  <si>
    <t>POLERA M/C KAYA UNITE TYPO WHITE XL</t>
  </si>
  <si>
    <t>100201BLAXXL</t>
  </si>
  <si>
    <t>POLERA M/C KAYA UNITE TYPO WHITE XXL</t>
  </si>
  <si>
    <t>POLERA</t>
  </si>
  <si>
    <t>100202GRALLL</t>
  </si>
  <si>
    <t>POLERA M/C KAYA UNITE TRONCO GRAPHITE L</t>
  </si>
  <si>
    <t>100202GRAMMM</t>
  </si>
  <si>
    <t>POLERA M/C KAYA UNITE TRONCO GRAPHITE M</t>
  </si>
  <si>
    <t>100202GRASSS</t>
  </si>
  <si>
    <t>POLERA M/C KAYA UNITE TRONCO GRAPHITE S</t>
  </si>
  <si>
    <t>100202GRAXL0</t>
  </si>
  <si>
    <t>POLERA M/C KAYA UNITE TRONCO GRAPHITE XL</t>
  </si>
  <si>
    <t>100202GRAXXL</t>
  </si>
  <si>
    <t>POLERA M/C KAYA UNITE TRONCO GRAPHITE XXL</t>
  </si>
  <si>
    <t>100202NARLLL</t>
  </si>
  <si>
    <t>POLERA M/C KAYA UNITE TRONCO ORANGE L</t>
  </si>
  <si>
    <t>NARANJO</t>
  </si>
  <si>
    <t>100202NARMMM</t>
  </si>
  <si>
    <t>POLERA M/C KAYA UNITE TRONCO ORANGE M</t>
  </si>
  <si>
    <t>100202NARSSS</t>
  </si>
  <si>
    <t>POLERA M/C KAYA UNITE TRONCO ORANGE S</t>
  </si>
  <si>
    <t>100202NARXL0</t>
  </si>
  <si>
    <t>POLERA M/C KAYA UNITE TRONCO ORANGE XL</t>
  </si>
  <si>
    <t>100202NARXXL</t>
  </si>
  <si>
    <t>POLERA M/C KAYA UNITE TRONCO ORANGE XXL</t>
  </si>
  <si>
    <t>100202VERLLL</t>
  </si>
  <si>
    <t>POLERA M/C KAYA UNITE TRONCO GREEN L</t>
  </si>
  <si>
    <t>VERDE</t>
  </si>
  <si>
    <t>100202VERMMM</t>
  </si>
  <si>
    <t>POLERA M/C KAYA UNITE TRONCO GREEN M</t>
  </si>
  <si>
    <t>100202VERSSS</t>
  </si>
  <si>
    <t>POLERA M/C KAYA UNITE TRONCO GREEN S</t>
  </si>
  <si>
    <t>100202VERXL0</t>
  </si>
  <si>
    <t>POLERA M/C KAYA UNITE TRONCO GREEN XL</t>
  </si>
  <si>
    <t>WALLET</t>
  </si>
  <si>
    <t>PRINT</t>
  </si>
  <si>
    <t>FOREST</t>
  </si>
  <si>
    <t>100202VERXXL</t>
  </si>
  <si>
    <t>POLERA M/C KAYA UNITE TRONCO GREEN XXL</t>
  </si>
  <si>
    <t>100220AZULLL</t>
  </si>
  <si>
    <t>POLERA M/C KAYA UNITE PASURF BLUE L</t>
  </si>
  <si>
    <t>AZUL</t>
  </si>
  <si>
    <t>100220AZUMMM</t>
  </si>
  <si>
    <t>POLERA M/C KAYA UNITE PASURF BLUE M</t>
  </si>
  <si>
    <t>100220AZUSSS</t>
  </si>
  <si>
    <t>POLERA M/C KAYA UNITE PASURF BLUE S</t>
  </si>
  <si>
    <t>100220AZUXL0</t>
  </si>
  <si>
    <t>POLERA M/C KAYA UNITE PASURF BLUE XL</t>
  </si>
  <si>
    <t>100220AZUXXL</t>
  </si>
  <si>
    <t>POLERA M/C KAYA UNITE PASURF BLUE XXL</t>
  </si>
  <si>
    <t>100221BLALLL</t>
  </si>
  <si>
    <t>POLERA M/C KAYA UNITE CAMO KAYA WHITE L</t>
  </si>
  <si>
    <t>100221BLAMMM</t>
  </si>
  <si>
    <t>POLERA M/C KAYA UNITE CAMO KAYA WHITE M</t>
  </si>
  <si>
    <t>100221BLASSS</t>
  </si>
  <si>
    <t>POLERA M/C KAYA UNITE CAMO KAYA WHITE S</t>
  </si>
  <si>
    <t>100221BLAXL0</t>
  </si>
  <si>
    <t>POLERA M/C KAYA UNITE CAMO KAYA WHITE XL</t>
  </si>
  <si>
    <t>100221BLAXXL</t>
  </si>
  <si>
    <t>POLERA M/C KAYA UNITE CAMO KAYA WHITE XXL</t>
  </si>
  <si>
    <t>100221ORGLLL</t>
  </si>
  <si>
    <t>POLERA M/C KAYA UNITE CAMO KAYA ORGANIC L</t>
  </si>
  <si>
    <t>100221ORGMMM</t>
  </si>
  <si>
    <t>POLERA M/C KAYA UNITE CAMO KAYA ORGANIC M</t>
  </si>
  <si>
    <t>100221ORGSSS</t>
  </si>
  <si>
    <t>POLERA M/C KAYA UNITE CAMO KAYA ORGANIC S</t>
  </si>
  <si>
    <t>100221ORGXL0</t>
  </si>
  <si>
    <t>POLERA M/C KAYA UNITE CAMO KAYA ORGANIC XL</t>
  </si>
  <si>
    <t>100221ORGXXL</t>
  </si>
  <si>
    <t>POLERA M/C KAYA UNITE CAMO KAYA ORGANIC XXL</t>
  </si>
  <si>
    <t>100233NAMLLL</t>
  </si>
  <si>
    <t>POLERA M/C KAYA UNITE SUMATRA ORANGE L</t>
  </si>
  <si>
    <t>100233NAMMMM</t>
  </si>
  <si>
    <t>POLERA M/C KAYA UNITE SUMATRA ORANGE M</t>
  </si>
  <si>
    <t>100233NAMSSS</t>
  </si>
  <si>
    <t>POLERA M/C KAYA UNITE SUMATRA ORANGE S</t>
  </si>
  <si>
    <t>100233NAMXL0</t>
  </si>
  <si>
    <t>POLERA M/C KAYA UNITE SUMATRA ORANGE XL</t>
  </si>
  <si>
    <t>100237VECLLL</t>
  </si>
  <si>
    <t>POLERA M/C KAYA UNITE COCHAMO GREEN  L</t>
  </si>
  <si>
    <t>100237VECMMM</t>
  </si>
  <si>
    <t>POLERA M/C KAYA UNITE COCHAMO GREEN  M</t>
  </si>
  <si>
    <t>100237VECSSS</t>
  </si>
  <si>
    <t>POLERA M/C KAYA UNITE COCHAMO GREEN  S</t>
  </si>
  <si>
    <t>100237VECXL0</t>
  </si>
  <si>
    <t>POLERA M/C KAYA UNITE COCHAMO GREEN  XL</t>
  </si>
  <si>
    <t>100238GRILLL</t>
  </si>
  <si>
    <t>POLERA M/C KAYA UNITE RUTCAM GREY L</t>
  </si>
  <si>
    <t>GRIS</t>
  </si>
  <si>
    <t>100238GRIMMM</t>
  </si>
  <si>
    <t>POLERA M/C KAYA UNITE RUTCAM GREY M</t>
  </si>
  <si>
    <t>100238GRISSS</t>
  </si>
  <si>
    <t>POLERA M/C KAYA UNITE RUTCAM GREY S</t>
  </si>
  <si>
    <t>100238GRIXL0</t>
  </si>
  <si>
    <t>POLERA M/C KAYA UNITE RUTCAM GREY XL</t>
  </si>
  <si>
    <t>100238GRIXXL</t>
  </si>
  <si>
    <t>POLERA M/C KAYA UNITE RUTCAM GREY XXL</t>
  </si>
  <si>
    <t>100242NARLLL</t>
  </si>
  <si>
    <t>POLERA M/C KAYA UNITE CAMPING ORANGE L</t>
  </si>
  <si>
    <t>100242NARMMM</t>
  </si>
  <si>
    <t>POLERA M/C KAYA UNITE CAMPING ORANGE M</t>
  </si>
  <si>
    <t>100242NARSSS</t>
  </si>
  <si>
    <t>POLERA M/C KAYA UNITE CAMPING ORANGE S</t>
  </si>
  <si>
    <t>100242NARXL0</t>
  </si>
  <si>
    <t>POLERA M/C KAYA UNITE CAMPING ORANGE XL</t>
  </si>
  <si>
    <t>100242NARXXL</t>
  </si>
  <si>
    <t>POLERA M/C KAYA UNITE CAMPING ORANGE XXL</t>
  </si>
  <si>
    <t>100243AZULLL</t>
  </si>
  <si>
    <t>POLERA M/C KAYA UNITE GOTKAYA BLUE L</t>
  </si>
  <si>
    <t>100243AZUMMM</t>
  </si>
  <si>
    <t>POLERA M/C KAYA UNITE GOTKAYA BLUE M</t>
  </si>
  <si>
    <t>100243AZUSSS</t>
  </si>
  <si>
    <t>POLERA M/C KAYA UNITE GOTKAYA BLUE S</t>
  </si>
  <si>
    <t>100243AZUXL0</t>
  </si>
  <si>
    <t>POLERA M/C KAYA UNITE GOTKAYA BLUE XL</t>
  </si>
  <si>
    <t>100243AZUXXL</t>
  </si>
  <si>
    <t>POLERA M/C KAYA UNITE GOTKAYA BLUE XXL</t>
  </si>
  <si>
    <t>100244CAFLLL</t>
  </si>
  <si>
    <t>POLERA M/C KAYA UNITE CAMO MAN BROWN L</t>
  </si>
  <si>
    <t>100244CAFMMM</t>
  </si>
  <si>
    <t>POLERA M/C KAYA UNITE CAMO MAN BROWN M</t>
  </si>
  <si>
    <t>100244CAFSSS</t>
  </si>
  <si>
    <t>POLERA M/C KAYA UNITE CAMO MAN BROWN S</t>
  </si>
  <si>
    <t>100244CAFXL0</t>
  </si>
  <si>
    <t>POLERA M/C KAYA UNITE CAMO MAN BROWN XL</t>
  </si>
  <si>
    <t>100244CAFXXL</t>
  </si>
  <si>
    <t>POLERA M/C KAYA UNITE CAMO MAN BROWN XXL</t>
  </si>
  <si>
    <t>100244ORGLLL</t>
  </si>
  <si>
    <t>POLERA M/C KAYA UNITE CAMO MAN ORGANIC L</t>
  </si>
  <si>
    <t>100244ORGMMM</t>
  </si>
  <si>
    <t>POLERA M/C KAYA UNITE CAMO MAN ORGANIC M</t>
  </si>
  <si>
    <t>100244ORGSSS</t>
  </si>
  <si>
    <t>POLERA M/C KAYA UNITE CAMO MAN ORGANIC S</t>
  </si>
  <si>
    <t>100244ORGXL0</t>
  </si>
  <si>
    <t>POLERA M/C KAYA UNITE CAMO MAN ORGANIC XL</t>
  </si>
  <si>
    <t>100244ORGXXL</t>
  </si>
  <si>
    <t>POLERA M/C KAYA UNITE CAMO MAN ORGANIC XXL</t>
  </si>
  <si>
    <t>100245ORGLLL</t>
  </si>
  <si>
    <t>POLERA M/C KAYA UNITE CAMOMAN ORGANIC L</t>
  </si>
  <si>
    <t>100245ORGMMM</t>
  </si>
  <si>
    <t>POLERA M/C KAYA UNITE CAMOMAN ORGANIC M</t>
  </si>
  <si>
    <t>100245ORGSSS</t>
  </si>
  <si>
    <t>POLERA M/C KAYA UNITE CAMOMAN ORGANIC S</t>
  </si>
  <si>
    <t>100245ORGXL0</t>
  </si>
  <si>
    <t>POLERA M/C KAYA UNITE CAMOMAN ORGANIC XL</t>
  </si>
  <si>
    <t>100245ORGXXL</t>
  </si>
  <si>
    <t>POLERA M/C KAYA UNITE CAMOMAN ORGANIC XXL</t>
  </si>
  <si>
    <t>100304ALLALL</t>
  </si>
  <si>
    <t>POLERA M/C KAYA UNITE PERU</t>
  </si>
  <si>
    <t>100304P01CAFLLL</t>
  </si>
  <si>
    <t>POLERA M/C KAYA UNITE BABYLON BROWN L</t>
  </si>
  <si>
    <t>100304P01CAFMMM</t>
  </si>
  <si>
    <t>POLERA M/C KAYA UNITE BABYLON BROWN M</t>
  </si>
  <si>
    <t>BABYLON</t>
  </si>
  <si>
    <t>100304P01CAFSSS</t>
  </si>
  <si>
    <t>POLERA M/C KAYA UNITE BABYLON BROWN S</t>
  </si>
  <si>
    <t>100304P01CAFXL0</t>
  </si>
  <si>
    <t>POLERA M/C KAYA UNITE BABYLON BROWN XL</t>
  </si>
  <si>
    <t>100313NEGLLL</t>
  </si>
  <si>
    <t>POLERA M/C KAYA UNITE FYAH BLACK L</t>
  </si>
  <si>
    <t>NEGRO</t>
  </si>
  <si>
    <t>100313NEGMMM</t>
  </si>
  <si>
    <t>POLERA M/C KAYA UNITE FYAH BLACK M</t>
  </si>
  <si>
    <t>100313NEGSSS</t>
  </si>
  <si>
    <t>POLERA M/C KAYA UNITE FYAH BLACK S</t>
  </si>
  <si>
    <t>100313NEGXL0</t>
  </si>
  <si>
    <t>POLERA M/C KAYA UNITE FYAH BLACK XL</t>
  </si>
  <si>
    <t>100313NEGXXL</t>
  </si>
  <si>
    <t>POLERA M/C KAYA UNITE FYAH BLACK XXL</t>
  </si>
  <si>
    <t>100314VERLLL</t>
  </si>
  <si>
    <t>POLERA M/C KAYA UNITE FLUYE GREEN L</t>
  </si>
  <si>
    <t>100314VERMMM</t>
  </si>
  <si>
    <t>POLERA M/C KAYA UNITE FLUYE GREEN M</t>
  </si>
  <si>
    <t>100314VERSSS</t>
  </si>
  <si>
    <t>POLERA M/C KAYA UNITE FLUYE GREEN S</t>
  </si>
  <si>
    <t>100314VERXL0</t>
  </si>
  <si>
    <t>POLERA M/C KAYA UNITE FLUYE GREEN XL</t>
  </si>
  <si>
    <t>100314VERXXL</t>
  </si>
  <si>
    <t>POLERA M/C KAYA UNITE FLUYE GREEN XXL</t>
  </si>
  <si>
    <t>100316CELLLL</t>
  </si>
  <si>
    <t>POLERA M/C KAYA UNITE SURFARI SKY BLUE L</t>
  </si>
  <si>
    <t>100316CELMMM</t>
  </si>
  <si>
    <t>POLERA M/C KAYA UNITE SURFARI SKY BLUE M</t>
  </si>
  <si>
    <t>100316CELSSS</t>
  </si>
  <si>
    <t>POLERA M/C KAYA UNITE SURFARI SKY BLUE S</t>
  </si>
  <si>
    <t>100316CELXL0</t>
  </si>
  <si>
    <t>POLERA M/C KAYA UNITE SURFARI SKY BLUE XL</t>
  </si>
  <si>
    <t>100316CELXXL</t>
  </si>
  <si>
    <t>POLERA M/C KAYA UNITE SURFARI SKY BLUE XXL</t>
  </si>
  <si>
    <t>100316MILLLL</t>
  </si>
  <si>
    <t>POLERA M/C KAYA UNITE SURFARI MILITARY L</t>
  </si>
  <si>
    <t>100316MILMMM</t>
  </si>
  <si>
    <t>POLERA M/C KAYA UNITE SURFARI MILITARY M</t>
  </si>
  <si>
    <t>100316MILSSS</t>
  </si>
  <si>
    <t>POLERA M/C KAYA UNITE SURFARI MILITARY S</t>
  </si>
  <si>
    <t>100316MILXL0</t>
  </si>
  <si>
    <t>POLERA M/C KAYA UNITE SURFARI MILITARY XL</t>
  </si>
  <si>
    <t>100316MILXXL</t>
  </si>
  <si>
    <t>POLERA M/C KAYA UNITE SURFARI MILITARY XXL</t>
  </si>
  <si>
    <t>100317GRILLL</t>
  </si>
  <si>
    <t>POLERA M/C KAYA UNITE SHAKA GREY L</t>
  </si>
  <si>
    <t>100317GRIMMM</t>
  </si>
  <si>
    <t>POLERA M/C KAYA UNITE SHAKA GREY M</t>
  </si>
  <si>
    <t>100317GRISSS</t>
  </si>
  <si>
    <t>POLERA M/C KAYA UNITE SHAKA GREY S</t>
  </si>
  <si>
    <t>100317GRIXL0</t>
  </si>
  <si>
    <t>POLERA M/C KAYA UNITE SHAKA GREY XL</t>
  </si>
  <si>
    <t>100317GRIXXL</t>
  </si>
  <si>
    <t>POLERA M/C KAYA UNITE SHAKA GREY XXL</t>
  </si>
  <si>
    <t>100318CAFLLL</t>
  </si>
  <si>
    <t>POLERA M/C KAYA UNITE MOREKAYA BROWN L</t>
  </si>
  <si>
    <t>100318CAFMMM</t>
  </si>
  <si>
    <t>POLERA M/C KAYA UNITE MOREKAYA BROWN M</t>
  </si>
  <si>
    <t>100318CAFSSS</t>
  </si>
  <si>
    <t>POLERA M/C KAYA UNITE MOREKAYA BROWN S</t>
  </si>
  <si>
    <t>100318CAFXL0</t>
  </si>
  <si>
    <t>POLERA M/C KAYA UNITE MOREKAYA BROWN XL</t>
  </si>
  <si>
    <t>100318CAFXXL</t>
  </si>
  <si>
    <t>POLERA M/C KAYA UNITE MOREKAYA BROWN XXL</t>
  </si>
  <si>
    <t>100318NEGLLL</t>
  </si>
  <si>
    <t>POLERA M/C KAYA UNITE MOREKAYA BLACK L</t>
  </si>
  <si>
    <t>100318NEGMMM</t>
  </si>
  <si>
    <t>POLERA M/C KAYA UNITE MOREKAYA BLACK M</t>
  </si>
  <si>
    <t>100318NEGSSS</t>
  </si>
  <si>
    <t>POLERA M/C KAYA UNITE MOREKAYA BLACK S</t>
  </si>
  <si>
    <t>100318NEGXL0</t>
  </si>
  <si>
    <t>POLERA M/C KAYA UNITE MOREKAYA BLACK XL</t>
  </si>
  <si>
    <t>100318NEGXXL</t>
  </si>
  <si>
    <t>POLERA M/C KAYA UNITE MOREKAYA BLACK XXL</t>
  </si>
  <si>
    <t>100319AZULLL</t>
  </si>
  <si>
    <t>POLERA M/C KAYA UNITE FYAH BLUE L</t>
  </si>
  <si>
    <t>100319AZUMMM</t>
  </si>
  <si>
    <t>POLERA M/C KAYA UNITE FYAH BLUE M</t>
  </si>
  <si>
    <t>100319AZUSSS</t>
  </si>
  <si>
    <t>POLERA M/C KAYA UNITE FYAH BLUE S</t>
  </si>
  <si>
    <t>100319AZUXL0</t>
  </si>
  <si>
    <t>POLERA M/C KAYA UNITE FYAH BLUE XL</t>
  </si>
  <si>
    <t>100319AZUXXL</t>
  </si>
  <si>
    <t>POLERA M/C KAYA UNITE FYAH BLUE XXL</t>
  </si>
  <si>
    <t>100319GRALLL</t>
  </si>
  <si>
    <t>POLERA M/C KAYA UNITE MOSAICO GRAPPHITE L</t>
  </si>
  <si>
    <t>100319GRAMMM</t>
  </si>
  <si>
    <t>POLERA M/C KAYA UNITE MOSAICO GRAPPHITE M</t>
  </si>
  <si>
    <t>100319GRASSS</t>
  </si>
  <si>
    <t>POLERA M/C KAYA UNITE MOSAICO GRAPPHITE S</t>
  </si>
  <si>
    <t>100319GRAXL0</t>
  </si>
  <si>
    <t>POLERA M/C KAYA UNITE MOSAICO GRAPPHITE XL</t>
  </si>
  <si>
    <t>100319GRAXXL</t>
  </si>
  <si>
    <t>POLERA M/C KAYA UNITE MOSAICO GRAPPHITE XXL</t>
  </si>
  <si>
    <t>100319VERLLL</t>
  </si>
  <si>
    <t>POLERA M/C KAYA UNITE FYAH GREEN L</t>
  </si>
  <si>
    <t>100319VERMMM</t>
  </si>
  <si>
    <t>POLERA M/C KAYA UNITE FYAH GREEN M</t>
  </si>
  <si>
    <t>100319VERSSS</t>
  </si>
  <si>
    <t>POLERA M/C KAYA UNITE FYAH GREEN S</t>
  </si>
  <si>
    <t>100319VERXL0</t>
  </si>
  <si>
    <t>POLERA M/C KAYA UNITE FYAH GREEN XL</t>
  </si>
  <si>
    <t>100319VERXXL</t>
  </si>
  <si>
    <t>POLERA M/C KAYA UNITE FYAH GREEN XXL</t>
  </si>
  <si>
    <t>100320BLALLL</t>
  </si>
  <si>
    <t>POLERA M/C KAYA UNITE CUMBRE WHITE L</t>
  </si>
  <si>
    <t>100320BLAMMM</t>
  </si>
  <si>
    <t>POLERA M/C KAYA UNITE CUMBRE WHITE M</t>
  </si>
  <si>
    <t>100320BLASSS</t>
  </si>
  <si>
    <t>POLERA M/C KAYA UNITE CUMBRE WHITE S</t>
  </si>
  <si>
    <t>100320BLAXL0</t>
  </si>
  <si>
    <t>POLERA M/C KAYA UNITE CUMBRE WHITE XL</t>
  </si>
  <si>
    <t>100320BLAXXL</t>
  </si>
  <si>
    <t>POLERA M/C KAYA UNITE CUMBRE WHITE XXL</t>
  </si>
  <si>
    <t>100320MILLLL</t>
  </si>
  <si>
    <t>POLERA M/C KAYA UNITE CUMBRE MILITARY L</t>
  </si>
  <si>
    <t>100320MILMMM</t>
  </si>
  <si>
    <t>POLERA M/C KAYA UNITE CUMBRE MILITARY M</t>
  </si>
  <si>
    <t>100320MILSSS</t>
  </si>
  <si>
    <t>POLERA M/C KAYA UNITE CUMBRE MILITARY S</t>
  </si>
  <si>
    <t>100320MILXL0</t>
  </si>
  <si>
    <t>POLERA M/C KAYA UNITE CUMBRE MILITARY XL</t>
  </si>
  <si>
    <t>100320MILXXL</t>
  </si>
  <si>
    <t>POLERA M/C KAYA UNITE CUMBRE MILITARY XXL</t>
  </si>
  <si>
    <t>100321BLALLL</t>
  </si>
  <si>
    <t>POLERA M/C KAYA UNITE SOUNDSYSTEM WHITE L</t>
  </si>
  <si>
    <t>100321BLAMMM</t>
  </si>
  <si>
    <t>POLERA M/C KAYA UNITE SOUNDSYSTEM WHITE M</t>
  </si>
  <si>
    <t>100321BLASSS</t>
  </si>
  <si>
    <t>POLERA M/C KAYA UNITE SOUNDSYSTEM WHITE S</t>
  </si>
  <si>
    <t>100321BLAXL0</t>
  </si>
  <si>
    <t>POLERA M/C KAYA UNITE SOUNDSYSTEM WHITE XL</t>
  </si>
  <si>
    <t>100321BLAXXL</t>
  </si>
  <si>
    <t>POLERA M/C KAYA UNITE SOUNDSYSTEM WHITE XXL</t>
  </si>
  <si>
    <t>100323CAFLLL</t>
  </si>
  <si>
    <t>POLERA M/C KAYA UNITE NAFQUEN BROWN L</t>
  </si>
  <si>
    <t>100323CAFMMM</t>
  </si>
  <si>
    <t>POLERA M/C KAYA UNITE NAFQUEN BROWN M</t>
  </si>
  <si>
    <t>100323CAFSSS</t>
  </si>
  <si>
    <t>POLERA M/C KAYA UNITE NAFQUEN BROWN S</t>
  </si>
  <si>
    <t>100323CAFXL0</t>
  </si>
  <si>
    <t>POLERA M/C KAYA UNITE NAFQUEN BROWN XL</t>
  </si>
  <si>
    <t>100323CAFXXL</t>
  </si>
  <si>
    <t>POLERA M/C KAYA UNITE NAFQUEN BROWN XXL</t>
  </si>
  <si>
    <t>100324GRILLL</t>
  </si>
  <si>
    <t>POLERA M/C KAYA UNITE ESCRISENS GREY L</t>
  </si>
  <si>
    <t>100324GRIMMM</t>
  </si>
  <si>
    <t>POLERA M/C KAYA UNITE ESCRISENS GREY M</t>
  </si>
  <si>
    <t>100324GRISSS</t>
  </si>
  <si>
    <t>POLERA M/C KAYA UNITE ESCRISENS GREY S</t>
  </si>
  <si>
    <t>100324GRIXL0</t>
  </si>
  <si>
    <t>POLERA M/C KAYA UNITE ESCRISENS GREY XL</t>
  </si>
  <si>
    <t>100324GRIXXL</t>
  </si>
  <si>
    <t>POLERA M/C KAYA UNITE ESCRISENS GREY XXL</t>
  </si>
  <si>
    <t>100324ORGLLL</t>
  </si>
  <si>
    <t>POLERA M/C KAYA UNITE ESCRISENS ORGANIC L</t>
  </si>
  <si>
    <t>100324ORGMMM</t>
  </si>
  <si>
    <t>POLERA M/C KAYA UNITE ESCRISENS ORGANIC M</t>
  </si>
  <si>
    <t>100324ORGSSS</t>
  </si>
  <si>
    <t>POLERA M/C KAYA UNITE ESCRISENS ORGANIC S</t>
  </si>
  <si>
    <t>100324ORGXL0</t>
  </si>
  <si>
    <t>POLERA M/C KAYA UNITE ESCRISENS ORGANIC XL</t>
  </si>
  <si>
    <t>100324ORGXXL</t>
  </si>
  <si>
    <t>POLERA M/C KAYA UNITE ESCRISENS ORGANIC XXL</t>
  </si>
  <si>
    <t>100324VERLLL</t>
  </si>
  <si>
    <t>POLERA M/C KAYA UNITE ESCRISENS GREEN L</t>
  </si>
  <si>
    <t>100324VERMMM</t>
  </si>
  <si>
    <t>POLERA M/C KAYA UNITE ESCRISENS GREEN M</t>
  </si>
  <si>
    <t>100324VERSSS</t>
  </si>
  <si>
    <t>POLERA M/C KAYA UNITE ESCRISENS GREEN S</t>
  </si>
  <si>
    <t>100324VERXL0</t>
  </si>
  <si>
    <t>POLERA M/C KAYA UNITE ESCRISENS GREEN XL</t>
  </si>
  <si>
    <t>100324VERXXL</t>
  </si>
  <si>
    <t>POLERA M/C KAYA UNITE ESCRISENS GREEN XXL</t>
  </si>
  <si>
    <t>100325CAFALL</t>
  </si>
  <si>
    <t>POLERA KAYA UNITE LOGO ESCRITO HEMP</t>
  </si>
  <si>
    <t>LOGO ESCRITO HEMP</t>
  </si>
  <si>
    <t>100326VERALL</t>
  </si>
  <si>
    <t>POLERA KAYA UNITE LOGO HEMP</t>
  </si>
  <si>
    <t>LOGO HEMP</t>
  </si>
  <si>
    <t>100327BLALLL</t>
  </si>
  <si>
    <t>POLERA M/C KAYA UNITE JUNGLE WHITE L</t>
  </si>
  <si>
    <t>100327BLAMMM</t>
  </si>
  <si>
    <t>POLERA M/C KAYA UNITE JUNGLE WHITE M</t>
  </si>
  <si>
    <t>100327BLASSS</t>
  </si>
  <si>
    <t>POLERA M/C KAYA UNITE JUNGLE WHITE S</t>
  </si>
  <si>
    <t>100327BLAXL0</t>
  </si>
  <si>
    <t>POLERA M/C KAYA UNITE JUNGLE WHITE XL</t>
  </si>
  <si>
    <t>100327BLAXXL</t>
  </si>
  <si>
    <t>POLERA M/C KAYA UNITE JUNGLE WHITE XXL</t>
  </si>
  <si>
    <t>100328BLALLL</t>
  </si>
  <si>
    <t>POLERA M/C KAYA UNITE TRIPY WHITE L</t>
  </si>
  <si>
    <t>100328BLAMMM</t>
  </si>
  <si>
    <t>POLERA M/C KAYA UNITE TRIPY WHITE M</t>
  </si>
  <si>
    <t>100328BLASSS</t>
  </si>
  <si>
    <t>POLERA M/C KAYA UNITE TRIPY WHITE S</t>
  </si>
  <si>
    <t>100328BLAXL0</t>
  </si>
  <si>
    <t>POLERA M/C KAYA UNITE TRIPY WHITE XL</t>
  </si>
  <si>
    <t>100328BLAXXL</t>
  </si>
  <si>
    <t>POLERA M/C KAYA UNITE TRIPY WHITE XXL</t>
  </si>
  <si>
    <t>100328NEGLLL</t>
  </si>
  <si>
    <t>POLERA M/C KAYA UNITE TRIPY BLACK L</t>
  </si>
  <si>
    <t>100328NEGMMM</t>
  </si>
  <si>
    <t>POLERA M/C KAYA UNITE TRIPY BLACK M</t>
  </si>
  <si>
    <t>100328NEGSSS</t>
  </si>
  <si>
    <t>POLERA M/C KAYA UNITE TRIPY BLACK S</t>
  </si>
  <si>
    <t>100328NEGXL0</t>
  </si>
  <si>
    <t>POLERA M/C KAYA UNITE TRIPY BLACK XL</t>
  </si>
  <si>
    <t>100328NEGXXL</t>
  </si>
  <si>
    <t>POLERA M/C KAYA UNITE TRIPY BLACK XXL</t>
  </si>
  <si>
    <t>100329GRALLL</t>
  </si>
  <si>
    <t>POLERA M/C KAYA UNITE ORIGINAL BLACK L</t>
  </si>
  <si>
    <t>100329GRAMMM</t>
  </si>
  <si>
    <t>POLERA M/C KAYA UNITE ORIGINAL BLACK M</t>
  </si>
  <si>
    <t>100329GRASSS</t>
  </si>
  <si>
    <t>POLERA M/C KAYA UNITE ORIGINAL BLACK S</t>
  </si>
  <si>
    <t>100329GRAXL0</t>
  </si>
  <si>
    <t>POLERA M/C KAYA UNITE ORIGINAL BLACK XL</t>
  </si>
  <si>
    <t>100329GRAXXL</t>
  </si>
  <si>
    <t>POLERA M/C KAYA UNITE ORIGINAL BLACK XXL</t>
  </si>
  <si>
    <t>100330ORGLLL</t>
  </si>
  <si>
    <t>POLERA M/C KAYA UNITE AFRICA ORGANIC L</t>
  </si>
  <si>
    <t>100330ORGMMM</t>
  </si>
  <si>
    <t>POLERA M/C KAYA UNITE AFRICA ORGANIC M</t>
  </si>
  <si>
    <t>100330ORGSSS</t>
  </si>
  <si>
    <t>POLERA M/C KAYA UNITE AFRICA ORGANIC S</t>
  </si>
  <si>
    <t>100330ORGXL0</t>
  </si>
  <si>
    <t>POLERA M/C KAYA UNITE AFRICA ORGANIC XL</t>
  </si>
  <si>
    <t>100330ORGXXL</t>
  </si>
  <si>
    <t>POLERA M/C KAYA UNITE AFRICA ORGANIC XXL</t>
  </si>
  <si>
    <t>100331GRALLL</t>
  </si>
  <si>
    <t>POLERA M/C KAYA UNITE SURWEST GRAPHITE L</t>
  </si>
  <si>
    <t>100331GRAMMM</t>
  </si>
  <si>
    <t>POLERA M/C KAYA UNITE SURWEST GRAPHITE M</t>
  </si>
  <si>
    <t>100331GRASSS</t>
  </si>
  <si>
    <t>POLERA M/C KAYA UNITE SURWEST GRAPHITE S</t>
  </si>
  <si>
    <t>100331GRAXL0</t>
  </si>
  <si>
    <t>POLERA M/C KAYA UNITE SURWEST GRAPHITE XL</t>
  </si>
  <si>
    <t>100331GRAXXL</t>
  </si>
  <si>
    <t>POLERA M/C KAYA UNITE SURWEST GRAPHITE XXL</t>
  </si>
  <si>
    <t>100331GRILLL</t>
  </si>
  <si>
    <t>POLERA M/C KAYA UNITE SURWEST GREY L</t>
  </si>
  <si>
    <t>100331GRIMMM</t>
  </si>
  <si>
    <t>POLERA M/C KAYA UNITE SURWEST GREY M</t>
  </si>
  <si>
    <t>100331GRISSS</t>
  </si>
  <si>
    <t>POLERA M/C KAYA UNITE SURWEST GREY S</t>
  </si>
  <si>
    <t>100331GRIXL0</t>
  </si>
  <si>
    <t>POLERA M/C KAYA UNITE SURWEST GREY XL</t>
  </si>
  <si>
    <t>100331GRIXXL</t>
  </si>
  <si>
    <t>POLERA M/C KAYA UNITE SURWEST GREY XXL</t>
  </si>
  <si>
    <t>100332MILLLL</t>
  </si>
  <si>
    <t>POLERA M/C KAYA UNITE DESERT GREEN MILITARY L</t>
  </si>
  <si>
    <t>100332MILMMM</t>
  </si>
  <si>
    <t>POLERA M/C KAYA UNITE DESERT GREEN MILITARY M</t>
  </si>
  <si>
    <t>100332MILSSS</t>
  </si>
  <si>
    <t>POLERA M/C KAYA UNITE DESERT GREEN MILITARY S</t>
  </si>
  <si>
    <t>100332MILXL0</t>
  </si>
  <si>
    <t>POLERA M/C KAYA UNITE DESERT GREEN MILITARY XL</t>
  </si>
  <si>
    <t>100332MILXXL</t>
  </si>
  <si>
    <t>POLERA M/C KAYA UNITE DESERT GREEN MILITARY XXL</t>
  </si>
  <si>
    <t>100333NEGLLL</t>
  </si>
  <si>
    <t>POLERA M/C KAYA UNITE INDO BLACK L</t>
  </si>
  <si>
    <t>100333NEGMMM</t>
  </si>
  <si>
    <t>POLERA M/C KAYA UNITE INDO BLACK M</t>
  </si>
  <si>
    <t>100333NEGSSS</t>
  </si>
  <si>
    <t>POLERA M/C KAYA UNITE INDO BLACK S</t>
  </si>
  <si>
    <t>100333NEGXL0</t>
  </si>
  <si>
    <t>POLERA M/C KAYA UNITE INDO BLACK XL</t>
  </si>
  <si>
    <t>100333NEGXXL</t>
  </si>
  <si>
    <t>POLERA M/C KAYA UNITE INDO BLACK XXL</t>
  </si>
  <si>
    <t>100334BLALLL</t>
  </si>
  <si>
    <t>POLERA M/C KAYA UNITE MILES WHITE L</t>
  </si>
  <si>
    <t>100334BLAMMM</t>
  </si>
  <si>
    <t>POLERA M/C KAYA UNITE MILES WHITE M</t>
  </si>
  <si>
    <t>100334BLASSS</t>
  </si>
  <si>
    <t>POLERA M/C KAYA UNITE MILES WHITE S</t>
  </si>
  <si>
    <t>100334BLAXL0</t>
  </si>
  <si>
    <t>POLERA M/C KAYA UNITE MILES WHITE XL</t>
  </si>
  <si>
    <t>100334BLAXXL</t>
  </si>
  <si>
    <t>POLERA M/C KAYA UNITE MILES WHITE XXL</t>
  </si>
  <si>
    <t>100335AZULLL</t>
  </si>
  <si>
    <t>POLERA M/C KAYA UNITE HAZED BLUE L</t>
  </si>
  <si>
    <t>100335AZUMMM</t>
  </si>
  <si>
    <t>POLERA M/C KAYA UNITE HAZED BLUE M</t>
  </si>
  <si>
    <t>100335AZUSSS</t>
  </si>
  <si>
    <t>POLERA M/C KAYA UNITE HAZED BLUE S</t>
  </si>
  <si>
    <t>100335AZUXL0</t>
  </si>
  <si>
    <t>POLERA M/C KAYA UNITE HAZED BLUE XL</t>
  </si>
  <si>
    <t>100335AZUXXL</t>
  </si>
  <si>
    <t>POLERA M/C KAYA UNITE HAZED BLUE XXL</t>
  </si>
  <si>
    <t>100336ORGLLL</t>
  </si>
  <si>
    <t>POLERA M/C KAYA UNITE ITAL SOUNDS ORGANIC L</t>
  </si>
  <si>
    <t>100336ORGMMM</t>
  </si>
  <si>
    <t>POLERA M/C KAYA UNITE ITAL SOUNDS ORGANIC M</t>
  </si>
  <si>
    <t>100336ORGSSS</t>
  </si>
  <si>
    <t>POLERA M/C KAYA UNITE ITAL SOUNDS ORGANIC S</t>
  </si>
  <si>
    <t>100336ORGXL0</t>
  </si>
  <si>
    <t>POLERA M/C KAYA UNITE ITAL SOUNDS ORGANIC XL</t>
  </si>
  <si>
    <t>100336ORGXXL</t>
  </si>
  <si>
    <t>POLERA M/C KAYA UNITE ITAL SOUNDS ORGANIC XXL</t>
  </si>
  <si>
    <t>100337VERLLL</t>
  </si>
  <si>
    <t>POLERA M/C KAYA UNITE MONTAÑA GREEN L</t>
  </si>
  <si>
    <t>100337VERMMM</t>
  </si>
  <si>
    <t>POLERA M/C KAYA UNITE MONTAÑA GREEN M</t>
  </si>
  <si>
    <t>100337VERSSS</t>
  </si>
  <si>
    <t>POLERA M/C KAYA UNITE MONTAÑA GREEN S</t>
  </si>
  <si>
    <t>100337VERXL0</t>
  </si>
  <si>
    <t>POLERA M/C KAYA UNITE MONTAÑA GREEN XL</t>
  </si>
  <si>
    <t>100337VERXXL</t>
  </si>
  <si>
    <t>POLERA M/C KAYA UNITE MONTAÑA GREEN XXL</t>
  </si>
  <si>
    <t>100338BLALLL</t>
  </si>
  <si>
    <t>POLERA M/C KAYA UNITE BIG YOUTH WHITE L</t>
  </si>
  <si>
    <t>100338BLAMMM</t>
  </si>
  <si>
    <t>POLERA M/C KAYA UNITE BIG YOUTH WHITE M</t>
  </si>
  <si>
    <t>100338BLASSS</t>
  </si>
  <si>
    <t>POLERA M/C KAYA UNITE BIG YOUTH WHITE S</t>
  </si>
  <si>
    <t>100338BLAXL0</t>
  </si>
  <si>
    <t>POLERA M/C KAYA UNITE BIG YOUTH WHITE XL</t>
  </si>
  <si>
    <t>100338BLAXXL</t>
  </si>
  <si>
    <t>POLERA M/C KAYA UNITE BIG YOUTH WHITE XXL</t>
  </si>
  <si>
    <t>100339MILLLL</t>
  </si>
  <si>
    <t>POLERA M/C KAYA UNITE TYPO 3 GREEN MILITARY L</t>
  </si>
  <si>
    <t>100339MILMMM</t>
  </si>
  <si>
    <t>POLERA M/C KAYA UNITE TYPO 3 GREEN MILITARY M</t>
  </si>
  <si>
    <t>100339MILSSS</t>
  </si>
  <si>
    <t>POLERA M/C KAYA UNITE TYPO 3 GREEN MILITARY S</t>
  </si>
  <si>
    <t>100339MILXL0</t>
  </si>
  <si>
    <t>POLERA M/C KAYA UNITE TYPO 3 GREEN MILITARY XL</t>
  </si>
  <si>
    <t>100339MILXXL</t>
  </si>
  <si>
    <t>POLERA M/C KAYA UNITE TYPO 3 GREEN MILITARY XXL</t>
  </si>
  <si>
    <t>100340ORGLLL</t>
  </si>
  <si>
    <t>POLERA M/C KAYA UNITE CONTROLS WHITE L</t>
  </si>
  <si>
    <t>100340ORGMMM</t>
  </si>
  <si>
    <t>POLERA M/C KAYA UNITE CONTROLS WHITE M</t>
  </si>
  <si>
    <t>100340ORGSSS</t>
  </si>
  <si>
    <t>POLERA M/C KAYA UNITE CONTROLS WHITE S</t>
  </si>
  <si>
    <t>100340ORGXL0</t>
  </si>
  <si>
    <t>POLERA M/C KAYA UNITE CONTROLS WHITE XL</t>
  </si>
  <si>
    <t>100340ORGXXL</t>
  </si>
  <si>
    <t>POLERA M/C KAYA UNITE CONTROLS WHITE XXL</t>
  </si>
  <si>
    <t>100341GRALLL</t>
  </si>
  <si>
    <t>POLERA M/C KAYA UNITE SKATELINE GRAPHITE L</t>
  </si>
  <si>
    <t>100341GRAMMM</t>
  </si>
  <si>
    <t>POLERA M/C KAYA UNITE SKATELINE GRAPHITE M</t>
  </si>
  <si>
    <t>100341GRASSS</t>
  </si>
  <si>
    <t>POLERA M/C KAYA UNITE SKATELINE GRAPHITE S</t>
  </si>
  <si>
    <t>100341GRAXL0</t>
  </si>
  <si>
    <t>POLERA M/C KAYA UNITE SKATELINE GRAPHITE XL</t>
  </si>
  <si>
    <t>100341GRAXXL</t>
  </si>
  <si>
    <t>POLERA M/C KAYA UNITE SKATELINE GRAPHITE XXL</t>
  </si>
  <si>
    <t>100342NEGLLL</t>
  </si>
  <si>
    <t>POLERA M/C KAYA UNITE JAMAICA BLACK L</t>
  </si>
  <si>
    <t>100342NEGMMM</t>
  </si>
  <si>
    <t>POLERA M/C KAYA UNITE JAMAICA BLACK M</t>
  </si>
  <si>
    <t>100342NEGSSS</t>
  </si>
  <si>
    <t>POLERA M/C KAYA UNITE JAMAICA BLACK S</t>
  </si>
  <si>
    <t>100342NEGXL0</t>
  </si>
  <si>
    <t>POLERA M/C KAYA UNITE JAMAICA BLACK XL</t>
  </si>
  <si>
    <t>100342NEGXXL</t>
  </si>
  <si>
    <t>POLERA M/C KAYA UNITE JAMAICA BLACK XXL</t>
  </si>
  <si>
    <t>100343AZULLL</t>
  </si>
  <si>
    <t>POLERA M/C KAYA UNITE KEEP KAYA BLUE L</t>
  </si>
  <si>
    <t>100343AZUMMM</t>
  </si>
  <si>
    <t>POLERA M/C KAYA UNITE KEEP KAYA BLUE M</t>
  </si>
  <si>
    <t>100343AZUSSS</t>
  </si>
  <si>
    <t>POLERA M/C KAYA UNITE KEEP KAYA BLUE S</t>
  </si>
  <si>
    <t>100343AZUXL0</t>
  </si>
  <si>
    <t>POLERA M/C KAYA UNITE KEEP KAYA BLUE XL</t>
  </si>
  <si>
    <t>100343AZUXXL</t>
  </si>
  <si>
    <t>POLERA M/C KAYA UNITE KEEP KAYA BLUE XXL</t>
  </si>
  <si>
    <t>100344GRILLL</t>
  </si>
  <si>
    <t>POLERA M/C KAYA UNITE CAMP VIBES GREY L</t>
  </si>
  <si>
    <t>100344GRIMMM</t>
  </si>
  <si>
    <t>POLERA M/C KAYA UNITE CAMP VIBES GREY M</t>
  </si>
  <si>
    <t>100344GRISSS</t>
  </si>
  <si>
    <t>POLERA M/C KAYA UNITE CAMP VIBES GREY S</t>
  </si>
  <si>
    <t>100344GRIXL0</t>
  </si>
  <si>
    <t>POLERA M/C KAYA UNITE CAMP VIBES GREY XL</t>
  </si>
  <si>
    <t>100344GRIXXL</t>
  </si>
  <si>
    <t>POLERA M/C KAYA UNITE CAMP VIBES GREY XXL</t>
  </si>
  <si>
    <t>100344NARLLL</t>
  </si>
  <si>
    <t>POLERA M/C KAYA UNITE CAMP VIBES ORANGE L</t>
  </si>
  <si>
    <t>100344NARMMM</t>
  </si>
  <si>
    <t>POLERA M/C KAYA UNITE CAMP VIBES ORANGE M</t>
  </si>
  <si>
    <t>100344NARSSS</t>
  </si>
  <si>
    <t>POLERA M/C KAYA UNITE CAMP VIBES ORANGE S</t>
  </si>
  <si>
    <t>100344NARXL0</t>
  </si>
  <si>
    <t>POLERA M/C KAYA UNITE CAMP VIBES ORANGE XL</t>
  </si>
  <si>
    <t>100344NARXXL</t>
  </si>
  <si>
    <t>POLERA M/C KAYA UNITE CAMP VIBES ORANGE XXL</t>
  </si>
  <si>
    <t>100345CELLLL</t>
  </si>
  <si>
    <t>POLERA M/C KAYA UNITE SOULFUL SKY BLUE L</t>
  </si>
  <si>
    <t>100345CELMMM</t>
  </si>
  <si>
    <t>POLERA M/C KAYA UNITE SOULFUL SKY BLUE M</t>
  </si>
  <si>
    <t>100345CELSSS</t>
  </si>
  <si>
    <t>POLERA M/C KAYA UNITE SOULFUL SKY BLUE S</t>
  </si>
  <si>
    <t>100345CELXL0</t>
  </si>
  <si>
    <t>POLERA M/C KAYA UNITE SOULFUL SKY BLUE XL</t>
  </si>
  <si>
    <t>100345CELXXL</t>
  </si>
  <si>
    <t>POLERA M/C KAYA UNITE SOULFUL SKY BLUE XXL</t>
  </si>
  <si>
    <t>100345NEGLLL</t>
  </si>
  <si>
    <t>POLERA M/C KAYA UNITE FYHA BLACK L</t>
  </si>
  <si>
    <t>100345NEGMMM</t>
  </si>
  <si>
    <t>POLERA M/C KAYA UNITE FYHA BLACK M</t>
  </si>
  <si>
    <t>100345NEGSSS</t>
  </si>
  <si>
    <t>POLERA M/C KAYA UNITE FYHA BLACK S</t>
  </si>
  <si>
    <t>100345NEGXL0</t>
  </si>
  <si>
    <t>POLERA M/C KAYA UNITE FYHA BLACK XL</t>
  </si>
  <si>
    <t>100345NEGXXL</t>
  </si>
  <si>
    <t>POLERA M/C KAYA UNITE FYHA BLACK XXL</t>
  </si>
  <si>
    <t>100346MILLLL</t>
  </si>
  <si>
    <t>POLERA M/C KAYA UNITE HAZE GREEN MILITARY L</t>
  </si>
  <si>
    <t>100346MILMMM</t>
  </si>
  <si>
    <t>POLERA M/C KAYA UNITE HAZE GREEN MILITARY M</t>
  </si>
  <si>
    <t>100346MILSSS</t>
  </si>
  <si>
    <t>POLERA M/C KAYA UNITE HAZE GREEN MILITARY S</t>
  </si>
  <si>
    <t>100346MILXL0</t>
  </si>
  <si>
    <t>POLERA M/C KAYA UNITE HAZE GREEN MILITARY XL</t>
  </si>
  <si>
    <t>100346MILXXL</t>
  </si>
  <si>
    <t>POLERA M/C KAYA UNITE HAZE GREEN MILITARY XXL</t>
  </si>
  <si>
    <t>100M16W01ARCLLL</t>
  </si>
  <si>
    <t>POLERA M/C KAYA SELLO CLAY  L</t>
  </si>
  <si>
    <t>WINTER 16</t>
  </si>
  <si>
    <t>100M16W01ARCMMM</t>
  </si>
  <si>
    <t>POLERA M/C KAYA SELLO CLAY  M</t>
  </si>
  <si>
    <t>100M16W01ARCSSS</t>
  </si>
  <si>
    <t>POLERA M/C KAYA SELLO CLAY  S</t>
  </si>
  <si>
    <t>100M16W01ARCXL0</t>
  </si>
  <si>
    <t>POLERA M/C KAYA SELLO CLAY XL</t>
  </si>
  <si>
    <t>100M16W01ARCXXL</t>
  </si>
  <si>
    <t>POLERA M/C KAYA SELLO CLAY XXL</t>
  </si>
  <si>
    <t>100M16W01GRA0XL</t>
  </si>
  <si>
    <t>POLERA M/C KAYA SELLO GRAPHITE XL</t>
  </si>
  <si>
    <t>100M16W01GRALLL</t>
  </si>
  <si>
    <t>POLERA M/C KAYA SELLO GRAPHITE  L</t>
  </si>
  <si>
    <t>100M16W01GRAMMM</t>
  </si>
  <si>
    <t>POLERA M/C KAYA SELLO GRAPHITE  M</t>
  </si>
  <si>
    <t>100M16W01GRASSS</t>
  </si>
  <si>
    <t>POLERA M/C KAYA SELLO GRAPHITE  S</t>
  </si>
  <si>
    <t>100M16W01GRAXXL</t>
  </si>
  <si>
    <t>POLERA M/C KAYA SELLO GRAPHITE XXL</t>
  </si>
  <si>
    <t>100M16W01TUR0XL</t>
  </si>
  <si>
    <t>POLERA M/C KAYA SELLO TURQUOISE XL</t>
  </si>
  <si>
    <t>100M16W01TURLLL</t>
  </si>
  <si>
    <t>POLERA M/C KAYA SELLO TURQUOISE  L</t>
  </si>
  <si>
    <t>100M16W01TURMMM</t>
  </si>
  <si>
    <t>POLERA M/C KAYA SELLO TURQUOISE  M</t>
  </si>
  <si>
    <t>100M16W01TURSSS</t>
  </si>
  <si>
    <t>POLERA M/C KAYA SELLO TURQUOISE  S</t>
  </si>
  <si>
    <t>100M16W01TURXXL</t>
  </si>
  <si>
    <t>POLERA M/C KAYA SELLO TURQUOISE XXL</t>
  </si>
  <si>
    <t>100M16W02TIELLL</t>
  </si>
  <si>
    <t>POLERA M/C KAYA TRONCO EARTH  L</t>
  </si>
  <si>
    <t>100M16W02TIEMMM</t>
  </si>
  <si>
    <t>POLERA M/C KAYA TRONCO EARTH  M</t>
  </si>
  <si>
    <t>100M16W02TIESSS</t>
  </si>
  <si>
    <t>POLERA M/C KAYA TRONCO EARTH  S</t>
  </si>
  <si>
    <t>100M16W02TIEXL0</t>
  </si>
  <si>
    <t>POLERA M/C KAYA TRONCO EARTH XL</t>
  </si>
  <si>
    <t>100M16W02TIEXXL</t>
  </si>
  <si>
    <t>POLERA M/C KAYA TRONCO EARTH XXL</t>
  </si>
  <si>
    <t>100M16W03TIELLL</t>
  </si>
  <si>
    <t>POLERA M/C KAYA TYPO EARTH  L</t>
  </si>
  <si>
    <t>100M16W03TIEMMM</t>
  </si>
  <si>
    <t>POLERA M/C KAYA TYPO EARTH  M</t>
  </si>
  <si>
    <t>100M16W03TIESSS</t>
  </si>
  <si>
    <t>POLERA M/C KAYA TYPO EARTH  S</t>
  </si>
  <si>
    <t>100M16W03TIEXL0</t>
  </si>
  <si>
    <t>POLERA M/C KAYA TYPO EARTH XL</t>
  </si>
  <si>
    <t>100M16W03TIEXXL</t>
  </si>
  <si>
    <t>POLERA M/C KAYA TYPO EARTH XXL</t>
  </si>
  <si>
    <t>100M16W04AZULLL</t>
  </si>
  <si>
    <t>POLERA M/C KAYA HAZED BLUE  L</t>
  </si>
  <si>
    <t>100M16W04AZUMMM</t>
  </si>
  <si>
    <t>POLERA M/C KAYA HAZED BLUE  M</t>
  </si>
  <si>
    <t>100M16W04AZUSSS</t>
  </si>
  <si>
    <t>POLERA M/C KAYA HAZED BLUE  S</t>
  </si>
  <si>
    <t>100M16W04AZUXL0</t>
  </si>
  <si>
    <t>POLERA M/C KAYA HAZED BLUE XL</t>
  </si>
  <si>
    <t>100M16W04AZUXXL</t>
  </si>
  <si>
    <t>POLERA M/C KAYA HAZED BLUE XXL</t>
  </si>
  <si>
    <t>100M16W04NARLLL</t>
  </si>
  <si>
    <t>POLERA M/C KAYA PATO ORANGE  L</t>
  </si>
  <si>
    <t>100M16W04NARMMM</t>
  </si>
  <si>
    <t>POLERA M/C KAYA PATO ORANGE  M</t>
  </si>
  <si>
    <t>100M16W04NARSSS</t>
  </si>
  <si>
    <t>POLERA M/C KAYA PATO ORANGE  S</t>
  </si>
  <si>
    <t>100M16W04NARXL0</t>
  </si>
  <si>
    <t>POLERA M/C KAYA PATO ORANGE XL</t>
  </si>
  <si>
    <t>100M16W04NARXXL</t>
  </si>
  <si>
    <t>POLERA M/C KAYA PATO ORANGE XXL</t>
  </si>
  <si>
    <t>PATO</t>
  </si>
  <si>
    <t>100M16W05NEGLLL</t>
  </si>
  <si>
    <t>POLERA M/C KAYA DANCE BLACK  L</t>
  </si>
  <si>
    <t>100M16W05NEGMMM</t>
  </si>
  <si>
    <t>POLERA M/C KAYA DANCE BLACK  M</t>
  </si>
  <si>
    <t>100M16W05NEGSSS</t>
  </si>
  <si>
    <t>POLERA M/C KAYA DANCE BLACK  S</t>
  </si>
  <si>
    <t>100M16W05NEGXL0</t>
  </si>
  <si>
    <t>POLERA M/C KAYA DANCE BLACK XL</t>
  </si>
  <si>
    <t>100M16W05NEGXXL</t>
  </si>
  <si>
    <t>POLERA M/C KAYA DANCE BLACK XXL</t>
  </si>
  <si>
    <t>100M16W05ROJLLL</t>
  </si>
  <si>
    <t>POLERA M/C KAYA DANCE RED  L</t>
  </si>
  <si>
    <t>ROJO</t>
  </si>
  <si>
    <t>100M16W05ROJMMM</t>
  </si>
  <si>
    <t>POLERA M/C KAYA DANCE RED  M</t>
  </si>
  <si>
    <t>100M16W05ROJSSS</t>
  </si>
  <si>
    <t>POLERA M/C KAYA DANCE RED  S</t>
  </si>
  <si>
    <t>100M16W05ROJXLO</t>
  </si>
  <si>
    <t>POLERA M/C KAYA DANCE RED XL</t>
  </si>
  <si>
    <t>100M16W05ROJXXL</t>
  </si>
  <si>
    <t>POLERA M/C KAYA DANCE RED XXL</t>
  </si>
  <si>
    <t>100M16W06NEGLLL</t>
  </si>
  <si>
    <t>POLERA M/C KAYA SETASO BLACK  L</t>
  </si>
  <si>
    <t>100M16W06NEGMMM</t>
  </si>
  <si>
    <t>POLERA M/C KAYA SETASO BLACK  M</t>
  </si>
  <si>
    <t>100M16W06NEGSSS</t>
  </si>
  <si>
    <t>POLERA M/C KAYA SETASO BLACK  S</t>
  </si>
  <si>
    <t>100M16W06NEGXL0</t>
  </si>
  <si>
    <t>POLERA M/C KAYA SETASO BLACK XL</t>
  </si>
  <si>
    <t>100M16W06NEGXXL</t>
  </si>
  <si>
    <t>POLERA M/C KAYA SETASO BLACK XXL</t>
  </si>
  <si>
    <t>100M16W07TURLLL</t>
  </si>
  <si>
    <t>POLERA M/C KAYA SOULFUL TURQUOISE  L</t>
  </si>
  <si>
    <t>100M16W07TURMMM</t>
  </si>
  <si>
    <t>POLERA M/C KAYA SOULFUL TURQUOISE  M</t>
  </si>
  <si>
    <t>100M16W07TURSSS</t>
  </si>
  <si>
    <t>POLERA M/C KAYA SOULFUL TURQUOISE  S</t>
  </si>
  <si>
    <t>100M16W07TURXL0</t>
  </si>
  <si>
    <t>POLERA M/C KAYA SOULFUL TURQUOISE XL</t>
  </si>
  <si>
    <t>100M16W07TURXXL</t>
  </si>
  <si>
    <t>POLERA M/C KAYA SOULFUL TURQUOISE XXL</t>
  </si>
  <si>
    <t>100M16W08BLALLL</t>
  </si>
  <si>
    <t>POLERA M/C KAYA FUNKY WHITE  L</t>
  </si>
  <si>
    <t>100M16W08BLAMMM</t>
  </si>
  <si>
    <t>POLERA M/C KAYA FUNKY WHITE  M</t>
  </si>
  <si>
    <t>100M16W08BLASSS</t>
  </si>
  <si>
    <t>POLERA M/C KAYA FUNKY WHITE  S</t>
  </si>
  <si>
    <t>100M16W08BLAXL0</t>
  </si>
  <si>
    <t>POLERA M/C KAYA FUNKY WHITE XL</t>
  </si>
  <si>
    <t>100M16W08BLAXXL</t>
  </si>
  <si>
    <t>POLERA M/C KAYA FUNKY WHITE XXL</t>
  </si>
  <si>
    <t>100M16W10TURLLL</t>
  </si>
  <si>
    <t>POLERA M/C KAYA RAINBOW TURQUOISE  L</t>
  </si>
  <si>
    <t>100M16W10TURMMM</t>
  </si>
  <si>
    <t>POLERA M/C KAYA RAINBOW TURQUOISE  M</t>
  </si>
  <si>
    <t>100M16W10TURSSS</t>
  </si>
  <si>
    <t>POLERA M/C KAYA RAINBOW TURQUOISE  S</t>
  </si>
  <si>
    <t>100M16W10TURXL0</t>
  </si>
  <si>
    <t>POLERA M/C KAYA RAINBOW TURQUOISE XL</t>
  </si>
  <si>
    <t>100M16W10TURXXL</t>
  </si>
  <si>
    <t>POLERA M/C KAYA RAINBOW TURQUOISE XXL</t>
  </si>
  <si>
    <t>100M16W11ROJLLL</t>
  </si>
  <si>
    <t>POLERA M/C KAYA MASTER RED  L</t>
  </si>
  <si>
    <t>100M16W11ROJMMM</t>
  </si>
  <si>
    <t>POLERA M/C KAYA MASTER RED  M</t>
  </si>
  <si>
    <t>100M16W11ROJSSS</t>
  </si>
  <si>
    <t>POLERA M/C KAYA MASTER RED  S</t>
  </si>
  <si>
    <t>100M16W11ROJXL0</t>
  </si>
  <si>
    <t>POLERA M/C KAYA MASTER RED XL</t>
  </si>
  <si>
    <t>100M16W11ROJXXL</t>
  </si>
  <si>
    <t>POLERA M/C KAYA MASTER RED XXL</t>
  </si>
  <si>
    <t>100M16W12GRALLL</t>
  </si>
  <si>
    <t>POLERA M/C KAYA TRAP GRAPHITE  L</t>
  </si>
  <si>
    <t>100M16W12GRAMMM</t>
  </si>
  <si>
    <t>POLERA M/C KAYA TRAP GRAPHITE  M</t>
  </si>
  <si>
    <t>100M16W12GRASSS</t>
  </si>
  <si>
    <t>POLERA M/C KAYA TRAP GRAPHITE  S</t>
  </si>
  <si>
    <t>100M16W12GRAXL0</t>
  </si>
  <si>
    <t>POLERA M/C KAYA TRAP GRAPHITE XL</t>
  </si>
  <si>
    <t>100M16W12GRAXXL</t>
  </si>
  <si>
    <t>POLERA M/C KAYA TRAP GRAPHITE XXL</t>
  </si>
  <si>
    <t>100M16W12VERLLL</t>
  </si>
  <si>
    <t>POLERA M/C KAYA TRAP GREEN  L</t>
  </si>
  <si>
    <t>100M16W12VERMMM</t>
  </si>
  <si>
    <t>POLERA M/C KAYA TRAP GREEN  M</t>
  </si>
  <si>
    <t>100M16W12VERSSS</t>
  </si>
  <si>
    <t>POLERA M/C KAYA TRAP GREEN  S</t>
  </si>
  <si>
    <t>100M16W12VERXL0</t>
  </si>
  <si>
    <t>POLERA M/C KAYA TRAP GREEN XL</t>
  </si>
  <si>
    <t>100M16W12VERXXL</t>
  </si>
  <si>
    <t>POLERA M/C KAYA TRAP GREEN XXL</t>
  </si>
  <si>
    <t>100M16W13GRALLL</t>
  </si>
  <si>
    <t>POLERA M/C KAYA MOOD GRAPHITE  L</t>
  </si>
  <si>
    <t>100M16W13GRAMMM</t>
  </si>
  <si>
    <t>POLERA M/C KAYA MOOD GRAPHITE  M</t>
  </si>
  <si>
    <t>100M16W13GRASSS</t>
  </si>
  <si>
    <t>POLERA M/C KAYA MOOD GRAPHITE  S</t>
  </si>
  <si>
    <t>100M16W13GRAXL0</t>
  </si>
  <si>
    <t>POLERA M/C KAYA MOOD GRAPHITE XL</t>
  </si>
  <si>
    <t>100M16W13GRAXXL</t>
  </si>
  <si>
    <t>POLERA M/C KAYA MOOD GRAPHITE XXL</t>
  </si>
  <si>
    <t>100M16W14BLALLL</t>
  </si>
  <si>
    <t>POLERA M/C KAYA CALLING WHITE  L</t>
  </si>
  <si>
    <t>100M16W14BLAMMM</t>
  </si>
  <si>
    <t>POLERA M/C KAYA CALLING WHITE  M</t>
  </si>
  <si>
    <t>100M16W14BLASSS</t>
  </si>
  <si>
    <t>POLERA M/C KAYA CALLING WHITE  S</t>
  </si>
  <si>
    <t>100M16W14BLAXL0</t>
  </si>
  <si>
    <t>POLERA M/C KAYA CALLING WHITE XL</t>
  </si>
  <si>
    <t>100M16W14BLAXXL</t>
  </si>
  <si>
    <t>POLERA M/C KAYA CALLING WHITE XXL</t>
  </si>
  <si>
    <t>100M16W14GRILLL</t>
  </si>
  <si>
    <t>POLERA M/C KAYA CALLING GREY  L</t>
  </si>
  <si>
    <t>100M16W14GRIMMM</t>
  </si>
  <si>
    <t>POLERA M/C KAYA CALLING GREY  M</t>
  </si>
  <si>
    <t>100M16W14GRISSS</t>
  </si>
  <si>
    <t>POLERA M/C KAYA CALLING GREY  S</t>
  </si>
  <si>
    <t>100M16W14GRIXL0</t>
  </si>
  <si>
    <t>POLERA M/C KAYA CALLING GREY XL</t>
  </si>
  <si>
    <t>100M16W14GRIXXL</t>
  </si>
  <si>
    <t>POLERA M/C KAYA CALLING GREY XXL</t>
  </si>
  <si>
    <t>100M16W14ROJLLL</t>
  </si>
  <si>
    <t>POLERA M/C KAYA CALLING RED  L</t>
  </si>
  <si>
    <t>100M16W14ROJMMM</t>
  </si>
  <si>
    <t>POLERA M/C KAYA CALLING RED  M</t>
  </si>
  <si>
    <t>100M16W14ROJSSS</t>
  </si>
  <si>
    <t>POLERA M/C KAYA CALLING RED  S</t>
  </si>
  <si>
    <t>100M16W14ROJXL0</t>
  </si>
  <si>
    <t>POLERA M/C KAYA CALLING RED XL</t>
  </si>
  <si>
    <t>100M16W14ROJXXL</t>
  </si>
  <si>
    <t>POLERA M/C KAYA CALLING RED XXL</t>
  </si>
  <si>
    <t>100M16W15GRILLL</t>
  </si>
  <si>
    <t>POLERA M/C KAYA HEALING GREY  L</t>
  </si>
  <si>
    <t>100M16W15GRIMMM</t>
  </si>
  <si>
    <t>POLERA M/C KAYA HEALING GREY  M</t>
  </si>
  <si>
    <t>100M16W15GRISSS</t>
  </si>
  <si>
    <t>POLERA M/C KAYA HEALING GREY  S</t>
  </si>
  <si>
    <t>100M16W15GRIXL0</t>
  </si>
  <si>
    <t>POLERA M/C KAYA HEALING GREY XL</t>
  </si>
  <si>
    <t>100M16W15GRIXXL</t>
  </si>
  <si>
    <t>POLERA M/C KAYA HEALING GREY XXL</t>
  </si>
  <si>
    <t>100M16W16ARCLLL</t>
  </si>
  <si>
    <t>POLERA M/C KAYA WARNING CLAY  L</t>
  </si>
  <si>
    <t>100M16W16ARCMMM</t>
  </si>
  <si>
    <t>POLERA M/C KAYA WARNING CLAY  M</t>
  </si>
  <si>
    <t>100M16W16ARCSSS</t>
  </si>
  <si>
    <t>POLERA M/C KAYA WARNING CLAY  S</t>
  </si>
  <si>
    <t>100M16W16ARCXL0</t>
  </si>
  <si>
    <t>POLERA M/C KAYA WARNING CLAY XL</t>
  </si>
  <si>
    <t>100M16W16ARCXXL</t>
  </si>
  <si>
    <t>POLERA M/C KAYA WARNING CLAY XXL</t>
  </si>
  <si>
    <t>100M16W16AZULLL</t>
  </si>
  <si>
    <t>POLERA M/C KAYA WARNING BLUE  L</t>
  </si>
  <si>
    <t>100M16W16AZUMMM</t>
  </si>
  <si>
    <t>POLERA M/C KAYA WARNING BLUE  M</t>
  </si>
  <si>
    <t>100M16W16AZUSSS</t>
  </si>
  <si>
    <t>POLERA M/C KAYA WARNING BLUE  S</t>
  </si>
  <si>
    <t>100M16W16AZUXL0</t>
  </si>
  <si>
    <t>POLERA M/C KAYA WARNING BLUE XL</t>
  </si>
  <si>
    <t>100M16W16AZUXXL</t>
  </si>
  <si>
    <t>POLERA M/C KAYA WARNING BLUE XXL</t>
  </si>
  <si>
    <t>100M16W16GRILLL</t>
  </si>
  <si>
    <t>POLERA M/C KAYA BLUES GREY  L</t>
  </si>
  <si>
    <t>100M16W16GRIMMM</t>
  </si>
  <si>
    <t>POLERA M/C KAYA BLUES GREY  M</t>
  </si>
  <si>
    <t>100M16W16GRISSS</t>
  </si>
  <si>
    <t>POLERA M/C KAYA BLUES GREY  S</t>
  </si>
  <si>
    <t>100M16W16GRIXL0</t>
  </si>
  <si>
    <t>POLERA M/C KAYA BLUES GREY XL</t>
  </si>
  <si>
    <t>100M16W16GRIXXL</t>
  </si>
  <si>
    <t>POLERA M/C KAYA BLUES GREY XXL</t>
  </si>
  <si>
    <t>100M16W16NEGLLL</t>
  </si>
  <si>
    <t>POLERA M/C KAYA BLUES BLACK  L</t>
  </si>
  <si>
    <t>100M16W16NEGMMM</t>
  </si>
  <si>
    <t>POLERA M/C KAYA BLUES BLACK  M</t>
  </si>
  <si>
    <t>100M16W16NEGSSS</t>
  </si>
  <si>
    <t>POLERA M/C KAYA BLUES BLACK  S</t>
  </si>
  <si>
    <t>100M16W16NEGXL0</t>
  </si>
  <si>
    <t>POLERA M/C KAYA BLUES BLACK XL</t>
  </si>
  <si>
    <t>100M16W16NEGXXL</t>
  </si>
  <si>
    <t>POLERA M/C KAYA BLUES BLACK XXL</t>
  </si>
  <si>
    <t>100M16W19BLALLL</t>
  </si>
  <si>
    <t>POLERA M/C KAYA JUNGLE WHITE  L</t>
  </si>
  <si>
    <t>100M16W19BLAMMM</t>
  </si>
  <si>
    <t>POLERA M/C KAYA JUNGLE WHITE  M</t>
  </si>
  <si>
    <t>100M16W19BLASSS</t>
  </si>
  <si>
    <t>POLERA M/C KAYA JUNGLE WHITE  S</t>
  </si>
  <si>
    <t>100M16W19BLAXL0</t>
  </si>
  <si>
    <t>POLERA M/C KAYA JUNGLE WHITE XL</t>
  </si>
  <si>
    <t>100M16W19BLAXXL</t>
  </si>
  <si>
    <t>POLERA M/C KAYA JUNGLE WHITE XXL</t>
  </si>
  <si>
    <t>100M16W19NEGLLL</t>
  </si>
  <si>
    <t>POLERA M/C KAYA MOVING BLACK  L</t>
  </si>
  <si>
    <t>100M16W19NEGMMM</t>
  </si>
  <si>
    <t>POLERA M/C KAYA MOVING BLACK  M</t>
  </si>
  <si>
    <t>100M16W19NEGSSS</t>
  </si>
  <si>
    <t>POLERA M/C KAYA MOVING BLACK  S</t>
  </si>
  <si>
    <t>100M16W19NEGXL0</t>
  </si>
  <si>
    <t>POLERA M/C KAYA MOVING BLACK XL</t>
  </si>
  <si>
    <t>100M16W19NEGXXL</t>
  </si>
  <si>
    <t>POLERA M/C KAYA MOVING BLACK XXL</t>
  </si>
  <si>
    <t>100M16W19TIELLL</t>
  </si>
  <si>
    <t>POLERA M/C KAYA MOVING EARTH  L</t>
  </si>
  <si>
    <t>100M16W19TIEMMM</t>
  </si>
  <si>
    <t>POLERA M/C KAYA MOVING EARTH  M</t>
  </si>
  <si>
    <t>100M16W19TIESSS</t>
  </si>
  <si>
    <t>POLERA M/C KAYA MOVING EARTH  S</t>
  </si>
  <si>
    <t>100M16W19TIEXL0</t>
  </si>
  <si>
    <t>POLERA M/C KAYA MOVING EARTH XL</t>
  </si>
  <si>
    <t>100M16W19TIEXXL</t>
  </si>
  <si>
    <t>POLERA M/C KAYA MOVING EARTH XXL</t>
  </si>
  <si>
    <t>100M16W21BLALLL</t>
  </si>
  <si>
    <t>POLERA M/C KAYA CAMO WHITE  L</t>
  </si>
  <si>
    <t>100M16W21BLAMMM</t>
  </si>
  <si>
    <t>POLERA M/C KAYA CAMO WHITE  M</t>
  </si>
  <si>
    <t>100M16W21BLASSS</t>
  </si>
  <si>
    <t>POLERA M/C KAYA CAMO WHITE  S</t>
  </si>
  <si>
    <t>100M16W21BLAXL0</t>
  </si>
  <si>
    <t>POLERA M/C KAYA CAMO WHITE XL</t>
  </si>
  <si>
    <t>100M16W21BLAXXL</t>
  </si>
  <si>
    <t>POLERA M/C KAYA CAMO WHITE XXL</t>
  </si>
  <si>
    <t>100M16W22TIELLL</t>
  </si>
  <si>
    <t>POLERA M/C KAYA DESERT EARTH  L</t>
  </si>
  <si>
    <t>100M16W22TIEMMM</t>
  </si>
  <si>
    <t>POLERA M/C KAYA DESERT EARTH  M</t>
  </si>
  <si>
    <t>100M16W22TIESSS</t>
  </si>
  <si>
    <t>POLERA M/C KAYA DESERT EARTH  S</t>
  </si>
  <si>
    <t>100M16W22TIEXL0</t>
  </si>
  <si>
    <t>POLERA M/C KAYA DESERT EARTH XL</t>
  </si>
  <si>
    <t>100M16W22TIEXXL</t>
  </si>
  <si>
    <t>POLERA M/C KAYA DESERT EARTH XXL</t>
  </si>
  <si>
    <t>100M16W22VERLLL</t>
  </si>
  <si>
    <t>POLERA M/C KAYA DESERT GREEN  L</t>
  </si>
  <si>
    <t>100M16W22VERMMM</t>
  </si>
  <si>
    <t>POLERA M/C KAYA DESERT GREEN  M</t>
  </si>
  <si>
    <t>100M16W22VERSSS</t>
  </si>
  <si>
    <t>POLERA M/C KAYA DESERT GREEN  S</t>
  </si>
  <si>
    <t>100M16W22VERXL0</t>
  </si>
  <si>
    <t>POLERA M/C KAYA DESERT GREEN XL</t>
  </si>
  <si>
    <t>100M16W22VERXXL</t>
  </si>
  <si>
    <t>POLERA M/C KAYA DESERT GREEN XXL</t>
  </si>
  <si>
    <t>100M16W23TURLLL</t>
  </si>
  <si>
    <t>POLERA M/C KAYA ESCRISENS TURQUOISE  L</t>
  </si>
  <si>
    <t>100M16W23TURMMM</t>
  </si>
  <si>
    <t>POLERA M/C KAYA ESCRISENS TURQUOISE  M</t>
  </si>
  <si>
    <t>100M16W23TURSSS</t>
  </si>
  <si>
    <t>POLERA M/C KAYA ESCRISENS TURQUOISE  S</t>
  </si>
  <si>
    <t>100M16W23TURXL0</t>
  </si>
  <si>
    <t>POLERA M/C KAYA ESCRISENS TURQUOISE XL</t>
  </si>
  <si>
    <t>100M16W23TURXXL</t>
  </si>
  <si>
    <t>POLERA M/C KAYA ESCRISENS TURQUOISE XXL</t>
  </si>
  <si>
    <t>100M16W24AZULLL</t>
  </si>
  <si>
    <t>POLERA M/C KAYA TYPO BLUE L</t>
  </si>
  <si>
    <t>100M16W24AZUMMM</t>
  </si>
  <si>
    <t>POLERA M/C KAYA TYPO BLUE M</t>
  </si>
  <si>
    <t>100M16W24AZUSSS</t>
  </si>
  <si>
    <t>POLERA M/C KAYA TYPO BLUE S</t>
  </si>
  <si>
    <t>100M16W24AZUXL0</t>
  </si>
  <si>
    <t>POLERA M/C KAYA TYPO BLUE XL</t>
  </si>
  <si>
    <t>100M16W24AZUXXL</t>
  </si>
  <si>
    <t>POLERA M/C KAYA TYPO BLUE XXL</t>
  </si>
  <si>
    <t>100M16W24NEGLLL</t>
  </si>
  <si>
    <t xml:space="preserve">POLERA M/C KAYA ILUSION BLACK L </t>
  </si>
  <si>
    <t>100M16W24NEGMMM</t>
  </si>
  <si>
    <t xml:space="preserve">POLERA M/C KAYA ILUSION BLACK M </t>
  </si>
  <si>
    <t>100M16W24NEGSSS</t>
  </si>
  <si>
    <t xml:space="preserve">POLERA M/C KAYA ILUSION BLACK S </t>
  </si>
  <si>
    <t>100M16W24NEGXL0</t>
  </si>
  <si>
    <t xml:space="preserve">POLERA M/C KAYA ILUSION BLACK XL </t>
  </si>
  <si>
    <t>100M16W24NEGXXL</t>
  </si>
  <si>
    <t xml:space="preserve">POLERA M/C KAYA ILUSION BLACK XXL </t>
  </si>
  <si>
    <t>100M16W25TURLLL</t>
  </si>
  <si>
    <t>POLERA M/C KAYA ILUSION TURQUOISE L</t>
  </si>
  <si>
    <t>100M16W25TURMMM</t>
  </si>
  <si>
    <t>POLERA M/C KAYA ILUSION TURQUOISE M</t>
  </si>
  <si>
    <t>100M16W25TURSSS</t>
  </si>
  <si>
    <t>POLERA M/C KAYA ILUSION TURQUOISE S</t>
  </si>
  <si>
    <t>100M16W25TURXL0</t>
  </si>
  <si>
    <t>POLERA M/C KAYA ILUSION TURQUOISE XL</t>
  </si>
  <si>
    <t>100M16W25TURXXL</t>
  </si>
  <si>
    <t>POLERA M/C KAYA ILUSION TURQUOISE XXL</t>
  </si>
  <si>
    <t>100M16W26TIELLL</t>
  </si>
  <si>
    <t>POLERA M/C KAYA MASTER EARTH L</t>
  </si>
  <si>
    <t>100M16W26TIEMMM</t>
  </si>
  <si>
    <t>POLERA M/C KAYA MASTER EARTH M</t>
  </si>
  <si>
    <t>100M16W26TIESSS</t>
  </si>
  <si>
    <t>POLERA M/C KAYA MASTER EARTH S</t>
  </si>
  <si>
    <t>100M16W26TIEXL0</t>
  </si>
  <si>
    <t>POLERA M/C KAYA MASTER EARTH XL</t>
  </si>
  <si>
    <t>100M16W26TIEXXL</t>
  </si>
  <si>
    <t>POLERA M/C KAYA MASTER EARTH XXL</t>
  </si>
  <si>
    <t>100M16W27BLALLL</t>
  </si>
  <si>
    <t>POLERA M/C KAYA SELLO WHITE  L</t>
  </si>
  <si>
    <t>100M16W27BLAMMM</t>
  </si>
  <si>
    <t>POLERA M/C KAYA SELLO WHITE  M</t>
  </si>
  <si>
    <t>100M16W27BLASSS</t>
  </si>
  <si>
    <t>POLERA M/C KAYA SELLO WHITE  S</t>
  </si>
  <si>
    <t>100M16W27BLAXL0</t>
  </si>
  <si>
    <t>POLERA M/C KAYA SELLO WHITE  XL</t>
  </si>
  <si>
    <t>100M16W27BLAXXL</t>
  </si>
  <si>
    <t>POLERA M/C KAYA SELLO WHITE  XXL</t>
  </si>
  <si>
    <t>100M16W27NEGLLL</t>
  </si>
  <si>
    <t>POLERA M/C KAYA SELLO BLACK  L</t>
  </si>
  <si>
    <t>100M16W27NEGMMM</t>
  </si>
  <si>
    <t>POLERA M/C KAYA SELLO BLACK  M</t>
  </si>
  <si>
    <t>100M16W27NEGSSS</t>
  </si>
  <si>
    <t>POLERA M/C KAYA SELLO BLACK  S</t>
  </si>
  <si>
    <t>100M16W27NEGXL0</t>
  </si>
  <si>
    <t>POLERA M/C KAYA SELLO BLACK  XL</t>
  </si>
  <si>
    <t>100M16W27NEGXXL</t>
  </si>
  <si>
    <t>POLERA M/C KAYA SELLO BLACK  XXL</t>
  </si>
  <si>
    <t>100M16W27VERLLL</t>
  </si>
  <si>
    <t>POLERA M/C KAYA SELLO GREEN  L</t>
  </si>
  <si>
    <t>100M16W27VERMMM</t>
  </si>
  <si>
    <t>POLERA M/C KAYA SELLO GREEN  M</t>
  </si>
  <si>
    <t>100M16W27VERSSS</t>
  </si>
  <si>
    <t>POLERA M/C KAYA SELLO GREEN  S</t>
  </si>
  <si>
    <t>100M16W27VERXL0</t>
  </si>
  <si>
    <t>POLERA M/C KAYA SELLO GREEN  XL</t>
  </si>
  <si>
    <t>100M16W27VERXXL</t>
  </si>
  <si>
    <t>POLERA M/C KAYA SELLO GREEN  XXL</t>
  </si>
  <si>
    <t>100M16W28NEGLLL</t>
  </si>
  <si>
    <t>POLERA M/C KAYA HEALING BLACK  L</t>
  </si>
  <si>
    <t>100M16W28NEGMMM</t>
  </si>
  <si>
    <t>POLERA M/C KAYA HEALING BLACK  M</t>
  </si>
  <si>
    <t>100M16W28NEGSSS</t>
  </si>
  <si>
    <t>POLERA M/C KAYA HEALING BLACK  S</t>
  </si>
  <si>
    <t>100M16W28NEGXL0</t>
  </si>
  <si>
    <t>POLERA M/C KAYA HEALING BLACK  XL</t>
  </si>
  <si>
    <t>100M16W28NEGXXL</t>
  </si>
  <si>
    <t>POLERA M/C KAYA HEALING BLACK  XXL</t>
  </si>
  <si>
    <t>100M16W29AZULLL</t>
  </si>
  <si>
    <t>POLERA M/C KAYA ROOTS BLUE  L</t>
  </si>
  <si>
    <t>100M16W29AZUMMM</t>
  </si>
  <si>
    <t>POLERA M/C KAYA ROOTS BLUE  M</t>
  </si>
  <si>
    <t>100M16W29AZUSSS</t>
  </si>
  <si>
    <t>POLERA M/C KAYA ROOTS BLUE  S</t>
  </si>
  <si>
    <t>100M16W29AZUXL0</t>
  </si>
  <si>
    <t>POLERA M/C KAYA ROOTS BLUE  XL</t>
  </si>
  <si>
    <t>100M16W29AZUXXL</t>
  </si>
  <si>
    <t>POLERA M/C KAYA ROOTS BLUE  XXL</t>
  </si>
  <si>
    <t>100M16W29VERLLL</t>
  </si>
  <si>
    <t>POLERA M/C KAYA ROOTS GREEN  L</t>
  </si>
  <si>
    <t>100M16W29VERMMM</t>
  </si>
  <si>
    <t>POLERA M/C KAYA ROOTS GREEN  M</t>
  </si>
  <si>
    <t>100M16W29VERSSS</t>
  </si>
  <si>
    <t xml:space="preserve">POLERA M/C KAYA ROOTS GREEN  S </t>
  </si>
  <si>
    <t>100M16W29VERXL0</t>
  </si>
  <si>
    <t>POLERA M/C KAYA ROOTS GREEN  XL</t>
  </si>
  <si>
    <t>100M16W29VERXXL</t>
  </si>
  <si>
    <t>POLERA M/C KAYA ROOTS GREEN  XXL</t>
  </si>
  <si>
    <t>100M17S01ARELLL</t>
  </si>
  <si>
    <t>POLERA M/C KAYA SELLO SAND L</t>
  </si>
  <si>
    <t>SUMMER 17</t>
  </si>
  <si>
    <t>100M17S01AREMMM</t>
  </si>
  <si>
    <t>POLERA M/C KAYA SELLO SAND M</t>
  </si>
  <si>
    <t>100M17S01ARESSS</t>
  </si>
  <si>
    <t>POLERA M/C KAYA SELLO SAND S</t>
  </si>
  <si>
    <t>100M17S01AREXL0</t>
  </si>
  <si>
    <t>POLERA M/C KAYA SELLO SAND XL</t>
  </si>
  <si>
    <t>100M17S01AREXXL</t>
  </si>
  <si>
    <t>POLERA M/C KAYA SELLO SAND XXL</t>
  </si>
  <si>
    <t>100M17S01CELLLL</t>
  </si>
  <si>
    <t>POLERA M/C KAYA SELLO LIGHT BLUE L</t>
  </si>
  <si>
    <t>100M17S01CELMMM</t>
  </si>
  <si>
    <t>POLERA M/C KAYA SELLO LIGHT BLUE M</t>
  </si>
  <si>
    <t>100M17S01CELSSS</t>
  </si>
  <si>
    <t>POLERA M/C KAYA SELLO LIGHT BLUE S</t>
  </si>
  <si>
    <t>100M17S01CELXL0</t>
  </si>
  <si>
    <t>POLERA M/C KAYA SELLO LIGHT BLUE XL</t>
  </si>
  <si>
    <t>100M17S01CELXXL</t>
  </si>
  <si>
    <t>POLERA M/C KAYA SELLO LIGHT BLUE XXL</t>
  </si>
  <si>
    <t>100M17S01TURLLL</t>
  </si>
  <si>
    <t>POLERA M/C KAYA SELLO TURQUOISE L</t>
  </si>
  <si>
    <t>100M17S01TURMMM</t>
  </si>
  <si>
    <t>POLERA M/C KAYA SELLO TURQUOISE M</t>
  </si>
  <si>
    <t>100M17S01TURSSS</t>
  </si>
  <si>
    <t>POLERA M/C KAYA SELLO TURQUOISE S</t>
  </si>
  <si>
    <t>100M17S01TURXL0</t>
  </si>
  <si>
    <t>100M17S01TURXXL</t>
  </si>
  <si>
    <t>100M17S02ARELLL</t>
  </si>
  <si>
    <t>POLERA M/C KAYA MINI LOGO SAND L</t>
  </si>
  <si>
    <t>100M17S02AREMMM</t>
  </si>
  <si>
    <t>POLERA M/C KAYA MINI LOGO SAND M</t>
  </si>
  <si>
    <t>100M17S02ARESSS</t>
  </si>
  <si>
    <t>POLERA M/C KAYA MINI LOGO SAND S</t>
  </si>
  <si>
    <t>100M17S02AREXL0</t>
  </si>
  <si>
    <t>POLERA M/C KAYA MINI LOGO SAND XL</t>
  </si>
  <si>
    <t>100M17S02AREXXL</t>
  </si>
  <si>
    <t>POLERA M/C KAYA MINI LOGO SAND XXL</t>
  </si>
  <si>
    <t>100M17S02NEGLLL</t>
  </si>
  <si>
    <t>POLERA M/C KAYA MINI LOGO BLACK L</t>
  </si>
  <si>
    <t>100M17S02NEGMMM</t>
  </si>
  <si>
    <t>POLERA M/C KAYA MINI LOGO BLACK M</t>
  </si>
  <si>
    <t>100M17S02NEGSSS</t>
  </si>
  <si>
    <t>POLERA M/C KAYA MINI LOGO BLACK S</t>
  </si>
  <si>
    <t>100M17S02NEGXL0</t>
  </si>
  <si>
    <t>POLERA M/C KAYA MINI LOGO BLACK XL</t>
  </si>
  <si>
    <t>100M17S02NEGXXL</t>
  </si>
  <si>
    <t>POLERA M/C KAYA MINI LOGO BLACK XXL</t>
  </si>
  <si>
    <t>100M17S02TURLLL</t>
  </si>
  <si>
    <t>POLERA M/C KAYA MINI LOGO TURQUOISE L</t>
  </si>
  <si>
    <t>100M17S02TURMMM</t>
  </si>
  <si>
    <t>POLERA M/C KAYA MINI LOGO TURQUOISE M</t>
  </si>
  <si>
    <t>100M17S02TURSSS</t>
  </si>
  <si>
    <t>POLERA M/C KAYA MINI LOGO TURQUOISE S</t>
  </si>
  <si>
    <t>100M17S02TURXL0</t>
  </si>
  <si>
    <t>POLERA M/C KAYA MINI LOGO TURQUOISE XL</t>
  </si>
  <si>
    <t>100M17S02TURXXL</t>
  </si>
  <si>
    <t>POLERA M/C KAYA MINI LOGO TURQUOISE XXL</t>
  </si>
  <si>
    <t>100M17S03GRALLL</t>
  </si>
  <si>
    <t>POLERA M/C KAYA TYPO LIGHT BLUE L</t>
  </si>
  <si>
    <t>100M17S03GRAMMM</t>
  </si>
  <si>
    <t>POLERA M/C KAYA TYPO LIGHT BLUE M</t>
  </si>
  <si>
    <t>100M17S03GRASSS</t>
  </si>
  <si>
    <t>POLERA M/C KAYA TYPO LIGHT BLUE S</t>
  </si>
  <si>
    <t>100M17S03GRAXL0</t>
  </si>
  <si>
    <t>POLERA M/C KAYA TYPO LIGHT BLUE XL</t>
  </si>
  <si>
    <t>100M17S03GRAXXL</t>
  </si>
  <si>
    <t>POLERA M/C KAYA TYPO LIGHT BLUE XXL</t>
  </si>
  <si>
    <t>100M17S03VERLLL</t>
  </si>
  <si>
    <t>POLERA M/C KAYA TYPO GREEN L</t>
  </si>
  <si>
    <t>100M17S03VERMMM</t>
  </si>
  <si>
    <t>POLERA M/C KAYA TYPO GREEN M</t>
  </si>
  <si>
    <t>100M17S03VERSSS</t>
  </si>
  <si>
    <t>POLERA M/C KAYA TYPO GREEN S</t>
  </si>
  <si>
    <t>100M17S03VERXL0</t>
  </si>
  <si>
    <t>POLERA M/C KAYA TYPO GREEN XL</t>
  </si>
  <si>
    <t>100M17S03VERXXL</t>
  </si>
  <si>
    <t>POLERA M/C KAYA TYPO GREEN XXL</t>
  </si>
  <si>
    <t>100M17S05BLALLL</t>
  </si>
  <si>
    <t>POLERA M/C KAYA LABEL WHITE L</t>
  </si>
  <si>
    <t>100M17S05BLAMMM</t>
  </si>
  <si>
    <t>POLERA M/C KAYA LABEL WHITE M</t>
  </si>
  <si>
    <t>100M17S05BLASSS</t>
  </si>
  <si>
    <t>POLERA M/C KAYA LABEL WHITE S</t>
  </si>
  <si>
    <t>100M17S05BLAXL0</t>
  </si>
  <si>
    <t>POLERA M/C KAYA LABEL WHITE XL</t>
  </si>
  <si>
    <t>100M17S05BLAXXL</t>
  </si>
  <si>
    <t>POLERA M/C KAYA LABEL WHITE XXL</t>
  </si>
  <si>
    <t>100M17S06NEGLLL</t>
  </si>
  <si>
    <t>POLERA M/C KAYA MASK BLACK L</t>
  </si>
  <si>
    <t>100M17S06NEGMMM</t>
  </si>
  <si>
    <t>POLERA M/C KAYA MASK BLACK M</t>
  </si>
  <si>
    <t>100M17S06NEGSSS</t>
  </si>
  <si>
    <t>POLERA M/C KAYA MASK BLACK S</t>
  </si>
  <si>
    <t>100M17S06NEGXL0</t>
  </si>
  <si>
    <t>POLERA M/C KAYA MASK BLACK XL</t>
  </si>
  <si>
    <t>100M17S06NEGXXL</t>
  </si>
  <si>
    <t>POLERA M/C KAYA MASK BLACK XXL</t>
  </si>
  <si>
    <t>100M17S07GRALLL</t>
  </si>
  <si>
    <t>POLERA M/C KAYA JAH GRAPHITE L</t>
  </si>
  <si>
    <t>100M17S07GRAMMM</t>
  </si>
  <si>
    <t>POLERA M/C KAYA JAH GRAPHITE M</t>
  </si>
  <si>
    <t>100M17S07GRASSS</t>
  </si>
  <si>
    <t>POLERA M/C KAYA JAH GRAPHITE S</t>
  </si>
  <si>
    <t>100M17S07GRAXL0</t>
  </si>
  <si>
    <t>POLERA M/C KAYA JAH GRAPHITE XL</t>
  </si>
  <si>
    <t>100M17S07GRAXXL</t>
  </si>
  <si>
    <t>POLERA M/C KAYA JAH GRAPHITE XXL</t>
  </si>
  <si>
    <t>100M17S08PRILLL</t>
  </si>
  <si>
    <t>POLERA M/C KAYA BLAZER AFRICAMO L</t>
  </si>
  <si>
    <t>100M17S08PRIMMM</t>
  </si>
  <si>
    <t>POLERA M/C KAYA BLAZER AFRICAMO M</t>
  </si>
  <si>
    <t>100M17S08PRISSS</t>
  </si>
  <si>
    <t>POLERA M/C KAYA BLAZER AFRICAMO S</t>
  </si>
  <si>
    <t>100M17S08PRIXL0</t>
  </si>
  <si>
    <t>POLERA M/C KAYA BLAZER AFRICAMO XL</t>
  </si>
  <si>
    <t>100M17S08PRIXXL</t>
  </si>
  <si>
    <t>POLERA M/C KAYA BLAZER AFRICAMO XXL</t>
  </si>
  <si>
    <t>100M17S09GRILLL</t>
  </si>
  <si>
    <t>POLERA M/C KAYA SCREAM GREY L</t>
  </si>
  <si>
    <t>100M17S09GRIMMM</t>
  </si>
  <si>
    <t>POLERA M/C KAYA SCREAM GREY M</t>
  </si>
  <si>
    <t>100M17S09GRISSS</t>
  </si>
  <si>
    <t>POLERA M/C KAYA SCREAM GREY S</t>
  </si>
  <si>
    <t>100M17S09GRIXL0</t>
  </si>
  <si>
    <t>POLERA M/C KAYA SCREAM GREY XL</t>
  </si>
  <si>
    <t>100M17S09GRIXXL</t>
  </si>
  <si>
    <t>POLERA M/C KAYA SCREAM GREY XXL</t>
  </si>
  <si>
    <t>100M17S09TURLLL</t>
  </si>
  <si>
    <t>POLERA M/C KAYA SCREAM TURQUOISE L</t>
  </si>
  <si>
    <t>100M17S09TURMMM</t>
  </si>
  <si>
    <t>POLERA M/C KAYA SCREAM TURQUOISE M</t>
  </si>
  <si>
    <t>100M17S09TURSSS</t>
  </si>
  <si>
    <t>POLERA M/C KAYA SCREAM TURQUOISE S</t>
  </si>
  <si>
    <t>100M17S09TURXL0</t>
  </si>
  <si>
    <t>POLERA M/C KAYA SCREAM TURQUOISE XL</t>
  </si>
  <si>
    <t>100M17S09TURXXL</t>
  </si>
  <si>
    <t>POLERA M/C KAYA SCREAM TURQUOISE XXL</t>
  </si>
  <si>
    <t>100M17S09VERLLL</t>
  </si>
  <si>
    <t>POLERA M/C KAYA SCREAM GREEN L</t>
  </si>
  <si>
    <t>100M17S09VERMMM</t>
  </si>
  <si>
    <t>POLERA M/C KAYA SCREAM GREEN M</t>
  </si>
  <si>
    <t>100M17S09VERSSS</t>
  </si>
  <si>
    <t>POLERA M/C KAYA SCREAM GREEN S</t>
  </si>
  <si>
    <t>100M17S09VERXL0</t>
  </si>
  <si>
    <t>POLERA M/C KAYA SCREAM GREEN XL</t>
  </si>
  <si>
    <t>100M17S09VERXXL</t>
  </si>
  <si>
    <t>POLERA M/C KAYA SCREAM GREEN XXL</t>
  </si>
  <si>
    <t>100M17S10CELLL</t>
  </si>
  <si>
    <t>POLERA M/C KAYA FLAVOR LIGHT BLUE L</t>
  </si>
  <si>
    <t>100M17S10CELMMM</t>
  </si>
  <si>
    <t>POLERA M/C KAYA FLAVOR LIGHT BLUE M</t>
  </si>
  <si>
    <t>100M17S10CELSSS</t>
  </si>
  <si>
    <t>POLERA M/C KAYA FLAVOR LIGHT BLUE S</t>
  </si>
  <si>
    <t>100M17S10CELXL0</t>
  </si>
  <si>
    <t>POLERA M/C KAYA FLAVOR LIGHT BLUE XL</t>
  </si>
  <si>
    <t>100M17S10CELXXL</t>
  </si>
  <si>
    <t>POLERA M/C KAYA FLAVOR LIGHT BLUE XXL</t>
  </si>
  <si>
    <t>100M17S10TURLLL</t>
  </si>
  <si>
    <t>POLERA M/C KAYA FLAVOR TURQUOISE L</t>
  </si>
  <si>
    <t>100M17S10TURMMM</t>
  </si>
  <si>
    <t>POLERA M/C KAYA FLAVOR TURQUOISE M</t>
  </si>
  <si>
    <t>100M17S10TURSSS</t>
  </si>
  <si>
    <t>POLERA M/C KAYA FLAVOR TURQUOISE S</t>
  </si>
  <si>
    <t>100M17S10TURXL0</t>
  </si>
  <si>
    <t>POLERA M/C KAYA FLAVOR TURQUOISE XL</t>
  </si>
  <si>
    <t>100M17S10TURXXL</t>
  </si>
  <si>
    <t>POLERA M/C KAYA FLAVOR TURQUOISE XXL</t>
  </si>
  <si>
    <t>100M17S10VERLLL</t>
  </si>
  <si>
    <t>POLERA M/C KAYA FLAVOR GREEN L</t>
  </si>
  <si>
    <t>100M17S10VERMMM</t>
  </si>
  <si>
    <t>POLERA M/C KAYA FLAVOR GREEN M</t>
  </si>
  <si>
    <t>100M17S10VERSSS</t>
  </si>
  <si>
    <t>POLERA M/C KAYA FLAVOR GREEN S</t>
  </si>
  <si>
    <t>100M17S10VERXL0</t>
  </si>
  <si>
    <t>POLERA M/C KAYA FLAVOR GREEN XL</t>
  </si>
  <si>
    <t>100M17S10VERXXL</t>
  </si>
  <si>
    <t>POLERA M/C KAYA FLAVOR GREEN XXL</t>
  </si>
  <si>
    <t>100M17S11NEGLLL</t>
  </si>
  <si>
    <t>POLERA M/C KAYA POSTER BLACK L</t>
  </si>
  <si>
    <t>100M17S11NEGMMM</t>
  </si>
  <si>
    <t>POLERA M/C KAYA POSTER BLACK M</t>
  </si>
  <si>
    <t>100M17S11NEGSSS</t>
  </si>
  <si>
    <t>POLERA M/C KAYA POSTER BLACK S</t>
  </si>
  <si>
    <t>100M17S11NEGXL0</t>
  </si>
  <si>
    <t>POLERA M/C KAYA POSTER BLACK XL</t>
  </si>
  <si>
    <t>100M17S11NEGXXL</t>
  </si>
  <si>
    <t>POLERA M/C KAYA POSTER BLACK XXL</t>
  </si>
  <si>
    <t>100M17S12VERLLL</t>
  </si>
  <si>
    <t>POLERA M/C KAYA WAR GREEN L</t>
  </si>
  <si>
    <t>100M17S12VERMMM</t>
  </si>
  <si>
    <t>POLERA M/C KAYA WAR GREEN M</t>
  </si>
  <si>
    <t>100M17S12VERSSS</t>
  </si>
  <si>
    <t>POLERA M/C KAYA WAR GREEN S</t>
  </si>
  <si>
    <t>100M17S12VERXL0</t>
  </si>
  <si>
    <t>POLERA M/C KAYA WAR GREEN XL</t>
  </si>
  <si>
    <t>100M17S12VERXXL</t>
  </si>
  <si>
    <t>POLERA M/C KAYA WAR GREEN XXL</t>
  </si>
  <si>
    <t>100M17S13BLALLL</t>
  </si>
  <si>
    <t>POLERA M/C KAYA SOLDIER WHITE L</t>
  </si>
  <si>
    <t>100M17S13BLAMMM</t>
  </si>
  <si>
    <t>POLERA M/C KAYA SOLDIER WHITE M</t>
  </si>
  <si>
    <t>100M17S13BLASSS</t>
  </si>
  <si>
    <t>POLERA M/C KAYA SOLDIER WHITE S</t>
  </si>
  <si>
    <t>100M17S13BLAXL0</t>
  </si>
  <si>
    <t>POLERA M/C KAYA SOLDIER WHITE XL</t>
  </si>
  <si>
    <t>100M17S13BLAXXL</t>
  </si>
  <si>
    <t>POLERA M/C KAYA SOLDIER WHITE XXL</t>
  </si>
  <si>
    <t>100M17S13NEGLLL</t>
  </si>
  <si>
    <t>POLERA M/C KAYA SOLDIER BLACK L</t>
  </si>
  <si>
    <t>100M17S13NEGMMM</t>
  </si>
  <si>
    <t>POLERA M/C KAYA SOLDIER BLACK M</t>
  </si>
  <si>
    <t>100M17S13NEGSSS</t>
  </si>
  <si>
    <t>POLERA M/C KAYA SOLDIER BLACK S</t>
  </si>
  <si>
    <t>100M17S13NEGXL0</t>
  </si>
  <si>
    <t>POLERA M/C KAYA SOLDIER BLACK XL</t>
  </si>
  <si>
    <t>100M17S13NEGXXL</t>
  </si>
  <si>
    <t>POLERA M/C KAYA SOLDIER BLACK XXL</t>
  </si>
  <si>
    <t>100M17S14BLALLL</t>
  </si>
  <si>
    <t>POLERA M/C KAYA KING GREY L</t>
  </si>
  <si>
    <t>100M17S14BLAMMM</t>
  </si>
  <si>
    <t>POLERA M/C KAYA KING GREY M</t>
  </si>
  <si>
    <t>100M17S14BLASSS</t>
  </si>
  <si>
    <t>POLERA M/C KAYA KING GREY S</t>
  </si>
  <si>
    <t>100M17S14BLAXL0</t>
  </si>
  <si>
    <t>POLERA M/C KAYA KING GREY XL</t>
  </si>
  <si>
    <t>100M17S14BLAXXL</t>
  </si>
  <si>
    <t>POLERA M/C KAYA KING GREY XXL</t>
  </si>
  <si>
    <t>100M17S15NEGLLL</t>
  </si>
  <si>
    <t>POLERA M/C KAYA GROW BLACK L</t>
  </si>
  <si>
    <t>100M17S15NEGMMM</t>
  </si>
  <si>
    <t>POLERA M/C KAYA GROW BLACK M</t>
  </si>
  <si>
    <t>100M17S15NEGSSS</t>
  </si>
  <si>
    <t>POLERA M/C KAYA GROW BLACK S</t>
  </si>
  <si>
    <t>100M17S15NEGXL0</t>
  </si>
  <si>
    <t>POLERA M/C KAYA GROW BLACK XL</t>
  </si>
  <si>
    <t>100M17S15NEGXXL</t>
  </si>
  <si>
    <t>POLERA M/C KAYA GROW BLACK XXL</t>
  </si>
  <si>
    <t>100M17S16BLALLL</t>
  </si>
  <si>
    <t>POLERA M/C KAYA HIM WHITE L</t>
  </si>
  <si>
    <t>HIM</t>
  </si>
  <si>
    <t>BLANCO</t>
  </si>
  <si>
    <t>100M17S16BLAMMM</t>
  </si>
  <si>
    <t>POLERA M/C KAYA HIM WHITE M</t>
  </si>
  <si>
    <t>100M17S16BLASSS</t>
  </si>
  <si>
    <t>POLERA M/C KAYA HIM WHITE S</t>
  </si>
  <si>
    <t>100M17S16BLAXL0</t>
  </si>
  <si>
    <t>POLERA M/C KAYA HIM WHITE XL</t>
  </si>
  <si>
    <t>100M17S16BLAXXL</t>
  </si>
  <si>
    <t>POLERA M/C KAYA HIM WHITE XXL</t>
  </si>
  <si>
    <t>100M17S16GRALLL</t>
  </si>
  <si>
    <t>POLERA M/C KAYA HIM GRAPHITE L</t>
  </si>
  <si>
    <t>GRAFITO</t>
  </si>
  <si>
    <t>100M17S16GRAMMM</t>
  </si>
  <si>
    <t>POLERA M/C KAYA HIM GRAPHITE M</t>
  </si>
  <si>
    <t>100M17S16GRASSS</t>
  </si>
  <si>
    <t>POLERA M/C KAYA HIM GRAPHITE S</t>
  </si>
  <si>
    <t>100M17S16GRAXL0</t>
  </si>
  <si>
    <t>POLERA M/C KAYA HIM GRAPHITE XL</t>
  </si>
  <si>
    <t>100M17S16GRAXXL</t>
  </si>
  <si>
    <t>POLERA M/C KAYA HIM GRAPHITE XXL</t>
  </si>
  <si>
    <t>100M17S17GRILLL</t>
  </si>
  <si>
    <t>POLERA M/C KAYA WAGON LIGHT BLUE L</t>
  </si>
  <si>
    <t>100M17S17GRIMMM</t>
  </si>
  <si>
    <t>POLERA M/C KAYA WAGON LIGHT BLUE M</t>
  </si>
  <si>
    <t>100M17S17GRISSS</t>
  </si>
  <si>
    <t>POLERA M/C KAYA WAGON LIGHT BLUE S</t>
  </si>
  <si>
    <t>100M17S17GRIXL0</t>
  </si>
  <si>
    <t>POLERA M/C KAYA WAGON LIGHT BLUE XL</t>
  </si>
  <si>
    <t>100M17S17GRIXXL</t>
  </si>
  <si>
    <t>POLERA M/C KAYA WAGON LIGHT BLUE XXL</t>
  </si>
  <si>
    <t>100M17S18GRALLL</t>
  </si>
  <si>
    <t>POLERA M/C KAYA VISION GRAPHITE L</t>
  </si>
  <si>
    <t>100M17S18GRAMMM</t>
  </si>
  <si>
    <t>POLERA M/C KAYA VISION GRAPHITE M</t>
  </si>
  <si>
    <t>100M17S18GRASSS</t>
  </si>
  <si>
    <t>POLERA M/C KAYA VISION GRAPHITE S</t>
  </si>
  <si>
    <t>100M17S18GRAXL0</t>
  </si>
  <si>
    <t>POLERA M/C KAYA VISION GRAPHITE XL</t>
  </si>
  <si>
    <t>100M17S18GRAXXL</t>
  </si>
  <si>
    <t>POLERA M/C KAYA VISION GRAPHITE XXL</t>
  </si>
  <si>
    <t>100M17S19ARELLL</t>
  </si>
  <si>
    <t>POLERA M/C KAYA MESSAGE SAND L</t>
  </si>
  <si>
    <t>100M17S19AREMMM</t>
  </si>
  <si>
    <t>POLERA M/C KAYA MESSAGE SAND M</t>
  </si>
  <si>
    <t>100M17S19ARESSS</t>
  </si>
  <si>
    <t>POLERA M/C KAYA MESSAGE SAND S</t>
  </si>
  <si>
    <t>100M17S19AREXL0</t>
  </si>
  <si>
    <t>POLERA M/C KAYA MESSAGE SAND XL</t>
  </si>
  <si>
    <t>100M17S19AREXXL</t>
  </si>
  <si>
    <t>POLERA M/C KAYA MESSAGE SAND XXL</t>
  </si>
  <si>
    <t>100M17S20GRILLL</t>
  </si>
  <si>
    <t>POLERA M/C KAYA ALOHA GREY L</t>
  </si>
  <si>
    <t>100M17S20GRIMMM</t>
  </si>
  <si>
    <t>POLERA M/C KAYA ALOHA GREY M</t>
  </si>
  <si>
    <t>100M17S20GRISSS</t>
  </si>
  <si>
    <t>POLERA M/C KAYA ALOHA GREY S</t>
  </si>
  <si>
    <t>100M17S20GRIXL0</t>
  </si>
  <si>
    <t>POLERA M/C KAYA ALOHA GREY XL</t>
  </si>
  <si>
    <t>100M17S20GRIXXL</t>
  </si>
  <si>
    <t>POLERA M/C KAYA ALOHA GREY XXL</t>
  </si>
  <si>
    <t>100M17S20NEGLLL</t>
  </si>
  <si>
    <t>POLERA M/C KAYA ALOHA BLACK L</t>
  </si>
  <si>
    <t>100M17S20NEGMMM</t>
  </si>
  <si>
    <t>POLERA M/C KAYA ALOHA BLACK M</t>
  </si>
  <si>
    <t>100M17S20NEGSSS</t>
  </si>
  <si>
    <t>POLERA M/C KAYA ALOHA BLACK S</t>
  </si>
  <si>
    <t>100M17S20NEGXL0</t>
  </si>
  <si>
    <t>POLERA M/C KAYA ALOHA BLACK XL</t>
  </si>
  <si>
    <t>100M17S20NEGXXL</t>
  </si>
  <si>
    <t>POLERA M/C KAYA ALOHA BLACK XXL</t>
  </si>
  <si>
    <t>100M17S21CELLLL</t>
  </si>
  <si>
    <t>POLERA M/C KAYA STAY LIGHT BLUE L</t>
  </si>
  <si>
    <t>100M17S21CELMMM</t>
  </si>
  <si>
    <t>POLERA M/C KAYA STAY LIGHT BLUE M</t>
  </si>
  <si>
    <t>100M17S21CELSSS</t>
  </si>
  <si>
    <t>POLERA M/C KAYA STAY LIGHT BLUE S</t>
  </si>
  <si>
    <t>100M17S21CELXL0</t>
  </si>
  <si>
    <t>POLERA M/C KAYA STAY LIGHT BLUE XL</t>
  </si>
  <si>
    <t>100M17S21CELXXL</t>
  </si>
  <si>
    <t>POLERA M/C KAYA STAY LIGHT BLUE XXL</t>
  </si>
  <si>
    <t>100M17S22ARELLL</t>
  </si>
  <si>
    <t>POLERA M/C KAYA FISHIN SAND L</t>
  </si>
  <si>
    <t>100M17S22AREMMM</t>
  </si>
  <si>
    <t>POLERA M/C KAYA FISHIN SAND M</t>
  </si>
  <si>
    <t>100M17S22ARESSS</t>
  </si>
  <si>
    <t>POLERA M/C KAYA FISHIN SAND S</t>
  </si>
  <si>
    <t>100M17S22AREXL0</t>
  </si>
  <si>
    <t>POLERA M/C KAYA FISHIN SAND XL</t>
  </si>
  <si>
    <t>100M17S22AREXXL</t>
  </si>
  <si>
    <t>POLERA M/C KAYA FISHIN SAND XXL</t>
  </si>
  <si>
    <t>100M17S22BLALLL</t>
  </si>
  <si>
    <t>POLERA M/C KAYA FISHIN WHITE L</t>
  </si>
  <si>
    <t>100M17S22BLAMMM</t>
  </si>
  <si>
    <t>POLERA M/C KAYA FISHIN WHITE M</t>
  </si>
  <si>
    <t>100M17S22BLASSS</t>
  </si>
  <si>
    <t>POLERA M/C KAYA FISHIN WHITE S</t>
  </si>
  <si>
    <t>100M17S22BLAXL0</t>
  </si>
  <si>
    <t>POLERA M/C KAYA FISHIN WHITE XL</t>
  </si>
  <si>
    <t>100M17S22BLAXXL</t>
  </si>
  <si>
    <t>POLERA M/C KAYA FISHIN WHITE XXL</t>
  </si>
  <si>
    <t>100M17S23TURLLL</t>
  </si>
  <si>
    <t>POLERA M/C KAYA FYAH TURQUOIS L</t>
  </si>
  <si>
    <t>100M17S23TURMMM</t>
  </si>
  <si>
    <t>POLERA M/C KAYA FYAH TURQUOIS M</t>
  </si>
  <si>
    <t>100M17S23TURSSS</t>
  </si>
  <si>
    <t>POLERA M/C KAYA FYAH TURQUOIS S</t>
  </si>
  <si>
    <t>100M17S23TURXL0</t>
  </si>
  <si>
    <t>POLERA M/C KAYA FYAH TURQUOIS XL</t>
  </si>
  <si>
    <t>100M17S23TURXXL</t>
  </si>
  <si>
    <t>POLERA M/C KAYA FYAH TURQUOIS XXL</t>
  </si>
  <si>
    <t>100M17S24BLALLL</t>
  </si>
  <si>
    <t>POLERA M/C KAYA SHAKA WHITE L</t>
  </si>
  <si>
    <t>100M17S24BLAMMM</t>
  </si>
  <si>
    <t>POLERA M/C KAYA SHAKA WHITE M</t>
  </si>
  <si>
    <t>100M17S24BLASSS</t>
  </si>
  <si>
    <t>POLERA M/C KAYA SHAKA WHITE S</t>
  </si>
  <si>
    <t>100M17S24BLAXL0</t>
  </si>
  <si>
    <t>POLERA M/C KAYA SHAKA WHITE XL</t>
  </si>
  <si>
    <t>100M17S24BLAXXL</t>
  </si>
  <si>
    <t>POLERA M/C KAYA SHAKA WHITE XXL</t>
  </si>
  <si>
    <t>100M17S25GRILLL</t>
  </si>
  <si>
    <t>POLERA M/C KAYA POWA GREY L</t>
  </si>
  <si>
    <t>100M17S25GRIMMM</t>
  </si>
  <si>
    <t>POLERA M/C KAYA POWA GREY M</t>
  </si>
  <si>
    <t>100M17S25GRISSS</t>
  </si>
  <si>
    <t>POLERA M/C KAYA POWA GREY S</t>
  </si>
  <si>
    <t>100M17S25GRIXL0</t>
  </si>
  <si>
    <t>POLERA M/C KAYA POWA GREY XL</t>
  </si>
  <si>
    <t>100M17S25GRIXXL</t>
  </si>
  <si>
    <t>POLERA M/C KAYA POWA GREY XXL</t>
  </si>
  <si>
    <t>100M17S26BLALLL</t>
  </si>
  <si>
    <t>POLERA M/C KAYA STAY BLZN WHITE L</t>
  </si>
  <si>
    <t>100M17S26BLAMMM</t>
  </si>
  <si>
    <t>POLERA M/C KAYA STAY BLZN WHITE M</t>
  </si>
  <si>
    <t>100M17S26BLASSS</t>
  </si>
  <si>
    <t>POLERA M/C KAYA STAY BLZN WHITE S</t>
  </si>
  <si>
    <t>100M17S26BLAXL0</t>
  </si>
  <si>
    <t>POLERA M/C KAYA STAY BLZN WHITE XL</t>
  </si>
  <si>
    <t>100M17S26BLAXXL</t>
  </si>
  <si>
    <t>POLERA M/C KAYA STAY BLZN WHITE XXL</t>
  </si>
  <si>
    <t>100M17S27PRILLL</t>
  </si>
  <si>
    <t>POLERA M/C KAYA SUEDE AFRICAMO L</t>
  </si>
  <si>
    <t>100M17S27PRIMMM</t>
  </si>
  <si>
    <t>POLERA M/C KAYA SUEDE AFRICAMO M</t>
  </si>
  <si>
    <t>100M17S27PRISSS</t>
  </si>
  <si>
    <t>POLERA M/C KAYA SUEDE AFRICAMO S</t>
  </si>
  <si>
    <t>100M17S27PRIXL0</t>
  </si>
  <si>
    <t>POLERA M/C KAYA SUEDE AFRICAMO XL</t>
  </si>
  <si>
    <t>100M17S27PRIXXL</t>
  </si>
  <si>
    <t>POLERA M/C KAYA SUEDE AFRICAMO XXL</t>
  </si>
  <si>
    <t>100M17S28PRILLL</t>
  </si>
  <si>
    <t>POLERA M/C KAYA SUEDE FOREST BLUE L</t>
  </si>
  <si>
    <t>100M17S28PRIMMM</t>
  </si>
  <si>
    <t>POLERA M/C KAYA SUEDE FOREST BLUE M</t>
  </si>
  <si>
    <t>100M17S28PRISSS</t>
  </si>
  <si>
    <t>POLERA M/C KAYA SUEDE FOREST BLUE S</t>
  </si>
  <si>
    <t>100M17S28PRIXL0</t>
  </si>
  <si>
    <t>POLERA M/C KAYA SUEDE FOREST BLUE XL</t>
  </si>
  <si>
    <t>100M17S28PRIXXL</t>
  </si>
  <si>
    <t>POLERA M/C KAYA SUEDE FOREST BLUE XXL</t>
  </si>
  <si>
    <t>100M17W01NEGLLL</t>
  </si>
  <si>
    <t>POLERA M/C KAYA UNITE TYPO BLACK   L</t>
  </si>
  <si>
    <t>WINTER 17</t>
  </si>
  <si>
    <t>100M17W01NEGMMM</t>
  </si>
  <si>
    <t>POLERA M/C KAYA UNITE TYPO BLACK   M</t>
  </si>
  <si>
    <t>100M17W01NEGSSS</t>
  </si>
  <si>
    <t>POLERA M/C KAYA UNITE TYPO BLACK   S</t>
  </si>
  <si>
    <t>100M17W01NEGXL0</t>
  </si>
  <si>
    <t>POLERA M/C KAYA UNITE TYPO BLACK   XL</t>
  </si>
  <si>
    <t>100M17W01NEGXS0</t>
  </si>
  <si>
    <t>POLERA M/C KAYA UNITE TYPO BLACK   XS</t>
  </si>
  <si>
    <t>100M17W01NEGXXL</t>
  </si>
  <si>
    <t>POLERA M/C KAYA UNITE TYPO BLACK   XXL</t>
  </si>
  <si>
    <t>100M17W01VERLLL</t>
  </si>
  <si>
    <t>POLERA M/C KAYA UNITE TYPO PESTO MELANGE  L</t>
  </si>
  <si>
    <t>PESTO MELANGE</t>
  </si>
  <si>
    <t>100M17W01VERMMM</t>
  </si>
  <si>
    <t>POLERA M/C KAYA UNITE TYPO PESTO MELANGE  M</t>
  </si>
  <si>
    <t>100M17W01VERSSS</t>
  </si>
  <si>
    <t>POLERA M/C KAYA UNITE TYPO PESTO MELANGE  S</t>
  </si>
  <si>
    <t>100M17W01VERXL0</t>
  </si>
  <si>
    <t>POLERA M/C KAYA UNITE TYPO PESTO MELANGE  XL</t>
  </si>
  <si>
    <t>100M17W01VERXS0</t>
  </si>
  <si>
    <t>POLERA M/C KAYA UNITE TYPO PESTO MELANGE  XS</t>
  </si>
  <si>
    <t>100M17W01VERXXL</t>
  </si>
  <si>
    <t>POLERA M/C KAYA UNITE TYPO PESTO MELANGE  XXL</t>
  </si>
  <si>
    <t>100M17W02MORLLL</t>
  </si>
  <si>
    <t>POLERA M/C KAYA UNITE SELLO GRAPE MELANGE  L</t>
  </si>
  <si>
    <t>SELLO</t>
  </si>
  <si>
    <t>MORADO</t>
  </si>
  <si>
    <t>100M17W02MORMMM</t>
  </si>
  <si>
    <t>POLERA M/C KAYA UNITE SELLO GRAPE MELANGE  M</t>
  </si>
  <si>
    <t>100M17W02MORSSS</t>
  </si>
  <si>
    <t>POLERA M/C KAYA UNITE SELLO GRAPE MELANGE  S</t>
  </si>
  <si>
    <t>100M17W02MORXL0</t>
  </si>
  <si>
    <t>POLERA M/C KAYA UNITE SELLO GRAPE MELANGE  XL</t>
  </si>
  <si>
    <t>100M17W02MORXS0</t>
  </si>
  <si>
    <t>POLERA M/C KAYA UNITE SELLO GRAPE MELANGE  XS</t>
  </si>
  <si>
    <t>100M17W02MORXXL</t>
  </si>
  <si>
    <t>POLERA M/C KAYA UNITE SELLO GRAPE MELANGE  XXL</t>
  </si>
  <si>
    <t>100M17W02ROJLLL</t>
  </si>
  <si>
    <t>POLERA M/C KAYA UNITE SELLO BORDO MELANGE  L</t>
  </si>
  <si>
    <t>100M17W02ROJMMM</t>
  </si>
  <si>
    <t>POLERA M/C KAYA UNITE SELLO BORDO MELANGE  M</t>
  </si>
  <si>
    <t>100M17W02ROJSSS</t>
  </si>
  <si>
    <t>POLERA M/C KAYA UNITE SELLO BORDO MELANGE  S</t>
  </si>
  <si>
    <t>100M17W02ROJXL0</t>
  </si>
  <si>
    <t>POLERA M/C KAYA UNITE SELLO BORDO MELANGE  XL</t>
  </si>
  <si>
    <t>100M17W02ROJXS0</t>
  </si>
  <si>
    <t>POLERA M/C KAYA UNITE SELLO BORDO MELANGE  XS</t>
  </si>
  <si>
    <t>100M17W02ROJXXL</t>
  </si>
  <si>
    <t>POLERA M/C KAYA UNITE SELLO BORDO MELANGE  XXL</t>
  </si>
  <si>
    <t>100M17W03BLALLL</t>
  </si>
  <si>
    <t>POLERA M/C KAYA UNITE LABEL WHITE  L</t>
  </si>
  <si>
    <t>LABEL</t>
  </si>
  <si>
    <t>100M17W03BLAMMM</t>
  </si>
  <si>
    <t>POLERA M/C KAYA UNITE LABEL WHITE  M</t>
  </si>
  <si>
    <t>100M17W03BLASSS</t>
  </si>
  <si>
    <t>POLERA M/C KAYA UNITE LABEL WHITE  S</t>
  </si>
  <si>
    <t>100M17W03BLAXL0</t>
  </si>
  <si>
    <t>POLERA M/C KAYA UNITE LABEL WHITE  XL</t>
  </si>
  <si>
    <t>100M17W03BLAXS0</t>
  </si>
  <si>
    <t>POLERA M/C KAYA UNITE LABEL WHITE  XS</t>
  </si>
  <si>
    <t>100M17W03BLAXXL</t>
  </si>
  <si>
    <t>POLERA M/C KAYA UNITE LABEL WHITE  XXL</t>
  </si>
  <si>
    <t>100M17W04AZULLL</t>
  </si>
  <si>
    <t>POLERA M/C KAYA UNITE LINEUP DARK DENIM BLUE  L</t>
  </si>
  <si>
    <t>LINEUP</t>
  </si>
  <si>
    <t>100M17W04AZUMMM</t>
  </si>
  <si>
    <t>POLERA M/C KAYA UNITE LINEUP DARK DENIM BLUE  M</t>
  </si>
  <si>
    <t>100M17W04AZUSSS</t>
  </si>
  <si>
    <t>POLERA M/C KAYA UNITE LINEUP DARK DENIM BLUE  S</t>
  </si>
  <si>
    <t>100M17W04AZUXL0</t>
  </si>
  <si>
    <t>POLERA M/C KAYA UNITE LINEUP DARK DENIM BLUE  XL</t>
  </si>
  <si>
    <t>100M17W04AZUXXL</t>
  </si>
  <si>
    <t>POLERA M/C KAYA UNITE LINEUP DARK DENIM BLUE  XXL</t>
  </si>
  <si>
    <t>100M17W04VERLLL</t>
  </si>
  <si>
    <t>POLERA M/C KAYA UNITE LINEUP PINECONE GREEN  L</t>
  </si>
  <si>
    <t>100M17W04VERMMM</t>
  </si>
  <si>
    <t>POLERA M/C KAYA UNITE LINEUP PINECONE GREEN  M</t>
  </si>
  <si>
    <t>100M17W04VERSSS</t>
  </si>
  <si>
    <t>POLERA M/C KAYA UNITE LINEUP PINECONE GREEN  S</t>
  </si>
  <si>
    <t>100M17W04VERXL0</t>
  </si>
  <si>
    <t>POLERA M/C KAYA UNITE LINEUP PINECONE GREEN  XL</t>
  </si>
  <si>
    <t>100M17W04VERXS0</t>
  </si>
  <si>
    <t>POLERA M/C KAYA UNITE LINEUP PINECONE GREEN  XS</t>
  </si>
  <si>
    <t>100M17W04VERXXL</t>
  </si>
  <si>
    <t>POLERA M/C KAYA UNITE LINEUP PINECONE GREEN  XXL</t>
  </si>
  <si>
    <t>100M17W05ARELLL</t>
  </si>
  <si>
    <t>POLERA M/C KAYA UNITE SPREAD DIJON MELANGE  L</t>
  </si>
  <si>
    <t>SPREAD</t>
  </si>
  <si>
    <t>ARENA</t>
  </si>
  <si>
    <t>100M17W05AREMMM</t>
  </si>
  <si>
    <t>POLERA M/C KAYA UNITE SPREAD DIJON MELANGE  M</t>
  </si>
  <si>
    <t>100M17W05ARESSS</t>
  </si>
  <si>
    <t>POLERA M/C KAYA UNITE SPREAD DIJON MELANGE  S</t>
  </si>
  <si>
    <t>100M17W05AREXL0</t>
  </si>
  <si>
    <t>POLERA M/C KAYA UNITE SPREAD DIJON MELANGE  XL</t>
  </si>
  <si>
    <t>100M17W05AREXS0</t>
  </si>
  <si>
    <t>POLERA M/C KAYA UNITE SPREAD DIJON MELANGE  XS</t>
  </si>
  <si>
    <t>100M17W05AREXXL</t>
  </si>
  <si>
    <t>POLERA M/C KAYA UNITE SPREAD DIJON MELANGE  XXL</t>
  </si>
  <si>
    <t>100M17W06BLALLL</t>
  </si>
  <si>
    <t>POLERA M/C KAYA UNITE FORGET WHITE  L</t>
  </si>
  <si>
    <t>FORGET</t>
  </si>
  <si>
    <t>100M17W06BLAMMM</t>
  </si>
  <si>
    <t>POLERA M/C KAYA UNITE FORGET WHITE  M</t>
  </si>
  <si>
    <t>100M17W06BLASSS</t>
  </si>
  <si>
    <t>POLERA M/C KAYA UNITE FORGET WHITE  S</t>
  </si>
  <si>
    <t>100M17W06BLAXL0</t>
  </si>
  <si>
    <t>POLERA M/C KAYA UNITE FORGET WHITE  XL</t>
  </si>
  <si>
    <t>100M17W06BLAXS0</t>
  </si>
  <si>
    <t>POLERA M/C KAYA UNITE FORGET WHITE  XS</t>
  </si>
  <si>
    <t>100M17W06BLAXXL</t>
  </si>
  <si>
    <t>POLERA M/C KAYA UNITE FORGET WHITE  XXL</t>
  </si>
  <si>
    <t>100M17W06VERLLL</t>
  </si>
  <si>
    <t>POLERA M/C KAYA UNITE FORGET PESTO MELANGE  L</t>
  </si>
  <si>
    <t>100M17W06VERMMM</t>
  </si>
  <si>
    <t>POLERA M/C KAYA UNITE FORGET PESTO MELANGE  M</t>
  </si>
  <si>
    <t>100M17W06VERSSS</t>
  </si>
  <si>
    <t>POLERA M/C KAYA UNITE FORGET PESTO MELANGE  S</t>
  </si>
  <si>
    <t>100M17W06VERXL0</t>
  </si>
  <si>
    <t>POLERA M/C KAYA UNITE FORGET PESTO MELANGE  XL</t>
  </si>
  <si>
    <t>100M17W06VERXS0</t>
  </si>
  <si>
    <t>POLERA M/C KAYA UNITE FORGET PESTO MELANGE  XS</t>
  </si>
  <si>
    <t>100M17W06VERXXL</t>
  </si>
  <si>
    <t>POLERA M/C KAYA UNITE FORGET PESTO MELANGE  XXL</t>
  </si>
  <si>
    <t>100M17W07NEGLLL</t>
  </si>
  <si>
    <t>POLERA M/C KAYA UNITE MOJAZZ BLACK  L</t>
  </si>
  <si>
    <t>MOJAZZ</t>
  </si>
  <si>
    <t>100M17W07NEGMMM</t>
  </si>
  <si>
    <t>POLERA M/C KAYA UNITE MOJAZZ BLACK  M</t>
  </si>
  <si>
    <t>100M17W07NEGSSS</t>
  </si>
  <si>
    <t>POLERA M/C KAYA UNITE MOJAZZ BLACK  S</t>
  </si>
  <si>
    <t>100M17W07NEGXL0</t>
  </si>
  <si>
    <t>POLERA M/C KAYA UNITE MOJAZZ BLACK  XL</t>
  </si>
  <si>
    <t>100M17W07NEGXS0</t>
  </si>
  <si>
    <t>POLERA M/C KAYA UNITE MOJAZZ BLACK  XS</t>
  </si>
  <si>
    <t>100M17W07NEGXXL</t>
  </si>
  <si>
    <t>POLERA M/C KAYA UNITE MOJAZZ BLACK  XXL</t>
  </si>
  <si>
    <t>100M17W08GRILLL</t>
  </si>
  <si>
    <t>POLERA M/C KAYA UNITE GARDEN GREY MELANGE  L</t>
  </si>
  <si>
    <t>GARDEN</t>
  </si>
  <si>
    <t>100M17W08GRIMMM</t>
  </si>
  <si>
    <t>POLERA M/C KAYA UNITE GARDEN GREY MELANGE  M</t>
  </si>
  <si>
    <t>100M17W08GRIXL0</t>
  </si>
  <si>
    <t>POLERA M/C KAYA UNITE GARDEN GREY MELANGE  XL</t>
  </si>
  <si>
    <t>100M17W08GRIXS0</t>
  </si>
  <si>
    <t>POLERA M/C KAYA UNITE GARDEN GREY MELANGE  XS</t>
  </si>
  <si>
    <t>100M17W08GRIXXL</t>
  </si>
  <si>
    <t>POLERA M/C KAYA UNITE GARDEN GREY MELANGE  XXL</t>
  </si>
  <si>
    <t>100M17W09MORLLL</t>
  </si>
  <si>
    <t>POLERA M/C KAYA UNITE DUBING GRAPE MELANGE  L</t>
  </si>
  <si>
    <t>DUBING</t>
  </si>
  <si>
    <t>100M17W09MORMMM</t>
  </si>
  <si>
    <t>POLERA M/C KAYA UNITE DUBING GRAPE MELANGE  M</t>
  </si>
  <si>
    <t>100M17W09MORSSS</t>
  </si>
  <si>
    <t>POLERA M/C KAYA UNITE DUBING GRAPE MELANGE  S</t>
  </si>
  <si>
    <t>100M17W09MORXL0</t>
  </si>
  <si>
    <t>POLERA M/C KAYA UNITE DUBING GRAPE MELANGE  XL</t>
  </si>
  <si>
    <t>100M17W09MORXS0</t>
  </si>
  <si>
    <t>POLERA M/C KAYA UNITE DUBING GRAPE MELANGE  XS</t>
  </si>
  <si>
    <t>100M17W09MORXXL</t>
  </si>
  <si>
    <t>POLERA M/C KAYA UNITE DUBING GRAPE MELANGE  XXL</t>
  </si>
  <si>
    <t>100M17W10NEGLLL</t>
  </si>
  <si>
    <t>POLERA M/C KAYA UNITE MIGHTY BLACK  L</t>
  </si>
  <si>
    <t>MIGHTY</t>
  </si>
  <si>
    <t>100M17W10NEGMMM</t>
  </si>
  <si>
    <t>POLERA M/C KAYA UNITE MIGHTY BLACK  M</t>
  </si>
  <si>
    <t>100M17W10NEGSSS</t>
  </si>
  <si>
    <t>POLERA M/C KAYA UNITE MIGHTY BLACK  S</t>
  </si>
  <si>
    <t>100M17W10NEGXL0</t>
  </si>
  <si>
    <t>POLERA M/C KAYA UNITE MIGHTY BLACK  XL</t>
  </si>
  <si>
    <t>100M17W10NEGXS0</t>
  </si>
  <si>
    <t>POLERA M/C KAYA UNITE MIGHTY BLACK  XS</t>
  </si>
  <si>
    <t>100M17W10NEGXXL</t>
  </si>
  <si>
    <t>POLERA M/C KAYA UNITE MIGHTY BLACK  XXL</t>
  </si>
  <si>
    <t>100M17W11GRILLL</t>
  </si>
  <si>
    <t>POLERA M/C KAYA UNITE WILD STONE MELANGE  L</t>
  </si>
  <si>
    <t>WILD STONE</t>
  </si>
  <si>
    <t>100M17W11GRIMMM</t>
  </si>
  <si>
    <t>POLERA M/C KAYA UNITE WILD STONE MELANGE  M</t>
  </si>
  <si>
    <t>100M17W11GRISSS</t>
  </si>
  <si>
    <t>POLERA M/C KAYA UNITE WILD STONE MELANGE  S</t>
  </si>
  <si>
    <t>100M17W11GRIXL0</t>
  </si>
  <si>
    <t>POLERA M/C KAYA UNITE WILD STONE MELANGE  XL</t>
  </si>
  <si>
    <t>100M17W11GRIXS0</t>
  </si>
  <si>
    <t>POLERA M/C KAYA UNITE WILD STONE MELANGE  XS</t>
  </si>
  <si>
    <t>100M17W11GRIXXL</t>
  </si>
  <si>
    <t>POLERA M/C KAYA UNITE WILD STONE MELANGE  XXL</t>
  </si>
  <si>
    <t>100M17W12NEGLLL</t>
  </si>
  <si>
    <t>POLERA M/C KAYA UNITE PANTHER BLACK  L</t>
  </si>
  <si>
    <t>PANTHER</t>
  </si>
  <si>
    <t>100M17W12NEGXL0</t>
  </si>
  <si>
    <t>POLERA M/C KAYA UNITE PANTHER BLACK  XL</t>
  </si>
  <si>
    <t>100M17W12NEGXS0</t>
  </si>
  <si>
    <t>POLERA M/C KAYA UNITE PANTHER BLACK  XS</t>
  </si>
  <si>
    <t>100M17W12NEGXXL</t>
  </si>
  <si>
    <t>POLERA M/C KAYA UNITE PANTHER BLACK  XXL</t>
  </si>
  <si>
    <t>100M17W13BLALLL</t>
  </si>
  <si>
    <t>POLERA M/C KAYA UNITE MORNING WHITE  L</t>
  </si>
  <si>
    <t>MORNING</t>
  </si>
  <si>
    <t>100M17W13BLAMMM</t>
  </si>
  <si>
    <t>POLERA M/C KAYA UNITE MORNING WHITE  M</t>
  </si>
  <si>
    <t>100M17W13BLASSS</t>
  </si>
  <si>
    <t>POLERA M/C KAYA UNITE MORNING WHITE  S</t>
  </si>
  <si>
    <t>100M17W13BLAXL0</t>
  </si>
  <si>
    <t>POLERA M/C KAYA UNITE MORNING WHITE  XL</t>
  </si>
  <si>
    <t>100M17W13BLAXS0</t>
  </si>
  <si>
    <t>POLERA M/C KAYA UNITE MORNING WHITE  XS</t>
  </si>
  <si>
    <t>100M17W13BLAXXL</t>
  </si>
  <si>
    <t>POLERA M/C KAYA UNITE MORNING WHITE  XXL</t>
  </si>
  <si>
    <t>100M17W14NEGLLL</t>
  </si>
  <si>
    <t>POLERA M/C KAYA UNITE SELLO BLACK  L</t>
  </si>
  <si>
    <t>100M17W15BLALLL</t>
  </si>
  <si>
    <t>POLERA M/C KAYA UNITE SELLO WHITE  L</t>
  </si>
  <si>
    <t>100M18S01BLAXL0</t>
  </si>
  <si>
    <t>TSHIRT SERIE BLACK XL</t>
  </si>
  <si>
    <t>100M18S01BLAXXL</t>
  </si>
  <si>
    <t>TSHIRT SERIE BLACK XXL</t>
  </si>
  <si>
    <t>100M18S01BLUXL0</t>
  </si>
  <si>
    <t>TSHIRT SERIE BLUE XL</t>
  </si>
  <si>
    <t>100M18S01BLUXXL</t>
  </si>
  <si>
    <t>TSHIRT SERIE BLUE XXL</t>
  </si>
  <si>
    <t>BROWN MELANGE</t>
  </si>
  <si>
    <t>100M18S01BRMMMM</t>
  </si>
  <si>
    <t>TSHIRT SERIE BROWN MEL M</t>
  </si>
  <si>
    <t xml:space="preserve">100M18S01BRMSSS </t>
  </si>
  <si>
    <t>TSHIRT SERIE BROWN MEL S</t>
  </si>
  <si>
    <t>100M18S01BRMXL0</t>
  </si>
  <si>
    <t>TSHIRT SERIE BROWN MEL XL</t>
  </si>
  <si>
    <t>100M18S01BRMXS0</t>
  </si>
  <si>
    <t>TSHIRT SERIE BROWN MEL XS</t>
  </si>
  <si>
    <t>100M18S01BRMXXL</t>
  </si>
  <si>
    <t>TSHIRT SERIE BROWN MEL XXL</t>
  </si>
  <si>
    <t>100M18S01CMESSS</t>
  </si>
  <si>
    <t>TSHIRT SERIE CALYPSO MEL S</t>
  </si>
  <si>
    <t>100M18S01GEEXXL</t>
  </si>
  <si>
    <t>TSHIRT SERIE GREEN XXL</t>
  </si>
  <si>
    <t>100M18S01GMLXL0</t>
  </si>
  <si>
    <t>TSHIRT SERIE GRAPHITE MEL XL</t>
  </si>
  <si>
    <t>100M18S01GMLXS0</t>
  </si>
  <si>
    <t>TSHIRT SERIE GRAPHITE MEL XS</t>
  </si>
  <si>
    <t>100M18S01GMLXXL</t>
  </si>
  <si>
    <t>TSHIRT SERIE GRAPHITE MEL XXL</t>
  </si>
  <si>
    <t>100M18S01GRLXL0</t>
  </si>
  <si>
    <t>TSHIRT SERIE GREY MEL XL</t>
  </si>
  <si>
    <t>100M18S01GRLXS0</t>
  </si>
  <si>
    <t>TSHIRT SERIE GREY MEL XS</t>
  </si>
  <si>
    <t>100M18S01GRLXXL</t>
  </si>
  <si>
    <t>TSHIRT SERIE GREY MEL XXL</t>
  </si>
  <si>
    <t>100M18S01LAVSSS</t>
  </si>
  <si>
    <t>TSHIRT SERIE LAVENDER S</t>
  </si>
  <si>
    <t>100M18S01RMLMMM</t>
  </si>
  <si>
    <t>TSHIRT SERIE RED MEL M</t>
  </si>
  <si>
    <t>100M18S01RMLXL0</t>
  </si>
  <si>
    <t>TSHIRT SERIE RED MEL XL</t>
  </si>
  <si>
    <t>100M18S01RMLXXL</t>
  </si>
  <si>
    <t>TSHIRT SERIE RED MEL XXL</t>
  </si>
  <si>
    <t>100M18S01WHIXL0</t>
  </si>
  <si>
    <t>TSHIRT SERIE WHITE XL</t>
  </si>
  <si>
    <t>100M18S01WHIXS0</t>
  </si>
  <si>
    <t>TSHIRT SERIE WHITE XS</t>
  </si>
  <si>
    <t>100M18S01WHIXXL</t>
  </si>
  <si>
    <t>TSHIRT SERIE WHITE XXL</t>
  </si>
  <si>
    <t>HIENA</t>
  </si>
  <si>
    <t>100M18S07CAMSSS</t>
  </si>
  <si>
    <t>TSHIRT HIENA CAMEL S</t>
  </si>
  <si>
    <t>100M18S07CAMXL0</t>
  </si>
  <si>
    <t>TSHIRT HIENA CAMEL XL</t>
  </si>
  <si>
    <t>100M18S07CAMXS0</t>
  </si>
  <si>
    <t>TSHIRT HIENA CAMEL XS</t>
  </si>
  <si>
    <t>100M18S07CAMXXL</t>
  </si>
  <si>
    <t>TSHIRT HIENA CAMEL XXL</t>
  </si>
  <si>
    <t>100M18S08RMLLLL</t>
  </si>
  <si>
    <t>TSHIRT CACHOS RED MEL L</t>
  </si>
  <si>
    <t>CACHOS</t>
  </si>
  <si>
    <t>100M18S08RMLSSS</t>
  </si>
  <si>
    <t>TSHIRT CACHOS RED MEL S</t>
  </si>
  <si>
    <t>100M18S08RMLXL0</t>
  </si>
  <si>
    <t>TSHIRT CACHOS RED MEL XL</t>
  </si>
  <si>
    <t>100M18S08RMLXS0</t>
  </si>
  <si>
    <t>TSHIRT CACHOS RED MEL XS</t>
  </si>
  <si>
    <t>100M18S12WHILLL</t>
  </si>
  <si>
    <t>TSHIRT TYPO  WHITE L</t>
  </si>
  <si>
    <t>100M18S12WHIMMM</t>
  </si>
  <si>
    <t>TSHIRT TYPO  WHITE M</t>
  </si>
  <si>
    <t>100M18S12WHIXL0</t>
  </si>
  <si>
    <t>TSHIRT TYPO  WHITE XL</t>
  </si>
  <si>
    <t>100M18S12WHIXS0</t>
  </si>
  <si>
    <t>TSHIRT TYPO  WHITE XS</t>
  </si>
  <si>
    <t>SWELL</t>
  </si>
  <si>
    <t>100M18S13GMLXL0</t>
  </si>
  <si>
    <t>TSHIRT SWELL GRAPHITE MEL XL</t>
  </si>
  <si>
    <t>100M18S13GMLXS0</t>
  </si>
  <si>
    <t>TSHIRT SWELL GRAPHITE MEL XS</t>
  </si>
  <si>
    <t>100M18S14BLAXL0</t>
  </si>
  <si>
    <t>TSHIRT CHILL BLACK XL</t>
  </si>
  <si>
    <t>100M18S14BLAXS0</t>
  </si>
  <si>
    <t>TSHIRT CHILL BLACK XS</t>
  </si>
  <si>
    <t>100M18S14BLAXXL</t>
  </si>
  <si>
    <t>TSHIRT CHILL BLACK XXL</t>
  </si>
  <si>
    <t>100M18S14CMELLL</t>
  </si>
  <si>
    <t>TSHIRT CHILL CALYPSO MEL L</t>
  </si>
  <si>
    <t>100M18S14CMESSS</t>
  </si>
  <si>
    <t>TSHIRT CHILL CALYPSO MEL S</t>
  </si>
  <si>
    <t>100M18S14CMEXL0</t>
  </si>
  <si>
    <t>TSHIRT CHILL CALYPSO MEL XL</t>
  </si>
  <si>
    <t>100M18S14CMEXS0</t>
  </si>
  <si>
    <t>TSHIRT CHILL CALYPSO MEL XS</t>
  </si>
  <si>
    <t>100M18S14CMEXXL</t>
  </si>
  <si>
    <t>TSHIRT CHILL CALYPSO MEL XXL</t>
  </si>
  <si>
    <t>JAZZIN</t>
  </si>
  <si>
    <t>100M18S15BLAXL0</t>
  </si>
  <si>
    <t>TSHIRT JAZZIN BLACK XL</t>
  </si>
  <si>
    <t>100M18S15BLAXXL</t>
  </si>
  <si>
    <t>TSHIRT JAZZIN BLACK XXL</t>
  </si>
  <si>
    <t>PAZ</t>
  </si>
  <si>
    <t>100M18S22GMLXL0</t>
  </si>
  <si>
    <t>TSHIRT PAZ GREY MEL XL</t>
  </si>
  <si>
    <t>100M18S25BRMMMM</t>
  </si>
  <si>
    <t>TSHIRT PAZ BROWN MEL M</t>
  </si>
  <si>
    <t>100M18S25BRMSSS</t>
  </si>
  <si>
    <t>TSHIRT PAZ BROWN MEL S</t>
  </si>
  <si>
    <t>100M18S25BRMXS0</t>
  </si>
  <si>
    <t>TSHIRT PAZ BROWN MEL XS</t>
  </si>
  <si>
    <t>100M18S25BRMXXL</t>
  </si>
  <si>
    <t>TSHIRT PAZ BROWN MEL XXL</t>
  </si>
  <si>
    <t>100M18S26BLALLL</t>
  </si>
  <si>
    <t>TSHIRT BLANK</t>
  </si>
  <si>
    <t>TSHIRT BLANK BLACK L</t>
  </si>
  <si>
    <t>100M18S26BLAMMM</t>
  </si>
  <si>
    <t>TSHIRT BLANK BLACK M</t>
  </si>
  <si>
    <t>100M18S26BLASSS</t>
  </si>
  <si>
    <t>TSHIRT BLANK BLACK S</t>
  </si>
  <si>
    <t>100M18S26BLAXL0</t>
  </si>
  <si>
    <t>TSHIRT BLANK BLACK XL</t>
  </si>
  <si>
    <t>100M18S26GMLLLL</t>
  </si>
  <si>
    <t>TSHIRT BLANK GREY MEL L</t>
  </si>
  <si>
    <t>100M18S26GMLMMM</t>
  </si>
  <si>
    <t>TSHIRT BLANK GREY MEL M</t>
  </si>
  <si>
    <t>100M18S26GMLSSS</t>
  </si>
  <si>
    <t>TSHIRT BLANK GREY MEL S</t>
  </si>
  <si>
    <t>100M18S26GMLXL0</t>
  </si>
  <si>
    <t>TSHIRT BLANK GREY MEL XL</t>
  </si>
  <si>
    <t>100M18S26WHILLL</t>
  </si>
  <si>
    <t>TSHIRT BLANK WHITE L</t>
  </si>
  <si>
    <t>100M18S26WHIMMM</t>
  </si>
  <si>
    <t>TSHIRT BLANK WHITE M</t>
  </si>
  <si>
    <t>100M18S26WHISSS</t>
  </si>
  <si>
    <t>TSHIRT BLANK WHITE S</t>
  </si>
  <si>
    <t>100M18S26WHIXL0</t>
  </si>
  <si>
    <t>TSHIRT BLANK WHITE XL</t>
  </si>
  <si>
    <t>100MS1700ALLALL</t>
  </si>
  <si>
    <t>POLERA M/C KAYA SPECIAL EDITION</t>
  </si>
  <si>
    <t>BLANK</t>
  </si>
  <si>
    <t>100TS01AZULLL</t>
  </si>
  <si>
    <t>POLERA M/C KAYA BLUE MELANGE L</t>
  </si>
  <si>
    <t>100TS01AZUMMM</t>
  </si>
  <si>
    <t>POLERA M/C KAYA BLUE MELANGE M</t>
  </si>
  <si>
    <t>100TS01AZUSSS</t>
  </si>
  <si>
    <t>POLERA M/C KAYA BLUE MELANGE S</t>
  </si>
  <si>
    <t>100TS01AZUXL0</t>
  </si>
  <si>
    <t>POLERA M/C KAYA BLUE MELANGE XL</t>
  </si>
  <si>
    <t>100TS01AZUXXL</t>
  </si>
  <si>
    <t>POLERA M/C KAYA BLUE MELANGE XXL</t>
  </si>
  <si>
    <t>100TS01BLALLL</t>
  </si>
  <si>
    <t>POLERA M/C KAYA WHITE L</t>
  </si>
  <si>
    <t>100TS01BLAMMM</t>
  </si>
  <si>
    <t>POLERA M/C KAYA WHITE M</t>
  </si>
  <si>
    <t>100TS01BLASSS</t>
  </si>
  <si>
    <t>POLERA M/C KAYA WHITE S</t>
  </si>
  <si>
    <t>100TS01BLAXL0</t>
  </si>
  <si>
    <t>POLERA M/C KAYA WHITE XL</t>
  </si>
  <si>
    <t>100TS01BLAXXL</t>
  </si>
  <si>
    <t>POLERA M/C KAYA WHITE XXL</t>
  </si>
  <si>
    <t>100TS01KAYA01TURLLL</t>
  </si>
  <si>
    <t>POLERA M/C KAYA CORSAIR+POOL BLUE L</t>
  </si>
  <si>
    <t>100TS01KAYA01TURMMM</t>
  </si>
  <si>
    <t>POLERA M/C KAYA CORSAIR+POOL BLUE M</t>
  </si>
  <si>
    <t>100TS01KAYA01TURSSS</t>
  </si>
  <si>
    <t xml:space="preserve">POLERA M/C KAYA CORSAIR+POOL BLUE S </t>
  </si>
  <si>
    <t>100TS01KAYA01TURXL0</t>
  </si>
  <si>
    <t>POLERA M/C KAYA CORSAIR+POOL BLUE XL</t>
  </si>
  <si>
    <t>100TS01KAYA01TURXXL</t>
  </si>
  <si>
    <t>POLERA M/C KAYA CORSAIR+POOL BLUE XXL</t>
  </si>
  <si>
    <t>100TS01KAYA02ARELLL</t>
  </si>
  <si>
    <t>POLERA M/C KAYA HEAMP L</t>
  </si>
  <si>
    <t>100TS01KAYA02AREMMM</t>
  </si>
  <si>
    <t>POLERA M/C KAYA HEAMP M</t>
  </si>
  <si>
    <t>100TS01KAYA02ARESSS</t>
  </si>
  <si>
    <t>POLERA M/C KAYA HEAMP S</t>
  </si>
  <si>
    <t>100TS01KAYA02AREXL0</t>
  </si>
  <si>
    <t>POLERA M/C KAYA HEAMP XL</t>
  </si>
  <si>
    <t>100TS01KAYA02AREXXL</t>
  </si>
  <si>
    <t>POLERA M/C KAYA HEAMP XXL</t>
  </si>
  <si>
    <t>100TS01KAYA03CELLLL</t>
  </si>
  <si>
    <t>POLERA M/C KAYA MAUI BLUE MELANGE L</t>
  </si>
  <si>
    <t>100TS01KAYA03CELMMM</t>
  </si>
  <si>
    <t>POLERA M/C KAYA MAUI BLUE MELANGE M</t>
  </si>
  <si>
    <t>100TS01KAYA03CELSSS</t>
  </si>
  <si>
    <t>POLERA M/C KAYA MAUI BLUE MELANGE S</t>
  </si>
  <si>
    <t>100TS01KAYA03CELXL0</t>
  </si>
  <si>
    <t>POLERA M/C KAYA MAUI BLUE MELANGE XL</t>
  </si>
  <si>
    <t>100TS01KAYA03CELXXL</t>
  </si>
  <si>
    <t>POLERA M/C KAYA MAUI BLUE MELANGE XXL</t>
  </si>
  <si>
    <t>100TS01KAYA04NEGLLL</t>
  </si>
  <si>
    <t>POLERA M/C KAYA BLACK L</t>
  </si>
  <si>
    <t>100TS01KAYA04NEGMMM</t>
  </si>
  <si>
    <t>POLERA M/C KAYA BLACK M</t>
  </si>
  <si>
    <t>100TS01KAYA04NEGSSS</t>
  </si>
  <si>
    <t>POLERA M/C KAYA BLACK S</t>
  </si>
  <si>
    <t>100TS01KAYA04NEGXL0</t>
  </si>
  <si>
    <t>POLERA M/C KAYA BLACK XL</t>
  </si>
  <si>
    <t>100TS01KAYA04NEGXXL</t>
  </si>
  <si>
    <t>POLERA M/C KAYA BLACK XXL</t>
  </si>
  <si>
    <t>100TS01KAYA05VERLLL</t>
  </si>
  <si>
    <t>POLERA M/C KAYA VERDE PERA MELANGE L</t>
  </si>
  <si>
    <t>100TS01KAYA05VERMMM</t>
  </si>
  <si>
    <t>POLERA M/C KAYA VERDE PERA MELANGE M</t>
  </si>
  <si>
    <t>100TS01KAYA05VERSSS</t>
  </si>
  <si>
    <t>POLERA M/C KAYA VERDE PERA MELANGE S</t>
  </si>
  <si>
    <t>100TS01KAYA05VERXL0</t>
  </si>
  <si>
    <t>POLERA M/C KAYA VERDE PERA MELANGE XL</t>
  </si>
  <si>
    <t>100TS01KAYA05VERXXL</t>
  </si>
  <si>
    <t>POLERA M/C KAYA VERDE PERA MELANGE XXL</t>
  </si>
  <si>
    <t>100TS01KAYA06PRILLL</t>
  </si>
  <si>
    <t>POLERA M/C KAYA FULL PRINT BROWN L</t>
  </si>
  <si>
    <t>100TS01KAYA06PRIMMM</t>
  </si>
  <si>
    <t>POLERA M/C KAYA FULL PRINT BROWN M</t>
  </si>
  <si>
    <t>100TS01KAYA06PRISSS</t>
  </si>
  <si>
    <t>POLERA M/C KAYA FULL PRINT BROWN S</t>
  </si>
  <si>
    <t>100TS01KAYA06PRIXL0</t>
  </si>
  <si>
    <t>POLERA M/C KAYA FULL PRINT BROWN XL</t>
  </si>
  <si>
    <t>100TS01KAYA06PRIXXL</t>
  </si>
  <si>
    <t>POLERA M/C KAYA FULL PRINT BROWN XXL</t>
  </si>
  <si>
    <t>100TS01KAYA07PRILLL</t>
  </si>
  <si>
    <t>POLERA M/C KAYA FULL PRINT BLUE L</t>
  </si>
  <si>
    <t>100TS01KAYA07PRIMMM</t>
  </si>
  <si>
    <t>POLERA M/C KAYA FULL PRINT BLUE M</t>
  </si>
  <si>
    <t>100TS01KAYA07PRISSS</t>
  </si>
  <si>
    <t>POLERA M/C KAYA FULL PRINT BLUE S</t>
  </si>
  <si>
    <t>100TS01KAYA07PRIXL0</t>
  </si>
  <si>
    <t>POLERA M/C KAYA FULL PRINT BLUE XL</t>
  </si>
  <si>
    <t>100TS01KAYA07PRIXXL</t>
  </si>
  <si>
    <t>POLERA M/C KAYA FULL PRINT BLUE XXL</t>
  </si>
  <si>
    <t>100TS01KAYA08BLALLL</t>
  </si>
  <si>
    <t>100TS01KAYA08BLAMMM</t>
  </si>
  <si>
    <t>100TS01KAYA08BLASSS</t>
  </si>
  <si>
    <t>100TS01KAYA08BLAXL0</t>
  </si>
  <si>
    <t>100TS01KAYA08BLAXXL</t>
  </si>
  <si>
    <t>100TS01KAYA09GRALLL</t>
  </si>
  <si>
    <t>POLERA M/C KAYA GRAPHITE MELANGE L</t>
  </si>
  <si>
    <t>100TS01KAYA09GRAMMM</t>
  </si>
  <si>
    <t>POLERA M/C KAYA GRAPHITE MELANGE M</t>
  </si>
  <si>
    <t>100TS01KAYA09GRASSS</t>
  </si>
  <si>
    <t>POLERA M/C KAYA GRAPHITE MELANGE S</t>
  </si>
  <si>
    <t>100TS01KAYA09GRAXL0</t>
  </si>
  <si>
    <t>POLERA M/C KAYA GRAPHITE MELANGE XL</t>
  </si>
  <si>
    <t>100TS01KAYA09GRAXXL</t>
  </si>
  <si>
    <t>POLERA M/C KAYA GRAPHITE MELANGE XXL</t>
  </si>
  <si>
    <t>100TS01KAYA10GRILLL</t>
  </si>
  <si>
    <t>POLERA M/C KAYA GREY MELANGE L</t>
  </si>
  <si>
    <t>100TS01KAYA10GRIMMM</t>
  </si>
  <si>
    <t>POLERA M/C KAYA GREY MELANGE M</t>
  </si>
  <si>
    <t>100TS01KAYA10GRISSS</t>
  </si>
  <si>
    <t>POLERA M/C KAYA GREY MELANGE S</t>
  </si>
  <si>
    <t>100TS01KAYA10GRIXL0</t>
  </si>
  <si>
    <t>POLERA M/C KAYA GREY MELANGE XL</t>
  </si>
  <si>
    <t>100TS01KAYA10GRIXXL</t>
  </si>
  <si>
    <t>POLERA M/C KAYA GREY MELANGE XXL</t>
  </si>
  <si>
    <t>100TS01KAYAW17BLALLL</t>
  </si>
  <si>
    <t>POLERA M/C KAYA UNITE BLANK WHITE L</t>
  </si>
  <si>
    <t>100TS01KAYAW17BLAMMM</t>
  </si>
  <si>
    <t>POLERA M/C KAYA UNITE BLANK WHITE M</t>
  </si>
  <si>
    <t>100TS01KAYAW17BLASSS</t>
  </si>
  <si>
    <t>POLERA M/C KAYA UNITE BLANK WHITE S</t>
  </si>
  <si>
    <t>100TS01KAYAW17BLAXL0</t>
  </si>
  <si>
    <t>POLERA M/C KAYA UNITE BLANK WHITE XL</t>
  </si>
  <si>
    <t>100TS01KAYAW17NEGLLL</t>
  </si>
  <si>
    <t>POLERA M/C KAYA UNITE BLANK BLACK L</t>
  </si>
  <si>
    <t>100TS01KAYAW17NEGMMM</t>
  </si>
  <si>
    <t>POLERA M/C KAYA UNITE BLANK BLACK M</t>
  </si>
  <si>
    <t>100TS01KAYAW17NEGSSS</t>
  </si>
  <si>
    <t>POLERA M/C KAYA UNITE BLANK BLACK S</t>
  </si>
  <si>
    <t>100TS01KAYAW17NEGXL0</t>
  </si>
  <si>
    <t>POLERA M/C KAYA UNITE BLANK BLACK XL</t>
  </si>
  <si>
    <t>100TS01NEGLLL</t>
  </si>
  <si>
    <t>100TS01NEGMMM</t>
  </si>
  <si>
    <t>100TS01NEGSSS</t>
  </si>
  <si>
    <t>100TS01NEGXL0</t>
  </si>
  <si>
    <t>100TS01NEGXXL</t>
  </si>
  <si>
    <t>100TS01VERLLL</t>
  </si>
  <si>
    <t>POLERA M/C KAYA MILITARY GREEN L</t>
  </si>
  <si>
    <t>100TS01VERMMM</t>
  </si>
  <si>
    <t>POLERA M/C KAYA MILITARY GREEN M</t>
  </si>
  <si>
    <t>100TS01VERSSS</t>
  </si>
  <si>
    <t>POLERA M/C KAYA MILITARY GREEN S</t>
  </si>
  <si>
    <t>100TS01VERXL0</t>
  </si>
  <si>
    <t>POLERA M/C KAYA MILITARY GREEN XL</t>
  </si>
  <si>
    <t>100TS01VERXXL</t>
  </si>
  <si>
    <t>POLERA M/C KAYA MILITARY GREEN XXL</t>
  </si>
  <si>
    <t>102114AZULLL</t>
  </si>
  <si>
    <t>POLERA M/C KAYA UNITE MINI STAMP BLUE L</t>
  </si>
  <si>
    <t>102114AZUMMM</t>
  </si>
  <si>
    <t>POLERA M/C KAYA UNITE MINI STAMP BLUE M</t>
  </si>
  <si>
    <t>102114AZUSSS</t>
  </si>
  <si>
    <t>POLERA M/C KAYA UNITE MINI STAMP BLUE S</t>
  </si>
  <si>
    <t>102114AZUXL0</t>
  </si>
  <si>
    <t>POLERA M/C KAYA UNITE MINI STAMP BLUE XL</t>
  </si>
  <si>
    <t>102114AZUXXL</t>
  </si>
  <si>
    <t>POLERA M/C KAYA UNITE MINI STAMP BLUE XXL</t>
  </si>
  <si>
    <t>102114CELLLL</t>
  </si>
  <si>
    <t>POLERA M/C KAYA UNITE MINI STAMP LIGHT BLUE L</t>
  </si>
  <si>
    <t>102114CELMMM</t>
  </si>
  <si>
    <t>POLERA M/C KAYA UNITE MINI STAMP LIGHT BLUE M</t>
  </si>
  <si>
    <t>102114CELSSS</t>
  </si>
  <si>
    <t>POLERA M/C KAYA UNITE MINI STAMP LIGHT BLUE S</t>
  </si>
  <si>
    <t>102114CELXL0</t>
  </si>
  <si>
    <t>POLERA M/C KAYA UNITE MINI STAMP LIGHT BLUE XL</t>
  </si>
  <si>
    <t>102114CELXXL</t>
  </si>
  <si>
    <t>POLERA M/C KAYA UNITE MINI STAMP LIGHT BLUE XXL</t>
  </si>
  <si>
    <t>102114NARLLL</t>
  </si>
  <si>
    <t>POLERA M/C KAYA UNITE MINI STAMP ORANGE L</t>
  </si>
  <si>
    <t>102114NARMMM</t>
  </si>
  <si>
    <t>POLERA M/C KAYA UNITE MINI STAMP ORANGE M</t>
  </si>
  <si>
    <t>102114NARSSS</t>
  </si>
  <si>
    <t>POLERA M/C KAYA UNITE MINI STAMP ORANGE S</t>
  </si>
  <si>
    <t>102114NARXL0</t>
  </si>
  <si>
    <t>POLERA M/C KAYA UNITE MINI STAMP ORANGE XL</t>
  </si>
  <si>
    <t>102114NARXXL</t>
  </si>
  <si>
    <t>POLERA M/C KAYA UNITE MINI STAMP ORANGE XXL</t>
  </si>
  <si>
    <t>102114ROJLLL</t>
  </si>
  <si>
    <t>POLERA M/C KAYA UNITE MINI STAMP RED L</t>
  </si>
  <si>
    <t>102114ROJMMM</t>
  </si>
  <si>
    <t>POLERA M/C KAYA UNITE MINI STAMP RED M</t>
  </si>
  <si>
    <t>102114ROJSSS</t>
  </si>
  <si>
    <t>POLERA M/C KAYA UNITE MINI STAMP RED S</t>
  </si>
  <si>
    <t>102114ROJXL0</t>
  </si>
  <si>
    <t>POLERA M/C KAYA UNITE MINI STAMP RED XL</t>
  </si>
  <si>
    <t>102114ROJXXL</t>
  </si>
  <si>
    <t>POLERA M/C KAYA UNITE MINI STAMP RED XXL</t>
  </si>
  <si>
    <t>102116ALLALL</t>
  </si>
  <si>
    <t>POLERA KAYA UNITE OTRAS TEMPORADAS</t>
  </si>
  <si>
    <t>CAFE</t>
  </si>
  <si>
    <t>111431ALLALL</t>
  </si>
  <si>
    <t>CAFÉ MARLEY 275 GR</t>
  </si>
  <si>
    <t>200200allall</t>
  </si>
  <si>
    <t>POLERA M/C KAYA UNITE MATANZAS</t>
  </si>
  <si>
    <t>200202CELLLL</t>
  </si>
  <si>
    <t>POLERA S/M KAYA UNITE LOVE SKY BLUE L</t>
  </si>
  <si>
    <t>200202CELMMM</t>
  </si>
  <si>
    <t>POLERA S/M KAYA UNITE LOVE SKY BLUE M</t>
  </si>
  <si>
    <t>200202CELSSS</t>
  </si>
  <si>
    <t>POLERA S/M KAYA UNITE LOVE SKY BLUE S</t>
  </si>
  <si>
    <t>200202CELXL0</t>
  </si>
  <si>
    <t>POLERA S/M KAYA UNITE LOVE SKY BLUE XL</t>
  </si>
  <si>
    <t>200202CELXXL</t>
  </si>
  <si>
    <t>POLERA S/M KAYA UNITE LOVE SKY BLUE XXL</t>
  </si>
  <si>
    <t>SUDADERA</t>
  </si>
  <si>
    <t>LOVE</t>
  </si>
  <si>
    <t>200202GRILLL</t>
  </si>
  <si>
    <t>POLERA S/M KAYA UNITE LOVE WHITE L</t>
  </si>
  <si>
    <t>200202GRIMMM</t>
  </si>
  <si>
    <t>POLERA S/M KAYA UNITE LOVE WHITE M</t>
  </si>
  <si>
    <t>200202GRISSS</t>
  </si>
  <si>
    <t>POLERA S/M KAYA UNITE LOVE WHITE S</t>
  </si>
  <si>
    <t>200202GRIXL0</t>
  </si>
  <si>
    <t>POLERA S/M KAYA UNITE LOVE WHITE XL</t>
  </si>
  <si>
    <t>200202GRIXXL</t>
  </si>
  <si>
    <t>POLERA S/M KAYA UNITE LOVE WHITE XXL</t>
  </si>
  <si>
    <t>200214BLALLL</t>
  </si>
  <si>
    <t>POLERA S/M KAYA UNITE CAMO WHITE L</t>
  </si>
  <si>
    <t>200214BLAMMM</t>
  </si>
  <si>
    <t>POLERA S/M KAYA UNITE CAMO WHITE M</t>
  </si>
  <si>
    <t>200214BLASSS</t>
  </si>
  <si>
    <t>POLERA S/M KAYA UNITE CAMO WHITE S</t>
  </si>
  <si>
    <t>200214BLAXL0</t>
  </si>
  <si>
    <t>POLERA S/M KAYA UNITE CAMO WHITE XL</t>
  </si>
  <si>
    <t>200214BLAXXL</t>
  </si>
  <si>
    <t>POLERA S/M KAYA UNITE CAMO WHITE XXL</t>
  </si>
  <si>
    <t>200214GRILLL</t>
  </si>
  <si>
    <t>POLERA S/M KAYA UNITE CAMO GREY L</t>
  </si>
  <si>
    <t>200214GRIMMM</t>
  </si>
  <si>
    <t>POLERA S/M KAYA UNITE CAMO GREY M</t>
  </si>
  <si>
    <t>200214GRISSS</t>
  </si>
  <si>
    <t>POLERA S/M KAYA UNITE CAMO GREY S</t>
  </si>
  <si>
    <t>200214GRIXL0</t>
  </si>
  <si>
    <t>POLERA S/M KAYA UNITE CAMO GREY XL</t>
  </si>
  <si>
    <t>200214GRIXXL</t>
  </si>
  <si>
    <t>POLERA S/M KAYA UNITE CAMO GREY XXL</t>
  </si>
  <si>
    <t>200224GRALLL</t>
  </si>
  <si>
    <t>POLERA S/M KAYA UNITE MINI STAMP GRAPHITE L</t>
  </si>
  <si>
    <t>200224GRAMMM</t>
  </si>
  <si>
    <t>POLERA S/M KAYA UNITE MINI STAMP GRAPHITE M</t>
  </si>
  <si>
    <t>200224GRASSS</t>
  </si>
  <si>
    <t>POLERA S/M KAYA UNITE MINI STAMP GRAPHITE S</t>
  </si>
  <si>
    <t>200224GRAXL0</t>
  </si>
  <si>
    <t>POLERA S/M KAYA UNITE MINI STAMP GRAPHITE XL</t>
  </si>
  <si>
    <t>200224GRAXXL</t>
  </si>
  <si>
    <t>POLERA S/M KAYA UNITE MINI STAMP GRAPHITE XXL</t>
  </si>
  <si>
    <t>200224NARLLL</t>
  </si>
  <si>
    <t>POLERA S/M KAYA UNITE MINI STAMP ORANGE L</t>
  </si>
  <si>
    <t>200224NARMMM</t>
  </si>
  <si>
    <t>POLERA S/M KAYA UNITE MINI STAMP ORANGE M</t>
  </si>
  <si>
    <t>200224NARSSS</t>
  </si>
  <si>
    <t>POLERA S/M KAYA UNITE MINI STAMP ORANGE S</t>
  </si>
  <si>
    <t>200224NARXL0</t>
  </si>
  <si>
    <t>POLERA S/M KAYA UNITE MINI STAMP ORANGE XL</t>
  </si>
  <si>
    <t>200224NARXXL</t>
  </si>
  <si>
    <t>POLERA S/M KAYA UNITE MINI STAMP ORANGE XXL</t>
  </si>
  <si>
    <t>200224ROJLLL</t>
  </si>
  <si>
    <t>POLERA S/M KAYA UNITE MINI STAMP WINE L</t>
  </si>
  <si>
    <t>200224ROJMMM</t>
  </si>
  <si>
    <t>POLERA S/M KAYA UNITE MINI STAMP WINE M</t>
  </si>
  <si>
    <t>200224ROJSSS</t>
  </si>
  <si>
    <t>POLERA S/M KAYA UNITE MINI STAMP WINE S</t>
  </si>
  <si>
    <t>200224ROJXL0</t>
  </si>
  <si>
    <t>POLERA S/M KAYA UNITE MINI STAMP WINE XL</t>
  </si>
  <si>
    <t>200224ROJXXL</t>
  </si>
  <si>
    <t>POLERA S/M KAYA UNITE MINI STAMP WINE XXL</t>
  </si>
  <si>
    <t>200302CELLLL</t>
  </si>
  <si>
    <t>POLERA S/M KAYA UNITE TRONCO SKY BLUE L</t>
  </si>
  <si>
    <t>200302CELMMM</t>
  </si>
  <si>
    <t>POLERA S/M KAYA UNITE TRONCO SKY BLUE M</t>
  </si>
  <si>
    <t>200302CELSSS</t>
  </si>
  <si>
    <t>POLERA S/M KAYA UNITE TRONCO SKY BLUE S</t>
  </si>
  <si>
    <t>200302CELXL0</t>
  </si>
  <si>
    <t>POLERA S/M KAYA UNITE TRONCO SKY BLUE XL</t>
  </si>
  <si>
    <t>200302CELXXL</t>
  </si>
  <si>
    <t>POLERA S/M KAYA UNITE TRONCO SKY BLUE XXL</t>
  </si>
  <si>
    <t>200302ROJLLL</t>
  </si>
  <si>
    <t>POLERA S/M KAYA UNITE TRONCO GRAPHITE L</t>
  </si>
  <si>
    <t>200302ROJMMM</t>
  </si>
  <si>
    <t>POLERA S/M KAYA UNITE TRONCO GRAPHITE M</t>
  </si>
  <si>
    <t>200302ROJSSS</t>
  </si>
  <si>
    <t>POLERA S/M KAYA UNITE TRONCO GRAPHITE S</t>
  </si>
  <si>
    <t>200302ROJXL0</t>
  </si>
  <si>
    <t>POLERA S/M KAYA UNITE TRONCO GRAPHITE XL</t>
  </si>
  <si>
    <t>200302ROJXXL</t>
  </si>
  <si>
    <t>POLERA S/M KAYA UNITE TRONCO GRAPHITE XXL</t>
  </si>
  <si>
    <t>200302VERLLL</t>
  </si>
  <si>
    <t>POLERA S/M KAYA UNITE TRONCO GREY L</t>
  </si>
  <si>
    <t>200302VERMMM</t>
  </si>
  <si>
    <t>POLERA S/M KAYA UNITE TRONCO GREY M</t>
  </si>
  <si>
    <t>200302VERSSS</t>
  </si>
  <si>
    <t>POLERA S/M KAYA UNITE TRONCO GREY S</t>
  </si>
  <si>
    <t>200302VERXL0</t>
  </si>
  <si>
    <t>POLERA S/M KAYA UNITE TRONCO GREY XL</t>
  </si>
  <si>
    <t>200302VERXXL</t>
  </si>
  <si>
    <t>POLERA S/M KAYA UNITE TRONCO GREY XXL</t>
  </si>
  <si>
    <t>200303NARLLL</t>
  </si>
  <si>
    <t>POLERA S/M KAYA UNITE FYAH ORANGE L</t>
  </si>
  <si>
    <t>200303NARMMM</t>
  </si>
  <si>
    <t>POLERA S/M KAYA UNITE FYAH ORANGE M</t>
  </si>
  <si>
    <t>200303NARSSS</t>
  </si>
  <si>
    <t>POLERA S/M KAYA UNITE FYAH ORANGE S</t>
  </si>
  <si>
    <t>200303NARXL0</t>
  </si>
  <si>
    <t>POLERA S/M KAYA UNITE FYAH ORANGE XL</t>
  </si>
  <si>
    <t>200303NARXXL</t>
  </si>
  <si>
    <t>POLERA S/M KAYA UNITE FYAH ORANGE XXL</t>
  </si>
  <si>
    <t>200303NEGLLL</t>
  </si>
  <si>
    <t>POLERA S/M KAYA UNITE FYAH BLACK L</t>
  </si>
  <si>
    <t>200303NEGMMM</t>
  </si>
  <si>
    <t>POLERA S/M KAYA UNITE FYAH BLACK M</t>
  </si>
  <si>
    <t>200303NEGSSS</t>
  </si>
  <si>
    <t>POLERA S/M KAYA UNITE FYAH BLACK S</t>
  </si>
  <si>
    <t>200303NEGXL0</t>
  </si>
  <si>
    <t>POLERA S/M KAYA UNITE FYAH BLACK XL</t>
  </si>
  <si>
    <t>200303NEGXXL</t>
  </si>
  <si>
    <t>POLERA S/M KAYA UNITE FYAH BLACK XXL</t>
  </si>
  <si>
    <t>200303VERLLL</t>
  </si>
  <si>
    <t>POLERA S/M KAYA UNITE FYAH GREEN L</t>
  </si>
  <si>
    <t>200303VERMMM</t>
  </si>
  <si>
    <t>POLERA S/M KAYA UNITE FYAH GREEN M</t>
  </si>
  <si>
    <t>200303VERSSS</t>
  </si>
  <si>
    <t>POLERA S/M KAYA UNITE FYAH GREEN S</t>
  </si>
  <si>
    <t>200303VERXL0</t>
  </si>
  <si>
    <t>POLERA S/M KAYA UNITE FYAH GREEN XL</t>
  </si>
  <si>
    <t>200303VERXXL</t>
  </si>
  <si>
    <t>POLERA S/M KAYA UNITE FYAH GREEN XXL</t>
  </si>
  <si>
    <t>200304GRALLL</t>
  </si>
  <si>
    <t>POLERA S/M KAYA UNITE MORE KAYA GRAPHITE L</t>
  </si>
  <si>
    <t>200304GRAMMM</t>
  </si>
  <si>
    <t>POLERA S/M KAYA UNITE MORE KAYA GRAPHITE M</t>
  </si>
  <si>
    <t>200304GRASSS</t>
  </si>
  <si>
    <t>POLERA S/M KAYA UNITE MORE KAYA GRAPHITE S</t>
  </si>
  <si>
    <t>200304GRAXL0</t>
  </si>
  <si>
    <t>POLERA S/M KAYA UNITE MORE KAYA GRAPHITE XL</t>
  </si>
  <si>
    <t>200304GRAXXL</t>
  </si>
  <si>
    <t>POLERA S/M KAYA UNITE MORE KAYA GRAPHITE XXL</t>
  </si>
  <si>
    <t>200304ROJLLL</t>
  </si>
  <si>
    <t>POLERA S/M KAYA UNITE MORE KAYA WINE L</t>
  </si>
  <si>
    <t>200304ROJMMM</t>
  </si>
  <si>
    <t>POLERA S/M KAYA UNITE MORE KAYA WINE M</t>
  </si>
  <si>
    <t>200304ROJSSS</t>
  </si>
  <si>
    <t>POLERA S/M KAYA UNITE MORE KAYA WINE S</t>
  </si>
  <si>
    <t>200304ROJXL0</t>
  </si>
  <si>
    <t>POLERA S/M KAYA UNITE MORE KAYA WINE XL</t>
  </si>
  <si>
    <t>200304ROJXXL</t>
  </si>
  <si>
    <t>POLERA S/M KAYA UNITE MORE KAYA WINE XXL</t>
  </si>
  <si>
    <t>200305NEGLLL</t>
  </si>
  <si>
    <t>POLERA S/M KAYA UNITE AFRICA BLACK L</t>
  </si>
  <si>
    <t>200305NEGMMM</t>
  </si>
  <si>
    <t>POLERA S/M KAYA UNITE AFRICA BLACK M</t>
  </si>
  <si>
    <t>200305NEGSSS</t>
  </si>
  <si>
    <t>POLERA S/M KAYA UNITE AFRICA BLACK S</t>
  </si>
  <si>
    <t>200305NEGXL0</t>
  </si>
  <si>
    <t>POLERA S/M KAYA UNITE AFRICA BLACK XL</t>
  </si>
  <si>
    <t>200305NEGXXL</t>
  </si>
  <si>
    <t>POLERA S/M KAYA UNITE AFRICA BLACK XXL</t>
  </si>
  <si>
    <t>200306BLALLL</t>
  </si>
  <si>
    <t>POLERA S/M KAYA UNITE JUNGLE WHITE L</t>
  </si>
  <si>
    <t>200306BLAMMM</t>
  </si>
  <si>
    <t>POLERA S/M KAYA UNITE JUNGLE WHITE M</t>
  </si>
  <si>
    <t>200306BLASSS</t>
  </si>
  <si>
    <t>POLERA S/M KAYA UNITE JUNGLE WHITE S</t>
  </si>
  <si>
    <t>200306BLAXL0</t>
  </si>
  <si>
    <t>POLERA S/M KAYA UNITE JUNGLE WHITE XL</t>
  </si>
  <si>
    <t>200306BLAXXL</t>
  </si>
  <si>
    <t>POLERA S/M KAYA UNITE JUNGLE WHITE XXL</t>
  </si>
  <si>
    <t>200307GRALLL</t>
  </si>
  <si>
    <t>POLERA S/M KAYA UNITE SURFARI GRAPHITE L</t>
  </si>
  <si>
    <t>200307GRAMMM</t>
  </si>
  <si>
    <t>POLERA S/M KAYA UNITE SURFARI GRAPHITE M</t>
  </si>
  <si>
    <t>200307GRASSS</t>
  </si>
  <si>
    <t>POLERA S/M KAYA UNITE SURFARI GRAPHITE S</t>
  </si>
  <si>
    <t>200307GRAXL0</t>
  </si>
  <si>
    <t>POLERA S/M KAYA UNITE SURFARI GRAPHITE XL</t>
  </si>
  <si>
    <t>200307GRAXXL</t>
  </si>
  <si>
    <t>POLERA S/M KAYA UNITE SURFARI GRAPHITE XXL</t>
  </si>
  <si>
    <t>200307VERLLL</t>
  </si>
  <si>
    <t>POLERA S/M KAYA UNITE SURFARI GREEN L</t>
  </si>
  <si>
    <t>200307VERMMM</t>
  </si>
  <si>
    <t>POLERA S/M KAYA UNITE SURFARI GREEN M</t>
  </si>
  <si>
    <t>200307VERSSS</t>
  </si>
  <si>
    <t>POLERA S/M KAYA UNITE SURFARI GREEN S</t>
  </si>
  <si>
    <t>200307VERXL0</t>
  </si>
  <si>
    <t>POLERA S/M KAYA UNITE SURFARI GREEN XL</t>
  </si>
  <si>
    <t>200307VERXXL</t>
  </si>
  <si>
    <t>POLERA S/M KAYA UNITE SURFARI GREEN XXL</t>
  </si>
  <si>
    <t>200308NEGLLL</t>
  </si>
  <si>
    <t>POLERA S/M KAYA UNITE JAMAICA BLACK L</t>
  </si>
  <si>
    <t>200308NEGMMM</t>
  </si>
  <si>
    <t>POLERA S/M KAYA UNITE JAMAICA BLACK M</t>
  </si>
  <si>
    <t>200308NEGSSS</t>
  </si>
  <si>
    <t>POLERA S/M KAYA UNITE JAMAICA BLACK S</t>
  </si>
  <si>
    <t>200308NEGXL0</t>
  </si>
  <si>
    <t>POLERA S/M KAYA UNITE JAMAICA BLACK XL</t>
  </si>
  <si>
    <t>200308NEGXXL</t>
  </si>
  <si>
    <t>POLERA S/M KAYA UNITE JAMAICA BLACK XXL</t>
  </si>
  <si>
    <t>200309BLALLL</t>
  </si>
  <si>
    <t>POLERA S/M KAYA UNITE POWA WHITE L</t>
  </si>
  <si>
    <t>200309BLAMMM</t>
  </si>
  <si>
    <t>POLERA S/M KAYA UNITE POWA WHITE M</t>
  </si>
  <si>
    <t>200309BLASSS</t>
  </si>
  <si>
    <t>POLERA S/M KAYA UNITE POWA WHITE S</t>
  </si>
  <si>
    <t>200309BLAXL0</t>
  </si>
  <si>
    <t>POLERA S/M KAYA UNITE POWA WHITE XL</t>
  </si>
  <si>
    <t>200309BLAXXL</t>
  </si>
  <si>
    <t>POLERA S/M KAYA UNITE POWA WHITE XXL</t>
  </si>
  <si>
    <t>200310CELLLL</t>
  </si>
  <si>
    <t>POLERA S/M KAYA UNITE EARTH SKY BLUE L</t>
  </si>
  <si>
    <t>200310CELMMM</t>
  </si>
  <si>
    <t>POLERA S/M KAYA UNITE EARTH SKY BLUE M</t>
  </si>
  <si>
    <t>200310CELSSS</t>
  </si>
  <si>
    <t>POLERA S/M KAYA UNITE EARTH SKY BLUE S</t>
  </si>
  <si>
    <t>200310CELXL0</t>
  </si>
  <si>
    <t>POLERA S/M KAYA UNITE EARTH SKY BLUE XL</t>
  </si>
  <si>
    <t>200310CELXXL</t>
  </si>
  <si>
    <t>POLERA S/M KAYA UNITE EARTH SKY BLUE XXL</t>
  </si>
  <si>
    <t>200311GRILLL</t>
  </si>
  <si>
    <t>POLERA S/M KAYA UNITE NO WAR GREY L</t>
  </si>
  <si>
    <t>200311GRIMMM</t>
  </si>
  <si>
    <t>POLERA S/M KAYA UNITE NO WAR GREY M</t>
  </si>
  <si>
    <t>200311GRISSS</t>
  </si>
  <si>
    <t>POLERA S/M KAYA UNITE NO WAR GREY S</t>
  </si>
  <si>
    <t>200311GRIXL0</t>
  </si>
  <si>
    <t>POLERA S/M KAYA UNITE NO WAR GREY XL</t>
  </si>
  <si>
    <t>200311GRIXXL</t>
  </si>
  <si>
    <t>POLERA S/M KAYA UNITE NO WAR GREY XXL</t>
  </si>
  <si>
    <t>200312BLALLL</t>
  </si>
  <si>
    <t>POLERA S/M KAYA UNITE CAMO MAN WHITE L</t>
  </si>
  <si>
    <t>200312BLAMMM</t>
  </si>
  <si>
    <t>POLERA S/M KAYA UNITE CAMO MAN WHITE M</t>
  </si>
  <si>
    <t>200312BLASSS</t>
  </si>
  <si>
    <t>POLERA S/M KAYA UNITE CAMO MAN WHITE S</t>
  </si>
  <si>
    <t>200312BLAXL0</t>
  </si>
  <si>
    <t>POLERA S/M KAYA UNITE CAMO MAN WHITE XL</t>
  </si>
  <si>
    <t>200312BLAXXL</t>
  </si>
  <si>
    <t>POLERA S/M KAYA UNITE CAMO MAN WHITE XXL</t>
  </si>
  <si>
    <t>200313GRALLL</t>
  </si>
  <si>
    <t>POLERA S/M KAYA UNITE HAZED GRAPHITE L</t>
  </si>
  <si>
    <t>200313GRAMMM</t>
  </si>
  <si>
    <t>POLERA S/M KAYA UNITE HAZED GRAPHITE M</t>
  </si>
  <si>
    <t>200313GRASSS</t>
  </si>
  <si>
    <t>POLERA S/M KAYA UNITE HAZED GRAPHITE S</t>
  </si>
  <si>
    <t>200313GRAXL0</t>
  </si>
  <si>
    <t>POLERA S/M KAYA UNITE HAZED GRAPHITE XL</t>
  </si>
  <si>
    <t>200313GRAXXL</t>
  </si>
  <si>
    <t>POLERA S/M KAYA UNITE HAZED GRAPHITE XXL</t>
  </si>
  <si>
    <t>200314BLALLL</t>
  </si>
  <si>
    <t>POLERA S/M KAYA UNITE TRIPY WHITE L</t>
  </si>
  <si>
    <t>200314BLAMMM</t>
  </si>
  <si>
    <t>POLERA S/M KAYA UNITE TRIPY WHITE M</t>
  </si>
  <si>
    <t>200314BLASSS</t>
  </si>
  <si>
    <t>POLERA S/M KAYA UNITE TRIPY WHITE S</t>
  </si>
  <si>
    <t>200314BLAXL0</t>
  </si>
  <si>
    <t>POLERA S/M KAYA UNITE TRIPY WHITE XL</t>
  </si>
  <si>
    <t>200314BLAXXL</t>
  </si>
  <si>
    <t>POLERA S/M KAYA UNITE TRIPY WHITE XXL</t>
  </si>
  <si>
    <t>200315NARLLL</t>
  </si>
  <si>
    <t>POLERA S/M KAYA UNITE KEEP KAYA ORANGE L</t>
  </si>
  <si>
    <t>200315NARMMM</t>
  </si>
  <si>
    <t>POLERA S/M KAYA UNITE KEEP KAYA ORANGE M</t>
  </si>
  <si>
    <t>200315NARSSS</t>
  </si>
  <si>
    <t>POLERA S/M KAYA UNITE KEEP KAYA ORANGE S</t>
  </si>
  <si>
    <t>200315NARXL0</t>
  </si>
  <si>
    <t>POLERA S/M KAYA UNITE KEEP KAYA ORANGE XL</t>
  </si>
  <si>
    <t>200315NARXXL</t>
  </si>
  <si>
    <t>POLERA S/M KAYA UNITE KEEP KAYA ORANGE XXL</t>
  </si>
  <si>
    <t>200M17S01NEGLLL</t>
  </si>
  <si>
    <t>POLERA S/M KAYA SUEDE BLACK L</t>
  </si>
  <si>
    <t>200M17S01NEGMMM</t>
  </si>
  <si>
    <t>POLERA S/M KAYA SUEDE BLACK M</t>
  </si>
  <si>
    <t>200M17S01NEGSSS</t>
  </si>
  <si>
    <t>POLERA S/M KAYA SUEDE BLACK S</t>
  </si>
  <si>
    <t>SUEDE</t>
  </si>
  <si>
    <t>200M17S01NEGXL0</t>
  </si>
  <si>
    <t>POLERA S/M KAYA SUEDE BLACK XL</t>
  </si>
  <si>
    <t>200M17S01NEGXXL</t>
  </si>
  <si>
    <t>POLERA S/M KAYA SUEDE BLACK XXL</t>
  </si>
  <si>
    <t>200M17S02PRILLL</t>
  </si>
  <si>
    <t>POLERA S/M KAYA SUEDE MOSAICO L</t>
  </si>
  <si>
    <t>MOSAICO</t>
  </si>
  <si>
    <t>200M17S02PRIMMM</t>
  </si>
  <si>
    <t>POLERA S/M KAYA SUEDE MOSAICO M</t>
  </si>
  <si>
    <t>SUEDE MOSAICO</t>
  </si>
  <si>
    <t>200M17S02PRISSS</t>
  </si>
  <si>
    <t>POLERA S/M KAYA SUEDE MOSAICO S</t>
  </si>
  <si>
    <t>200M17S02PRIXL0</t>
  </si>
  <si>
    <t>POLERA S/M KAYA SUEDE MOSAICO XL</t>
  </si>
  <si>
    <t>200M17S02PRIXXL</t>
  </si>
  <si>
    <t>POLERA S/M KAYA SUEDE MOSAICO XXL</t>
  </si>
  <si>
    <t>200M17S03PRILLL</t>
  </si>
  <si>
    <t>POLERA S/M KAYA SUEDE FOREST ORANGE L</t>
  </si>
  <si>
    <t>SUEDE FOREST</t>
  </si>
  <si>
    <t>200M17S03PRIMMM</t>
  </si>
  <si>
    <t>POLERA S/M KAYA SUEDE FOREST ORANGE M</t>
  </si>
  <si>
    <t>200M17S03PRISSS</t>
  </si>
  <si>
    <t>POLERA S/M KAYA SUEDE FOREST ORANGE S</t>
  </si>
  <si>
    <t>200M17S03PRIXL0</t>
  </si>
  <si>
    <t>POLERA S/M KAYA SUEDE FOREST ORANGE XL</t>
  </si>
  <si>
    <t>200M17S03PRIXXL</t>
  </si>
  <si>
    <t>POLERA S/M KAYA SUEDE FOREST ORANGE XXL</t>
  </si>
  <si>
    <t>200M17S04GRALLL</t>
  </si>
  <si>
    <t>POLERA S/M KAYA SELLO GRAPHITE L</t>
  </si>
  <si>
    <t>200M17S04GRAMMM</t>
  </si>
  <si>
    <t>POLERA S/M KAYA SELLO GRAPHITE M</t>
  </si>
  <si>
    <t>200M17S04GRASSS</t>
  </si>
  <si>
    <t>POLERA S/M KAYA SELLO GRAPHITE S</t>
  </si>
  <si>
    <t>200M17S04GRAXL0</t>
  </si>
  <si>
    <t>POLERA S/M KAYA SELLO GRAPHITE XL</t>
  </si>
  <si>
    <t>200M17S04GRAXXL</t>
  </si>
  <si>
    <t>POLERA S/M KAYA SELLO GRAPHITE XXL</t>
  </si>
  <si>
    <t>200M17S04NARLLL</t>
  </si>
  <si>
    <t>POLERA S/M KAYA SELLO ORANGE L</t>
  </si>
  <si>
    <t>200M17S04NARMMM</t>
  </si>
  <si>
    <t>POLERA S/M KAYA SELLO ORANGE M</t>
  </si>
  <si>
    <t>200M17S04NARSSS</t>
  </si>
  <si>
    <t>POLERA S/M KAYA SELLO ORANGE S</t>
  </si>
  <si>
    <t>200M17S04NARXL0</t>
  </si>
  <si>
    <t>POLERA S/M KAYA SELLO ORANGE XL</t>
  </si>
  <si>
    <t>200M17S04NARXXL</t>
  </si>
  <si>
    <t>POLERA S/M KAYA SELLO ORANGE XXL</t>
  </si>
  <si>
    <t>200M17S04TURLLL</t>
  </si>
  <si>
    <t>POLERA S/M KAYA SELLO TURQUOISE L</t>
  </si>
  <si>
    <t>200M17S04TURMMM</t>
  </si>
  <si>
    <t>POLERA S/M KAYA SELLO TURQUOISE M</t>
  </si>
  <si>
    <t>200M17S04TURSSS</t>
  </si>
  <si>
    <t>POLERA S/M KAYA SELLO TURQUOISE S</t>
  </si>
  <si>
    <t>200M17S04TURXL0</t>
  </si>
  <si>
    <t>POLERA S/M KAYA SELLO TURQUOISE XL</t>
  </si>
  <si>
    <t>200M17S04TURXXL</t>
  </si>
  <si>
    <t>POLERA S/M KAYA SELLO TURQUOISE XXL</t>
  </si>
  <si>
    <t>200M17S05NARLLL</t>
  </si>
  <si>
    <t>POLERA S/M KAYA FISHIN ORANGE L</t>
  </si>
  <si>
    <t>FISHIN</t>
  </si>
  <si>
    <t>200M17S05NARMMM</t>
  </si>
  <si>
    <t>POLERA S/M KAYA FISHIN ORANGE M</t>
  </si>
  <si>
    <t>200M17S05NARSSS</t>
  </si>
  <si>
    <t>POLERA S/M KAYA FISHIN ORANGE S</t>
  </si>
  <si>
    <t>200M17S05NARXL0</t>
  </si>
  <si>
    <t>POLERA S/M KAYA FISHIN ORANGE XL</t>
  </si>
  <si>
    <t>200M17S05NARXXL</t>
  </si>
  <si>
    <t>POLERA S/M KAYA FISHIN ORANGE XXL</t>
  </si>
  <si>
    <t>200M17S05VERLLL</t>
  </si>
  <si>
    <t>POLERA S/M KAYA FISHIN GREEN L</t>
  </si>
  <si>
    <t>200M17S05VERMMM</t>
  </si>
  <si>
    <t>POLERA S/M KAYA FISHIN GREEN M</t>
  </si>
  <si>
    <t>200M17S05VERSSS</t>
  </si>
  <si>
    <t>POLERA S/M KAYA FISHIN GREEN S</t>
  </si>
  <si>
    <t>200M17S05VERXL0</t>
  </si>
  <si>
    <t>POLERA S/M KAYA FISHIN GREEN XL</t>
  </si>
  <si>
    <t>200M17S05VERXXL</t>
  </si>
  <si>
    <t>POLERA S/M KAYA FISHIN GREEN XXL</t>
  </si>
  <si>
    <t>200M17S06BLALLL</t>
  </si>
  <si>
    <t>POLERA S/M KAYA POWAH WHITE L</t>
  </si>
  <si>
    <t>200M17S06BLAMMM</t>
  </si>
  <si>
    <t>POLERA S/M KAYA POWAH WHITE M</t>
  </si>
  <si>
    <t>200M17S06BLASSS</t>
  </si>
  <si>
    <t>POLERA S/M KAYA POWAH WHITE S</t>
  </si>
  <si>
    <t>200M17S06BLAXL0</t>
  </si>
  <si>
    <t>POLERA S/M KAYA POWAH WHITE XL</t>
  </si>
  <si>
    <t>200M17S06BLAXXL</t>
  </si>
  <si>
    <t>POLERA S/M KAYA POWAH WHITE XXL</t>
  </si>
  <si>
    <t>200M17S07NEGLLL</t>
  </si>
  <si>
    <t>POLERA S/M KAYA TYPO BLACK L</t>
  </si>
  <si>
    <t>200M17S07NEGMMM</t>
  </si>
  <si>
    <t>POLERA S/M KAYA TYPO BLACK M</t>
  </si>
  <si>
    <t>200M17S07NEGSSS</t>
  </si>
  <si>
    <t>POLERA S/M KAYA TYPO BLACK S</t>
  </si>
  <si>
    <t>200M17S07NEGXL0</t>
  </si>
  <si>
    <t>POLERA S/M KAYA TYPO BLACK XL</t>
  </si>
  <si>
    <t>200M17S07NEGXXL</t>
  </si>
  <si>
    <t>POLERA S/M KAYA TYPO BLACK XXL</t>
  </si>
  <si>
    <t>200M17S08NARLLL</t>
  </si>
  <si>
    <t>POLERA S/M KAYA SCREAM ORANGE L</t>
  </si>
  <si>
    <t>SCREAM</t>
  </si>
  <si>
    <t>200M17S08NARMMM</t>
  </si>
  <si>
    <t>POLERA S/M KAYA SCREAM ORANGE M</t>
  </si>
  <si>
    <t>200M17S08NARSSS</t>
  </si>
  <si>
    <t>POLERA S/M KAYA SCREAM ORANGE S</t>
  </si>
  <si>
    <t>200M17S08NARXL0</t>
  </si>
  <si>
    <t>POLERA S/M KAYA SCREAM ORANGE XL</t>
  </si>
  <si>
    <t>200M17S08NARXXL</t>
  </si>
  <si>
    <t>POLERA S/M KAYA SCREAM ORANGE XXL</t>
  </si>
  <si>
    <t>200M17S08TURLLL</t>
  </si>
  <si>
    <t>POLERA S/M KAYA SCREAM TURQUOISE L</t>
  </si>
  <si>
    <t>TURQUESA</t>
  </si>
  <si>
    <t>200M17S08TURMMM</t>
  </si>
  <si>
    <t>POLERA S/M KAYA SCREAM TURQUOISE M</t>
  </si>
  <si>
    <t>200M17S08TURSSS</t>
  </si>
  <si>
    <t>POLERA S/M KAYA SCREAM TURQUOISE S</t>
  </si>
  <si>
    <t>200M17S08TURXL0</t>
  </si>
  <si>
    <t>POLERA S/M KAYA SCREAM TURQUOISE XL</t>
  </si>
  <si>
    <t>200M17S08TURXXL</t>
  </si>
  <si>
    <t>POLERA S/M KAYA SCREAM TURQUOISE XXL</t>
  </si>
  <si>
    <t>200M17S09BLALLL</t>
  </si>
  <si>
    <t>POLERA S/M KAYA SOLDIER WHITE L</t>
  </si>
  <si>
    <t>200M17S09BLAMMM</t>
  </si>
  <si>
    <t>POLERA S/M KAYA SOLDIER WHITE M</t>
  </si>
  <si>
    <t>200M17S09BLASSS</t>
  </si>
  <si>
    <t>POLERA S/M KAYA SOLDIER WHITE S</t>
  </si>
  <si>
    <t>200M17S09BLAXL0</t>
  </si>
  <si>
    <t>POLERA S/M KAYA SOLDIER WHITE XL</t>
  </si>
  <si>
    <t>200M17S09BLAXXL</t>
  </si>
  <si>
    <t>POLERA S/M KAYA SOLDIER WHITE XXL</t>
  </si>
  <si>
    <t>200M17S10GRALLL</t>
  </si>
  <si>
    <t>POLERA S/M KAYA STAY GRAPHITE L</t>
  </si>
  <si>
    <t>200M17S10GRAMMM</t>
  </si>
  <si>
    <t>POLERA S/M KAYA STAY GRAPHITE M</t>
  </si>
  <si>
    <t>200M17S10GRASSS</t>
  </si>
  <si>
    <t>POLERA S/M KAYA STAY GRAPHITE S</t>
  </si>
  <si>
    <t>200M17S10GRAXL0</t>
  </si>
  <si>
    <t>POLERA S/M KAYA STAY GRAPHITE XL</t>
  </si>
  <si>
    <t>200M17S10GRAXXL</t>
  </si>
  <si>
    <t>POLERA S/M KAYA STAY GRAPHITE XXL</t>
  </si>
  <si>
    <t>200M17S11VERLLL</t>
  </si>
  <si>
    <t>POLERA S/M KAYA FYAH GREEN L</t>
  </si>
  <si>
    <t>200M17S11VERMMM</t>
  </si>
  <si>
    <t>POLERA S/M KAYA FYAH GREEN M</t>
  </si>
  <si>
    <t>200M17S11VERSSS</t>
  </si>
  <si>
    <t>POLERA S/M KAYA FYAH GREEN S</t>
  </si>
  <si>
    <t>200M17S11VERXL0</t>
  </si>
  <si>
    <t>POLERA S/M KAYA FYAH GREEN XL</t>
  </si>
  <si>
    <t>200M17S11VERXXL</t>
  </si>
  <si>
    <t>POLERA S/M KAYA FYAH GREEN XXL</t>
  </si>
  <si>
    <t>200M17S12GRALLL</t>
  </si>
  <si>
    <t>POLERA S/M KAYA FLAVOR GRAPHITE L</t>
  </si>
  <si>
    <t>FLAVOR</t>
  </si>
  <si>
    <t>200M17S12GRAMMM</t>
  </si>
  <si>
    <t>POLERA S/M KAYA FLAVOR GRAPHITE M</t>
  </si>
  <si>
    <t>200M17S12GRASSS</t>
  </si>
  <si>
    <t>POLERA S/M KAYA FLAVOR GRAPHITE S</t>
  </si>
  <si>
    <t>200M17S12GRAXL0</t>
  </si>
  <si>
    <t>POLERA S/M KAYA FLAVOR GRAPHITE XL</t>
  </si>
  <si>
    <t>200M17S12GRAXXL</t>
  </si>
  <si>
    <t>POLERA S/M KAYA FLAVOR GRAPHITE XXL</t>
  </si>
  <si>
    <t>200M17S12TURLLL</t>
  </si>
  <si>
    <t>POLERA S/M KAYA FLAVOR TURQUOISE L</t>
  </si>
  <si>
    <t>200M17S12TURMMM</t>
  </si>
  <si>
    <t>POLERA S/M KAYA FLAVOR TURQUOISE M</t>
  </si>
  <si>
    <t>200M17S12TURSSS</t>
  </si>
  <si>
    <t>POLERA S/M KAYA FLAVOR TURQUOISE S</t>
  </si>
  <si>
    <t>200M17S12TURXL0</t>
  </si>
  <si>
    <t>POLERA S/M KAYA FLAVOR TURQUOISE XL</t>
  </si>
  <si>
    <t>200M17S12TURXXL</t>
  </si>
  <si>
    <t>POLERA S/M KAYA FLAVOR TURQUOISE XXL</t>
  </si>
  <si>
    <t>200M17S13BLALLL</t>
  </si>
  <si>
    <t>POLERA S/M KAYA SHAKA WHITE L</t>
  </si>
  <si>
    <t>SHAKA</t>
  </si>
  <si>
    <t>200M17S13BLAMMM</t>
  </si>
  <si>
    <t>POLERA S/M KAYA SHAKA WHITE M</t>
  </si>
  <si>
    <t>200M17S13BLASSS</t>
  </si>
  <si>
    <t>POLERA S/M KAYA SHAKA WHITE S</t>
  </si>
  <si>
    <t>200M17S13BLAXL0</t>
  </si>
  <si>
    <t>POLERA S/M KAYA SHAKA WHITE XL</t>
  </si>
  <si>
    <t>200M17S13BLAXXL</t>
  </si>
  <si>
    <t>POLERA S/M KAYA SHAKA WHITE XXL</t>
  </si>
  <si>
    <t>200M17S14VERLLL</t>
  </si>
  <si>
    <t>POLERA S/M KAYA WAGON GREEN L</t>
  </si>
  <si>
    <t>WAGON</t>
  </si>
  <si>
    <t>200M17S14VERMMM</t>
  </si>
  <si>
    <t>POLERA S/M KAYA WAGON GREEN M</t>
  </si>
  <si>
    <t>200M17S14VERSSS</t>
  </si>
  <si>
    <t>POLERA S/M KAYA WAGON GREEN S</t>
  </si>
  <si>
    <t>200M17S14VERXL0</t>
  </si>
  <si>
    <t>POLERA S/M KAYA WAGON GREEN XL</t>
  </si>
  <si>
    <t>200M17S14VERXXL</t>
  </si>
  <si>
    <t>POLERA S/M KAYA WAGON GREEN XXL</t>
  </si>
  <si>
    <t>200M17S15BLALLL</t>
  </si>
  <si>
    <t>POLERA S/M KAYA WAR WHITE L</t>
  </si>
  <si>
    <t>WAR</t>
  </si>
  <si>
    <t>200M17S15BLAMMM</t>
  </si>
  <si>
    <t>POLERA S/M KAYA WAR WHITE M</t>
  </si>
  <si>
    <t>200M17S15BLASSS</t>
  </si>
  <si>
    <t>POLERA S/M KAYA WAR WHITE S</t>
  </si>
  <si>
    <t>200M17S15BLAXL0</t>
  </si>
  <si>
    <t>POLERA S/M KAYA WAR WHITE XL</t>
  </si>
  <si>
    <t>200M17S15BLAXXL</t>
  </si>
  <si>
    <t>POLERA S/M KAYA WAR WHITE XXL</t>
  </si>
  <si>
    <t>200M17S16GRALLL</t>
  </si>
  <si>
    <t>POLERA S/M KAYA LOGO COLOR GRAPHITE L</t>
  </si>
  <si>
    <t>LOGO COLOR</t>
  </si>
  <si>
    <t>200M17S16GRAMMM</t>
  </si>
  <si>
    <t>POLERA S/M KAYA LOGO COLOR GRAPHITE M</t>
  </si>
  <si>
    <t>200M17S16GRASSS</t>
  </si>
  <si>
    <t>POLERA S/M KAYA LOGO COLOR GRAPHITE S</t>
  </si>
  <si>
    <t>200M17S16GRAXL0</t>
  </si>
  <si>
    <t>POLERA S/M KAYA LOGO COLOR GRAPHITE XL</t>
  </si>
  <si>
    <t>200M17S16GRAXXL</t>
  </si>
  <si>
    <t>POLERA S/M KAYA LOGO COLOR GRAPHITE XXL</t>
  </si>
  <si>
    <t>200M17S17NARLLL</t>
  </si>
  <si>
    <t>POLERA S/M KAYA TYPO GRAPHITE L</t>
  </si>
  <si>
    <t>200M17S17NARMMM</t>
  </si>
  <si>
    <t>POLERA S/M KAYA TYPO GRAPHITE M</t>
  </si>
  <si>
    <t>200M17S17NARSSS</t>
  </si>
  <si>
    <t>POLERA S/M KAYA TYPO GRAPHITE S</t>
  </si>
  <si>
    <t>200M17S17NARXL0</t>
  </si>
  <si>
    <t>POLERA S/M KAYA TYPO GRAPHITE XL</t>
  </si>
  <si>
    <t>200M17S17NARXXL</t>
  </si>
  <si>
    <t>POLERA S/M KAYA TYPO GRAPHITE XXL</t>
  </si>
  <si>
    <t>200M17S17TURLLL</t>
  </si>
  <si>
    <t>POLERA S/M KAYA TYPO TURQUOISE L</t>
  </si>
  <si>
    <t>200M17S17TURMMM</t>
  </si>
  <si>
    <t>POLERA S/M KAYA TYPO TURQUOISE M</t>
  </si>
  <si>
    <t>200M17S17TURSSS</t>
  </si>
  <si>
    <t>POLERA S/M KAYA TYPO TURQUOISE S</t>
  </si>
  <si>
    <t>200M17S17TURXL0</t>
  </si>
  <si>
    <t>POLERA S/M KAYA TYPO TURQUOISE XL</t>
  </si>
  <si>
    <t>200M17S17TURXXL</t>
  </si>
  <si>
    <t>POLERA S/M KAYA TYPO TURQUOISE XXL</t>
  </si>
  <si>
    <t>200TK01KAYA01NEGLLL</t>
  </si>
  <si>
    <t>POLERA S/M KAYA BLACK L</t>
  </si>
  <si>
    <t>200TK01KAYA01NEGMMM</t>
  </si>
  <si>
    <t>POLERA S/M KAYA BLACK M</t>
  </si>
  <si>
    <t>200TK01KAYA01NEGSSS</t>
  </si>
  <si>
    <t>POLERA S/M KAYA BLACK S</t>
  </si>
  <si>
    <t>200TK01KAYA01NEGXL0</t>
  </si>
  <si>
    <t>POLERA S/M KAYA BLACK XL</t>
  </si>
  <si>
    <t>200TK01KAYA01NEGXXL</t>
  </si>
  <si>
    <t>POLERA S/M KAYA BLACK XXL</t>
  </si>
  <si>
    <t>200TK01KAYA02PRILLL</t>
  </si>
  <si>
    <t>POLERA S/M KAYA FULL PRINT GREEN L</t>
  </si>
  <si>
    <t>200TK01KAYA02PRIMMM</t>
  </si>
  <si>
    <t>POLERA S/M KAYA FULL PRINT GREEN M</t>
  </si>
  <si>
    <t>200TK01KAYA02PRISSS</t>
  </si>
  <si>
    <t>POLERA S/M KAYA FULL PRINT GREEN S</t>
  </si>
  <si>
    <t>200TK01KAYA02PRIXL0</t>
  </si>
  <si>
    <t>POLERA S/M KAYA FULL PRINT GREEN XL</t>
  </si>
  <si>
    <t>200TK01KAYA02PRIXXL</t>
  </si>
  <si>
    <t>POLERA S/M KAYA FULL PRINT GREEN XXL</t>
  </si>
  <si>
    <t>200TK01KAYA03PRILLL</t>
  </si>
  <si>
    <t>POLERA S/M KAYA FULL PRINT RED YELLOW L</t>
  </si>
  <si>
    <t>200TK01KAYA03PRIMMM</t>
  </si>
  <si>
    <t>POLERA S/M KAYA FULL PRINT RED YELLOW M</t>
  </si>
  <si>
    <t>200TK01KAYA03PRISSS</t>
  </si>
  <si>
    <t>POLERA S/M KAYA FULL PRINT RED YELLOW S</t>
  </si>
  <si>
    <t>200TK01KAYA03PRIXL0</t>
  </si>
  <si>
    <t>POLERA S/M KAYA FULL PRINT RED YELLOW XL</t>
  </si>
  <si>
    <t>200TK01KAYA03PRIXXL</t>
  </si>
  <si>
    <t>POLERA S/M KAYA FULL PRINT RED YELLOW XXL</t>
  </si>
  <si>
    <t>200TK01KAYA04CELLLL</t>
  </si>
  <si>
    <t>POLERA S/M KAYA MAUI BLUE MELANGE L</t>
  </si>
  <si>
    <t>200TK01KAYA04CELMMM</t>
  </si>
  <si>
    <t>POLERA S/M KAYA MAUI BLUE MELANGE M</t>
  </si>
  <si>
    <t>200TK01KAYA04CELSSS</t>
  </si>
  <si>
    <t>POLERA S/M KAYA MAUI BLUE MELANGE S</t>
  </si>
  <si>
    <t>200TK01KAYA04CELXL0</t>
  </si>
  <si>
    <t>POLERA S/M KAYA MAUI BLUE MELANGE XL</t>
  </si>
  <si>
    <t>200TK01KAYA04CELXXL</t>
  </si>
  <si>
    <t>POLERA S/M KAYA MAUI BLUE MELANGE XXL</t>
  </si>
  <si>
    <t>200TK01KAYA05NARLLL</t>
  </si>
  <si>
    <t>POLERA S/M KAYA ORANGE L</t>
  </si>
  <si>
    <t>200TK01KAYA05NARMMM</t>
  </si>
  <si>
    <t>POLERA S/M KAYA ORANGE M</t>
  </si>
  <si>
    <t>200TK01KAYA05NARSSS</t>
  </si>
  <si>
    <t>POLERA S/M KAYA ORANGE S</t>
  </si>
  <si>
    <t>200TK01KAYA05NARXL0</t>
  </si>
  <si>
    <t>POLERA S/M KAYA ORANGE XL</t>
  </si>
  <si>
    <t>200TK01KAYA05NARXXL</t>
  </si>
  <si>
    <t>POLERA S/M KAYA ORANGE XXL</t>
  </si>
  <si>
    <t>200TK01KAYA06GRALLL</t>
  </si>
  <si>
    <t>POLERA S/M KAYA GRAPHITE MELANGE L</t>
  </si>
  <si>
    <t>200TK01KAYA06GRAMMM</t>
  </si>
  <si>
    <t>POLERA S/M KAYA GRAPHITE MELANGE M</t>
  </si>
  <si>
    <t>200TK01KAYA06GRASSS</t>
  </si>
  <si>
    <t>POLERA S/M KAYA GRAPHITE MELANGE S</t>
  </si>
  <si>
    <t>200TK01KAYA06GRAXL0</t>
  </si>
  <si>
    <t>POLERA S/M KAYA GRAPHITE MELANGE XL</t>
  </si>
  <si>
    <t>200TK01KAYA06GRAXXL</t>
  </si>
  <si>
    <t>POLERA S/M KAYA GRAPHITE MELANGE XXL</t>
  </si>
  <si>
    <t>200TK01KAYA07VERLLL</t>
  </si>
  <si>
    <t>POLERA S/M KAYA VERDE PERA MELANGE L</t>
  </si>
  <si>
    <t>200TK01KAYA07VERMMM</t>
  </si>
  <si>
    <t>POLERA S/M KAYA VERDE PERA MELANGE M</t>
  </si>
  <si>
    <t>200TK01KAYA07VERSSS</t>
  </si>
  <si>
    <t>POLERA S/M KAYA VERDE PERA MELANGE S</t>
  </si>
  <si>
    <t>200TK01KAYA07VERXL0</t>
  </si>
  <si>
    <t>POLERA S/M KAYA VERDE PERA MELANGE XL</t>
  </si>
  <si>
    <t>200TK01KAYA07VERXXL</t>
  </si>
  <si>
    <t>POLERA S/M KAYA VERDE PERA MELANGE XXL</t>
  </si>
  <si>
    <t>200TK01KAYA08BLALLL</t>
  </si>
  <si>
    <t>POLERA S/M KAYA WHITE L</t>
  </si>
  <si>
    <t>200TK01KAYA08BLAMMM</t>
  </si>
  <si>
    <t>POLERA S/M KAYA WHITE M</t>
  </si>
  <si>
    <t>200TK01KAYA08BLASSS</t>
  </si>
  <si>
    <t>POLERA S/M KAYA WHITE S</t>
  </si>
  <si>
    <t>200TK01KAYA08BLAXL0</t>
  </si>
  <si>
    <t>POLERA S/M KAYA WHITE XL</t>
  </si>
  <si>
    <t>200TK01KAYA08BLAXXL</t>
  </si>
  <si>
    <t>POLERA S/M KAYA WHITE XXL</t>
  </si>
  <si>
    <t>300204ARELLL</t>
  </si>
  <si>
    <t>POLERON HOODIE KAYA UNITE MINI PARCHE SAND L</t>
  </si>
  <si>
    <t>300204AREMMM</t>
  </si>
  <si>
    <t>POLERON HOODIE KAYA UNITE MINI PARCHE SAND M</t>
  </si>
  <si>
    <t>300204ARESSS</t>
  </si>
  <si>
    <t>POLERON HOODIE KAYA UNITE MINI PARCHE SAND S</t>
  </si>
  <si>
    <t>300204AREXL0</t>
  </si>
  <si>
    <t>POLERON HOODIE KAYA UNITE MINI PARCHE SAND XL</t>
  </si>
  <si>
    <t>300204AREXXL</t>
  </si>
  <si>
    <t>POLERON HOODIE KAYA UNITE MINI PARCHE SAND XXL</t>
  </si>
  <si>
    <t>300204NEGLLL</t>
  </si>
  <si>
    <t>POLERON HOODIE KAYA UNITE MINI PARCHE BLACK L</t>
  </si>
  <si>
    <t>300204NEGMMM</t>
  </si>
  <si>
    <t>POLERON HOODIE KAYA UNITE MINI PARCHE BLACK M</t>
  </si>
  <si>
    <t>300204NEGSSS</t>
  </si>
  <si>
    <t>POLERON HOODIE KAYA UNITE MINI PARCHE BLACK S</t>
  </si>
  <si>
    <t>300204NEGXL0</t>
  </si>
  <si>
    <t>POLERON HOODIE KAYA UNITE MINI PARCHE BLACK XL</t>
  </si>
  <si>
    <t>300204NEGXXL</t>
  </si>
  <si>
    <t>POLERON HOODIE KAYA UNITE MINI PARCHE BLACK XXL</t>
  </si>
  <si>
    <t>300204ROJLLL</t>
  </si>
  <si>
    <t>POLERON HOODIE KAYA UNITE MINI PARCHE RED L</t>
  </si>
  <si>
    <t>300204ROJMMM</t>
  </si>
  <si>
    <t>POLERON HOODIE KAYA UNITE MINI PARCHE RED M</t>
  </si>
  <si>
    <t>300204ROJSSS</t>
  </si>
  <si>
    <t>POLERON HOODIE KAYA UNITE MINI PARCHE RED S</t>
  </si>
  <si>
    <t>300204ROJXL0</t>
  </si>
  <si>
    <t>POLERON HOODIE KAYA UNITE MINI PARCHE RED XL</t>
  </si>
  <si>
    <t>300204ROJXXL</t>
  </si>
  <si>
    <t>POLERON HOODIE KAYA UNITE MINI PARCHE RED XXL</t>
  </si>
  <si>
    <t>300204VERLLL</t>
  </si>
  <si>
    <t>POLERON FZ HOODIE KAYA UNITE MINI PARCHE MOSS L</t>
  </si>
  <si>
    <t>300204VERMMM</t>
  </si>
  <si>
    <t>POLERON FZ HOODIE KAYA UNITE MINI PARCHE MOSS M</t>
  </si>
  <si>
    <t>300204VERSSS</t>
  </si>
  <si>
    <t>POLERON FZ HOODIE KAYA UNITE MINI PARCHE MOSS S</t>
  </si>
  <si>
    <t>300204VERXL0</t>
  </si>
  <si>
    <t>POLERON FZ HOODIE KAYA UNITE MINI PARCHE MOSS XL</t>
  </si>
  <si>
    <t>300204VERXXL</t>
  </si>
  <si>
    <t>POLERON FZ HOODIE KAYA UNITE MINI PARCHE MOSS XXL</t>
  </si>
  <si>
    <t>300M16W01AZULLL</t>
  </si>
  <si>
    <t>POLERON HOODIE KAYA SUEDE LOGO BLUE  L</t>
  </si>
  <si>
    <t>300M16W01AZUMMM</t>
  </si>
  <si>
    <t>POLERON HOODIE KAYA SUEDE LOGO BLUE  M</t>
  </si>
  <si>
    <t>300M16W01AZUSSS</t>
  </si>
  <si>
    <t>POLERON HOODIE KAYA SUEDE LOGO BLUE  S</t>
  </si>
  <si>
    <t>300M16W01AZUXL0</t>
  </si>
  <si>
    <t>POLERON HOODIE KAYA SUEDE LOGO BLUE XL</t>
  </si>
  <si>
    <t>300M16W01AZUXXL</t>
  </si>
  <si>
    <t>POLERON HOODIE KAYA SUEDE LOGO BLUE XXL</t>
  </si>
  <si>
    <t>300M16W01GRILLL</t>
  </si>
  <si>
    <t>POLERON HOODIE KAYA SUEDE LOGO GREY  L</t>
  </si>
  <si>
    <t>300M16W01GRIMMM</t>
  </si>
  <si>
    <t>POLERON HOODIE KAYA SUEDE LOGO GREY  M</t>
  </si>
  <si>
    <t>300M16W01GRISSS</t>
  </si>
  <si>
    <t>POLERON HOODIE KAYA SUEDE LOGO GREY  S</t>
  </si>
  <si>
    <t>300M16W01GRIXL0</t>
  </si>
  <si>
    <t>POLERON HOODIE KAYA SUEDE LOGO GREY XL</t>
  </si>
  <si>
    <t>300M16W01GRIXXL</t>
  </si>
  <si>
    <t>POLERON HOODIE KAYA SUEDE LOGO GREY XXL</t>
  </si>
  <si>
    <t>300M16W01NEGLLL</t>
  </si>
  <si>
    <t>POLERON HOODIE KAYA SUEDE LOGO BLACK  L</t>
  </si>
  <si>
    <t>300M16W01NEGMMM</t>
  </si>
  <si>
    <t>POLERON HOODIE KAYA SUEDE LOGO BLACK  M</t>
  </si>
  <si>
    <t>300M16W01NEGSSS</t>
  </si>
  <si>
    <t>POLERON HOODIE KAYA SUEDE LOGO BLACK  S</t>
  </si>
  <si>
    <t>300M16W01NEGXL0</t>
  </si>
  <si>
    <t>POLERON HOODIE KAYA SUEDE LOGO BLACK XL</t>
  </si>
  <si>
    <t>300M16W01NEGXXL</t>
  </si>
  <si>
    <t>POLERON HOODIE KAYA SUEDE LOGO BLACK XXL</t>
  </si>
  <si>
    <t>300M16W01ROJLLL</t>
  </si>
  <si>
    <t>POLERON HOODIE KAYA SUEDE LOGO RED  L</t>
  </si>
  <si>
    <t>300M16W01ROJMMM</t>
  </si>
  <si>
    <t>POLERON HOODIE KAYA SUEDE LOGO RED  M</t>
  </si>
  <si>
    <t>300M16W01ROJSSS</t>
  </si>
  <si>
    <t>POLERON HOODIE KAYA SUEDE LOGO RED  S</t>
  </si>
  <si>
    <t>300M16W01ROJXL0</t>
  </si>
  <si>
    <t>POLERON HOODIE KAYA SUEDE LOGO RED XL</t>
  </si>
  <si>
    <t>300M16W01ROJXXL</t>
  </si>
  <si>
    <t>POLERON HOODIE KAYA SUEDE LOGO RED XXL</t>
  </si>
  <si>
    <t>300M16W01VERLLL</t>
  </si>
  <si>
    <t>POLERON HOODIE KAYA SUEDE LOGO GREEN  L</t>
  </si>
  <si>
    <t>300M16W01VERMMM</t>
  </si>
  <si>
    <t>POLERON HOODIE KAYA SUEDE LOGO GREEN  M</t>
  </si>
  <si>
    <t>300M16W01VERSSS</t>
  </si>
  <si>
    <t>POLERON HOODIE KAYA SUEDE LOGO GREEN  S</t>
  </si>
  <si>
    <t>300M16W01VERXL0</t>
  </si>
  <si>
    <t>POLERON HOODIE KAYA SUEDE LOGO GREEN XL</t>
  </si>
  <si>
    <t>300M16W01VERXXL</t>
  </si>
  <si>
    <t>POLERON HOODIE KAYA SUEDE LOGO GREEN XXL</t>
  </si>
  <si>
    <t>300M16W02GRILLL</t>
  </si>
  <si>
    <t>POLERON HOODIE KAYA TYPO GREY  L</t>
  </si>
  <si>
    <t>300M16W02GRIMMM</t>
  </si>
  <si>
    <t>POLERON HOODIE KAYA TYPO GREY  M</t>
  </si>
  <si>
    <t>300M16W02GRISSS</t>
  </si>
  <si>
    <t>POLERON HOODIE KAYA TYPO GREY  S</t>
  </si>
  <si>
    <t>300M16W02GRIXL0</t>
  </si>
  <si>
    <t>POLERON HOODIE KAYA TYPO GREY XL</t>
  </si>
  <si>
    <t>300M16W02GRIXXL</t>
  </si>
  <si>
    <t>POLERON HOODIE KAYA TYPO GREY XXL</t>
  </si>
  <si>
    <t>300M16W02NEGLLL</t>
  </si>
  <si>
    <t>POLERON HOODIE KAYA TYPO BLACK  L</t>
  </si>
  <si>
    <t>300M16W02NEGMMM</t>
  </si>
  <si>
    <t>POLERON HOODIE KAYA TYPO BLACK  M</t>
  </si>
  <si>
    <t>300M16W02NEGSSS</t>
  </si>
  <si>
    <t>POLERON HOODIE KAYA TYPO BLACK  S</t>
  </si>
  <si>
    <t>300M16W02NEGXL0</t>
  </si>
  <si>
    <t>POLERON HOODIE KAYA TYPO BLACK XL</t>
  </si>
  <si>
    <t>300M16W02NEGXXL</t>
  </si>
  <si>
    <t>POLERON HOODIE KAYA TYPO BLACK XXL</t>
  </si>
  <si>
    <t>300M16W02VERLLL</t>
  </si>
  <si>
    <t>POLERON HOODIE KAYA TYPO GREEN  L</t>
  </si>
  <si>
    <t>300M16W02VERMMM</t>
  </si>
  <si>
    <t>POLERON HOODIE KAYA TYPO GREEN  M</t>
  </si>
  <si>
    <t>300M16W02VERSSS</t>
  </si>
  <si>
    <t>POLERON HOODIE KAYA TYPO GREEN  S</t>
  </si>
  <si>
    <t>300M16W02VERXL0</t>
  </si>
  <si>
    <t>POLERON HOODIE KAYA TYPO GREEN XL</t>
  </si>
  <si>
    <t>300M16W02VERXXL</t>
  </si>
  <si>
    <t>POLERON HOODIE KAYA TYPO GREEN XXL</t>
  </si>
  <si>
    <t>300M16W03AZULLL</t>
  </si>
  <si>
    <t>POLERON HOODIE KAYA KEEP KAYA BLUE  L</t>
  </si>
  <si>
    <t>300M16W03AZUMMM</t>
  </si>
  <si>
    <t>POLERON HOODIE KAYA KEEP KAYA BLUE  M</t>
  </si>
  <si>
    <t>300M16W03AZUSSS</t>
  </si>
  <si>
    <t>POLERON HOODIE KAYA KEEP KAYA BLUE  S</t>
  </si>
  <si>
    <t>300M16W03AZUXL0</t>
  </si>
  <si>
    <t>POLERON HOODIE KAYA KEEP KAYA BLUE XL</t>
  </si>
  <si>
    <t>300M16W03AZUXXL</t>
  </si>
  <si>
    <t>POLERON HOODIE KAYA KEEP KAYA BLUE XXL</t>
  </si>
  <si>
    <t>300M16W03ROJLLL</t>
  </si>
  <si>
    <t>POLERON HOODIE KAYA KEEP KAYA RED  L</t>
  </si>
  <si>
    <t>300M16W03ROJMMM</t>
  </si>
  <si>
    <t>POLERON HOODIE KAYA KEEP KAYA RED  M</t>
  </si>
  <si>
    <t>300M16W03ROJSSS</t>
  </si>
  <si>
    <t>POLERON HOODIE KAYA KEEP KAYA RED  S</t>
  </si>
  <si>
    <t>300M16W03ROJXL0</t>
  </si>
  <si>
    <t>POLERON HOODIE KAYA KEEP KAYA RED XL</t>
  </si>
  <si>
    <t>300M16W03ROJXXL</t>
  </si>
  <si>
    <t>POLERON HOODIE KAYA KEEP KAYA RED XXL</t>
  </si>
  <si>
    <t>300M16W04GRILLL</t>
  </si>
  <si>
    <t xml:space="preserve">POLERON HOODIE KAYA MOOD GREY L </t>
  </si>
  <si>
    <t>300M16W04GRIMMM</t>
  </si>
  <si>
    <t xml:space="preserve">POLERON HOODIE KAYA MOOD GREY M </t>
  </si>
  <si>
    <t>300M16W04GRISSS</t>
  </si>
  <si>
    <t xml:space="preserve">POLERON HOODIE KAYA MOOD GREY S </t>
  </si>
  <si>
    <t>300M16W04GRIXL0</t>
  </si>
  <si>
    <t xml:space="preserve">POLERON HOODIE KAYA MOOD GREY XL </t>
  </si>
  <si>
    <t>300M16W04GRIXXL</t>
  </si>
  <si>
    <t xml:space="preserve">POLERON HOODIE KAYA MOOD GREY XXL </t>
  </si>
  <si>
    <t>300M17SALLALL</t>
  </si>
  <si>
    <t>POLERON KAYA UNITE MIX MINI AFRICAS</t>
  </si>
  <si>
    <t>POLERON</t>
  </si>
  <si>
    <t>300M17SAZULLL</t>
  </si>
  <si>
    <t>POLERON HOODIE KAYA SUEDE LOGO BLUE L</t>
  </si>
  <si>
    <t>POLERON HOODIE</t>
  </si>
  <si>
    <t>300M17SAZUMMM</t>
  </si>
  <si>
    <t>POLERON HOODIE KAYA SUEDE LOGO BLUE M</t>
  </si>
  <si>
    <t>300M17SAZUSSS</t>
  </si>
  <si>
    <t>POLERON HOODIE KAYA SUEDE LOGO BLUE S</t>
  </si>
  <si>
    <t>300M17SAZUXL0</t>
  </si>
  <si>
    <t>300M17SAZUXXL</t>
  </si>
  <si>
    <t>300M17SNEGLLL</t>
  </si>
  <si>
    <t>POLERON HOODIE KAYA MINI LOGO BLACK L</t>
  </si>
  <si>
    <t>300M17SNEGMMM</t>
  </si>
  <si>
    <t>POLERON HOODIE KAYA MINI LOGO BLACK M</t>
  </si>
  <si>
    <t>300M17SNEGSSS</t>
  </si>
  <si>
    <t>POLERON HOODIE KAYA MINI LOGO BLACK S</t>
  </si>
  <si>
    <t>300M17SNEGXL0</t>
  </si>
  <si>
    <t>POLERON HOODIE KAYA MINI LOGO BLACK XL</t>
  </si>
  <si>
    <t>300M17SNEGXXL</t>
  </si>
  <si>
    <t>POLERON HOODIE KAYA MINI LOGO BLACK XXL</t>
  </si>
  <si>
    <t>300M17SROJLLL</t>
  </si>
  <si>
    <t>POLERON HOODIE KAYA MINI AFRICA RED L</t>
  </si>
  <si>
    <t>MINI AFRICA</t>
  </si>
  <si>
    <t>300M17SROJMMM</t>
  </si>
  <si>
    <t>POLERON HOODIE KAYA MINI AFRICA RED M</t>
  </si>
  <si>
    <t>300M17SROJSSS</t>
  </si>
  <si>
    <t>POLERON HOODIE KAYA MINI AFRICA RED S</t>
  </si>
  <si>
    <t>300M17SROJXL0</t>
  </si>
  <si>
    <t>POLERON HOODIE KAYA MINI AFRICA RED XL</t>
  </si>
  <si>
    <t>300M17SROJXXL</t>
  </si>
  <si>
    <t>POLERON HOODIE KAYA MINI AFRICA RED XXL</t>
  </si>
  <si>
    <t>300M17SVERLLL</t>
  </si>
  <si>
    <t>POLERON HOODIE KAYA SUEDE LOGO GREEN L</t>
  </si>
  <si>
    <t>300M17SVERMMM</t>
  </si>
  <si>
    <t>POLERON HOODIE KAYA SUEDE LOGO GREEN M</t>
  </si>
  <si>
    <t>300M17SVERSSS</t>
  </si>
  <si>
    <t>POLERON HOODIE KAYA SUEDE LOGO GREEN S</t>
  </si>
  <si>
    <t>300M17SVERXL0</t>
  </si>
  <si>
    <t>300M17SVERXXL</t>
  </si>
  <si>
    <t>300M17W01AZULLL</t>
  </si>
  <si>
    <t>POLERON HOODIE KAYA SUEDE LOGO BLUE/BLACK MELANGE  L</t>
  </si>
  <si>
    <t>SUEDE LOGO</t>
  </si>
  <si>
    <t>300M17W01AZUMMM</t>
  </si>
  <si>
    <t>POLERON HOODIE KAYA SUEDE LOGO BLUE/BLACK MELANGE  M</t>
  </si>
  <si>
    <t>300M17W01AZUXL0</t>
  </si>
  <si>
    <t>POLERON HOODIE KAYA SUEDE LOGO BLUE/BLACK MELANGE  XL</t>
  </si>
  <si>
    <t>300M17W01AZUXS0</t>
  </si>
  <si>
    <t>POLERON HOODIE KAYA SUEDE LOGO BLUE/BLACK MELANGE  XS</t>
  </si>
  <si>
    <t>300M17W01AZUXXL</t>
  </si>
  <si>
    <t>POLERON HOODIE KAYA SUEDE LOGO BLUE/BLACK MELANGE  XXL</t>
  </si>
  <si>
    <t>300M17W01CAFLLL</t>
  </si>
  <si>
    <t>POLERON HOODIE KAYA SUEDE LOGO BROWN MELANGE  L</t>
  </si>
  <si>
    <t>300M17W01CAFMMM</t>
  </si>
  <si>
    <t>POLERON HOODIE KAYA SUEDE LOGO BROWN MELANGE  M</t>
  </si>
  <si>
    <t>300M17W01CAFSSS</t>
  </si>
  <si>
    <t>POLERON HOODIE KAYA SUEDE LOGO BROWN MELANGE  S</t>
  </si>
  <si>
    <t>300M17W01CAFXL0</t>
  </si>
  <si>
    <t>POLERON HOODIE KAYA SUEDE LOGO BROWN MELANGE  XL</t>
  </si>
  <si>
    <t>300M17W01CAFXS0</t>
  </si>
  <si>
    <t>POLERON HOODIE KAYA SUEDE LOGO BROWN MELANGE  XS</t>
  </si>
  <si>
    <t>300M17W01CAFXXL</t>
  </si>
  <si>
    <t>POLERON HOODIE KAYA SUEDE LOGO BROWN MELANGE  XXL</t>
  </si>
  <si>
    <t>300M17W01NEGLLL</t>
  </si>
  <si>
    <t>POLERON HOODIE KAYA UNITE TYPO BLACK  L</t>
  </si>
  <si>
    <t>300M17W01NEGMMM</t>
  </si>
  <si>
    <t>POLERON HOODIE KAYA UNITE TYPO BLACK  M</t>
  </si>
  <si>
    <t>300M17W01NEGSSS</t>
  </si>
  <si>
    <t>POLERON HOODIE KAYA UNITE TYPO BLACK  S</t>
  </si>
  <si>
    <t>300M17W01NEGXL0</t>
  </si>
  <si>
    <t>POLERON HOODIE KAYA UNITE TYPO BLACK  XL</t>
  </si>
  <si>
    <t>300M17W01NEGXXL</t>
  </si>
  <si>
    <t>POLERON HOODIE KAYA UNITE TYPO BLACK  XXL</t>
  </si>
  <si>
    <t>300M17W02CAFLLL</t>
  </si>
  <si>
    <t>POLERON HOODIE KAYA UNITE TYPO BROWN MELANGE  L</t>
  </si>
  <si>
    <t>300M17W02CAFMMM</t>
  </si>
  <si>
    <t>POLERON HOODIE KAYA UNITE TYPO BROWN MELANGE  M</t>
  </si>
  <si>
    <t>300M17W02CAFSSS</t>
  </si>
  <si>
    <t>POLERON HOODIE KAYA UNITE TYPO BROWN MELANGE  S</t>
  </si>
  <si>
    <t>300M17W02CAFXL0</t>
  </si>
  <si>
    <t>POLERON HOODIE KAYA UNITE TYPO BROWN MELANGE  XL</t>
  </si>
  <si>
    <t>300M17W02CAFXXL</t>
  </si>
  <si>
    <t>POLERON HOODIE KAYA UNITE TYPO BROWN MELANGE  XXL</t>
  </si>
  <si>
    <t>300M17W02NEGXS0</t>
  </si>
  <si>
    <t>POLERON HOODIE KAYA UNITE TYPO BLACK  XS</t>
  </si>
  <si>
    <t>300M17W03VERLLL</t>
  </si>
  <si>
    <t>POLERON HOODIE KAYA UNITE BLAZIN PESTO MELANGE  L</t>
  </si>
  <si>
    <t>BLAZIN</t>
  </si>
  <si>
    <t>300M17W03VERMMM</t>
  </si>
  <si>
    <t>POLERON HOODIE KAYA UNITE BLAZIN PESTO MELANGE  M</t>
  </si>
  <si>
    <t>300M17W03VERSSS</t>
  </si>
  <si>
    <t>POLERON HOODIE KAYA UNITE BLAZIN PESTO MELANGE  S</t>
  </si>
  <si>
    <t>300M17W03VERXL0</t>
  </si>
  <si>
    <t>POLERON HOODIE KAYA UNITE BLAZIN PESTO MELANGE  XL</t>
  </si>
  <si>
    <t>300M17W03VERXS0</t>
  </si>
  <si>
    <t>POLERON HOODIE KAYA UNITE BLAZIN PESTO MELANGE  XS</t>
  </si>
  <si>
    <t>300M17W03VERXXL</t>
  </si>
  <si>
    <t>POLERON HOODIE KAYA UNITE BLAZIN PESTO MELANGE  XXL</t>
  </si>
  <si>
    <t>300M17W04GRILLL</t>
  </si>
  <si>
    <t>POLERON HOODIE KAYA UNITE MINI AFRICA GREY MELANGE  L</t>
  </si>
  <si>
    <t>300M17W04GRIMMM</t>
  </si>
  <si>
    <t>POLERON HOODIE KAYA UNITE MINI AFRICA GREY MELANGE  M</t>
  </si>
  <si>
    <t>300M17W04GRISSS</t>
  </si>
  <si>
    <t>POLERON HOODIE KAYA UNITE MINI AFRICA GREY MELANGE  S</t>
  </si>
  <si>
    <t>300M17W04GRIXL0</t>
  </si>
  <si>
    <t>POLERON HOODIE KAYA UNITE MINI AFRICA GREY MELANGE  XL</t>
  </si>
  <si>
    <t>300M17W04GRIXS0</t>
  </si>
  <si>
    <t>POLERON HOODIE KAYA UNITE MINI AFRICA GREY MELANGE  XS</t>
  </si>
  <si>
    <t>300M17W04GRIXXL</t>
  </si>
  <si>
    <t>POLERON HOODIE KAYA UNITE MINI AFRICA GREY MELANGE  XXL</t>
  </si>
  <si>
    <t>300M17W04NEGLLL</t>
  </si>
  <si>
    <t>POLERON HOODIE KAYA UNITE MINI AFRICA BLACK  L</t>
  </si>
  <si>
    <t>300M17W04NEGMMM</t>
  </si>
  <si>
    <t>POLERON HOODIE KAYA UNITE MINI AFRICA BLACK  M</t>
  </si>
  <si>
    <t>300M17W04NEGSSS</t>
  </si>
  <si>
    <t>POLERON HOODIE KAYA UNITE MINI AFRICA BLACK  S</t>
  </si>
  <si>
    <t>300M17W04NEGXL0</t>
  </si>
  <si>
    <t>POLERON HOODIE KAYA UNITE MINI AFRICA BLACK  XL</t>
  </si>
  <si>
    <t>300M17W04NEGXXL</t>
  </si>
  <si>
    <t>POLERON HOODIE KAYA UNITE MINI AFRICA BLACK  XXL</t>
  </si>
  <si>
    <t>300M18S01GMLLLL</t>
  </si>
  <si>
    <t>HOODIE TUNE GREY MEL L</t>
  </si>
  <si>
    <t>300M18S01GMLXS0</t>
  </si>
  <si>
    <t>HOODIE TUNE GREY MEL XS</t>
  </si>
  <si>
    <t>300M18S02BRMXL0</t>
  </si>
  <si>
    <t>HOODIE SERIE BROWN XL</t>
  </si>
  <si>
    <t>300M18S02BRMXS0</t>
  </si>
  <si>
    <t>HOODIE SERIE BROWN XS</t>
  </si>
  <si>
    <t>PAISA</t>
  </si>
  <si>
    <t>300M18S03BLAXL0</t>
  </si>
  <si>
    <t>HOODIE PAISA BLACK XL</t>
  </si>
  <si>
    <t>300M18S03BLAXXL</t>
  </si>
  <si>
    <t>HOODIE PAISA BLACK XXL</t>
  </si>
  <si>
    <t>300POB01AZULLL</t>
  </si>
  <si>
    <t>POLERON HOODIE KAYA BLUE NEGRO MELANGE L</t>
  </si>
  <si>
    <t>300POB01AZUMMM</t>
  </si>
  <si>
    <t>POLERON HOODIE KAYA BLUE NEGRO MELANGE M</t>
  </si>
  <si>
    <t>300POB01AZUSSS</t>
  </si>
  <si>
    <t>POLERON HOODIE KAYA BLUE NEGRO MELANGE S</t>
  </si>
  <si>
    <t>300POB01AZUXL0</t>
  </si>
  <si>
    <t>POLERON HOODIE KAYA BLUE NEGRO MELANGE XL</t>
  </si>
  <si>
    <t>300POB01AZUXXL</t>
  </si>
  <si>
    <t>POLERON HOODIE KAYA BLUE NEGRO MELANGE XXL</t>
  </si>
  <si>
    <t>300POB01NEGLLL</t>
  </si>
  <si>
    <t>POLERON HOODIE KAYA BLACK L</t>
  </si>
  <si>
    <t>300POB01NEGMMM</t>
  </si>
  <si>
    <t>POLERON HOODIE KAYA BLACK M</t>
  </si>
  <si>
    <t>300POB01NEGSSS</t>
  </si>
  <si>
    <t>POLERON HOODIE KAYA BLACK S</t>
  </si>
  <si>
    <t>300POB01NEGXL0</t>
  </si>
  <si>
    <t>POLERON HOODIE KAYA BLACK XL</t>
  </si>
  <si>
    <t>300POB01NEGXXL</t>
  </si>
  <si>
    <t>POLERON HOODIE KAYA BLACK XXL</t>
  </si>
  <si>
    <t>300POB01ROJLLL</t>
  </si>
  <si>
    <t>POLERON HOODIE KAYA BORDO MELANGE L</t>
  </si>
  <si>
    <t>300POB01ROJMMM</t>
  </si>
  <si>
    <t>POLERON HOODIE KAYA BORDO MELANGE M</t>
  </si>
  <si>
    <t>300POB01ROJSSS</t>
  </si>
  <si>
    <t>POLERON HOODIE KAYA BORDO MELANGE S</t>
  </si>
  <si>
    <t>300POB01ROJXL0</t>
  </si>
  <si>
    <t>POLERON HOODIE KAYA BORDO MELANGE XL</t>
  </si>
  <si>
    <t>300POB01ROJXXL</t>
  </si>
  <si>
    <t>POLERON HOODIE KAYA BORDO MELANGE XXL</t>
  </si>
  <si>
    <t>300POB01VERLLL</t>
  </si>
  <si>
    <t>POLERON HOODIE KAYA PESTO MELANGE L</t>
  </si>
  <si>
    <t>300POB01VERMMM</t>
  </si>
  <si>
    <t>POLERON HOODIE KAYA PESTO MELANGE M</t>
  </si>
  <si>
    <t>300POB01VERSSS</t>
  </si>
  <si>
    <t>POLERON HOODIE KAYA PESTO MELANGE S</t>
  </si>
  <si>
    <t>300POB01VERXL0</t>
  </si>
  <si>
    <t>POLERON HOODIE KAYA PESTO MELANGE XL</t>
  </si>
  <si>
    <t>300POB01VERXXL</t>
  </si>
  <si>
    <t>POLERON HOODIE KAYA PESTO MELANGE XXL</t>
  </si>
  <si>
    <t>301113allall</t>
  </si>
  <si>
    <t>CHAQUETAS OSO</t>
  </si>
  <si>
    <t>CHAQUETAS OSO KAYA UNITE</t>
  </si>
  <si>
    <t>301113CAFLLL</t>
  </si>
  <si>
    <t>CHAQUETA CASACA KAYA UNITE CANVAS BROWN L</t>
  </si>
  <si>
    <t>301113CAFMMM</t>
  </si>
  <si>
    <t>CHAQUETA CASACA KAYA UNITE CANVAS BROWN M</t>
  </si>
  <si>
    <t>301113CAFSSS</t>
  </si>
  <si>
    <t>CHAQUETA CASACA KAYA UNITE CANVAS BROWN S</t>
  </si>
  <si>
    <t>301113CAFXL0</t>
  </si>
  <si>
    <t>CHAQUETA CASACA KAYA UNITE CANVAS BROWN XL</t>
  </si>
  <si>
    <t>301113CAFXXL</t>
  </si>
  <si>
    <t>CHAQUETA CASACA KAYA UNITE CANVAS BROWN XXL</t>
  </si>
  <si>
    <t>301113NEGLLL</t>
  </si>
  <si>
    <t>CHAQUETA CASACA KAYA UNITE CANVAS NEGRA L</t>
  </si>
  <si>
    <t>301113NEGMMM</t>
  </si>
  <si>
    <t>CHAQUETA CASACA KAYA UNITE CANVAS NEGRA M</t>
  </si>
  <si>
    <t>301113NEGSSS</t>
  </si>
  <si>
    <t>CHAQUETA CASACA KAYA UNITE CANVAS NEGRA S</t>
  </si>
  <si>
    <t>301113NEGXL0</t>
  </si>
  <si>
    <t>CHAQUETA CASACA KAYA UNITE CANVAS NEGRA XL</t>
  </si>
  <si>
    <t>301113NEGXXL</t>
  </si>
  <si>
    <t>CHAQUETA CASACA KAYA UNITE CANVAS NEGRA XXL</t>
  </si>
  <si>
    <t>301206ARELLL</t>
  </si>
  <si>
    <t>POLERON FZ HOODIE KAYA UNITE MOQUE SAND L</t>
  </si>
  <si>
    <t>301206AREMMM</t>
  </si>
  <si>
    <t>POLERON FZ HOODIE KAYA UNITE MOQUE SAND M</t>
  </si>
  <si>
    <t>301206ARESSS</t>
  </si>
  <si>
    <t>POLERON FZ HOODIE KAYA UNITE MOQUE SAND S</t>
  </si>
  <si>
    <t>301206AREXL0</t>
  </si>
  <si>
    <t>POLERON FZ HOODIE KAYA UNITE MOQUE SAND XL</t>
  </si>
  <si>
    <t>301206AREXXL</t>
  </si>
  <si>
    <t>POLERON FZ HOODIE KAYA UNITE MOQUE SAND XXL</t>
  </si>
  <si>
    <t>301207MUSLLL</t>
  </si>
  <si>
    <t>POLERON FZ HOODIE KAYA UNITE LION STAMP MOSS L</t>
  </si>
  <si>
    <t>301207MUSMMM</t>
  </si>
  <si>
    <t>POLERON FZ HOODIE KAYA UNITE LION STAMP MOSS M</t>
  </si>
  <si>
    <t>301207MUSSSS</t>
  </si>
  <si>
    <t>POLERON FZ HOODIE KAYA UNITE LION STAMP MOSS S</t>
  </si>
  <si>
    <t>301207MUSXL0</t>
  </si>
  <si>
    <t>POLERON FZ HOODIE KAYA UNITE LION STAMP MOSS XL</t>
  </si>
  <si>
    <t>301207MUSXXL</t>
  </si>
  <si>
    <t>POLERON FZ HOODIE KAYA UNITE LION STAMP MOSS XXL</t>
  </si>
  <si>
    <t>301209AREALL</t>
  </si>
  <si>
    <t>POLERON KAYA UNITE HEMP VICTORY ARENA</t>
  </si>
  <si>
    <t>301209NEGALL</t>
  </si>
  <si>
    <t>POLERON KAYA UNITE HEMP VICTORY NEGRO</t>
  </si>
  <si>
    <t>301210allall</t>
  </si>
  <si>
    <t>POLERON CON CHIPORRO KAYA UNITE</t>
  </si>
  <si>
    <t>301210GRILLL</t>
  </si>
  <si>
    <t>POLERON FZ HOODIE KAYA UNITE CHIPORRO GREY MELANGE L</t>
  </si>
  <si>
    <t>301210GRIMMM</t>
  </si>
  <si>
    <t>POLERON FZ HOODIE KAYA UNITE CHIPORRO GREY MELANGE M</t>
  </si>
  <si>
    <t>301210GRISSS</t>
  </si>
  <si>
    <t>POLERON FZ HOODIE KAYA UNITE CHIPORRO GREY MELANGE S</t>
  </si>
  <si>
    <t>301210GRIXL0</t>
  </si>
  <si>
    <t>POLERON FZ HOODIE KAYA UNITE CHIPORRO GREY MELANGE XL</t>
  </si>
  <si>
    <t>301210GRIXXL</t>
  </si>
  <si>
    <t>POLERON FZ HOODIE KAYA UNITE CHIPORRO GREY MELANGE XXL</t>
  </si>
  <si>
    <t>301210NEGLLL</t>
  </si>
  <si>
    <t>POLERON FZ HOODIE KAYA UNITE CHIPORRO BLACK MELANGE L</t>
  </si>
  <si>
    <t>301210NEGMMM</t>
  </si>
  <si>
    <t>POLERON FZ HOODIE KAYA UNITE CHIPORRO BLACK MELANGE M</t>
  </si>
  <si>
    <t>301210NEGSSS</t>
  </si>
  <si>
    <t>POLERON FZ HOODIE KAYA UNITE CHIPORRO BLACK MELANGE S</t>
  </si>
  <si>
    <t>301210NEGXL0</t>
  </si>
  <si>
    <t>POLERON FZ HOODIE KAYA UNITE CHIPORRO BLACK MELANGE XL</t>
  </si>
  <si>
    <t>301210NEGXXL</t>
  </si>
  <si>
    <t>POLERON FZ HOODIE KAYA UNITE CHIPORRO BLACK MELANGE XXL</t>
  </si>
  <si>
    <t>301211ARELLL</t>
  </si>
  <si>
    <t>POLERON FZ HOODIE KAYA UNITE LOGO ESCRITO SAND L</t>
  </si>
  <si>
    <t>301211AREMMM</t>
  </si>
  <si>
    <t>POLERON FZ HOODIE KAYA UNITE LOGO ESCRITO SAND M</t>
  </si>
  <si>
    <t>301211ARESSS</t>
  </si>
  <si>
    <t>POLERON FZ HOODIE KAYA UNITE LOGO ESCRITO SAND S</t>
  </si>
  <si>
    <t>301211AREXL0</t>
  </si>
  <si>
    <t>POLERON FZ HOODIE KAYA UNITE LOGO ESCRITO SAND XL</t>
  </si>
  <si>
    <t>301211AREXXL</t>
  </si>
  <si>
    <t>POLERON FZ HOODIE KAYA UNITE LOGO ESCRITO SAND XXL</t>
  </si>
  <si>
    <t>301211GRILLL</t>
  </si>
  <si>
    <t>POLERON FZ HOODIE KAYA UNITE LOGO ESCRITO GREY L</t>
  </si>
  <si>
    <t>301211GRIMMM</t>
  </si>
  <si>
    <t>POLERON FZ HOODIE KAYA UNITE LOGO ESCRITO GREY M</t>
  </si>
  <si>
    <t>301211GRISSS</t>
  </si>
  <si>
    <t>POLERON FZ HOODIE KAYA UNITE LOGO ESCRITO GREY S</t>
  </si>
  <si>
    <t>301211GRIXL0</t>
  </si>
  <si>
    <t>POLERON FZ HOODIE KAYA UNITE LOGO ESCRITO GREY XL</t>
  </si>
  <si>
    <t>301211GRIXXL</t>
  </si>
  <si>
    <t>POLERON FZ HOODIE KAYA UNITE LOGO ESCRITO GREY XXL</t>
  </si>
  <si>
    <t>301211NEGLLL</t>
  </si>
  <si>
    <t>POLERON FZ HOODIE KAYA UNITE LOGO ESCRITO BLACK L</t>
  </si>
  <si>
    <t>301211NEGMMM</t>
  </si>
  <si>
    <t>POLERON FZ HOODIE KAYA UNITE LOGO ESCRITO BLACK M</t>
  </si>
  <si>
    <t>301211NEGSSS</t>
  </si>
  <si>
    <t>POLERON FZ HOODIE KAYA UNITE LOGO ESCRITO BLACK S</t>
  </si>
  <si>
    <t>301211NEGXL0</t>
  </si>
  <si>
    <t>POLERON FZ HOODIE KAYA UNITE LOGO ESCRITO BLACK XL</t>
  </si>
  <si>
    <t>301211NEGXXL</t>
  </si>
  <si>
    <t>POLERON FZ HOODIE KAYA UNITE LOGO ESCRITO BLACK XXL</t>
  </si>
  <si>
    <t>301211ROJLLL</t>
  </si>
  <si>
    <t>POLERON FZ HOODIE KAYA UNITE LOGO ESCRITO WINE L</t>
  </si>
  <si>
    <t>301211ROJMMM</t>
  </si>
  <si>
    <t>POLERON FZ HOODIE KAYA UNITE LOGO ESCRITO WINE M</t>
  </si>
  <si>
    <t>301211ROJSSS</t>
  </si>
  <si>
    <t>POLERON FZ HOODIE KAYA UNITE LOGO ESCRITO WINE S</t>
  </si>
  <si>
    <t>301211ROJXL0</t>
  </si>
  <si>
    <t>POLERON FZ HOODIE KAYA UNITE LOGO ESCRITO WINE XL</t>
  </si>
  <si>
    <t>301211ROJXXL</t>
  </si>
  <si>
    <t>POLERON FZ HOODIE KAYA UNITE LOGO ESCRITO WINE XXL</t>
  </si>
  <si>
    <t>301213GRILLL</t>
  </si>
  <si>
    <t>POLERON HOODIE KAYA UNITE FLUYE GREY L</t>
  </si>
  <si>
    <t>301213GRIMMM</t>
  </si>
  <si>
    <t>POLERON HOODIE KAYA UNITE FLUYE GREY M</t>
  </si>
  <si>
    <t>301213GRISSS</t>
  </si>
  <si>
    <t>POLERON HOODIE KAYA UNITE FLUYE GREY S</t>
  </si>
  <si>
    <t>301213GRIXL0</t>
  </si>
  <si>
    <t>POLERON HOODIE KAYA UNITE FLUYE GREY XL</t>
  </si>
  <si>
    <t>301213GRIXXL</t>
  </si>
  <si>
    <t>POLERON HOODIE KAYA UNITE FLUYE GREY XXL</t>
  </si>
  <si>
    <t>301213MUSLLL</t>
  </si>
  <si>
    <t>POLERON HOODIE KAYA UNITE FLUYE MOSS L</t>
  </si>
  <si>
    <t>301213MUSMMM</t>
  </si>
  <si>
    <t>POLERON HOODIE KAYA UNITE FLUYE MOSS M</t>
  </si>
  <si>
    <t>301213MUSSSS</t>
  </si>
  <si>
    <t>POLERON HOODIE KAYA UNITE FLUYE MOSS S</t>
  </si>
  <si>
    <t>301213MUSXL0</t>
  </si>
  <si>
    <t>POLERON HOODIE KAYA UNITE FLUYE MOSS XL</t>
  </si>
  <si>
    <t>301213MUSXXL</t>
  </si>
  <si>
    <t>POLERON HOODIE KAYA UNITE FLUYE MOSS XXL</t>
  </si>
  <si>
    <t>301214ARELLL</t>
  </si>
  <si>
    <t>POLERON HOODIE KAYA UNITE NAFQUEN SAND L</t>
  </si>
  <si>
    <t>301214AREMMM</t>
  </si>
  <si>
    <t>POLERON HOODIE KAYA UNITE NAFQUEN SAND M</t>
  </si>
  <si>
    <t>301214ARESSS</t>
  </si>
  <si>
    <t>POLERON HOODIE KAYA UNITE NAFQUEN SAND S</t>
  </si>
  <si>
    <t>301214AREXL0</t>
  </si>
  <si>
    <t>POLERON HOODIE KAYA UNITE NAFQUEN SAND XL</t>
  </si>
  <si>
    <t>301214AREXXL</t>
  </si>
  <si>
    <t>POLERON HOODIE KAYA UNITE NAFQUEN SAND XXL</t>
  </si>
  <si>
    <t>301215ALLALL</t>
  </si>
  <si>
    <t>POLERON KAYA UNITE MERMAS</t>
  </si>
  <si>
    <t>301216BURLLL</t>
  </si>
  <si>
    <t>POLERON HOODIE TRONCO BURDEO L</t>
  </si>
  <si>
    <t>301216BURMMM</t>
  </si>
  <si>
    <t>POLERON HOODIE TRONCO BURDEO M</t>
  </si>
  <si>
    <t>301216BURSSS</t>
  </si>
  <si>
    <t>POLERON HOODIE TRONCO BURDEO S</t>
  </si>
  <si>
    <t>301216BURXL0</t>
  </si>
  <si>
    <t>POLERON HOODIE TRONCO BURDEO XL</t>
  </si>
  <si>
    <t>301216BURXXL</t>
  </si>
  <si>
    <t>POLERON HOODIE TRONCO BURDEO XXL</t>
  </si>
  <si>
    <t>301217BURLLL</t>
  </si>
  <si>
    <t>POLERON FZ HOODIE MINI STAMP BURDEO L</t>
  </si>
  <si>
    <t>301217BURMMM</t>
  </si>
  <si>
    <t>POLERON FZ HOODIE MINI STAMP BURDEO M</t>
  </si>
  <si>
    <t>301217BURSSS</t>
  </si>
  <si>
    <t>POLERON FZ HOODIE MINI STAMP BURDEO S</t>
  </si>
  <si>
    <t>301217BURXL0</t>
  </si>
  <si>
    <t>POLERON FZ HOODIE MINI STAMP BURDEO XL</t>
  </si>
  <si>
    <t>301217BURXXL</t>
  </si>
  <si>
    <t>POLERON FZ HOODIE MINI STAMP BURDEO XXL</t>
  </si>
  <si>
    <t>301218GRILLL</t>
  </si>
  <si>
    <t>POLERON HOODIE LOGO CHICO GRIS L</t>
  </si>
  <si>
    <t>301218GRIMMM</t>
  </si>
  <si>
    <t>POLERON HOODIE LOGO CHICO GRIS M</t>
  </si>
  <si>
    <t>301218GRISSS</t>
  </si>
  <si>
    <t>POLERON HOODIE LOGO CHICO GRIS S</t>
  </si>
  <si>
    <t>301218GRIXL0</t>
  </si>
  <si>
    <t>POLERON HOODIE LOGO CHICO GRIS XL</t>
  </si>
  <si>
    <t>301218GRIXXL</t>
  </si>
  <si>
    <t>POLERON HOODIE LOGO CHICO GRIS XXL</t>
  </si>
  <si>
    <t>301219BURLLL</t>
  </si>
  <si>
    <t>POLERON FZ HOODIE LOGO CHICO ESCRITO BURDEO L</t>
  </si>
  <si>
    <t>301219BURMMM</t>
  </si>
  <si>
    <t>POLERON FZ HOODIE LOGO CHICO ESCRITO BURDEO M</t>
  </si>
  <si>
    <t>301219BURSSS</t>
  </si>
  <si>
    <t>POLERON FZ HOODIE LOGO CHICO ESCRITO BURDEO S</t>
  </si>
  <si>
    <t>301219BURXL0</t>
  </si>
  <si>
    <t>POLERON FZ HOODIE LOGO CHICO ESCRITO BURDEO XL</t>
  </si>
  <si>
    <t>301219BURXXL</t>
  </si>
  <si>
    <t>POLERON FZ HOODIE LOGO CHICO ESCRITO BURDEO XXL</t>
  </si>
  <si>
    <t>301220NEGLLL</t>
  </si>
  <si>
    <t>POLERON HOODIE AFRICA NEGRO L</t>
  </si>
  <si>
    <t>301220NEGMMM</t>
  </si>
  <si>
    <t>POLERON HOODIE AFRICA NEGRO M</t>
  </si>
  <si>
    <t>301220NEGSSS</t>
  </si>
  <si>
    <t>POLERON HOODIE AFRICA NEGRO S</t>
  </si>
  <si>
    <t>301220NEGXL0</t>
  </si>
  <si>
    <t>POLERON HOODIE AFRICA NEGRO XL</t>
  </si>
  <si>
    <t>301220NEGXXL</t>
  </si>
  <si>
    <t>POLERON HOODIE AFRICA NEGRO XXL</t>
  </si>
  <si>
    <t>301221NEGLLL</t>
  </si>
  <si>
    <t>POLERON HOODIE MINI STAMP NEGRO L</t>
  </si>
  <si>
    <t>301221NEGMMM</t>
  </si>
  <si>
    <t>POLERON HOODIE MINI STAMP NEGRO M</t>
  </si>
  <si>
    <t>301221NEGSS</t>
  </si>
  <si>
    <t>POLERON HOODIE MINI STAMP NEGRO S</t>
  </si>
  <si>
    <t>301221NEGXL0</t>
  </si>
  <si>
    <t>POLERON HOODIE MINI STAMP NEGRO XL</t>
  </si>
  <si>
    <t>301221NEGXXL</t>
  </si>
  <si>
    <t>POLERON HOODIE MINI STAMP NEGRO XXL</t>
  </si>
  <si>
    <t>301222ARELLL</t>
  </si>
  <si>
    <t>POLERON HOODIE LOGO CHICO ARENA L</t>
  </si>
  <si>
    <t>301222AREMMM</t>
  </si>
  <si>
    <t>POLERON HOODIE LOGO CHICO ARENA M</t>
  </si>
  <si>
    <t>301222ARESSS</t>
  </si>
  <si>
    <t>POLERON HOODIE LOGO CHICO ARENA S</t>
  </si>
  <si>
    <t>301222AREXL0</t>
  </si>
  <si>
    <t>POLERON HOODIE LOGO CHICO ARENA XL</t>
  </si>
  <si>
    <t>301222AREXXL</t>
  </si>
  <si>
    <t>POLERON HOODIE LOGO CHICO ARENA XXL</t>
  </si>
  <si>
    <t>301223NEGLLL</t>
  </si>
  <si>
    <t>POLERA M/C KAYA UNITE SKATELINE BLACK L</t>
  </si>
  <si>
    <t>301223NEGMMM</t>
  </si>
  <si>
    <t>POLERA M/C KAYA UNITE SKATELINE BLACK M</t>
  </si>
  <si>
    <t>301223NEGSSS</t>
  </si>
  <si>
    <t>POLERA M/C KAYA UNITE SKATELINE BLACK S</t>
  </si>
  <si>
    <t>301223NEGXL0</t>
  </si>
  <si>
    <t>POLERA M/C KAYA UNITE SKATELINE BLACK XL</t>
  </si>
  <si>
    <t>301223NEGXXL</t>
  </si>
  <si>
    <t>POLERA M/C KAYA UNITE SKATELINE BLACK XXL</t>
  </si>
  <si>
    <t>301224NEGLLL</t>
  </si>
  <si>
    <t>POLERA M/C KAYA UNITE MINI STAMP BLACK L</t>
  </si>
  <si>
    <t>301224NEGMMM</t>
  </si>
  <si>
    <t>POLERA M/C KAYA UNITE MINI STAMP BLACK M</t>
  </si>
  <si>
    <t>301224NEGSSS</t>
  </si>
  <si>
    <t>POLERA M/C KAYA UNITE MINI STAMP BLACK S</t>
  </si>
  <si>
    <t>301224NEGXL0</t>
  </si>
  <si>
    <t>POLERA M/C KAYA UNITE MINI STAMP BLACK XL</t>
  </si>
  <si>
    <t>301224NEGXXL</t>
  </si>
  <si>
    <t>POLERA M/C KAYA UNITE MINI STAMP BLACK XXL</t>
  </si>
  <si>
    <t>301225NEGLLL</t>
  </si>
  <si>
    <t>POLERA M/C KAYA UNITE ESCRISENS BLACK L</t>
  </si>
  <si>
    <t>301225NEGMMM</t>
  </si>
  <si>
    <t>POLERA M/C KAYA UNITE ESCRISENS BLACK M</t>
  </si>
  <si>
    <t>301225NEGSSS</t>
  </si>
  <si>
    <t>POLERA M/C KAYA UNITE ESCRISENS BLACK S</t>
  </si>
  <si>
    <t>301225NEGXL0</t>
  </si>
  <si>
    <t>POLERA M/C KAYA UNITE ESCRISENS BLACK XL</t>
  </si>
  <si>
    <t>301225NEGXXL</t>
  </si>
  <si>
    <t>POLERA M/C KAYA UNITE ESCRISENS BLACK XXL</t>
  </si>
  <si>
    <t>301226CAFLLL</t>
  </si>
  <si>
    <t>POLERA M/C KAYA UNITE DESERT BROWN L</t>
  </si>
  <si>
    <t>301226CAFMMM</t>
  </si>
  <si>
    <t>POLERA M/C KAYA UNITE DESERT BROWN M</t>
  </si>
  <si>
    <t>301226CAFSSS</t>
  </si>
  <si>
    <t>POLERA M/C KAYA UNITE DESERT BROWN S</t>
  </si>
  <si>
    <t>301226CAFXL0</t>
  </si>
  <si>
    <t>POLERA M/C KAYA UNITE DESERT BROWN XL</t>
  </si>
  <si>
    <t>301226CAFXXL</t>
  </si>
  <si>
    <t>301227CELLLL</t>
  </si>
  <si>
    <t>POLERA M/C KAYA UNITE KAYA HAZE LIGHT BLUE L</t>
  </si>
  <si>
    <t>301227CELMMM</t>
  </si>
  <si>
    <t>POLERA M/C KAYA UNITE KAYA HAZE LIGHT BLUE M</t>
  </si>
  <si>
    <t>301227CELSSS</t>
  </si>
  <si>
    <t>POLERA M/C KAYA UNITE KAYA HAZE LIGHT BLUE S</t>
  </si>
  <si>
    <t>301227CELXL0</t>
  </si>
  <si>
    <t>POLERA M/C KAYA UNITE KAYA HAZE LIGHT BLUE XL</t>
  </si>
  <si>
    <t>301227CELXXL</t>
  </si>
  <si>
    <t>POLERA M/C KAYA UNITE KAYA HAZE LIGHT BLUE XXL</t>
  </si>
  <si>
    <t>301228GRALLL</t>
  </si>
  <si>
    <t>POLERA M/C KAYA UNITE DESERT GRAPHITE L</t>
  </si>
  <si>
    <t>301228GRAMMM</t>
  </si>
  <si>
    <t>POLERA M/C KAYA UNITE DESERT GRAPHITE M</t>
  </si>
  <si>
    <t>301228GRASSS</t>
  </si>
  <si>
    <t>POLERA M/C KAYA UNITE DESERT GRAPHITE S</t>
  </si>
  <si>
    <t>301228GRAXL0</t>
  </si>
  <si>
    <t>POLERA M/C KAYA UNITE DESERT GRAPHITE XL</t>
  </si>
  <si>
    <t>301228GRAXXL</t>
  </si>
  <si>
    <t>POLERA M/C KAYA UNITE DESERT GRAPHITE XXL</t>
  </si>
  <si>
    <t>301229GRILLL</t>
  </si>
  <si>
    <t>POLERA M/C KAYA UNITE MONTAÑA GREY L</t>
  </si>
  <si>
    <t>301229GRIMMM</t>
  </si>
  <si>
    <t>POLERA M/C KAYA UNITE MONTAÑA GREY M</t>
  </si>
  <si>
    <t>301229GRISSS</t>
  </si>
  <si>
    <t>POLERA M/C KAYA UNITE MONTAÑA GREY S</t>
  </si>
  <si>
    <t>301229GRIXL0</t>
  </si>
  <si>
    <t>POLERA M/C KAYA UNITE MONTAÑA GREY XL</t>
  </si>
  <si>
    <t>301229GRIXXL</t>
  </si>
  <si>
    <t>POLERA M/C KAYA UNITE MONTAÑA GREY XXL</t>
  </si>
  <si>
    <t>301230ARELLL</t>
  </si>
  <si>
    <t>POLERA M/C KAYA UNITE ESCRISENS ARENA L</t>
  </si>
  <si>
    <t>301230AREMMM</t>
  </si>
  <si>
    <t>POLERA M/C KAYA UNITE ESCRISENS ARENA MMM</t>
  </si>
  <si>
    <t>301230ARESSS</t>
  </si>
  <si>
    <t>POLERA M/C KAYA UNITE ESCRISENS ARENA S</t>
  </si>
  <si>
    <t>301230AREXL0</t>
  </si>
  <si>
    <t>POLERA M/C KAYA UNITE ESCRISENS ARENA XL</t>
  </si>
  <si>
    <t>301230AREXXL</t>
  </si>
  <si>
    <t>POLERA M/C KAYA UNITE ESCRISENS ARENA XXL</t>
  </si>
  <si>
    <t>301231ROJLLL</t>
  </si>
  <si>
    <t>POLERA M/C KAYA UNITE SURFARI WINE L</t>
  </si>
  <si>
    <t>301231ROJMMM</t>
  </si>
  <si>
    <t>POLERA M/C KAYA UNITE SURFARI WINE M</t>
  </si>
  <si>
    <t>301231ROJSSS</t>
  </si>
  <si>
    <t>POLERA M/C KAYA UNITE SURFARI WINE S</t>
  </si>
  <si>
    <t>301231ROJXL0</t>
  </si>
  <si>
    <t>POLERA M/C KAYA UNITE SURFARI WINE XL</t>
  </si>
  <si>
    <t>301231ROJXXL</t>
  </si>
  <si>
    <t>POLERA M/C KAYA UNITE SURFARI WINE XXL</t>
  </si>
  <si>
    <t>301232NEGLLL</t>
  </si>
  <si>
    <t>POLERA S/M KAYA UNITE MINI STAMP BLACK L</t>
  </si>
  <si>
    <t>301232NEGMMM</t>
  </si>
  <si>
    <t>POLERA S/M KAYA UNITE MINI STAMP BLACK M</t>
  </si>
  <si>
    <t>301232NEGSSS</t>
  </si>
  <si>
    <t xml:space="preserve">POLERA S/M KAYA UNITE MINI STAMP BLACK S </t>
  </si>
  <si>
    <t>301232NEGXL0</t>
  </si>
  <si>
    <t>POLERA S/M KAYA UNITE MINI STAMP BLACK XL</t>
  </si>
  <si>
    <t>301232NEGXXL</t>
  </si>
  <si>
    <t>POLERA S/M KAYA UNITE MINI STAMP BLACK XXL</t>
  </si>
  <si>
    <t>301233BLALLL</t>
  </si>
  <si>
    <t>POLERA S/M KAYA UNITE DESERT WHITE L</t>
  </si>
  <si>
    <t>301233BLAMMM</t>
  </si>
  <si>
    <t>POLERA S/M KAYA UNITE DESERT WHITE M</t>
  </si>
  <si>
    <t>301233BLASSS</t>
  </si>
  <si>
    <t>POLERA S/M KAYA UNITE DESERT WHITE S</t>
  </si>
  <si>
    <t>301233BLAXL0</t>
  </si>
  <si>
    <t>POLERA S/M KAYA UNITE DESERT WHITE XL</t>
  </si>
  <si>
    <t>301233BLAXXL</t>
  </si>
  <si>
    <t>POLERA S/M KAYA UNITE DESERT WHITE XXL</t>
  </si>
  <si>
    <t>301234BLALLL</t>
  </si>
  <si>
    <t>POLERA S/M KAYA UNITE TRONCO WHITE L</t>
  </si>
  <si>
    <t>301234BLAMMM</t>
  </si>
  <si>
    <t>POLERA S/M KAYA UNITE TRONCO WHITE M</t>
  </si>
  <si>
    <t>301234BLASSS</t>
  </si>
  <si>
    <t>POLERA S/M KAYA UNITE TRONCO WHITE S</t>
  </si>
  <si>
    <t>301234BLAXL0</t>
  </si>
  <si>
    <t>POLERA S/M KAYA UNITE TRONCO WHITE XL</t>
  </si>
  <si>
    <t>301234BLAXXL</t>
  </si>
  <si>
    <t>POLERA S/M KAYA UNITE TRONCO WHITE XXL</t>
  </si>
  <si>
    <t>301235ROJLLL</t>
  </si>
  <si>
    <t>POLERA S/M KAYA UNITE TRONCO WINE L</t>
  </si>
  <si>
    <t>301235ROJMMM</t>
  </si>
  <si>
    <t>POLERA S/M KAYA UNITE TRONCO WINE M</t>
  </si>
  <si>
    <t>301235ROJSSS</t>
  </si>
  <si>
    <t>POLERA S/M KAYA UNITE TRONCO WINE S</t>
  </si>
  <si>
    <t>301235ROJXL0</t>
  </si>
  <si>
    <t>POLERA S/M KAYA UNITE TRONCO WINE XL</t>
  </si>
  <si>
    <t>301235ROJXXL</t>
  </si>
  <si>
    <t>POLERA S/M KAYA UNITE TRONCO WINE XXL</t>
  </si>
  <si>
    <t>301FZB01ARELLL</t>
  </si>
  <si>
    <t>POLERON FULL ZIP KAYA HEAMP L</t>
  </si>
  <si>
    <t>301FZB01AREMMM</t>
  </si>
  <si>
    <t>POLERON FULL ZIP KAYA HEAMP M</t>
  </si>
  <si>
    <t>301FZB01ARESSS</t>
  </si>
  <si>
    <t>POLERON FULL ZIP KAYA HEAMP S</t>
  </si>
  <si>
    <t>301FZB01AREXL0</t>
  </si>
  <si>
    <t>POLERON FULL ZIP KAYA HEAMP XL</t>
  </si>
  <si>
    <t>301FZB01AREXXL</t>
  </si>
  <si>
    <t>POLERON FULL ZIP KAYA HEAMP XXL</t>
  </si>
  <si>
    <t>POLERON FULL ZIP</t>
  </si>
  <si>
    <t>HEAMP</t>
  </si>
  <si>
    <t>301FZB01GRILLL</t>
  </si>
  <si>
    <t>POLERON FULL ZIP KAYA GREY MELANGE L</t>
  </si>
  <si>
    <t>301FZB01GRIMMM</t>
  </si>
  <si>
    <t>POLERON FULL ZIP KAYA GREY MELANGE M</t>
  </si>
  <si>
    <t>301FZB01GRISSS</t>
  </si>
  <si>
    <t>POLERON FULL ZIP KAYA GREY MELANGE S</t>
  </si>
  <si>
    <t>301FZB01GRIXL0</t>
  </si>
  <si>
    <t>POLERON FULL ZIP KAYA GREY MELANGE XL</t>
  </si>
  <si>
    <t>301FZB01GRIXXL</t>
  </si>
  <si>
    <t>POLERON FULL ZIP KAYA GREY MELANGE XXL</t>
  </si>
  <si>
    <t>301M16W01NEGLLL</t>
  </si>
  <si>
    <t>POLERON FULL ZIP   KAYA SUEDE BLACK  L</t>
  </si>
  <si>
    <t>301M16W01NEGMMM</t>
  </si>
  <si>
    <t>POLERON FULL ZIP   KAYA SUEDE BLACK  M</t>
  </si>
  <si>
    <t>301M16W01NEGSSS</t>
  </si>
  <si>
    <t>POLERON FULL ZIP   KAYA SUEDE BLACK  S</t>
  </si>
  <si>
    <t>301M16W01NEGXL0</t>
  </si>
  <si>
    <t>POLERON FULL ZIP   KAYA SUEDE BLACK XL</t>
  </si>
  <si>
    <t>301M16W01NEGXXL</t>
  </si>
  <si>
    <t>POLERON FULL ZIP   KAYA SUEDE BLACK XXL</t>
  </si>
  <si>
    <t>301M16W01ROJLLL</t>
  </si>
  <si>
    <t>POLERON FULL ZIP   KAYA SUEDE RED  L</t>
  </si>
  <si>
    <t>301M16W01ROJMMM</t>
  </si>
  <si>
    <t>POLERON FULL ZIP   KAYA SUEDE RED  M</t>
  </si>
  <si>
    <t>301M16W01ROJSSS</t>
  </si>
  <si>
    <t>POLERON FULL ZIP   KAYA SUEDE RED  S</t>
  </si>
  <si>
    <t>301M16W01ROJXL0</t>
  </si>
  <si>
    <t>POLERON FULL ZIP   KAYA SUEDE RED XL</t>
  </si>
  <si>
    <t>301M16W01ROJXXL</t>
  </si>
  <si>
    <t>POLERON FULL ZIP   KAYA SUEDE RED XXL</t>
  </si>
  <si>
    <t>301M16W01VERLLL</t>
  </si>
  <si>
    <t>POLERON FULL ZIP   KAYA SUEDE GREEN  L</t>
  </si>
  <si>
    <t>301M16W01VERMMM</t>
  </si>
  <si>
    <t>POLERON FULL ZIP   KAYA SUEDE GREEN  M</t>
  </si>
  <si>
    <t>301M16W01VERSSS</t>
  </si>
  <si>
    <t>POLERON FULL ZIP   KAYA SUEDE GREEN  S</t>
  </si>
  <si>
    <t>301M16W01VERXL0</t>
  </si>
  <si>
    <t>POLERON FULL ZIP   KAYA SUEDE GREEN XL</t>
  </si>
  <si>
    <t>301M16W01VERXXL</t>
  </si>
  <si>
    <t>POLERON FULL ZIP   KAYA SUEDE GREEN XXL</t>
  </si>
  <si>
    <t>301M16W02ARELLL</t>
  </si>
  <si>
    <t>POLERON FULL ZIP   KAYA SUEDE SAND  L</t>
  </si>
  <si>
    <t>301M16W02AREMMM</t>
  </si>
  <si>
    <t>POLERON FULL ZIP   KAYA SUEDE SAND  M</t>
  </si>
  <si>
    <t>301M16W02ARESSS</t>
  </si>
  <si>
    <t>POLERON FULL ZIP   KAYA SUEDE SAND  S</t>
  </si>
  <si>
    <t>301M16W02AREXL0</t>
  </si>
  <si>
    <t>POLERON FULL ZIP   KAYA SUEDE SAND XL</t>
  </si>
  <si>
    <t>301M16W02AREXXL</t>
  </si>
  <si>
    <t>POLERON FULL ZIP   KAYA SUEDE SAND XXL</t>
  </si>
  <si>
    <t>301M16W02GRILLL</t>
  </si>
  <si>
    <t>POLERON FULL ZIP   KAYA SUEDE GREY  L</t>
  </si>
  <si>
    <t>301M16W02GRIMMM</t>
  </si>
  <si>
    <t>POLERON FULL ZIP   KAYA SUEDE GREY  M</t>
  </si>
  <si>
    <t>301M16W02GRISSS</t>
  </si>
  <si>
    <t>POLERON FULL ZIP   KAYA SUEDE GREY  S</t>
  </si>
  <si>
    <t>301M16W02GRIXL0</t>
  </si>
  <si>
    <t>POLERON FULL ZIP   KAYA SUEDE GREY XL</t>
  </si>
  <si>
    <t>301M16W02GRIXXL</t>
  </si>
  <si>
    <t>POLERON FULL ZIP   KAYA SUEDE GREY XXL</t>
  </si>
  <si>
    <t>301M16W03ARELLL</t>
  </si>
  <si>
    <t>POLERON FULL ZIP KAYA MINI AFRICA SAND L</t>
  </si>
  <si>
    <t>301M16W03AREMMM</t>
  </si>
  <si>
    <t>POLERON FULL ZIP KAYA MINI AFRICA SAND M</t>
  </si>
  <si>
    <t>301M16W03ARESSS</t>
  </si>
  <si>
    <t>POLERON FULL ZIP KAYA MINI AFRICA SAND S</t>
  </si>
  <si>
    <t>301M16W03AREXL0</t>
  </si>
  <si>
    <t>POLERON FULL ZIP KAYA MINI AFRICA SAND XL</t>
  </si>
  <si>
    <t>301M16W03AREXXL</t>
  </si>
  <si>
    <t>POLERON FULL ZIP KAYA MINI AFRICA SAND XXL</t>
  </si>
  <si>
    <t>301M16W04NEGLLL</t>
  </si>
  <si>
    <t>POLERON FULL ZIP   KAYA MINI AFRICA BLACK  L</t>
  </si>
  <si>
    <t>301M16W04NEGMMM</t>
  </si>
  <si>
    <t>POLERON FULL ZIP   KAYA MINI AFRICA BLACK  M</t>
  </si>
  <si>
    <t>301M16W04NEGSSS</t>
  </si>
  <si>
    <t>POLERON FULL ZIP   KAYA MINI AFRICA BLACK  S</t>
  </si>
  <si>
    <t>301M16W04NEGXL0</t>
  </si>
  <si>
    <t>POLERON FULL ZIP   KAYA MINI AFRICA BLACK XL</t>
  </si>
  <si>
    <t>301M16W04NEGXXL</t>
  </si>
  <si>
    <t>POLERON FULL ZIP   KAYA MINI AFRICA BLACK XXL</t>
  </si>
  <si>
    <t>301M16W04ROJLLL</t>
  </si>
  <si>
    <t>POLERON FULL ZIP   KAYA MINI AFRICA RED  L</t>
  </si>
  <si>
    <t>301M16W04ROJMMM</t>
  </si>
  <si>
    <t>POLERON FULL ZIP   KAYA MINI AFRICA RED  M</t>
  </si>
  <si>
    <t>301M16W04ROJSSS</t>
  </si>
  <si>
    <t>POLERON FULL ZIP   KAYA MINI AFRICA RED  S</t>
  </si>
  <si>
    <t>301M16W04ROJXL0</t>
  </si>
  <si>
    <t>POLERON FULL ZIP   KAYA MINI AFRICA RED XL</t>
  </si>
  <si>
    <t>301M16W04ROJXXL</t>
  </si>
  <si>
    <t>POLERON FULL ZIP   KAYA MINI AFRICA RED XXL</t>
  </si>
  <si>
    <t>301M16W04VERLLL</t>
  </si>
  <si>
    <t>POLERON FULL ZIP   KAYA MINI AFRICA GREEN  L</t>
  </si>
  <si>
    <t>301M16W04VERMMM</t>
  </si>
  <si>
    <t>POLERON FULL ZIP   KAYA MINI AFRICA GREEN  M</t>
  </si>
  <si>
    <t>301M16W04VERSSS</t>
  </si>
  <si>
    <t>POLERON FULL ZIP   KAYA MINI AFRICA GREEN  S</t>
  </si>
  <si>
    <t>301M16W04VERXL0</t>
  </si>
  <si>
    <t>POLERON FULL ZIP   KAYA MINI AFRICA GREEN XL</t>
  </si>
  <si>
    <t>301M16W04VERXXL</t>
  </si>
  <si>
    <t>POLERON FULL ZIP   KAYA MINI AFRICA GREEN XXL</t>
  </si>
  <si>
    <t>301M16W05NEGLLL</t>
  </si>
  <si>
    <t>POLERON FULL ZIP   KAYA SELLO BLACK  L</t>
  </si>
  <si>
    <t>301M16W05NEGMMM</t>
  </si>
  <si>
    <t>POLERON FULL ZIP   KAYA SELLO BLACK  M</t>
  </si>
  <si>
    <t>301M16W05NEGSSS</t>
  </si>
  <si>
    <t>POLERON FULL ZIP   KAYA SELLO BLACK  S</t>
  </si>
  <si>
    <t>301M16W05NEGXL0</t>
  </si>
  <si>
    <t>POLERON FULL ZIP   KAYA SELLO BLACK XL</t>
  </si>
  <si>
    <t>301M16W05NEGXXL</t>
  </si>
  <si>
    <t>POLERON FULL ZIP   KAYA SELLO BLACK XXL</t>
  </si>
  <si>
    <t>301M16W05ROJLLL</t>
  </si>
  <si>
    <t>POLERON FULL ZIP   KAYA SELLO RED  L</t>
  </si>
  <si>
    <t>301M16W05ROJMMM</t>
  </si>
  <si>
    <t>POLERON FULL ZIP   KAYA SELLO RED  M</t>
  </si>
  <si>
    <t>301M16W05ROJSSS</t>
  </si>
  <si>
    <t>POLERON FULL ZIP   KAYA SELLO RED  S</t>
  </si>
  <si>
    <t>301M16W05ROJXL0</t>
  </si>
  <si>
    <t>POLERON FULL ZIP   KAYA SELLO RED XL</t>
  </si>
  <si>
    <t>301M16W05ROJXXL</t>
  </si>
  <si>
    <t>POLERON FULL ZIP   KAYA SELLO RED XXL</t>
  </si>
  <si>
    <t>301M16W05VERLLL</t>
  </si>
  <si>
    <t>POLERON FULL ZIP   KAYA SELLO GREEN  L</t>
  </si>
  <si>
    <t>301M16W05VERMMM</t>
  </si>
  <si>
    <t>POLERON FULL ZIP   KAYA SELLO GREEN  M</t>
  </si>
  <si>
    <t>301M16W05VERSSS</t>
  </si>
  <si>
    <t>POLERON FULL ZIP   KAYA SELLO GREEN  S</t>
  </si>
  <si>
    <t>301M16W05VERXL0</t>
  </si>
  <si>
    <t>POLERON FULL ZIP   KAYA SELLO GREEN XL</t>
  </si>
  <si>
    <t>301M16W05VERXXL</t>
  </si>
  <si>
    <t>POLERON FULL ZIP   KAYA SELLO GREEN XXL</t>
  </si>
  <si>
    <t>301M17SARELLL</t>
  </si>
  <si>
    <t>POLERON FULL ZIP KAYA MOQUE SAND L</t>
  </si>
  <si>
    <t>301M17SAREMMM</t>
  </si>
  <si>
    <t>POLERON FULL ZIP KAYA MOQUE SAND M</t>
  </si>
  <si>
    <t>301M17SARESSS</t>
  </si>
  <si>
    <t>POLERON FULL ZIP KAYA MOQUE SAND S</t>
  </si>
  <si>
    <t>301M17SAREXL0</t>
  </si>
  <si>
    <t>POLERON FULL ZIP KAYA MOQUE SAND XL</t>
  </si>
  <si>
    <t>301M17SAREXXL</t>
  </si>
  <si>
    <t>POLERON FULL ZIP KAYA MOQUE SAND XXL</t>
  </si>
  <si>
    <t>301M17SGRILLL</t>
  </si>
  <si>
    <t>POLERON FULL ZIP KAYA LOGO ESCRITO GREY L</t>
  </si>
  <si>
    <t>301M17SGRIMMM</t>
  </si>
  <si>
    <t>POLERON FULL ZIP KAYA LOGO ESCRITO GREY M</t>
  </si>
  <si>
    <t>301M17SGRISSS</t>
  </si>
  <si>
    <t>POLERON FULL ZIP KAYA LOGO ESCRITO GREY S</t>
  </si>
  <si>
    <t>301M17SGRIXL0</t>
  </si>
  <si>
    <t>POLERON FULL ZIP KAYA LOGO ESCRITO GREY XL</t>
  </si>
  <si>
    <t>301M17SGRIXXL</t>
  </si>
  <si>
    <t>POLERON FULL ZIP KAYA LOGO ESCRITO GREY XXL</t>
  </si>
  <si>
    <t>301M17W01AZULLL</t>
  </si>
  <si>
    <t>POLERON FULL ZIP KAYA UNITE SCHOOL INSIGNIA BLUE  L</t>
  </si>
  <si>
    <t>SCHOOL INSIGNIA</t>
  </si>
  <si>
    <t>301M17W01AZUMMM</t>
  </si>
  <si>
    <t>POLERON FULL ZIP KAYA UNITE SCHOOL INSIGNIA BLUE  M</t>
  </si>
  <si>
    <t>301M17W01AZUSSS</t>
  </si>
  <si>
    <t>POLERON FULL ZIP KAYA UNITE SCHOOL INSIGNIA BLUE  S</t>
  </si>
  <si>
    <t>301M17W01AZUXL0</t>
  </si>
  <si>
    <t>POLERON FULL ZIP KAYA UNITE SCHOOL INSIGNIA BLUE  XL</t>
  </si>
  <si>
    <t>301M17W01AZUXS0</t>
  </si>
  <si>
    <t>POLERON FULL ZIP KAYA UNITE SCHOOL INSIGNIA BLUE  XS</t>
  </si>
  <si>
    <t>301M17W01AZUXXL</t>
  </si>
  <si>
    <t>POLERON FULL ZIP KAYA UNITE SCHOOL INSIGNIA BLUE  XXL</t>
  </si>
  <si>
    <t>301M17W01NEGLLL</t>
  </si>
  <si>
    <t>POLERON FULL ZIP KAYA UNITE SUEDE LOGO BLACK  L</t>
  </si>
  <si>
    <t>301M17W01NEGMMM</t>
  </si>
  <si>
    <t>POLERON FULL ZIP KAYA UNITE SUEDE LOGO BLACK  M</t>
  </si>
  <si>
    <t>301M17W01NEGSSS</t>
  </si>
  <si>
    <t>POLERON FULL ZIP KAYA UNITE SUEDE LOGO BLACK  S</t>
  </si>
  <si>
    <t>301M17W01NEGXL0</t>
  </si>
  <si>
    <t>POLERON FULL ZIP KAYA UNITE SUEDE LOGO BLACK  XL</t>
  </si>
  <si>
    <t>301M17W01NEGXS0</t>
  </si>
  <si>
    <t>POLERON FULL ZIP KAYA UNITE SUEDE LOGO BLACK  XS</t>
  </si>
  <si>
    <t>301M17W01NEGXXL</t>
  </si>
  <si>
    <t>POLERON FULL ZIP KAYA UNITE SUEDE LOGO BLACK  XXL</t>
  </si>
  <si>
    <t>301M17W01ROJLLL</t>
  </si>
  <si>
    <t>POLERON FULLZIP KAYA UNITE SUEDE LOGO BORDO MELANGE L</t>
  </si>
  <si>
    <t>301M17W01ROJMMM</t>
  </si>
  <si>
    <t>POLERON FULLZIP KAYA UNITE SUEDE LOGO BORDO MELANGE M</t>
  </si>
  <si>
    <t>301M17W01ROJSSS</t>
  </si>
  <si>
    <t>POLERON FULLZIP KAYA UNITE SUEDE LOGO BORDO MELANGE S</t>
  </si>
  <si>
    <t>301M17W01ROJXL0</t>
  </si>
  <si>
    <t>POLERON FULLZIP KAYA UNITE SUEDE LOGO BORDO MELANGE XL</t>
  </si>
  <si>
    <t>301M17W01ROJXS0</t>
  </si>
  <si>
    <t>POLERON FULLZIP KAYA UNITE SUEDE LOGO BORDO MELANGE XS</t>
  </si>
  <si>
    <t>301M17W01ROJXXL</t>
  </si>
  <si>
    <t>POLERON FULLZIP KAYA UNITE SUEDE LOGO BORDO MELANGE XXL</t>
  </si>
  <si>
    <t>301M17W01TURLLL</t>
  </si>
  <si>
    <t>POLERON FULL SUEDE LOGO CORSAIR/POOL BLUE MELANGE L</t>
  </si>
  <si>
    <t>301M17W01TURMMM</t>
  </si>
  <si>
    <t>POLERON FULL SUEDE LOGO CORSAIR/POOL BLUE MELANGE M</t>
  </si>
  <si>
    <t>301M17W01TURSSS</t>
  </si>
  <si>
    <t>POLERON FULL SUEDE LOGO CORSAIR/POOL BLUE MELANGE S</t>
  </si>
  <si>
    <t>301M17W01TURXL0</t>
  </si>
  <si>
    <t>POLERON FULL SUEDE LOGO CORSAIR/POOL BLUE MELANGE XL</t>
  </si>
  <si>
    <t>301M17W01TURXS0</t>
  </si>
  <si>
    <t>POLERON FULL SUEDE LOGO CORSAIR/POOL BLUE MELANGE XS</t>
  </si>
  <si>
    <t>301M17W01TURXXL</t>
  </si>
  <si>
    <t>POLERON FULL SUEDE LOGO CORSAIR/POOL BLUE MELANGE XXL</t>
  </si>
  <si>
    <t>301M17W02GRILLL</t>
  </si>
  <si>
    <t>POLERON FULL ZIP KAYA UNITE POWAH GREY MELANGE  L</t>
  </si>
  <si>
    <t>301M17W02GRIMMM</t>
  </si>
  <si>
    <t>POLERON FULL ZIP KAYA UNITE POWAH GREY MELANGE  M</t>
  </si>
  <si>
    <t>301M17W02GRISSS</t>
  </si>
  <si>
    <t>POLERON FULL ZIP KAYA UNITE POWAH GREY MELANGE  S</t>
  </si>
  <si>
    <t>301M17W02GRIXL0</t>
  </si>
  <si>
    <t>POLERON FULL ZIP KAYA UNITE POWAH GREY MELANGE  XL</t>
  </si>
  <si>
    <t>301M17W02GRIXS0</t>
  </si>
  <si>
    <t>POLERON FULL ZIP KAYA UNITE POWAH GREY MELANGE  XS</t>
  </si>
  <si>
    <t>301M17W02GRIXXL</t>
  </si>
  <si>
    <t>POLERON FULL ZIP KAYA UNITE POWAH GREY MELANGE  XXL</t>
  </si>
  <si>
    <t>301M17W02VERLLL</t>
  </si>
  <si>
    <t>POLERON FULL ZIP KAYA UNITE POWAH PESTO MELANGE  L</t>
  </si>
  <si>
    <t>301M17W02VERMMM</t>
  </si>
  <si>
    <t>POLERON FULL ZIP KAYA UNITE POWAH PESTO MELANGE  M</t>
  </si>
  <si>
    <t>301M17W02VERSSS</t>
  </si>
  <si>
    <t>POLERON FULL ZIP KAYA UNITE POWAH PESTO MELANGE  S</t>
  </si>
  <si>
    <t>301M17W02VERXL0</t>
  </si>
  <si>
    <t>POLERON FULL ZIP KAYA UNITE POWAH PESTO MELANGE  XL</t>
  </si>
  <si>
    <t>301M17W02VERXS0</t>
  </si>
  <si>
    <t>POLERON FULL ZIP KAYA UNITE POWAH PESTO MELANGE  XS</t>
  </si>
  <si>
    <t>301M17W02VERXXL</t>
  </si>
  <si>
    <t>POLERON FULL ZIP KAYA UNITE POWAH PESTO MELANGE  XXL</t>
  </si>
  <si>
    <t>301M17W03NEGLLL</t>
  </si>
  <si>
    <t>POLERON FULL ZIP KAYA UNITE LOGO ESCRITO BLACK  L</t>
  </si>
  <si>
    <t>LOGO ESCRITO</t>
  </si>
  <si>
    <t>POLERON FULL ZIP KAYA UNITE LOGO ESCRITO BLACK  M</t>
  </si>
  <si>
    <t>POLERON FULL ZIP KAYA UNITE LOGO ESCRITO BLACK  S</t>
  </si>
  <si>
    <t>301M17W03NEGXL0</t>
  </si>
  <si>
    <t>POLERON FULL ZIP KAYA UNITE LOGO ESCRITO BLACK  XL</t>
  </si>
  <si>
    <t>301M17W03NEGXS0</t>
  </si>
  <si>
    <t>POLERON FULL ZIP KAYA UNITE LOGO ESCRITO BLACK  XS</t>
  </si>
  <si>
    <t>301M17W03NEGXXL</t>
  </si>
  <si>
    <t>POLERON FULL ZIP KAYA UNITE LOGO ESCRITO BLACK  XXL</t>
  </si>
  <si>
    <t>POLERON FULLZIP KAYA  LOGO ESCRITO CORSAIR/POOL BLUE L</t>
  </si>
  <si>
    <t>POLERON FULLZIP KAYA  LOGO ESCRITO CORSAIR/POOL BLUE M</t>
  </si>
  <si>
    <t>POLERON FULLZIP KAYA  LOGO ESCRITO CORSAIR/POOL BLUE S</t>
  </si>
  <si>
    <t>301M17W03TURXL0</t>
  </si>
  <si>
    <t>POLERON FULLZIP KAYA  LOGO ESCRITO CORSAIR/POOL BLUE XL</t>
  </si>
  <si>
    <t>POLERON FULLZIP KAYA  LOGO ESCRITO CORSAIR/POOL BLUE XS</t>
  </si>
  <si>
    <t>POLERON FULLZIP KAYA  LOGO ESCRITO CORSAIR/POOL BLUE XXL</t>
  </si>
  <si>
    <t>301M18S01BLASSS</t>
  </si>
  <si>
    <t>FULL ZIP ESCRITO BLACK S</t>
  </si>
  <si>
    <t>301M18S01BLAXXL</t>
  </si>
  <si>
    <t>FULL ZIP ESCRITO BLACK XXL</t>
  </si>
  <si>
    <t xml:space="preserve">ISLAND </t>
  </si>
  <si>
    <t>301M18S02GMLXXL</t>
  </si>
  <si>
    <t>FULL ZIP ISLAND GREY MEL XXL</t>
  </si>
  <si>
    <t>301M18S03GMLXS0</t>
  </si>
  <si>
    <t>FULL ZIP SERIE GRAPHITE MEL XS</t>
  </si>
  <si>
    <t>301M18S03GMLXXL</t>
  </si>
  <si>
    <t>FULL ZIP SERIE GRAPHITE MEL XXL</t>
  </si>
  <si>
    <t>301M18S03GRMLXL0</t>
  </si>
  <si>
    <t>FULL ZIP SERIE GREY MEL XL</t>
  </si>
  <si>
    <t>301M18S03GRMLXS0</t>
  </si>
  <si>
    <t>FULL ZIP SERIE GREY MEL XS</t>
  </si>
  <si>
    <t>301M18S03GRMLXXL</t>
  </si>
  <si>
    <t>FULL ZIP SERIE GREY MEL XXL</t>
  </si>
  <si>
    <t>301M18S03PMLXS0</t>
  </si>
  <si>
    <t>FULL ZIP SERIE PESTO MEL XS</t>
  </si>
  <si>
    <t>301M18S03PMLXXL</t>
  </si>
  <si>
    <t>FULL ZIP SERIE PESTO MEL XXL</t>
  </si>
  <si>
    <t>302M18S01BLALLL</t>
  </si>
  <si>
    <t>CREWNECK</t>
  </si>
  <si>
    <t>CREWNECK CLASSIC BLACK L</t>
  </si>
  <si>
    <t>302M18S01BLAMMM</t>
  </si>
  <si>
    <t>CREWNECK CLASSIC BLACK M</t>
  </si>
  <si>
    <t>302M18S01BLASSS</t>
  </si>
  <si>
    <t>CREWNECK CLASSIC BLACK S</t>
  </si>
  <si>
    <t>302M18S01BLAXL0</t>
  </si>
  <si>
    <t>CREWNECK CLASSIC BLACK XL</t>
  </si>
  <si>
    <t>302M18S01BLAXXL</t>
  </si>
  <si>
    <t>CREWNECK CLASSIC BLACK XXL</t>
  </si>
  <si>
    <t>302M18S01BLMLLL</t>
  </si>
  <si>
    <t>CREWNECK CLASSIC BLUE MEL L</t>
  </si>
  <si>
    <t>BLUE MELANGE</t>
  </si>
  <si>
    <t>302M18S01BLMMMM</t>
  </si>
  <si>
    <t>CREWNECK CLASSIC BLUE MEL M</t>
  </si>
  <si>
    <t>302M18S01BLMSSS</t>
  </si>
  <si>
    <t>CREWNECK CLASSIC BLUE MEL S</t>
  </si>
  <si>
    <t>302M18S01BLMXL0</t>
  </si>
  <si>
    <t>CREWNECK CLASSIC BLUE MEL XL</t>
  </si>
  <si>
    <t>302M18S01BLMXXL</t>
  </si>
  <si>
    <t>CREWNECK CLASSIC BLUE MEL XXL</t>
  </si>
  <si>
    <t>302M18S01PMLLLL</t>
  </si>
  <si>
    <t>CREWNECK CLASSIC PESTO MEL L</t>
  </si>
  <si>
    <t>302M18S01PMLMMM</t>
  </si>
  <si>
    <t>CREWNECK CLASSIC PESTO MEL M</t>
  </si>
  <si>
    <t>302M18S01PMLSSS</t>
  </si>
  <si>
    <t>CREWNECK CLASSIC PESTO MEL S</t>
  </si>
  <si>
    <t>302M18S01PMLXL0</t>
  </si>
  <si>
    <t>CREWNECK CLASSIC PESTO MEL XL</t>
  </si>
  <si>
    <t>302M18S01PMLXXL</t>
  </si>
  <si>
    <t>CREWNECK CLASSIC PESTO MEL XXL</t>
  </si>
  <si>
    <t>302M18S02GMLLLL</t>
  </si>
  <si>
    <t>CREWNECK MEZKA GREY MEL L</t>
  </si>
  <si>
    <t>MEZKA</t>
  </si>
  <si>
    <t>302M18S02GMLMMM</t>
  </si>
  <si>
    <t>CREWNECK MEZKA GREY MEL M</t>
  </si>
  <si>
    <t>302M18S02GMLSSS</t>
  </si>
  <si>
    <t>CREWNECK MEZKA GREY MEL S</t>
  </si>
  <si>
    <t>302M18S02GMLXL0</t>
  </si>
  <si>
    <t>CREWNECK MEZKA GREY MEL XL</t>
  </si>
  <si>
    <t>302M18S02GMLXXL</t>
  </si>
  <si>
    <t>CREWNECK MEZKA GREY MEL XXL</t>
  </si>
  <si>
    <t>302M18S03BLALLL</t>
  </si>
  <si>
    <t>CREWNECK AFRICAMO BLACK L</t>
  </si>
  <si>
    <t>302M18S03BLAMMM</t>
  </si>
  <si>
    <t>CREWNECK AFRICAMO BLACK M</t>
  </si>
  <si>
    <t>302M18S03BLASSS</t>
  </si>
  <si>
    <t>CREWNECK AFRICAMO BLACK S</t>
  </si>
  <si>
    <t>302M18S03BLAXL0</t>
  </si>
  <si>
    <t>CREWNECK AFRICAMO BLACK XL</t>
  </si>
  <si>
    <t>302M18S03BLAXXL</t>
  </si>
  <si>
    <t>CREWNECK AFRICAMO BLACK XXL</t>
  </si>
  <si>
    <t>303M16W01GRALLL</t>
  </si>
  <si>
    <t>POLERON FULL ZIP  KAYA CHIPORRO MEN GRAPHITE  L</t>
  </si>
  <si>
    <t>303M16W01GRAMMM</t>
  </si>
  <si>
    <t>POLERON FULL ZIP  KAYA CHIPORRO MEN GRAPHITE  M</t>
  </si>
  <si>
    <t>303M16W01GRASSS</t>
  </si>
  <si>
    <t>POLERON FULL ZIP  KAYA CHIPORRO MEN GRAPHITE  S</t>
  </si>
  <si>
    <t>303M16W01GRAXL0</t>
  </si>
  <si>
    <t>POLERON FULL ZIP  KAYA CHIPORRO MEN GRAPHITE XL</t>
  </si>
  <si>
    <t>303M16W01GRAXXL</t>
  </si>
  <si>
    <t>POLERON FULL ZIP  KAYA CHIPORRO MEN GRAPHITE XXL</t>
  </si>
  <si>
    <t>303M16WO1AZULLL</t>
  </si>
  <si>
    <t>POLERON FULL ZIP  KAYA CHIPORRO MEN BLUE  L</t>
  </si>
  <si>
    <t>303M16WO1AZUMMM</t>
  </si>
  <si>
    <t>POLERON FULL ZIP  KAYA CHIPORRO MEN BLUE  M</t>
  </si>
  <si>
    <t>303M16WO1AZUSSS</t>
  </si>
  <si>
    <t>POLERON FULL ZIP  KAYA CHIPORRO MEN BLUE  S</t>
  </si>
  <si>
    <t>303M16WO1AZUXL0</t>
  </si>
  <si>
    <t>POLERON FULL ZIP  KAYA CHIPORRO MEN BLUE XL</t>
  </si>
  <si>
    <t>303M16WO1AZUXXL</t>
  </si>
  <si>
    <t>POLERON FULL ZIP  KAYA CHIPORRO MEN BLUE XXL</t>
  </si>
  <si>
    <t>303M16WO1ROJLLL</t>
  </si>
  <si>
    <t>POLERON FULL ZIP  KAYA CHIPORRO MEN RED  L</t>
  </si>
  <si>
    <t>303M16WO1ROJMMM</t>
  </si>
  <si>
    <t>POLERON FULL ZIP  KAYA CHIPORRO MEN RED  M</t>
  </si>
  <si>
    <t>303M16WO1ROJSSS</t>
  </si>
  <si>
    <t>POLERON FULL ZIP  KAYA CHIPORRO MEN RED  S</t>
  </si>
  <si>
    <t>303M16WO1ROJXL0</t>
  </si>
  <si>
    <t>POLERON FULL ZIP  KAYA CHIPORRO MEN RED XL</t>
  </si>
  <si>
    <t>303M16WO1ROJXXL</t>
  </si>
  <si>
    <t>POLERON FULL ZIP  KAYA CHIPORRO MEN RED XXL</t>
  </si>
  <si>
    <t>303M17W01ARELLL</t>
  </si>
  <si>
    <t>POLERON FULL ZIP KAYA UNITE CHIPORRO CLAY  L</t>
  </si>
  <si>
    <t>303M17W01AREMMM</t>
  </si>
  <si>
    <t>POLERON FULL ZIP KAYA UNITE CHIPORRO CLAY  M</t>
  </si>
  <si>
    <t>303M17W01ARESSS</t>
  </si>
  <si>
    <t>POLERON FULL ZIP KAYA UNITE CHIPORRO CLAY  S</t>
  </si>
  <si>
    <t>303M17W01AREXL0</t>
  </si>
  <si>
    <t>POLERON FULL ZIP KAYA UNITE CHIPORRO CLAY  XL</t>
  </si>
  <si>
    <t>303M17W01AREXXL</t>
  </si>
  <si>
    <t>POLERON FULL ZIP KAYA UNITE CHIPORRO CLAY  XXL</t>
  </si>
  <si>
    <t>303M17W01NEGLLL</t>
  </si>
  <si>
    <t>POLERON FULL ZIP KAYA UNITE CHIPORRO BLACK  L</t>
  </si>
  <si>
    <t>303M17W01NEGMMM</t>
  </si>
  <si>
    <t>POLERON FULL ZIP KAYA UNITE CHIPORRO BLACK  M</t>
  </si>
  <si>
    <t>303M17W01NEGSSS</t>
  </si>
  <si>
    <t>POLERON FULL ZIP KAYA UNITE CHIPORRO BLACK  S</t>
  </si>
  <si>
    <t>303M17W01NEGXL0</t>
  </si>
  <si>
    <t>POLERON FULL ZIP KAYA UNITE CHIPORRO BLACK  XL</t>
  </si>
  <si>
    <t>303M17W01NEGXXL</t>
  </si>
  <si>
    <t>POLERON FULL ZIP KAYA UNITE CHIPORRO BLACK  XXL</t>
  </si>
  <si>
    <t>303W16W01BURLLL</t>
  </si>
  <si>
    <t>POLERON FULL ZIP WOMAN KAYA CHIPORRO BURGUNDY  L</t>
  </si>
  <si>
    <t>WOMAN</t>
  </si>
  <si>
    <t>303W16W01BURMMM</t>
  </si>
  <si>
    <t>POLERON FULL ZIP WOMAN KAYA CHIPORRO BURGUNDY  M</t>
  </si>
  <si>
    <t>303W16W01BURSSS</t>
  </si>
  <si>
    <t>POLERON FULL ZIP WOMAN KAYA CHIPORRO BURGUNDY  S</t>
  </si>
  <si>
    <t>303W16W01BURXS0</t>
  </si>
  <si>
    <t>POLERON FULL ZIP WOMAN KAYA CHIPORRO BURGUNDY XS</t>
  </si>
  <si>
    <t>303W16W01GRALLL</t>
  </si>
  <si>
    <t>POLERON FULL ZIP WOMAN KAYA CHIPORRO GRAPHITE  L</t>
  </si>
  <si>
    <t>303W16W01GRAMMM</t>
  </si>
  <si>
    <t>POLERON FULL ZIP WOMAN KAYA CHIPORRO GRAPHITE  M</t>
  </si>
  <si>
    <t>303W16W01GRASSS</t>
  </si>
  <si>
    <t>POLERON FULL ZIP WOMAN KAYA CHIPORRO GRAPHITE  S</t>
  </si>
  <si>
    <t>303W16W01GRAXS0</t>
  </si>
  <si>
    <t>POLERON FULL ZIP WOMAN KAYA CHIPORRO GRAPHITE XS</t>
  </si>
  <si>
    <t>304M16W01NEGLLL</t>
  </si>
  <si>
    <t>SHAGGY MEN KAYA BLACK  L</t>
  </si>
  <si>
    <t>304M16W01NEGMMM</t>
  </si>
  <si>
    <t>SHAGGY MEN KAYA BLACK  M</t>
  </si>
  <si>
    <t>304M16W01NEGSSS</t>
  </si>
  <si>
    <t>SHAGGY MEN KAYA BLACK  S</t>
  </si>
  <si>
    <t>304M16W01NEGXL0</t>
  </si>
  <si>
    <t>SHAGGY MEN KAYA BLACK XL</t>
  </si>
  <si>
    <t>304M16W01NEGXXL</t>
  </si>
  <si>
    <t>SHAGGY MEN KAYA BLACK XXL</t>
  </si>
  <si>
    <t>304M16W01VERLLL</t>
  </si>
  <si>
    <t>SHAGGY MEN KAYA GREEN  L</t>
  </si>
  <si>
    <t>304M16W01VERMMM</t>
  </si>
  <si>
    <t>SHAGGY MEN KAYA GREEN  M</t>
  </si>
  <si>
    <t>304M16W01VERSSS</t>
  </si>
  <si>
    <t>SHAGGY MEN KAYA GREEN  S</t>
  </si>
  <si>
    <t>304M16W01VERXL0</t>
  </si>
  <si>
    <t>SHAGGY MEN KAYA GREEN XL</t>
  </si>
  <si>
    <t>304M16W01VERXXL</t>
  </si>
  <si>
    <t>SHAGGY MEN KAYA GREEN XXL</t>
  </si>
  <si>
    <t>304W16W01CAMLLL</t>
  </si>
  <si>
    <t>SHAGGY KAYA WOMAN CAMEL  L</t>
  </si>
  <si>
    <t>304W16W01CAMMMM</t>
  </si>
  <si>
    <t>SHAGGY KAYA WOMAN CAMEL  M</t>
  </si>
  <si>
    <t>304W16W01CAMSSS</t>
  </si>
  <si>
    <t>SHAGGY KAYA WOMAN CAMEL  S</t>
  </si>
  <si>
    <t>304W16W01CAMXS0</t>
  </si>
  <si>
    <t>SHAGGY KAYA WOMAN CAMEL XS</t>
  </si>
  <si>
    <t>304W16W01NEGLLL</t>
  </si>
  <si>
    <t>SHAGGY KAYA WOMAN BLACK  L</t>
  </si>
  <si>
    <t>304W16W01NEGMMM</t>
  </si>
  <si>
    <t>SHAGGY KAYA WOMAN BLACK  M</t>
  </si>
  <si>
    <t>304W16W01NEGSSS</t>
  </si>
  <si>
    <t>SHAGGY KAYA WOMAN BLACK  S</t>
  </si>
  <si>
    <t>304W16W01NEGXS0</t>
  </si>
  <si>
    <t>SHAGGY KAYA WOMAN BLACK XS</t>
  </si>
  <si>
    <t>305M16W01GRALLL</t>
  </si>
  <si>
    <t>POLAR FULL ZIP  KAYA MEN POLAR GRAPHITE  L</t>
  </si>
  <si>
    <t>305M16W01GRAMMM</t>
  </si>
  <si>
    <t>POLAR FULL ZIP  KAYA MEN POLAR GRAPHITE  M</t>
  </si>
  <si>
    <t>305M16W01GRASSS</t>
  </si>
  <si>
    <t>POLAR FULL ZIP  KAYA MEN POLAR GRAPHITE  S</t>
  </si>
  <si>
    <t>305M16W01GRAXL0</t>
  </si>
  <si>
    <t>POLAR FULL ZIP  KAYA MEN POLAR GRAPHITE XL</t>
  </si>
  <si>
    <t>305M16W01GRAXXL</t>
  </si>
  <si>
    <t>POLAR FULL ZIP  KAYA MEN POLAR GRAPHITE XXL</t>
  </si>
  <si>
    <t>305M16W01PRILLL</t>
  </si>
  <si>
    <t>POLAR FULL ZIP  KAYA MEN POLAR PRINT  L</t>
  </si>
  <si>
    <t>305M16W01PRIMMM</t>
  </si>
  <si>
    <t>POLAR FULL ZIP  KAYA MEN POLAR PRINT  M</t>
  </si>
  <si>
    <t>305M16W01PRISSS</t>
  </si>
  <si>
    <t>POLAR FULL ZIP  KAYA MEN POLAR PRINT  S</t>
  </si>
  <si>
    <t>305M16W01PRIXL0</t>
  </si>
  <si>
    <t>POLAR FULL ZIP  KAYA MEN POLAR PRINT XL</t>
  </si>
  <si>
    <t>305M16W01PRIXXL</t>
  </si>
  <si>
    <t>POLAR FULL ZIP  KAYA MEN POLAR PRINT XXL</t>
  </si>
  <si>
    <t>305M16W01VERLLL</t>
  </si>
  <si>
    <t>POLAR FULL ZIP  KAYA MEN POLAR GREEN  L</t>
  </si>
  <si>
    <t>305M16W01VERMMM</t>
  </si>
  <si>
    <t>POLAR FULL ZIP  KAYA MEN POLAR GREEN  M</t>
  </si>
  <si>
    <t>305M16W01VERSSS</t>
  </si>
  <si>
    <t>POLAR FULL ZIP  KAYA MEN POLAR GREEN  S</t>
  </si>
  <si>
    <t>305M16W01VERXL0</t>
  </si>
  <si>
    <t>POLAR FULL ZIP  KAYA MEN POLAR GREEN XL</t>
  </si>
  <si>
    <t>305M16W01VERXXL</t>
  </si>
  <si>
    <t>POLAR FULL ZIP  KAYA MEN POLAR GREEN XXL</t>
  </si>
  <si>
    <t>305M17W01AZULLL</t>
  </si>
  <si>
    <t>POLAR KAYA MYSTIC MOUNTAIN BLUE FULL PRINT  L</t>
  </si>
  <si>
    <t>MYSTIC MOUNTAIN</t>
  </si>
  <si>
    <t>305M17W01AZUMMM</t>
  </si>
  <si>
    <t>POLAR KAYA MYSTIC MOUNTAIN BLUE FULL PRINT  M</t>
  </si>
  <si>
    <t>305M17W01AZUSSS</t>
  </si>
  <si>
    <t>POLAR KAYA MYSTIC MOUNTAIN BLUE FULL PRINT  S</t>
  </si>
  <si>
    <t>305M17W01AZUXL0</t>
  </si>
  <si>
    <t>POLAR KAYA MYSTIC MOUNTAIN BLUE FULL PRINT  XL</t>
  </si>
  <si>
    <t>305M17W01AZUXXL</t>
  </si>
  <si>
    <t>POLAR KAYA MYSTIC MOUNTAIN BLUE FULL PRINT  XXL</t>
  </si>
  <si>
    <t>305M17W01CAFLLL</t>
  </si>
  <si>
    <t>POLAR KAYA MYSTIC MOUNTAIN ROSEWOOD FULL PRINT L</t>
  </si>
  <si>
    <t>305M17W01CAFMMM</t>
  </si>
  <si>
    <t>POLAR KAYA MYSTIC MOUNTAIN ROSEWOOD FULL PRINT M</t>
  </si>
  <si>
    <t>305M17W01CAFSSS</t>
  </si>
  <si>
    <t>POLAR KAYA MYSTIC MOUNTAIN ROSEWOOD FULL PRINT S</t>
  </si>
  <si>
    <t>305M17W01CAFXL0</t>
  </si>
  <si>
    <t>POLAR KAYA MYSTIC MOUNTAIN ROSEWOOD FULL PRINT XL</t>
  </si>
  <si>
    <t>305M17W01CAFXXL</t>
  </si>
  <si>
    <t>POLAR KAYA MYSTIC MOUNTAIN ROSEWOOD FULL PRINT XXL</t>
  </si>
  <si>
    <t>306M17W01NEGLLL</t>
  </si>
  <si>
    <t>POLAR FULL ZIP KAYA UNITE GEOCAMO BLACK  L</t>
  </si>
  <si>
    <t>POLAR FULL ZIP</t>
  </si>
  <si>
    <t>GEOCAMO</t>
  </si>
  <si>
    <t>306M17W01NEGMMM</t>
  </si>
  <si>
    <t>POLAR FULL ZIP KAYA UNITE GEOCAMO BLACK  M</t>
  </si>
  <si>
    <t>306M17W01NEGSSS</t>
  </si>
  <si>
    <t>POLAR FULL ZIP KAYA UNITE GEOCAMO BLACK  S</t>
  </si>
  <si>
    <t>306M17W01NEGXL0</t>
  </si>
  <si>
    <t>POLAR FULL ZIP KAYA UNITE GEOCAMO BLACK  XL</t>
  </si>
  <si>
    <t>306M17W01NEGXXL</t>
  </si>
  <si>
    <t>POLAR FULL ZIP KAYA UNITE GEOCAMO BLACK  XXL</t>
  </si>
  <si>
    <t>306M17W01VERLLL</t>
  </si>
  <si>
    <t>POLAR FULL ZIP KAYA UNITE GEOCAMO FULL PRINT  L</t>
  </si>
  <si>
    <t>306M17W01VERMMM</t>
  </si>
  <si>
    <t>POLAR FULL ZIP KAYA UNITE GEOCAMO FULL PRINT  M</t>
  </si>
  <si>
    <t>306M17W01VERSSS</t>
  </si>
  <si>
    <t>POLAR FULL ZIP KAYA UNITE GEOCAMO FULL PRINT  S</t>
  </si>
  <si>
    <t>306M17W01VERXL0</t>
  </si>
  <si>
    <t>POLAR FULL ZIP KAYA UNITE GEOCAMO FULL PRINT  XL</t>
  </si>
  <si>
    <t>306M17W01VERXXL</t>
  </si>
  <si>
    <t>POLAR FULL ZIP KAYA UNITE GEOCAMO FULL PRINT  XXL</t>
  </si>
  <si>
    <t>400101NEGLLL</t>
  </si>
  <si>
    <t>CAMISA LEÑADOR KAYA UNITE NEGRO L</t>
  </si>
  <si>
    <t>400101NEGMMM</t>
  </si>
  <si>
    <t>CAMISA LEÑADOR KAYA UNITE NEGRO M</t>
  </si>
  <si>
    <t>400101NEGSSS</t>
  </si>
  <si>
    <t>CAMISA LEÑADOR KAYA UNITE NEGRO S</t>
  </si>
  <si>
    <t>400101NEGXL0</t>
  </si>
  <si>
    <t>CAMISA LEÑADOR KAYA UNITE NEGRO XL</t>
  </si>
  <si>
    <t>400101NEGXXL</t>
  </si>
  <si>
    <t>CAMISA LEÑADOR KAYA UNITE NEGRO XXL</t>
  </si>
  <si>
    <t>400102VERLLL</t>
  </si>
  <si>
    <t>CAMISA LEÑADOR KAYA UNITE VERDE L</t>
  </si>
  <si>
    <t>400102VERMMM</t>
  </si>
  <si>
    <t>CAMISA LEÑADOR KAYA UNITE VERDE M</t>
  </si>
  <si>
    <t>400102VERSSS</t>
  </si>
  <si>
    <t>CAMISA LEÑADOR KAYA UNITE VERDE S</t>
  </si>
  <si>
    <t>400102VERXL0</t>
  </si>
  <si>
    <t>CAMISA LEÑADOR KAYA UNITE VERDE XL</t>
  </si>
  <si>
    <t>400102VERXXL</t>
  </si>
  <si>
    <t>CAMISA LEÑADOR KAYA UNITE VERDE XXL</t>
  </si>
  <si>
    <t>400103CAFLLL</t>
  </si>
  <si>
    <t>CAMISA LEÑADOR KAYA UNITE CAFÉ L</t>
  </si>
  <si>
    <t>400103CAFMMM</t>
  </si>
  <si>
    <t>CAMISA LEÑADOR KAYA UNITE CAFÉ M</t>
  </si>
  <si>
    <t>400103CAFSSS</t>
  </si>
  <si>
    <t>CAMISA LEÑADOR KAYA UNITE CAFÉ S</t>
  </si>
  <si>
    <t>400103CAFXL0</t>
  </si>
  <si>
    <t>CAMISA LEÑADOR KAYA UNITE CAFÉ XL</t>
  </si>
  <si>
    <t>400103CAFXXL</t>
  </si>
  <si>
    <t>CAMISA LEÑADOR KAYA UNITE CAFÉ XXL</t>
  </si>
  <si>
    <t>400301AZULLL</t>
  </si>
  <si>
    <t>CAMISA VIYELA KAYA UNITE AZUL L</t>
  </si>
  <si>
    <t>400301AZUMMM</t>
  </si>
  <si>
    <t>CAMISA VIYELA KAYA UNITE AZUL M</t>
  </si>
  <si>
    <t>400301AZUSSS</t>
  </si>
  <si>
    <t>CAMISA VIYELA KAYA UNITE AZUL S</t>
  </si>
  <si>
    <t>400301AZUXL0</t>
  </si>
  <si>
    <t>CAMISA VIYELA KAYA UNITE AZUL XL</t>
  </si>
  <si>
    <t>400301VERLLL</t>
  </si>
  <si>
    <t>CAMISA VIYELA KAYA UNITE VERDE L</t>
  </si>
  <si>
    <t>400301VERMMM</t>
  </si>
  <si>
    <t>CAMISA VIYELA KAYA UNITE VERDE M</t>
  </si>
  <si>
    <t>400301VERSSS</t>
  </si>
  <si>
    <t>CAMISA VIYELA KAYA UNITE VERDE S</t>
  </si>
  <si>
    <t>400301VERXL0</t>
  </si>
  <si>
    <t>CAMISA VIYELA KAYA UNITE VERDE XL</t>
  </si>
  <si>
    <t>400M18S01CALLLL</t>
  </si>
  <si>
    <t>SHIRT</t>
  </si>
  <si>
    <t>SHIRT PARAISO CALYPSO L</t>
  </si>
  <si>
    <t>PARAISO</t>
  </si>
  <si>
    <t>CALYPSO</t>
  </si>
  <si>
    <t>400M18S01CALXL0</t>
  </si>
  <si>
    <t>SHIRT PARAISO CALYPSO XL</t>
  </si>
  <si>
    <t>ULAULA</t>
  </si>
  <si>
    <t>400M18S02BLUXL0</t>
  </si>
  <si>
    <t>SHIRT ULAULA BLUE XL</t>
  </si>
  <si>
    <t>400M18S02BLUXXL</t>
  </si>
  <si>
    <t>SHIRT ULAULA BLUE XXL</t>
  </si>
  <si>
    <t>400M18S03GEEMMM</t>
  </si>
  <si>
    <t>SHIRT CLASSIC GREEN M</t>
  </si>
  <si>
    <t>400M18S03GEESSS</t>
  </si>
  <si>
    <t>SHIRT CLASSIC GREEN S</t>
  </si>
  <si>
    <t>400M18S03GEEXL0</t>
  </si>
  <si>
    <t>SHIRT CLASSIC GREEN XL</t>
  </si>
  <si>
    <t>400M18S03GEEXXL</t>
  </si>
  <si>
    <t>SHIRT CLASSIC GREEN XXL</t>
  </si>
  <si>
    <t>400M18S03GRAXXL</t>
  </si>
  <si>
    <t>SHIRT CLASSIC GRAPHITE XXL</t>
  </si>
  <si>
    <t>400M18S03GREMMM</t>
  </si>
  <si>
    <t>SHIRT CLASSIC GREY M</t>
  </si>
  <si>
    <t>400M18S03GRESSS</t>
  </si>
  <si>
    <t>SHIRT CLASSIC GREY S</t>
  </si>
  <si>
    <t>400M18S03GREXXL</t>
  </si>
  <si>
    <t>SHIRT CLASSIC GREY XXL</t>
  </si>
  <si>
    <t>CAPS Y GORROS</t>
  </si>
  <si>
    <t>500202ALLALL</t>
  </si>
  <si>
    <t>GORRO JOCKEY KAYA UNITE FITTED</t>
  </si>
  <si>
    <t>FITTED</t>
  </si>
  <si>
    <t>500203ALLALL</t>
  </si>
  <si>
    <t>GORRO JOCKEY KAYA UNITE TRUCKER</t>
  </si>
  <si>
    <t>500203ALLALLL</t>
  </si>
  <si>
    <t>GORRO JOCKEY KAYA UNITE SNAPBACK</t>
  </si>
  <si>
    <t>500210allall</t>
  </si>
  <si>
    <t>GORROS DE LANA</t>
  </si>
  <si>
    <t>GORROS DE LANA KAYA UNITE</t>
  </si>
  <si>
    <t>500211AREALL</t>
  </si>
  <si>
    <t>GORRO BEANIE KAYA UNITE PATERN SAND</t>
  </si>
  <si>
    <t>500211AZUALL</t>
  </si>
  <si>
    <t>GORRO BEANIE KAYA UNITE PATERN BLUE</t>
  </si>
  <si>
    <t>500211MORALL</t>
  </si>
  <si>
    <t>GORRO BEANIE KAYA UNITE PATERN PURPLE</t>
  </si>
  <si>
    <t>500211NEGALL</t>
  </si>
  <si>
    <t>GORRO BEANIE KAYA UNITE PATERN BLACK</t>
  </si>
  <si>
    <t>500211VERALL</t>
  </si>
  <si>
    <t>GORRO BEANIE KAYA UNITE PATERN GREEN</t>
  </si>
  <si>
    <t>500501allallcapaa</t>
  </si>
  <si>
    <t>CAP DOBLE AA</t>
  </si>
  <si>
    <t>DOBLE AA</t>
  </si>
  <si>
    <t>XX</t>
  </si>
  <si>
    <t>500501allallcapsaa</t>
  </si>
  <si>
    <t>CAP DOBLE A PREMIUM</t>
  </si>
  <si>
    <t>500502ALLALL</t>
  </si>
  <si>
    <t>GORRO DE LANA DOBLE A</t>
  </si>
  <si>
    <t>500502alllall</t>
  </si>
  <si>
    <t>CAP KAYA UNITE AFRICAMO HEMP</t>
  </si>
  <si>
    <t>500503allall</t>
  </si>
  <si>
    <t>CAP KAYA UNITE CLASSIC BROWN HEMP</t>
  </si>
  <si>
    <t>500504ALLSSS</t>
  </si>
  <si>
    <t>CAP KAYA UNITE JUNGLE HEMP S/M</t>
  </si>
  <si>
    <t>500504ALLXL0</t>
  </si>
  <si>
    <t>CAP KAYA UNITE JUNGLE HEMP L/XL</t>
  </si>
  <si>
    <t>500505ALLSSS</t>
  </si>
  <si>
    <t>CAP KAYA UNITE EARTH HEMP S/M</t>
  </si>
  <si>
    <t>500505ALLXL0</t>
  </si>
  <si>
    <t>CAP KAYA UNITE EARTH HEMP L/XL</t>
  </si>
  <si>
    <t>500506ALLSSS</t>
  </si>
  <si>
    <t>CAP KAYA UNITE OLAS HEMP S/M</t>
  </si>
  <si>
    <t>500506ALLXL0</t>
  </si>
  <si>
    <t>CAP KAYA UNITE OLAS HEMP L/XL</t>
  </si>
  <si>
    <t>500507allall</t>
  </si>
  <si>
    <t xml:space="preserve">CAP KAYA UNITE </t>
  </si>
  <si>
    <t>500508allall</t>
  </si>
  <si>
    <t xml:space="preserve">CAP OFFICIAL </t>
  </si>
  <si>
    <t>500801GRCALL</t>
  </si>
  <si>
    <t>GORRO JOCKEY KAYA UNITE GRASSROOTS</t>
  </si>
  <si>
    <t>GRASSROOTS</t>
  </si>
  <si>
    <t>GENERICO</t>
  </si>
  <si>
    <t>501001ALLALL</t>
  </si>
  <si>
    <t>CAP TRUCKER KAYA UNITE LOGO RASTA</t>
  </si>
  <si>
    <t>LOGO RASTA</t>
  </si>
  <si>
    <t>501002ALLALL</t>
  </si>
  <si>
    <t>CAP TRUCKER KAYA UNITE LOGO FRIO</t>
  </si>
  <si>
    <t>LOGO FRIO</t>
  </si>
  <si>
    <t>501003ALLALL</t>
  </si>
  <si>
    <t>CAP TRUCKER KAYA UNITE LOGO CALIDO</t>
  </si>
  <si>
    <t>LOGO CALIDO</t>
  </si>
  <si>
    <t>501004ALLALL</t>
  </si>
  <si>
    <t>CAP TRUCKER KAYA UNITE LOGO MORADO</t>
  </si>
  <si>
    <t>LOGO MORADO</t>
  </si>
  <si>
    <t>600301NEGLLL</t>
  </si>
  <si>
    <t>SHORTS</t>
  </si>
  <si>
    <t>TRAJE DE BAÑO JAMAICA L</t>
  </si>
  <si>
    <t>600301NEGMMM</t>
  </si>
  <si>
    <t>TRAJE DE BAÑO JAMAICA M</t>
  </si>
  <si>
    <t>600301NEGSSS</t>
  </si>
  <si>
    <t>TRAJE DE BAÑO JAMAICA S</t>
  </si>
  <si>
    <t>600301NEGXL0</t>
  </si>
  <si>
    <t>TRAJE DE BAÑO JAMAICA XL</t>
  </si>
  <si>
    <t>600301NVE</t>
  </si>
  <si>
    <t>TRAJE DE BAÑO JAMAICAN</t>
  </si>
  <si>
    <t>600302VER</t>
  </si>
  <si>
    <t>TRAJE DE BAÑO MULTILOGO</t>
  </si>
  <si>
    <t>600302VERLLL</t>
  </si>
  <si>
    <t>TRAJE DE BAÑO MULTILOGO L</t>
  </si>
  <si>
    <t>600302VERMMM</t>
  </si>
  <si>
    <t>TRAJE DE BAÑO MULTILOGO M</t>
  </si>
  <si>
    <t>600302VERSSS</t>
  </si>
  <si>
    <t>TRAJE DE BAÑO MULTILOGO S</t>
  </si>
  <si>
    <t>600302VERXL0</t>
  </si>
  <si>
    <t>TRAJE DE BAÑO MULTILOGO XL</t>
  </si>
  <si>
    <t>600303AZR</t>
  </si>
  <si>
    <t>TRAJE DE BAÑO SOUL</t>
  </si>
  <si>
    <t>600303AZULLL</t>
  </si>
  <si>
    <t>TRAJE DE BAÑO SOUL L</t>
  </si>
  <si>
    <t>600303AZUMMM</t>
  </si>
  <si>
    <t>TRAJE DE BAÑO SOUL M</t>
  </si>
  <si>
    <t>600303AZUSSS</t>
  </si>
  <si>
    <t>TRAJE DE BAÑO SOUL S</t>
  </si>
  <si>
    <t>600303AZUXL0</t>
  </si>
  <si>
    <t>TRAJE DE BAÑO SOUL XL</t>
  </si>
  <si>
    <t>600304allall</t>
  </si>
  <si>
    <t>SHORT CANVAS KAYA UNITE</t>
  </si>
  <si>
    <t>600304CAMLLL</t>
  </si>
  <si>
    <t>WALKSHORT KAYA UNITE CAMO SENS CAMO L</t>
  </si>
  <si>
    <t>WALKSHORT</t>
  </si>
  <si>
    <t>CAMO SENS</t>
  </si>
  <si>
    <t>600304CAMMMM</t>
  </si>
  <si>
    <t>WALKSHORT KAYA UNITE CAMO SENS CAMO M</t>
  </si>
  <si>
    <t>600304CAMSSS</t>
  </si>
  <si>
    <t>WALKSHORT KAYA UNITE CAMO SENS CAMO S</t>
  </si>
  <si>
    <t>600304CAMXL0</t>
  </si>
  <si>
    <t>WALKSHORT KAYA UNITE CAMO SENS CAMO XL</t>
  </si>
  <si>
    <t>600304CAMXXL</t>
  </si>
  <si>
    <t>WALKSHORT KAYA UNITE CAMO SENS CAMO XXL</t>
  </si>
  <si>
    <t>600305allall</t>
  </si>
  <si>
    <t>SHORT NYLON KAYA UNITE</t>
  </si>
  <si>
    <t>600305ARELLL</t>
  </si>
  <si>
    <t>WALKSHORT KAYA UNITE CAMO SENS SAND L</t>
  </si>
  <si>
    <t>600305AREMMM</t>
  </si>
  <si>
    <t>WALKSHORT KAYA UNITE CAMO SENS SAND M</t>
  </si>
  <si>
    <t>600305ARESSS</t>
  </si>
  <si>
    <t>WALKSHORT KAYA UNITE CAMO SENS SAND S</t>
  </si>
  <si>
    <t>600305AREXL0</t>
  </si>
  <si>
    <t>WALKSHORT KAYA UNITE CAMO SENS SAND XL</t>
  </si>
  <si>
    <t>600305AREXXL</t>
  </si>
  <si>
    <t>WALKSHORT KAYA UNITE CAMO SENS SAND XXL</t>
  </si>
  <si>
    <t>600306allall</t>
  </si>
  <si>
    <t>SHORT CANVAS CAMO SENS KAYA UNITE</t>
  </si>
  <si>
    <t>600306CAFLLL</t>
  </si>
  <si>
    <t>WALKSHORT KAYA UNITE JUNGLE BROWN L</t>
  </si>
  <si>
    <t>JUNGLE</t>
  </si>
  <si>
    <t>600306CAFMMM</t>
  </si>
  <si>
    <t>WALKSHORT KAYA UNITE JUNGLE BROWN M</t>
  </si>
  <si>
    <t>600306CAFSSS</t>
  </si>
  <si>
    <t>WALKSHORT KAYA UNITE JUNGLE BROWN S</t>
  </si>
  <si>
    <t>600306CAFXL0</t>
  </si>
  <si>
    <t>WALKSHORT KAYA UNITE JUNGLE BROWN XL</t>
  </si>
  <si>
    <t>600306CAFXXL</t>
  </si>
  <si>
    <t>WALKSHORT KAYA UNITE JUNGLE BROWN XXL</t>
  </si>
  <si>
    <t>600307allall</t>
  </si>
  <si>
    <t>SHORT CANVAS CAMO ARENA KAYA UNITE</t>
  </si>
  <si>
    <t>600307NEGLLL</t>
  </si>
  <si>
    <t>WALKSHORT KAYA UNITE JUNGLE BLACK L</t>
  </si>
  <si>
    <t>600307NEGMMM</t>
  </si>
  <si>
    <t>WALKSHORT KAYA UNITE JUNGLE BLACK M</t>
  </si>
  <si>
    <t>600307NEGSSS</t>
  </si>
  <si>
    <t>WALKSHORT KAYA UNITE JUNGLE BLACK S</t>
  </si>
  <si>
    <t>600307NEGXL0</t>
  </si>
  <si>
    <t>WALKSHORT KAYA UNITE JUNGLE BLACK XL</t>
  </si>
  <si>
    <t>600307NEGXXL</t>
  </si>
  <si>
    <t>WALKSHORT KAYA UNITE JUNGLE BLACK XXL</t>
  </si>
  <si>
    <t>600308allall</t>
  </si>
  <si>
    <t>SHORT NYLON BROWN KAYA UNITE</t>
  </si>
  <si>
    <t>600309allall</t>
  </si>
  <si>
    <t>SHORT NYLON BLACK KAYA UNITE</t>
  </si>
  <si>
    <t>600310allall</t>
  </si>
  <si>
    <t xml:space="preserve">SHORT DE BUZO BLACK </t>
  </si>
  <si>
    <t>600311NEGSSS</t>
  </si>
  <si>
    <t>SHORT DE BUZO KAYA UNITE BLACK S</t>
  </si>
  <si>
    <t>600312NEGMMM</t>
  </si>
  <si>
    <t>SHORT DE BUZO KAYA UNITE BLACK M</t>
  </si>
  <si>
    <t>600313NEGLLL</t>
  </si>
  <si>
    <t>SHORT DE BUZO KAYA UNITE BLACK L</t>
  </si>
  <si>
    <t>600314NEGXL0</t>
  </si>
  <si>
    <t>SHORT DE BUZO KAYA UNITE BLACK XL</t>
  </si>
  <si>
    <t>600315NEGXXL</t>
  </si>
  <si>
    <t>SHORT DE BUZO KAYA UNITE BLACK XXL</t>
  </si>
  <si>
    <t>600M17S01ARELLL</t>
  </si>
  <si>
    <t>WALKSHORT KAYA CARGO SAND L</t>
  </si>
  <si>
    <t>CARGO</t>
  </si>
  <si>
    <t>600M17S01AREMMM</t>
  </si>
  <si>
    <t>WALKSHORT KAYA CARGO SAND M</t>
  </si>
  <si>
    <t>600M17S01ARESSS</t>
  </si>
  <si>
    <t>WALKSHORT KAYA CARGO SAND S</t>
  </si>
  <si>
    <t>600M17S01AREXL0</t>
  </si>
  <si>
    <t>WALKSHORT KAYA CARGO SAND XL</t>
  </si>
  <si>
    <t>600M17S01AREXXL</t>
  </si>
  <si>
    <t>WALKSHORT KAYA CARGO SAND XXL</t>
  </si>
  <si>
    <t>600M17S01AZULLL</t>
  </si>
  <si>
    <t>WALKSHORT KAYA CAMO BLUE L</t>
  </si>
  <si>
    <t>600M17S01AZUMMM</t>
  </si>
  <si>
    <t>WALKSHORT KAYA CAMO BLUE M</t>
  </si>
  <si>
    <t>600M17S01AZUSSS</t>
  </si>
  <si>
    <t>WALKSHORT KAYA CAMO BLUE S</t>
  </si>
  <si>
    <t>600M17S01AZUXL0</t>
  </si>
  <si>
    <t>WALKSHORT KAYA CAMO BLUE XL</t>
  </si>
  <si>
    <t>600M17S01AZUXXL</t>
  </si>
  <si>
    <t>WALKSHORT KAYA CAMO BLUE XXL</t>
  </si>
  <si>
    <t>600M17S01CAFLLL</t>
  </si>
  <si>
    <t>WALKSHORT KAYA CAMO BROWN L</t>
  </si>
  <si>
    <t>600M17S01CAFMMM</t>
  </si>
  <si>
    <t>WALKSHORT KAYA CAMO BROWN M</t>
  </si>
  <si>
    <t>600M17S01CAFSSS</t>
  </si>
  <si>
    <t>WALKSHORT KAYA CAMO BROWN S</t>
  </si>
  <si>
    <t>600M17S01CAFXL0</t>
  </si>
  <si>
    <t>WALKSHORT KAYA CAMO BROWN XL</t>
  </si>
  <si>
    <t>600M17S01CAFXXL</t>
  </si>
  <si>
    <t>WALKSHORT KAYA CAMO BROWN XXL</t>
  </si>
  <si>
    <t>600M17S01VERLLL</t>
  </si>
  <si>
    <t>WALKSHORT KAYA CAMO GREEN L</t>
  </si>
  <si>
    <t>600M17S01VERMMM</t>
  </si>
  <si>
    <t>WALKSHORT KAYA CAMO GREEN M</t>
  </si>
  <si>
    <t>600M17S01VERSSS</t>
  </si>
  <si>
    <t>WALKSHORT KAYA CAMO GREEN S</t>
  </si>
  <si>
    <t>600M17S01VERXL0</t>
  </si>
  <si>
    <t>WALKSHORT KAYA CAMO GREEN XL</t>
  </si>
  <si>
    <t>600M17S01VERXXL</t>
  </si>
  <si>
    <t>WALKSHORT KAYA CAMO GREEN XXL</t>
  </si>
  <si>
    <t>600M18S01CMOLLL</t>
  </si>
  <si>
    <t>WALKSHORT CAMO CAMO L</t>
  </si>
  <si>
    <t>600M18S01CMOXS0</t>
  </si>
  <si>
    <t>WALKSHORT CAMO CAMO XS</t>
  </si>
  <si>
    <t>600M18S01CMOXXL</t>
  </si>
  <si>
    <t>WALKSHORT CAMO CAMO XXL</t>
  </si>
  <si>
    <t>LAND</t>
  </si>
  <si>
    <t>600M18S02LANXS0</t>
  </si>
  <si>
    <t>WALKSHORT ULAULA LAND XS</t>
  </si>
  <si>
    <t>600M18S02LANXXL</t>
  </si>
  <si>
    <t>WALKSHORT ULAULA LAND XXL</t>
  </si>
  <si>
    <t>600M18S03BLUMMM</t>
  </si>
  <si>
    <t>WALKSHORT CLASSIC BLUE M</t>
  </si>
  <si>
    <t>600M18S03BLUSSS</t>
  </si>
  <si>
    <t>WALKSHORT CLASSIC BLUE S</t>
  </si>
  <si>
    <t>600M18S03BLUXL0</t>
  </si>
  <si>
    <t>WALKSHORT CLASSIC BLUE XL</t>
  </si>
  <si>
    <t>600M18S03BLUXS0</t>
  </si>
  <si>
    <t>WALKSHORT CLASSIC BLUE XS</t>
  </si>
  <si>
    <t>600M18S03BLUXXL</t>
  </si>
  <si>
    <t>WALKSHORT CLASSIC BLUE XXL</t>
  </si>
  <si>
    <t>600M18S03GRASSS</t>
  </si>
  <si>
    <t>WALKSHORT CLASSIC GRAPHITE S</t>
  </si>
  <si>
    <t>600M18S03GRAXS0</t>
  </si>
  <si>
    <t>WALKSHORT CLASSIC GRAPHITE XS</t>
  </si>
  <si>
    <t>600M18S03GRAXXL</t>
  </si>
  <si>
    <t>WALKSHORT CLASSIC GRAPHITE XXL</t>
  </si>
  <si>
    <t>600M18S03REDMMM</t>
  </si>
  <si>
    <t>WALKSHORT CLASSIC RED M</t>
  </si>
  <si>
    <t>600M18S03REDXL0</t>
  </si>
  <si>
    <t>WALKSHORT CLASSIC RED XL</t>
  </si>
  <si>
    <t>600M18S03REDXXL</t>
  </si>
  <si>
    <t>WALKSHORT CLASSIC RED XXL</t>
  </si>
  <si>
    <t>BOARDSHORT</t>
  </si>
  <si>
    <t>602M18S01BLAXL0</t>
  </si>
  <si>
    <t>BOARDSHORT CUARSO BLACK XL</t>
  </si>
  <si>
    <t>602M18S01BLAXS0</t>
  </si>
  <si>
    <t>BOARDSHORT CUARSO BLACK XS</t>
  </si>
  <si>
    <t>MAGENTA</t>
  </si>
  <si>
    <t>602M18S01MAGMMM</t>
  </si>
  <si>
    <t>BOARDSHORT CUARSO MAGENTA M</t>
  </si>
  <si>
    <t>602M18S01MAGSSS</t>
  </si>
  <si>
    <t>BOARDSHORT CUARSO MAGENTA S</t>
  </si>
  <si>
    <t>602M18S01MAGXL0</t>
  </si>
  <si>
    <t>BOARDSHORT CUARSO MAGENTA XL</t>
  </si>
  <si>
    <t>602M18S01MAGXS0</t>
  </si>
  <si>
    <t>BOARDSHORT CUARSO MAGENTA XS</t>
  </si>
  <si>
    <t>602M18S01MAGXXL</t>
  </si>
  <si>
    <t>BOARDSHORT CUARSO MAGENTA XXL</t>
  </si>
  <si>
    <t>602M18S02BLUMMM</t>
  </si>
  <si>
    <t>BOARDSHORT ULAULA BLUE M</t>
  </si>
  <si>
    <t>602M18S02BLUXS0</t>
  </si>
  <si>
    <t>BOARDSHORT ULAULA BLUE XS</t>
  </si>
  <si>
    <t>NATUCAMO</t>
  </si>
  <si>
    <t>602M18S03CMOSSS</t>
  </si>
  <si>
    <t>BOARDSHORT NATUCAMO CAMO S</t>
  </si>
  <si>
    <t>602M18S03CMOXL0</t>
  </si>
  <si>
    <t>BOARDSHORT NATUCAMO CAMO XL</t>
  </si>
  <si>
    <t>602M18S03CMOXS0</t>
  </si>
  <si>
    <t>BOARDSHORT NATUCAMO CAMO XS</t>
  </si>
  <si>
    <t>602M18S03CMOXXL</t>
  </si>
  <si>
    <t>BOARDSHORT NATUCAMO CAMO XXL</t>
  </si>
  <si>
    <t>602M18S04CREMMM</t>
  </si>
  <si>
    <t>BOARDSHORT ULAULA CREAM M</t>
  </si>
  <si>
    <t>602M18S04CREXL0</t>
  </si>
  <si>
    <t>BOARDSHORT ULAULA CREAM XL</t>
  </si>
  <si>
    <t>602M18S04CREXS0</t>
  </si>
  <si>
    <t>BOARDSHORT ULAULA CREAM XS</t>
  </si>
  <si>
    <t>602M18S05BROMMM</t>
  </si>
  <si>
    <t>BOARDSHORT CLASSIC BROWN M</t>
  </si>
  <si>
    <t>602M18S05BROSSS</t>
  </si>
  <si>
    <t>BOARDSHORT CLASSIC BROWN S</t>
  </si>
  <si>
    <t>602M18S05BROXS0</t>
  </si>
  <si>
    <t>BOARDSHORT CLASSIC BROWN XS</t>
  </si>
  <si>
    <t>602M18S05BROXXL</t>
  </si>
  <si>
    <t>BOARDSHORT CLASSIC BROWN XXL</t>
  </si>
  <si>
    <t>602M18S05GEELLL</t>
  </si>
  <si>
    <t>BOARDSHORT CLASSIC GREEN L</t>
  </si>
  <si>
    <t>602M18S05GEESSS</t>
  </si>
  <si>
    <t>BOARDSHORT CLASSIC GREEN S</t>
  </si>
  <si>
    <t>602M18S05GEEXL0</t>
  </si>
  <si>
    <t>BOARDSHORT CLASSIC GREEN XL</t>
  </si>
  <si>
    <t>602M18S05GEEXS0</t>
  </si>
  <si>
    <t>BOARDSHORT CLASSIC GREEN XS</t>
  </si>
  <si>
    <t>602M18S05GEEXXL</t>
  </si>
  <si>
    <t>BOARDSHORT CLASSIC GREEN XXL</t>
  </si>
  <si>
    <t>602M18S05GREXL0</t>
  </si>
  <si>
    <t>BOARDSHORT CLASSIC GREY XL</t>
  </si>
  <si>
    <t>602M18S05GREXS0</t>
  </si>
  <si>
    <t>BOARDSHORT CLASSIC GREY XS</t>
  </si>
  <si>
    <t>602M18S05GREXXL</t>
  </si>
  <si>
    <t>BOARDSHORT CLASSIC GREY XXL</t>
  </si>
  <si>
    <t>601101allall</t>
  </si>
  <si>
    <t>PANTALON</t>
  </si>
  <si>
    <t>PANTALON DE BUZO</t>
  </si>
  <si>
    <t>601101NEGLLL</t>
  </si>
  <si>
    <t>PANTALON LARGO KAYA UNITE BUZO BLACK L</t>
  </si>
  <si>
    <t>601101NEGMMM</t>
  </si>
  <si>
    <t>PANTALON LARGO KAYA UNITE BUZO BLACK M</t>
  </si>
  <si>
    <t>601101NEGSSS</t>
  </si>
  <si>
    <t>PANTALON LARGO KAYA UNITE BUZO BLACK S</t>
  </si>
  <si>
    <t>601101NEGXL0</t>
  </si>
  <si>
    <t>PANTALON LARGO KAYA UNITE BUZO BLACK XL</t>
  </si>
  <si>
    <t>601101NEGXXL</t>
  </si>
  <si>
    <t>PANTALON LARGO KAYA UNITE BUZO BLACK XXL</t>
  </si>
  <si>
    <t>601400NEG042</t>
  </si>
  <si>
    <t>JEANS KAYA UNITE BLACK 42</t>
  </si>
  <si>
    <t>JEANS</t>
  </si>
  <si>
    <t>601400NEG044</t>
  </si>
  <si>
    <t>JEANS KAYA UNITE BLACK 44</t>
  </si>
  <si>
    <t>601400NEG046</t>
  </si>
  <si>
    <t>JEANS KAYA UNITE BLACK 46</t>
  </si>
  <si>
    <t>601401AZU042</t>
  </si>
  <si>
    <t>JEANS KAYA UNITE BLUE 42</t>
  </si>
  <si>
    <t>601401AZU044</t>
  </si>
  <si>
    <t>601401AZU046</t>
  </si>
  <si>
    <t>JEANS KAYA UNITE BLUE 46</t>
  </si>
  <si>
    <t>601M17S01AZU42</t>
  </si>
  <si>
    <t>601M17S01AZU46</t>
  </si>
  <si>
    <t>601M17S02CEL42</t>
  </si>
  <si>
    <t>JEANS KAYA UNITE LIGHT BLUE 42</t>
  </si>
  <si>
    <t>CELESTE</t>
  </si>
  <si>
    <t>601M17S02CEL44</t>
  </si>
  <si>
    <t>JEANS KAYA UNITE LIGHT BLUE 44</t>
  </si>
  <si>
    <t>601M17S02CEL46</t>
  </si>
  <si>
    <t>JEANS KAYA UNITE LIGHT BLUE 46</t>
  </si>
  <si>
    <t>601M17S02CEL48</t>
  </si>
  <si>
    <t>JEANS KAYA UNITE LIGHT BLUE 48</t>
  </si>
  <si>
    <t>601M17S03NEG42</t>
  </si>
  <si>
    <t>601M17S03NEG44</t>
  </si>
  <si>
    <t>601M17S03NEG46</t>
  </si>
  <si>
    <t>601M17S03NEG48</t>
  </si>
  <si>
    <t>JEANS KAYA UNITE BLACK 48</t>
  </si>
  <si>
    <t>601M17S03NEG50</t>
  </si>
  <si>
    <t>JEANS KAYA UNITE BLACK 50</t>
  </si>
  <si>
    <t>601M17S04VER42</t>
  </si>
  <si>
    <t>JEANS KAYA UNITE GREEN 42</t>
  </si>
  <si>
    <t>601M17S04VER44</t>
  </si>
  <si>
    <t>JEANS KAYA UNITE GREEN 44</t>
  </si>
  <si>
    <t>601M17S04VER46</t>
  </si>
  <si>
    <t>JEANS KAYA UNITE GREEN 46</t>
  </si>
  <si>
    <t>601M17S04VER48</t>
  </si>
  <si>
    <t>JEANS KAYA UNITE GREEN 48</t>
  </si>
  <si>
    <t>601M17S04VER50</t>
  </si>
  <si>
    <t>JEANS KAYA UNITE GREEN 50</t>
  </si>
  <si>
    <t>601M17S05GRI42</t>
  </si>
  <si>
    <t>JEANS KAYA UNITE GREY 42</t>
  </si>
  <si>
    <t>601M17S05GRI44</t>
  </si>
  <si>
    <t>JEANS KAYA UNITE GREY 44</t>
  </si>
  <si>
    <t>601M17S05GRI46</t>
  </si>
  <si>
    <t>JEANS KAYA UNITE GREY 46</t>
  </si>
  <si>
    <t>601M17S05GRI48</t>
  </si>
  <si>
    <t>JEANS KAYA UNITE GREY 48</t>
  </si>
  <si>
    <t>601M17S05GRI50</t>
  </si>
  <si>
    <t>JEANS KAYA UNITE GREY 50</t>
  </si>
  <si>
    <t>601M17W01NEGLLL</t>
  </si>
  <si>
    <t>BUZO</t>
  </si>
  <si>
    <t>SWEATPANTS KAYA UNITE BEACH BLACK  L</t>
  </si>
  <si>
    <t>SWEATPANT</t>
  </si>
  <si>
    <t>BEACH</t>
  </si>
  <si>
    <t>601M17W01NEGMMM</t>
  </si>
  <si>
    <t>SWEATPANTS KAYA UNITE BEACH BLACK  M</t>
  </si>
  <si>
    <t>601M17W01NEGSSS</t>
  </si>
  <si>
    <t>SWEATPANTS KAYA UNITE BEACH BLACK  S</t>
  </si>
  <si>
    <t>601M17W01NEGXL0</t>
  </si>
  <si>
    <t>SWEATPANTS KAYA UNITE BEACH BLACK  XL</t>
  </si>
  <si>
    <t>601M17W01NEGXS0</t>
  </si>
  <si>
    <t>SWEATPANTS KAYA UNITE BEACH BLACK  XS</t>
  </si>
  <si>
    <t>601M17W01PRILLL</t>
  </si>
  <si>
    <t>SWEATPANTS KAYA UNITE FOREST CAMO  L</t>
  </si>
  <si>
    <t>601M17W01PRIMMM</t>
  </si>
  <si>
    <t>SWEATPANTS KAYA UNITE FOREST CAMO  M</t>
  </si>
  <si>
    <t>601M17W01PRISSS</t>
  </si>
  <si>
    <t>SWEATPANTS KAYA UNITE FOREST CAMO  S</t>
  </si>
  <si>
    <t>601M17W01PRIXL0</t>
  </si>
  <si>
    <t>SWEATPANTS KAYA UNITE FOREST CAMO  XL</t>
  </si>
  <si>
    <t>601M17W01PRIXS0</t>
  </si>
  <si>
    <t>SWEATPANTS KAYA UNITE FOREST CAMO  XS</t>
  </si>
  <si>
    <t>700101ALLALL</t>
  </si>
  <si>
    <t>CINTURON</t>
  </si>
  <si>
    <t>CINTURON MONTAÑA</t>
  </si>
  <si>
    <t>700102CAMSSS</t>
  </si>
  <si>
    <t>CINTURON MONTAÑA CAMEL S/M</t>
  </si>
  <si>
    <t>MONTAÑA</t>
  </si>
  <si>
    <t>MORO</t>
  </si>
  <si>
    <t>700103CAMLLL</t>
  </si>
  <si>
    <t>CINTURON MONTAÑA CAMEL L/XL</t>
  </si>
  <si>
    <t>700104MORSSS</t>
  </si>
  <si>
    <t>CINTURON MONTAÑA MORO S/M</t>
  </si>
  <si>
    <t>700105MORLLL</t>
  </si>
  <si>
    <t>CINTURON MONTAÑA MORO L/XL</t>
  </si>
  <si>
    <t>700106CAFSSSS</t>
  </si>
  <si>
    <t>CINTURON RASTA CAFE S/M</t>
  </si>
  <si>
    <t>700107CAFLLL</t>
  </si>
  <si>
    <t>CINTURON RASTA CAFE L/XL</t>
  </si>
  <si>
    <t>700108NEGSSS</t>
  </si>
  <si>
    <t>CINTURON RASTA NEGRO S/M</t>
  </si>
  <si>
    <t>700109NEGLLL</t>
  </si>
  <si>
    <t>CINTURON RASTA NEGRO L/XL</t>
  </si>
  <si>
    <t>700201ALLALL</t>
  </si>
  <si>
    <t>STICKER PACK 10 UNITS</t>
  </si>
  <si>
    <t>STICKERS</t>
  </si>
  <si>
    <t>10 UNID.</t>
  </si>
  <si>
    <t>MIX</t>
  </si>
  <si>
    <t>5 UNID.</t>
  </si>
  <si>
    <t>700431ALLALL</t>
  </si>
  <si>
    <t>ACCESORIOS NEFF</t>
  </si>
  <si>
    <t>ANTEOJOS NEFF</t>
  </si>
  <si>
    <t>700435ALLALL</t>
  </si>
  <si>
    <t>RELOJ NEFF</t>
  </si>
  <si>
    <t>700M18S05BLAALL</t>
  </si>
  <si>
    <t>SUNGLASS STRAP CLASSIC BLACK ALL</t>
  </si>
  <si>
    <t>STRAP</t>
  </si>
  <si>
    <t>SUNGLASS STRAP CLASSIC GREY ALL</t>
  </si>
  <si>
    <t>SUNGLASS STRAP CLASSIC BROWN ALL</t>
  </si>
  <si>
    <t>SUNGLASS STRAP CLASSIC PURPLE ALL</t>
  </si>
  <si>
    <t>SUNGLASS STRAP CLASSIC BLUE ALL</t>
  </si>
  <si>
    <t>701M18S01BLAL/XL</t>
  </si>
  <si>
    <t>BELT</t>
  </si>
  <si>
    <t>CINTURON MONTAÑA BLACK L/XL</t>
  </si>
  <si>
    <t>LLAVERO</t>
  </si>
  <si>
    <t>LLAVERO RASTA CAMEL ALL</t>
  </si>
  <si>
    <t>701M18S02BLAS/M</t>
  </si>
  <si>
    <t>CINTURON RASTA BLACK S/M</t>
  </si>
  <si>
    <t>701M18S02MORL/XL</t>
  </si>
  <si>
    <t>CINTURON RASTA MORO L/XL</t>
  </si>
  <si>
    <t>701M18S02MORS/M</t>
  </si>
  <si>
    <t>CINTURON RASTA MORO S/M</t>
  </si>
  <si>
    <t>704M17W01NEGALL</t>
  </si>
  <si>
    <t>CALCETINES</t>
  </si>
  <si>
    <t>CALCETINES RASTA BLACK</t>
  </si>
  <si>
    <t>704M17W02VERALL</t>
  </si>
  <si>
    <t>CALCETINES FOREST  GREEN</t>
  </si>
  <si>
    <t>704M17W03CAFALL</t>
  </si>
  <si>
    <t xml:space="preserve">CALCETINES CAMO  BROWN </t>
  </si>
  <si>
    <t>704M17W04AZUALL</t>
  </si>
  <si>
    <t>CALCETINES LOGO 2  BLUE</t>
  </si>
  <si>
    <t>LOGO 2</t>
  </si>
  <si>
    <t>704M17W04NEGALL</t>
  </si>
  <si>
    <t>CALCETINES LOGO 1  BLACK</t>
  </si>
  <si>
    <t>LOGO 1</t>
  </si>
  <si>
    <t>704M17W05MORALL</t>
  </si>
  <si>
    <t xml:space="preserve">CALCETINES TRIPY  PURPLE  </t>
  </si>
  <si>
    <t>TRIPY</t>
  </si>
  <si>
    <t>704M18S01BLAALL</t>
  </si>
  <si>
    <t>SOCKS SIMPLE  BLACK ALL</t>
  </si>
  <si>
    <t>DANCE</t>
  </si>
  <si>
    <t>704M18S03BLUALL</t>
  </si>
  <si>
    <t>SOCKS TRIBU BLUE ALL</t>
  </si>
  <si>
    <t>TRIBU</t>
  </si>
  <si>
    <t>704M18S04PINALL</t>
  </si>
  <si>
    <t>SOCKS ULAULA PINK ALL</t>
  </si>
  <si>
    <t>LOGO SERIE</t>
  </si>
  <si>
    <t>RASTA LINES</t>
  </si>
  <si>
    <t>704M18S07BLAALL</t>
  </si>
  <si>
    <t>ANKLE SOCKS UNITE BLACK ALL</t>
  </si>
  <si>
    <t>UNITE</t>
  </si>
  <si>
    <t>704M18S07BLUALL</t>
  </si>
  <si>
    <t>ANKLE SOCKS TRIBU BLUE ALL</t>
  </si>
  <si>
    <t>800100ALLALL</t>
  </si>
  <si>
    <t>PATAGONIA</t>
  </si>
  <si>
    <t>REFUGIO PACK BLACK 28L</t>
  </si>
  <si>
    <t>800101ALLALL</t>
  </si>
  <si>
    <t>REFUGIO PACK NAVY BLACK 28L</t>
  </si>
  <si>
    <t>800102ALLALL</t>
  </si>
  <si>
    <t>CHACABUCO PACK CMPG 32L</t>
  </si>
  <si>
    <t>800103ALLALL</t>
  </si>
  <si>
    <t>CHACABUCO PACK BLACK 32L</t>
  </si>
  <si>
    <t>800104ALLALL</t>
  </si>
  <si>
    <t>ATOM SLING BLACK</t>
  </si>
  <si>
    <t>800105ALLALL</t>
  </si>
  <si>
    <t>ATOM SLING NAVY BLACK</t>
  </si>
  <si>
    <t>800106ALLALL</t>
  </si>
  <si>
    <t>LW TRAVEL HIP PACK BLACK</t>
  </si>
  <si>
    <t>800107ALLALL</t>
  </si>
  <si>
    <t>BLACK HOLE DUFFEL BLACK 60L</t>
  </si>
  <si>
    <t>800108ALLALL</t>
  </si>
  <si>
    <t>BLACK HOLE DUFFEL THR 60L</t>
  </si>
  <si>
    <t>800109ALLALL</t>
  </si>
  <si>
    <t>LW TRAVEL MINI HIP PACK FEA</t>
  </si>
  <si>
    <t>800201BLKLLL</t>
  </si>
  <si>
    <t>MS R2 YULEX / NEXKIN FZ FULL SUIT BLACK L</t>
  </si>
  <si>
    <t>TINS</t>
  </si>
  <si>
    <t>BI-PACK 1</t>
  </si>
  <si>
    <t>BI-PACK 2</t>
  </si>
  <si>
    <t>BI-PACK 3</t>
  </si>
  <si>
    <t>800202BLKMMM</t>
  </si>
  <si>
    <t>MS R2 YULEX / NEXKIN FZ FULL SUIT BLACK M</t>
  </si>
  <si>
    <t>800203BLKSSS</t>
  </si>
  <si>
    <t>MS R2 YULEX / NEXKIN FZ FULL SUIT BLACK S</t>
  </si>
  <si>
    <t>800204BLKMT</t>
  </si>
  <si>
    <t>MS R2 YULEX / NEXKIN FZ FULL SUIT BLACK MT</t>
  </si>
  <si>
    <t>800204BLKXL</t>
  </si>
  <si>
    <t>MS R2 YULEX / NEXKIN FZ FULL SUIT BLACK XL</t>
  </si>
  <si>
    <t>800205BLKLLL</t>
  </si>
  <si>
    <t>MS R3 YULEX / NEXSKIN FZ FULL SUIT BLACK L</t>
  </si>
  <si>
    <t>800206BLKMMM</t>
  </si>
  <si>
    <t>MS R3 YULEX / NEXSKIN FZ FULL SUIT BLACK M</t>
  </si>
  <si>
    <t>800207BLKSSS</t>
  </si>
  <si>
    <t>MS R3 YULEX / NEXSKIN FZ FULL SUIT BLACK S</t>
  </si>
  <si>
    <t>800208BLKXL</t>
  </si>
  <si>
    <t>MS R3 YULEX / NEXSKIN FZ FULL SUIT BLACK XL</t>
  </si>
  <si>
    <t>800209BLKMT</t>
  </si>
  <si>
    <t>MS R3 YULEX / NEXSKIN FZ FULL SUIT BLACK MT</t>
  </si>
  <si>
    <t>800210BLK222</t>
  </si>
  <si>
    <t>WS R3 BZ FULL SUIT 2</t>
  </si>
  <si>
    <t>800211BLK444</t>
  </si>
  <si>
    <t>WS R3 BZ FULL SUIT 4</t>
  </si>
  <si>
    <t>800212BLK666</t>
  </si>
  <si>
    <t>WS R3 BZ FULL SUIT 6</t>
  </si>
  <si>
    <t>800301SSS</t>
  </si>
  <si>
    <t>MS WATER HEATER HOODED VEST S</t>
  </si>
  <si>
    <t>800302MMM</t>
  </si>
  <si>
    <t>MS WATER HEATER HOODED VEST M</t>
  </si>
  <si>
    <t>800303LLL</t>
  </si>
  <si>
    <t>MS WATER HEATER HOODED VEST L</t>
  </si>
  <si>
    <t>800304XL0</t>
  </si>
  <si>
    <t>MS WATER HEATER HOODED VEST XL</t>
  </si>
  <si>
    <t>800305SSS</t>
  </si>
  <si>
    <t>R3 WOOL LINED CAP S</t>
  </si>
  <si>
    <t>800306MMM</t>
  </si>
  <si>
    <t>R3 WOOL LINED CAP M</t>
  </si>
  <si>
    <t>800307BLKLLL</t>
  </si>
  <si>
    <t>R3 WOOL LINED CAP L</t>
  </si>
  <si>
    <t>800308BLK444</t>
  </si>
  <si>
    <t>R3 WOOL LINED SPLIT TOE BOOTIES 4</t>
  </si>
  <si>
    <t>800309BLK555</t>
  </si>
  <si>
    <t>R3 WOOL LINED SPLIT TOE BOOTIES 5</t>
  </si>
  <si>
    <t>800310BLK666</t>
  </si>
  <si>
    <t>R3 WOOL LINED SPLIT TOE BOOTIES 6</t>
  </si>
  <si>
    <t>800311BLK777</t>
  </si>
  <si>
    <t>R3 WOOL LINED SPLIT TOE BOOTIES 7</t>
  </si>
  <si>
    <t>800312BLK888</t>
  </si>
  <si>
    <t>R3 WOOL LINED SPLIT TOE BOOTIES 8</t>
  </si>
  <si>
    <t>800313BLK444</t>
  </si>
  <si>
    <t>R4 WOOL LINED SPLIT TOE BOOTIES 4</t>
  </si>
  <si>
    <t>800314BLK555</t>
  </si>
  <si>
    <t>R4 WOOL LINED SPLIT TOE BOOTIES 5</t>
  </si>
  <si>
    <t>800315BLK666</t>
  </si>
  <si>
    <t>R4 WOOL LINED SPLIT TOE BOOTIES 6</t>
  </si>
  <si>
    <t>800316BLK777</t>
  </si>
  <si>
    <t>R4 WOOL LINED SPLIT TOE BOOTIES 7</t>
  </si>
  <si>
    <t>800317BLK888</t>
  </si>
  <si>
    <t>R4 WOOL LINED SPLIT TOE BOOTIES 8</t>
  </si>
  <si>
    <t>800318BLK999</t>
  </si>
  <si>
    <t>R4 WOOL LINED SPLIT TOE BOOTIES 9</t>
  </si>
  <si>
    <t>800319BLK010</t>
  </si>
  <si>
    <t>R4 WOOL LINED SPLIT TOE BOOTIES 10</t>
  </si>
  <si>
    <t>800320BLK011</t>
  </si>
  <si>
    <t>R4 WOOL LINED SPLIT TOE BOOTIES 11</t>
  </si>
  <si>
    <t>800321BLKSSS</t>
  </si>
  <si>
    <t>R3 WOOL LINED GLOVES S</t>
  </si>
  <si>
    <t>800322BLKMMM</t>
  </si>
  <si>
    <t>R3 WOOL LINED GLOVES M</t>
  </si>
  <si>
    <t>800323BLKLLL</t>
  </si>
  <si>
    <t>R3 WOOL LINED GLOVES L</t>
  </si>
  <si>
    <t>RELOJ NEFF DUECE NEGRO/VERDE</t>
  </si>
  <si>
    <t>RELOJ NEFF NIGHTLY BLACK</t>
  </si>
  <si>
    <t>RELOJ NEFF FLAVA AMARILLO</t>
  </si>
  <si>
    <t>ANTEOJOS SPECTRA MATTE GREY</t>
  </si>
  <si>
    <t>ANTEOJOS DAILY MATTE GREY</t>
  </si>
  <si>
    <t>ANTEOJOS DAILY MATTE BLACK</t>
  </si>
  <si>
    <t>RELOJ NEFF FLAVA RDWB</t>
  </si>
  <si>
    <t>ANTEOJOS BROODIE WILDTIGER</t>
  </si>
  <si>
    <t xml:space="preserve">ANTEOJOS DAILY CLEAR </t>
  </si>
  <si>
    <t>RELOJ NEFF STRIPE WATCH NEGRO</t>
  </si>
  <si>
    <t>RELOJ NEFF FLAVA CYAN/BLACK</t>
  </si>
  <si>
    <t>RELOJ NEFF FLAVA WHITE/BLK/RED</t>
  </si>
  <si>
    <t>RELOJ NEFF DUECE AZUL/NEGRO</t>
  </si>
  <si>
    <t>ANTEOJOS CHIP RED SOFT</t>
  </si>
  <si>
    <t>ANTEOJOS CHIP YELLOW BLACK</t>
  </si>
  <si>
    <t>RELOJ NEFF NIGHTLY GOLD SNAKE</t>
  </si>
  <si>
    <t>RELOJ NEFF FLAVA ROJO</t>
  </si>
  <si>
    <t>RELOJ NEFF DAILY NEGRO/AMARILLO</t>
  </si>
  <si>
    <t>RELOJ NEFF DAILY WOMEN PAZ</t>
  </si>
  <si>
    <t>RELOJ NEFF DUECE GRIS</t>
  </si>
  <si>
    <t>RELOJ NEFF DUECE TEAL/PURPLE</t>
  </si>
  <si>
    <t>RELOJ NEFF DUECE BLACK/WHITE</t>
  </si>
  <si>
    <t xml:space="preserve">ANTEOJOS DAILY ICE </t>
  </si>
  <si>
    <t>ANTEOJOS LENTES BANG SHADES</t>
  </si>
  <si>
    <t>ANTEOJOS BANG TORTOISE</t>
  </si>
  <si>
    <t>ANTEOJOS JILLIAN BLACK</t>
  </si>
  <si>
    <t>RELOJ NEFF FLAVA JFBK</t>
  </si>
  <si>
    <t>CAP NEFF AMIGOS DECON MULTI</t>
  </si>
  <si>
    <t>CAP NEFF CORDY BLUE</t>
  </si>
  <si>
    <t>CAP NEFF CORDY STONE</t>
  </si>
  <si>
    <t>CAP NEFF NEFF CO. STONE</t>
  </si>
  <si>
    <t>BUCKET NEFF PRIME BLACK</t>
  </si>
  <si>
    <t>BUCKET NEFF PRIME WHITE</t>
  </si>
  <si>
    <t>CAP NEFF QUILTED MAROON</t>
  </si>
  <si>
    <t>CAP NEFF QUILTED NAVY</t>
  </si>
  <si>
    <t>CAP NEFF WORLD CHAMP BLACK</t>
  </si>
  <si>
    <t>CAP NEFF WORLD CHAMP NAVY</t>
  </si>
  <si>
    <t>RELOJ NEFF DUO WATCH BLUE/ORANGE</t>
  </si>
  <si>
    <t>RELOJ NEFF DAILY BASIC LIME</t>
  </si>
  <si>
    <t>CAP NEFF LUCY DECON FLORAL</t>
  </si>
  <si>
    <t>REVISTAS</t>
  </si>
  <si>
    <t>900201ALLALLL</t>
  </si>
  <si>
    <t>900202allall</t>
  </si>
  <si>
    <t>CERAS MATUNAS</t>
  </si>
  <si>
    <t>900203allall</t>
  </si>
  <si>
    <t>HEADHUNTER SUNSCREEN</t>
  </si>
  <si>
    <t>900204ALLALL</t>
  </si>
  <si>
    <t>FCS</t>
  </si>
  <si>
    <t>PONCHOS FCS</t>
  </si>
  <si>
    <t>900205ALLALL</t>
  </si>
  <si>
    <t>BOLSOS SECOS</t>
  </si>
  <si>
    <t>900206ALLALL</t>
  </si>
  <si>
    <t>PONCHO NIÑOS</t>
  </si>
  <si>
    <t>900207ALLALL</t>
  </si>
  <si>
    <t>JOCKEY FCS</t>
  </si>
  <si>
    <t>900208ALLALL</t>
  </si>
  <si>
    <t>ACCESORIO CON ESPEJO</t>
  </si>
  <si>
    <t>900209ALLALL</t>
  </si>
  <si>
    <t>INSTANT REPAIR</t>
  </si>
  <si>
    <t>900210ALLALL</t>
  </si>
  <si>
    <t>SURF DECK</t>
  </si>
  <si>
    <t>900301ALLALL</t>
  </si>
  <si>
    <t>QUILLAS GS</t>
  </si>
  <si>
    <t>900302ALLALL</t>
  </si>
  <si>
    <t>QUILLAS MF2</t>
  </si>
  <si>
    <t>900303ALLALL</t>
  </si>
  <si>
    <t>QUILLAS ARC</t>
  </si>
  <si>
    <t>900304ALLALL</t>
  </si>
  <si>
    <t>QUILLAS JF</t>
  </si>
  <si>
    <t>900305ALLALL</t>
  </si>
  <si>
    <t>QUILLAS V2</t>
  </si>
  <si>
    <t>900306ALLALL</t>
  </si>
  <si>
    <t>QUILLAS JW</t>
  </si>
  <si>
    <t>900307ALLALL</t>
  </si>
  <si>
    <t>QUILLAS PC3</t>
  </si>
  <si>
    <t>MUSICA</t>
  </si>
  <si>
    <t>900412ALLALL</t>
  </si>
  <si>
    <t>VINILOS</t>
  </si>
  <si>
    <t>VINILOS VARIOS</t>
  </si>
  <si>
    <t>900S17AZUALLALL</t>
  </si>
  <si>
    <t>DRY HOOD KAYA UNITE   BLUE</t>
  </si>
  <si>
    <t>900S17GRIALLALL</t>
  </si>
  <si>
    <t>DRY HOOD KAYA UNITE   GREY</t>
  </si>
  <si>
    <t>900S17NEGALLALL</t>
  </si>
  <si>
    <t>DRY HOOD KAYA UNITE   BLACK</t>
  </si>
  <si>
    <t>(All)</t>
  </si>
  <si>
    <t>Row Labels</t>
  </si>
  <si>
    <t>Grand Total</t>
  </si>
  <si>
    <t>TSHIRT BARREL GREY</t>
  </si>
  <si>
    <t>TSHIRT BATTLE WHITE</t>
  </si>
  <si>
    <t>TSHIRT DAZED BLACK</t>
  </si>
  <si>
    <t>TSHIRT HEALER GREY MELANGE</t>
  </si>
  <si>
    <t>TSHIRT LANDED BLACK</t>
  </si>
  <si>
    <t>TSHIRT LINED CREAM</t>
  </si>
  <si>
    <t>TSHIRT LINED TEAL</t>
  </si>
  <si>
    <t>TSHIRT LOOP PURPLE</t>
  </si>
  <si>
    <t>TSHIRT MERGE BLACK</t>
  </si>
  <si>
    <t>TSHIRT MINI LOGO BLACK</t>
  </si>
  <si>
    <t>TSHIRT MINI LOGO GRAPHITE</t>
  </si>
  <si>
    <t>TSHIRT MINI LOGO WHITE</t>
  </si>
  <si>
    <t>TSHIRT POW LIGHT BLUE</t>
  </si>
  <si>
    <t>TSHIRT POWAH LIGHT BLUE</t>
  </si>
  <si>
    <t>TSHIRT SENSI GRAPHITE</t>
  </si>
  <si>
    <t>TSHIRT SKANKIN WHITE</t>
  </si>
  <si>
    <t>TSHIRT STRICKLY BORDO</t>
  </si>
  <si>
    <t>TSHIRT YETI WHITE</t>
  </si>
  <si>
    <t>TSHIRT M/L DAYS BLUE</t>
  </si>
  <si>
    <t>TSHIRT M/L DAYS GRAPHITE</t>
  </si>
  <si>
    <t>Sum of Cant. Facturada</t>
  </si>
  <si>
    <t>Column Labels</t>
  </si>
  <si>
    <t>TSHIRT BRAP WHITE</t>
  </si>
  <si>
    <t>TSHIRT LOOP GRAPHITE</t>
  </si>
  <si>
    <t>TSHIRT MINI LOGO TEAL</t>
  </si>
  <si>
    <t>HOODIE FYAH BLACK</t>
  </si>
  <si>
    <t>HOODIE LINED COLORS</t>
  </si>
  <si>
    <t>HOODIE STAMPED BLACK</t>
  </si>
  <si>
    <t>HOODIE PATTERN BLACK</t>
  </si>
  <si>
    <t>HOODIE LANDED BLACK</t>
  </si>
  <si>
    <t>HOODIE STAMPED PEAR</t>
  </si>
  <si>
    <t>FULL ZIP STAMPED BLACK</t>
  </si>
  <si>
    <t>FULL ZIP STAMPED BORDO MEL</t>
  </si>
  <si>
    <t>FULL ZIP PIT PACH GRAPHITE</t>
  </si>
  <si>
    <t>SWEATPANTS KANGOO GREY</t>
  </si>
  <si>
    <t>(Multiple Items)</t>
  </si>
  <si>
    <t>301M18W01GREXXL</t>
  </si>
  <si>
    <t>301M18W01GREXL0</t>
  </si>
  <si>
    <t>500M18W04GREALL</t>
  </si>
  <si>
    <t>301M18W01GRELLL</t>
  </si>
  <si>
    <t>301M18W01GREMMM</t>
  </si>
  <si>
    <t>301M18W01GRESSS</t>
  </si>
  <si>
    <t>301M18W01GREXS0</t>
  </si>
  <si>
    <t>TSHIRT MINI LOGO PESTO</t>
  </si>
  <si>
    <t>FULL ZIP PIT PACH PURPLE</t>
  </si>
  <si>
    <t>RUSTIC SHERPA FYAH MAN FZ CAMEL</t>
  </si>
  <si>
    <t>RUSTIC SHERPA FYAH MAN FZ BORDO</t>
  </si>
  <si>
    <t>RUSTIC SHERPA FYAH GIRL FZ CAMEL</t>
  </si>
  <si>
    <t>RUSTIC SHERPA FYAH GIRL FZ BLACK</t>
  </si>
  <si>
    <t>BEANIES TYPO BLACK</t>
  </si>
  <si>
    <t>BEANIES PLAIN GREY</t>
  </si>
  <si>
    <t>BEANIES STRIPES GREY</t>
  </si>
  <si>
    <t>BEANIES WOVEN RED</t>
  </si>
  <si>
    <t>BEANIES STRIPES GREEN</t>
  </si>
  <si>
    <t>SHERPA HI FI CREAM</t>
  </si>
  <si>
    <t>JACKET  CORDUROY BLACK</t>
  </si>
  <si>
    <t>JACKET  CORDUROY CAMEL</t>
  </si>
  <si>
    <t>POLAR &amp; CHIPORRO FYAH MAN  BLACK</t>
  </si>
  <si>
    <t>GENERO</t>
  </si>
  <si>
    <t>Sum of Cant. Despachada (Período de la Consulta)</t>
  </si>
  <si>
    <t>Sum of Monto Total Neto($)</t>
  </si>
  <si>
    <t>Sum of Costo Despachos($)</t>
  </si>
  <si>
    <t>MARGEN</t>
  </si>
  <si>
    <t>CONTRIBUCION</t>
  </si>
  <si>
    <t>CONTRIBUCION (%)</t>
  </si>
  <si>
    <t>DOM</t>
  </si>
  <si>
    <t>TSHIRT SERIE BROWN MELANGE</t>
  </si>
  <si>
    <t>TSHIRT SUNSET BLACK</t>
  </si>
  <si>
    <t>TSHIRT CRABS WHITE</t>
  </si>
  <si>
    <t>TSHIRT CUARSO GREEN</t>
  </si>
  <si>
    <t>TSHIRT SERIE CALYPSO MELANGE</t>
  </si>
  <si>
    <t>TSHIRT GRIL MOSS</t>
  </si>
  <si>
    <t>TSHIRT SHIELD GRAPHITE MELANGE</t>
  </si>
  <si>
    <t>TSHIRT SWELL BLUE</t>
  </si>
  <si>
    <t>TSHIRT JAZZIN BLACK</t>
  </si>
  <si>
    <t>TSHIRT TYPO WHITE</t>
  </si>
  <si>
    <t>TSHIRT FLORIDO WHITE</t>
  </si>
  <si>
    <t>TSHIRT SERIE BLUE</t>
  </si>
  <si>
    <t>TSHIRT TRIPY 2 BLACK</t>
  </si>
  <si>
    <t>TSHIRT ESCRITO BLACK</t>
  </si>
  <si>
    <t>TSHIRT SERIE GRAPHITE MELANGE</t>
  </si>
  <si>
    <t>TSHIRT SERIE GREEN</t>
  </si>
  <si>
    <t>TSHIRT RASPECT GRAPHITE MELANGE</t>
  </si>
  <si>
    <t>TSHIRT MONOSKA BLUE</t>
  </si>
  <si>
    <t>TSHIRT PAZ GREY MELANGE</t>
  </si>
  <si>
    <t>FULL ZIP ISLAND  GREY MELANGE</t>
  </si>
  <si>
    <t>FULL ZIP ESCRITO BLACK</t>
  </si>
  <si>
    <t>FULL ZIP SERIE GRAPHITE MELANGE</t>
  </si>
  <si>
    <t>FULL ZIP SERIE GREY MELANGE</t>
  </si>
  <si>
    <t>FULL ZIP SERIE PESTO MELANGE</t>
  </si>
  <si>
    <t>SOCKS SIMPLE WHITE</t>
  </si>
  <si>
    <t>SOCKS SIMPLE GREEN</t>
  </si>
  <si>
    <t>CAPS CHILLIN CREAM</t>
  </si>
  <si>
    <t>CAPS CHILL GREEN</t>
  </si>
  <si>
    <t>CAPS CLASSIC BROWN</t>
  </si>
  <si>
    <t>HOODIE SERIE BROWN</t>
  </si>
  <si>
    <t>STRAP CLASSIC BLUE</t>
  </si>
  <si>
    <t>STRAP CLASSIC GREY</t>
  </si>
  <si>
    <t>STRAP CLASSIC BROWN</t>
  </si>
  <si>
    <t>TINS BI-PACK 1 GREEN</t>
  </si>
  <si>
    <t>TSHIRT CHILL BLACK</t>
  </si>
  <si>
    <t>TINS BI-PACK 2 PURPLE</t>
  </si>
  <si>
    <t>HOODIE PAISA BLACK</t>
  </si>
  <si>
    <t>TINS BI-PACK 3 BLUE</t>
  </si>
  <si>
    <t>TSHIRT HIENA CAMEL</t>
  </si>
  <si>
    <t>TSHIRT SERIE BLACK</t>
  </si>
  <si>
    <t>704M18S09ALLALL</t>
  </si>
  <si>
    <t>SOCKS 4 PACK</t>
  </si>
  <si>
    <t>500M18W04BLAALL</t>
  </si>
  <si>
    <t>BEANIES PLAIN CYPRESS</t>
  </si>
  <si>
    <t>BEANIES PLAIN BLACK</t>
  </si>
  <si>
    <t>BEANIES CORSAIR GREY</t>
  </si>
  <si>
    <t>SWEATPANTS PATTERN BLACK</t>
  </si>
  <si>
    <t>CHIPORRO SURAZO GREY</t>
  </si>
  <si>
    <t>POLAR FYAH GIRL FZ BLUE</t>
  </si>
  <si>
    <t>SOCKS PACK</t>
  </si>
  <si>
    <t>4PACK</t>
  </si>
  <si>
    <t>SOCKS PACK 4PACK ALL</t>
  </si>
  <si>
    <t>MODELOCOLOR</t>
  </si>
  <si>
    <t>WALLET CLASSIC BLUE</t>
  </si>
  <si>
    <t>CAPS LOVER PINK</t>
  </si>
  <si>
    <t>TSHIRT SWELL GRAPHITE MELANGE</t>
  </si>
  <si>
    <t>TSHIRT SERIE WHITE</t>
  </si>
  <si>
    <t>FULL ZIP OUTLINE GRAPHITE MEL</t>
  </si>
  <si>
    <t>FULL ZIP OUTLINE GREY MEL</t>
  </si>
  <si>
    <t>BEANIES WOVEN RASTA</t>
  </si>
  <si>
    <t>BEANIES STRIPES YELOW</t>
  </si>
  <si>
    <t>POLAR &amp; CHIPORRO FYAH MAN  DEEP</t>
  </si>
  <si>
    <t>CAPS CONCEPT GREEN</t>
  </si>
  <si>
    <t>CAPS CONCEPT CAFÉ</t>
  </si>
  <si>
    <t>CAPS CONCEPT BROWN</t>
  </si>
  <si>
    <t>BUCKET CAMO CAMO</t>
  </si>
  <si>
    <t>BELT MONTAÑA BROWN</t>
  </si>
  <si>
    <t>HOODIE TUNE GREY MELANGE</t>
  </si>
  <si>
    <t>OESTE</t>
  </si>
  <si>
    <t>HOODIE STAMPED CLAY</t>
  </si>
  <si>
    <t>POLAR FYAH GIRL FZ RED</t>
  </si>
  <si>
    <t>SWEATPANTS PATTERN GREEN</t>
  </si>
  <si>
    <t>LLAVERO RASTA BLACK</t>
  </si>
  <si>
    <t>SHERPA HI FI BLACK</t>
  </si>
  <si>
    <t>CAPS SHIELD CAMO</t>
  </si>
  <si>
    <t>CAPS SPOT GREEN</t>
  </si>
  <si>
    <t>SOCKS LOGO SERIE BROWN</t>
  </si>
  <si>
    <t>TSHIRT VISIONS LAVENDER</t>
  </si>
  <si>
    <t>TSHIRT CACHOS WHITE</t>
  </si>
  <si>
    <t>TSHIRT TUNE CAMEL</t>
  </si>
  <si>
    <t>POLERON FULL ZIP LOGO ESCRITO AZUL</t>
  </si>
  <si>
    <t>CAPS CLASSIC BLACK</t>
  </si>
  <si>
    <t>BEANIES TYPO FORREST</t>
  </si>
  <si>
    <t>TANK SERIE BLACK</t>
  </si>
  <si>
    <t>BEANIES STRIPES CORAL</t>
  </si>
  <si>
    <t>BEANIES CORSAIR BLUE</t>
  </si>
  <si>
    <t>FULL ZIP ESCRITO BLACK RASTA  S</t>
  </si>
  <si>
    <t>MAYO</t>
  </si>
  <si>
    <t>FULL ZIP ESCRITO CORSAIR/POOL BLUE S</t>
  </si>
  <si>
    <t>301M18W01PEMXXL</t>
  </si>
  <si>
    <t>FULL ZIP OUTLINE PESTO MEL XXL</t>
  </si>
  <si>
    <t>LLAVERO LOGO CAMEL  ALL</t>
  </si>
  <si>
    <t>POLERON FULL ZIP LOGO ESCRITO NEGRO</t>
  </si>
  <si>
    <t>CAPS CLASSIC BLUE</t>
  </si>
  <si>
    <t>TSHIRT MINI LOGO CLAY</t>
  </si>
  <si>
    <t>HOODIE PATTERN GREEN</t>
  </si>
  <si>
    <t>FULL ZIP OUTLINE PESTO MEL</t>
  </si>
  <si>
    <t>TSHIRT ISLAND WHITE</t>
  </si>
  <si>
    <t>TSHIRT CRABS CALYPSO MELANGE</t>
  </si>
  <si>
    <t>POLAR FYAH GIRL FZ GREY</t>
  </si>
  <si>
    <t>CHIPORRO SURAZO BLACK</t>
  </si>
  <si>
    <t>BEANIES PLAIN ALFALFA</t>
  </si>
  <si>
    <t>LLAVERO RASTA CAMEL</t>
  </si>
  <si>
    <t>POLAR &amp; CHIPORRO FZ</t>
  </si>
  <si>
    <t xml:space="preserve">TSHIRT MINI LOGO BLACK </t>
  </si>
  <si>
    <t xml:space="preserve">TSHIRT MINI LOGO CLAY </t>
  </si>
  <si>
    <t xml:space="preserve">TSHIRT MINI LOGO GRAPHITE </t>
  </si>
  <si>
    <t xml:space="preserve">TSHIRT MINI LOGO PESTO </t>
  </si>
  <si>
    <t xml:space="preserve">TSHIRT MINI LOGO TEAL </t>
  </si>
  <si>
    <t xml:space="preserve">TSHIRT MINI LOGO WHITE </t>
  </si>
  <si>
    <t xml:space="preserve">TSHIRT YETI WHITE </t>
  </si>
  <si>
    <t xml:space="preserve">TSHIRT POW LIGHT BLUE </t>
  </si>
  <si>
    <t xml:space="preserve">TSHIRT STRICKLY BORDO </t>
  </si>
  <si>
    <t xml:space="preserve">TSHIRT RUBADUB BLUE </t>
  </si>
  <si>
    <t xml:space="preserve">TSHIRT WARRIOR CLAY </t>
  </si>
  <si>
    <t xml:space="preserve">TSHIRT POWAH LIGHT BLUE </t>
  </si>
  <si>
    <t xml:space="preserve">TSHIRT SKANKIN WHITE </t>
  </si>
  <si>
    <t xml:space="preserve">TSHIRT LINED CREAM </t>
  </si>
  <si>
    <t xml:space="preserve">TSHIRT LINED TEAL </t>
  </si>
  <si>
    <t xml:space="preserve">TSHIRT LANDED BLACK </t>
  </si>
  <si>
    <t xml:space="preserve">TSHIRT BATTLE WHITE </t>
  </si>
  <si>
    <t xml:space="preserve">TSHIRT SENSI GRAPHITE </t>
  </si>
  <si>
    <t xml:space="preserve">TSHIRT DAZED BLACK </t>
  </si>
  <si>
    <t xml:space="preserve">TSHIRT LOOP GRAPHITE </t>
  </si>
  <si>
    <t xml:space="preserve">TSHIRT LOOP PURPLE </t>
  </si>
  <si>
    <t xml:space="preserve">TSHIRT BARREL GREY </t>
  </si>
  <si>
    <t xml:space="preserve">TSHIRT MERGE BLACK </t>
  </si>
  <si>
    <t xml:space="preserve">TSHIRT HEALER GREY MELANGE </t>
  </si>
  <si>
    <t xml:space="preserve">TSHIRT BRAP WHITE </t>
  </si>
  <si>
    <t xml:space="preserve">TSHIRT M/L DAYS BLUE </t>
  </si>
  <si>
    <t xml:space="preserve">TSHIRT M/L DAYS GRAPHITE </t>
  </si>
  <si>
    <t xml:space="preserve">HOODIE STAMPED BLACK </t>
  </si>
  <si>
    <t xml:space="preserve">HOODIE STAMPED CLAY </t>
  </si>
  <si>
    <t xml:space="preserve">HOODIE STAMPED PEAR </t>
  </si>
  <si>
    <t xml:space="preserve">HOODIE LINED COLORS </t>
  </si>
  <si>
    <t xml:space="preserve">HOODIE LANDED BLACK </t>
  </si>
  <si>
    <t xml:space="preserve">HOODIE FYAH BLACK </t>
  </si>
  <si>
    <t xml:space="preserve">HOODIE PATTERN BLACK </t>
  </si>
  <si>
    <t xml:space="preserve">HOODIE PATTERN GREEN </t>
  </si>
  <si>
    <t xml:space="preserve">FULL ZIP OUTLINE GRAPHITE MEL </t>
  </si>
  <si>
    <t xml:space="preserve">FULL ZIP OUTLINE GREY MEL </t>
  </si>
  <si>
    <t xml:space="preserve">FULL ZIP OUTLINE PESTO MEL </t>
  </si>
  <si>
    <t xml:space="preserve">FULL ZIP PIT PACH GRAPHITE </t>
  </si>
  <si>
    <t xml:space="preserve">FULL ZIP PIT PACH PURPLE </t>
  </si>
  <si>
    <t xml:space="preserve">FULL ZIP STAMPED BLACK </t>
  </si>
  <si>
    <t xml:space="preserve">FULL ZIP STAMPED BORDO MEL </t>
  </si>
  <si>
    <t xml:space="preserve">CHIPORRO SURAZO BLACK </t>
  </si>
  <si>
    <t xml:space="preserve">CHIPORRO SURAZO BLUE </t>
  </si>
  <si>
    <t xml:space="preserve">CHIPORRO SURAZO BROWN </t>
  </si>
  <si>
    <t xml:space="preserve">CHIPORRO SURAZO GREEN </t>
  </si>
  <si>
    <t xml:space="preserve">CHIPORRO SURAZO GREY </t>
  </si>
  <si>
    <t xml:space="preserve">RUSTIC SHERPA FYAH MAN FZ BORDO </t>
  </si>
  <si>
    <t xml:space="preserve">RUSTIC SHERPA FYAH MAN FZ CAMEL </t>
  </si>
  <si>
    <t xml:space="preserve">RUSTIC SHERPA FYAH GIRL FZ BLACK </t>
  </si>
  <si>
    <t xml:space="preserve">RUSTIC SHERPA FYAH GIRL FZ BLUE </t>
  </si>
  <si>
    <t xml:space="preserve">RUSTIC SHERPA FYAH GIRL FZ CAMEL </t>
  </si>
  <si>
    <t xml:space="preserve">POLAR &amp; CHIPORRO FYAH MAN  BLACK </t>
  </si>
  <si>
    <t xml:space="preserve">POLAR &amp; CHIPORRO FYAH MAN  DEEP </t>
  </si>
  <si>
    <t xml:space="preserve">POLAR &amp; CHIPORRO FZ FYAH MAN FZ BLACK </t>
  </si>
  <si>
    <t xml:space="preserve">POLAR &amp; CHIPORRO FZ FYAH MAN FZ GREEN </t>
  </si>
  <si>
    <t xml:space="preserve">POLAR &amp; CHIPORRO FZ FYAH MAN FZ RED </t>
  </si>
  <si>
    <t xml:space="preserve">SHERPA HI FI BLACK </t>
  </si>
  <si>
    <t xml:space="preserve">POLAR FYAH GIRL FZ BLUE </t>
  </si>
  <si>
    <t xml:space="preserve">SHERPA HI FI CREAM </t>
  </si>
  <si>
    <t xml:space="preserve">POLAR FYAH GIRL FZ GREY </t>
  </si>
  <si>
    <t xml:space="preserve">POLAR FYAH GIRL FZ RED </t>
  </si>
  <si>
    <t xml:space="preserve">JACKET HI FI BLACK </t>
  </si>
  <si>
    <t xml:space="preserve">JACKET  CORDUROY BLACK </t>
  </si>
  <si>
    <t xml:space="preserve">JACKET  CORDUROY CAMEL </t>
  </si>
  <si>
    <t xml:space="preserve">WATERFALL MIGTHY FORREST </t>
  </si>
  <si>
    <t xml:space="preserve">WATERFALL MIGTHY SKY </t>
  </si>
  <si>
    <t xml:space="preserve">FIRST LAYER BOTTOM LOW FI BLACK </t>
  </si>
  <si>
    <t xml:space="preserve">FIRST LAYER TOP LOW FI BLACK </t>
  </si>
  <si>
    <t xml:space="preserve">FIRST LAYER BOTTOM LOW FI FORREST </t>
  </si>
  <si>
    <t xml:space="preserve">FIRST LAYER TOP LOW FI FORREST </t>
  </si>
  <si>
    <t xml:space="preserve">BEANIES PLAIN ALFALFA </t>
  </si>
  <si>
    <t xml:space="preserve">BEANIES PLAIN BLACK </t>
  </si>
  <si>
    <t xml:space="preserve">BEANIES PLAIN CYPRESS </t>
  </si>
  <si>
    <t xml:space="preserve">BEANIES PLAIN GREY </t>
  </si>
  <si>
    <t xml:space="preserve">BEANIES STRIPES CORAL </t>
  </si>
  <si>
    <t xml:space="preserve">BEANIES STRIPES GREEN </t>
  </si>
  <si>
    <t xml:space="preserve">BEANIES STRIPES GREY </t>
  </si>
  <si>
    <t xml:space="preserve">BEANIES STRIPES YELOW </t>
  </si>
  <si>
    <t xml:space="preserve">BEANIES WOVEN RASTA </t>
  </si>
  <si>
    <t xml:space="preserve">BEANIES WOVEN RED </t>
  </si>
  <si>
    <t xml:space="preserve">BEANIES TYPO BLACK </t>
  </si>
  <si>
    <t xml:space="preserve">BEANIES TYPO FORREST </t>
  </si>
  <si>
    <t xml:space="preserve">BEANIES CORSAIR BLUE </t>
  </si>
  <si>
    <t xml:space="preserve">BEANIES CORSAIR GREY </t>
  </si>
  <si>
    <t xml:space="preserve">CAPS CLASSIC LIGHT BROWN </t>
  </si>
  <si>
    <t xml:space="preserve">CAPS CLASSIC GREEN </t>
  </si>
  <si>
    <t xml:space="preserve">CAPS CLASSIC BLACK </t>
  </si>
  <si>
    <t xml:space="preserve">CAPS CLASSIC BLUE </t>
  </si>
  <si>
    <t xml:space="preserve">CAPS STREET GREY </t>
  </si>
  <si>
    <t xml:space="preserve">CAPS STREET CAMO </t>
  </si>
  <si>
    <t xml:space="preserve">CAPS STREET RED </t>
  </si>
  <si>
    <t xml:space="preserve">CAPS STREET PINK </t>
  </si>
  <si>
    <t xml:space="preserve">CAPS CONCEPT GREEN </t>
  </si>
  <si>
    <t xml:space="preserve">CAPS CONCEPT BROWN </t>
  </si>
  <si>
    <t xml:space="preserve">CAPS CONCEPT CAFÉ </t>
  </si>
  <si>
    <t xml:space="preserve">CAPS CONCEPT YELOW </t>
  </si>
  <si>
    <t xml:space="preserve">SWEATPANTS KANGOO GREY </t>
  </si>
  <si>
    <t xml:space="preserve">SWEATPANTS PATTERN BLACK </t>
  </si>
  <si>
    <t xml:space="preserve">SWEATPANTS PATTERN GREEN </t>
  </si>
  <si>
    <t xml:space="preserve">SOCKS SIMPLE BLACK </t>
  </si>
  <si>
    <t xml:space="preserve">SOCKS SIMPLE BLUE </t>
  </si>
  <si>
    <t xml:space="preserve">SOCKS SIMPLE BRICK </t>
  </si>
  <si>
    <t xml:space="preserve">SOCKS SIMPLE WHITE </t>
  </si>
  <si>
    <t xml:space="preserve">SOCKS LINED GREEN </t>
  </si>
  <si>
    <t xml:space="preserve">SOCKS LINED RED </t>
  </si>
  <si>
    <t xml:space="preserve">SOCKS SENSI BLACK </t>
  </si>
  <si>
    <t xml:space="preserve">SOCKS BIS BORDO </t>
  </si>
  <si>
    <t xml:space="preserve">SOCKS TYPO GRAPE </t>
  </si>
  <si>
    <t xml:space="preserve">SOCKS TYPO RASTA </t>
  </si>
  <si>
    <t xml:space="preserve">SOCKS FUNGI BLUE </t>
  </si>
  <si>
    <t xml:space="preserve">SOCKS SPOT BLUE </t>
  </si>
  <si>
    <t xml:space="preserve">SOCKS COUGAR BROWN </t>
  </si>
  <si>
    <t xml:space="preserve">SOCKS COUGAR GREY </t>
  </si>
  <si>
    <t xml:space="preserve">SOCKS TREE BRICK </t>
  </si>
  <si>
    <t xml:space="preserve">SOCKS TREE GREEN </t>
  </si>
  <si>
    <t xml:space="preserve">SOCKS FORREST FORREST </t>
  </si>
  <si>
    <t xml:space="preserve">SOCKS TYPO FOG </t>
  </si>
  <si>
    <t xml:space="preserve">SOCKS TYPO BLACK </t>
  </si>
  <si>
    <t xml:space="preserve">TSHIRT ISLAND WHITE </t>
  </si>
  <si>
    <t xml:space="preserve">TSHIRT FLORIDO WHITE </t>
  </si>
  <si>
    <t xml:space="preserve">TSHIRT ESCRITO BLACK </t>
  </si>
  <si>
    <t xml:space="preserve">TSHIRT CUARSO CLAY </t>
  </si>
  <si>
    <t xml:space="preserve">TSHIRT CUARSO GREEN </t>
  </si>
  <si>
    <t xml:space="preserve">TSHIRT VISIONS LAVENDER </t>
  </si>
  <si>
    <t xml:space="preserve">TSHIRT SUNSET BLACK </t>
  </si>
  <si>
    <t xml:space="preserve">TSHIRT CHALICE MOSS </t>
  </si>
  <si>
    <t xml:space="preserve">TSHIRT TRIPY 2 BLACK </t>
  </si>
  <si>
    <t xml:space="preserve">TSHIRT GRIL MOSS </t>
  </si>
  <si>
    <t xml:space="preserve">TSHIRT MONOSKA BLUE </t>
  </si>
  <si>
    <t xml:space="preserve">TSHIRT TUNE CAMEL </t>
  </si>
  <si>
    <t xml:space="preserve">TSHIRT RASPECT GRAPHITE MELANGE </t>
  </si>
  <si>
    <t xml:space="preserve">TSHIRT CRABS WHITE </t>
  </si>
  <si>
    <t xml:space="preserve">TSHIRT CRABS CALYPSO MELANGE </t>
  </si>
  <si>
    <t xml:space="preserve">TSHIRT SHIELD TURQUESA MELANGE </t>
  </si>
  <si>
    <t xml:space="preserve">TSHIRT SHIELD GRAPHITE MELANGE </t>
  </si>
  <si>
    <t xml:space="preserve">TANK SERIE BLACK </t>
  </si>
  <si>
    <t xml:space="preserve">TANK SERIE LAVENDER </t>
  </si>
  <si>
    <t xml:space="preserve">TANK SERIE RED MELANGE </t>
  </si>
  <si>
    <t xml:space="preserve">TANK CHILL TURQUESA MELANGE </t>
  </si>
  <si>
    <t xml:space="preserve">TANK SHIELD GREY MELANGE </t>
  </si>
  <si>
    <t xml:space="preserve">TANK AFRICAMO GREEN </t>
  </si>
  <si>
    <t xml:space="preserve">TANK CRAB WHITE </t>
  </si>
  <si>
    <t xml:space="preserve">TANK LOVER BLACK </t>
  </si>
  <si>
    <t xml:space="preserve">CAPS RASTA BLACK </t>
  </si>
  <si>
    <t xml:space="preserve">CAPS PATH BLUE </t>
  </si>
  <si>
    <t xml:space="preserve">CAPS CHILL GREEN </t>
  </si>
  <si>
    <t xml:space="preserve">CAPS SHIELD CAMO </t>
  </si>
  <si>
    <t xml:space="preserve">CAPS CHILLIN CREAM </t>
  </si>
  <si>
    <t xml:space="preserve">CAPS LOVER PINK </t>
  </si>
  <si>
    <t xml:space="preserve">CAPS CLASSIC BROWN </t>
  </si>
  <si>
    <t xml:space="preserve">CAPS SPOT GREEN </t>
  </si>
  <si>
    <t xml:space="preserve">BUCKET CAMO CAMO </t>
  </si>
  <si>
    <t xml:space="preserve">   </t>
  </si>
  <si>
    <t xml:space="preserve">PACKING CAJA CAMO CAMO </t>
  </si>
  <si>
    <t xml:space="preserve"> TYPO  </t>
  </si>
  <si>
    <t xml:space="preserve">POLERA TYPO  </t>
  </si>
  <si>
    <t xml:space="preserve">POLERA   </t>
  </si>
  <si>
    <t xml:space="preserve">  NARANJO </t>
  </si>
  <si>
    <t xml:space="preserve">POLERA  NARANJO </t>
  </si>
  <si>
    <t xml:space="preserve">  VERDE </t>
  </si>
  <si>
    <t xml:space="preserve">WALLET CLASSIC BLACK </t>
  </si>
  <si>
    <t xml:space="preserve">WALLET CLASSIC BLUE </t>
  </si>
  <si>
    <t xml:space="preserve">WALLET CAMO GREEN </t>
  </si>
  <si>
    <t xml:space="preserve">WALLET PRINT FOREST </t>
  </si>
  <si>
    <t xml:space="preserve">POLERA  VERDE </t>
  </si>
  <si>
    <t xml:space="preserve">  AZUL </t>
  </si>
  <si>
    <t xml:space="preserve">POLERA  AZUL </t>
  </si>
  <si>
    <t xml:space="preserve">  GRIS </t>
  </si>
  <si>
    <t xml:space="preserve">POLERA  GRIS </t>
  </si>
  <si>
    <t xml:space="preserve">POLERA BABYLON CAFÉ </t>
  </si>
  <si>
    <t xml:space="preserve">  NEGRO </t>
  </si>
  <si>
    <t xml:space="preserve">POLERA  NEGRO </t>
  </si>
  <si>
    <t xml:space="preserve">POLERA LOGO ESCRITO HEMP CAFÉ </t>
  </si>
  <si>
    <t xml:space="preserve">POLERA LOGO HEMP VERDE </t>
  </si>
  <si>
    <t xml:space="preserve">POLERA PATO NARANJO </t>
  </si>
  <si>
    <t xml:space="preserve">  ROJO </t>
  </si>
  <si>
    <t xml:space="preserve">POLERA  ROJO </t>
  </si>
  <si>
    <t xml:space="preserve"> TYPO AZUL </t>
  </si>
  <si>
    <t xml:space="preserve">POLERA TYPO AZUL </t>
  </si>
  <si>
    <t xml:space="preserve">POLERA TYPO VERDE </t>
  </si>
  <si>
    <t xml:space="preserve">POLERA HIM BLANCO </t>
  </si>
  <si>
    <t xml:space="preserve">POLERA HIM GRAFITO </t>
  </si>
  <si>
    <t xml:space="preserve">POLERA TYPO NEGRO </t>
  </si>
  <si>
    <t xml:space="preserve">POLERA SELLO MORADO </t>
  </si>
  <si>
    <t xml:space="preserve">POLERA SELLO ROJO </t>
  </si>
  <si>
    <t xml:space="preserve">POLERA LABEL BLANCO </t>
  </si>
  <si>
    <t xml:space="preserve">POLERA LINEUP AZUL </t>
  </si>
  <si>
    <t xml:space="preserve">POLERA LINEUP VERDE </t>
  </si>
  <si>
    <t xml:space="preserve">POLERA SPREAD ARENA </t>
  </si>
  <si>
    <t xml:space="preserve">POLERA FORGET BLANCO </t>
  </si>
  <si>
    <t xml:space="preserve">POLERA FORGET VERDE </t>
  </si>
  <si>
    <t xml:space="preserve">POLERA MOJAZZ NEGRO </t>
  </si>
  <si>
    <t xml:space="preserve">POLERA GARDEN GRIS </t>
  </si>
  <si>
    <t xml:space="preserve">POLERA DUBING MORADO </t>
  </si>
  <si>
    <t xml:space="preserve">POLERA MIGHTY NEGRO </t>
  </si>
  <si>
    <t xml:space="preserve">POLERA WILD STONE GRIS </t>
  </si>
  <si>
    <t xml:space="preserve">POLERA PANTHER NEGRO </t>
  </si>
  <si>
    <t xml:space="preserve">POLERA MORNING BLANCO </t>
  </si>
  <si>
    <t xml:space="preserve">POLERA SELLO NEGRO </t>
  </si>
  <si>
    <t xml:space="preserve">POLERA SELLO BLANCO </t>
  </si>
  <si>
    <t xml:space="preserve">TSHIRT SERIE BLACK </t>
  </si>
  <si>
    <t xml:space="preserve">TSHIRT SERIE BLUE </t>
  </si>
  <si>
    <t xml:space="preserve">TSHIRT SERIE BROWN MELANGE </t>
  </si>
  <si>
    <t xml:space="preserve">TSHIRT SERIE CALYPSO MELANGE </t>
  </si>
  <si>
    <t xml:space="preserve">TSHIRT SERIE GREEN </t>
  </si>
  <si>
    <t xml:space="preserve">TSHIRT SERIE GRAPHITE MELANGE </t>
  </si>
  <si>
    <t xml:space="preserve">TSHIRT SERIE GREY MELANGE </t>
  </si>
  <si>
    <t xml:space="preserve">TSHIRT SERIE LAVENDER </t>
  </si>
  <si>
    <t xml:space="preserve">TSHIRT SERIE RED MELANGE </t>
  </si>
  <si>
    <t xml:space="preserve">TSHIRT SERIE WHITE </t>
  </si>
  <si>
    <t xml:space="preserve">TSHIRT HIENA CAMEL </t>
  </si>
  <si>
    <t xml:space="preserve">TSHIRT CACHOS RED MELANGE </t>
  </si>
  <si>
    <t xml:space="preserve">TSHIRT CACHOS WHITE </t>
  </si>
  <si>
    <t xml:space="preserve">TSHIRT TYPO WHITE </t>
  </si>
  <si>
    <t xml:space="preserve">TSHIRT SWELL BLUE </t>
  </si>
  <si>
    <t xml:space="preserve">TSHIRT SWELL GRAPHITE MELANGE </t>
  </si>
  <si>
    <t xml:space="preserve">TSHIRT CHILL BLACK </t>
  </si>
  <si>
    <t xml:space="preserve">TSHIRT CHILL CALYPSO MELANGE </t>
  </si>
  <si>
    <t xml:space="preserve">TSHIRT JAZZIN BLACK </t>
  </si>
  <si>
    <t xml:space="preserve">TSHIRT PAZ GREY MELANGE </t>
  </si>
  <si>
    <t xml:space="preserve">TSHIRT PAZ BROWN MELANGE </t>
  </si>
  <si>
    <t xml:space="preserve">TSHIRT BLANK  BLACK </t>
  </si>
  <si>
    <t xml:space="preserve">TSHIRT BLANK  GREY MELANGE </t>
  </si>
  <si>
    <t xml:space="preserve">TSHIRT BLANK  WHITE </t>
  </si>
  <si>
    <t xml:space="preserve">SUDADERA LOVE AZUL </t>
  </si>
  <si>
    <t xml:space="preserve">SUDADERA LOVE GRIS </t>
  </si>
  <si>
    <t xml:space="preserve">SUDADERA  NEGRO </t>
  </si>
  <si>
    <t xml:space="preserve">SUDADERA SUEDE NEGRO </t>
  </si>
  <si>
    <t xml:space="preserve">SUDADERA SUEDE MOSAICO </t>
  </si>
  <si>
    <t xml:space="preserve">SUDADERA SUEDE MOSAICO PRINT </t>
  </si>
  <si>
    <t xml:space="preserve">SUDADERA SUEDE FOREST PRINT </t>
  </si>
  <si>
    <t xml:space="preserve">SUDADERA SUEDE FOREST NARANJO </t>
  </si>
  <si>
    <t xml:space="preserve">SUDADERA   </t>
  </si>
  <si>
    <t xml:space="preserve">SUDADERA SELLO GRIS </t>
  </si>
  <si>
    <t xml:space="preserve">SUDADERA SELLO NARANJO </t>
  </si>
  <si>
    <t xml:space="preserve">SUDADERA SELLO AZUL </t>
  </si>
  <si>
    <t xml:space="preserve">SUDADERA FISHIN NARANJO </t>
  </si>
  <si>
    <t xml:space="preserve">SUDADERA FISHIN VERDE </t>
  </si>
  <si>
    <t xml:space="preserve">SUDADERA POWAH BLANCO </t>
  </si>
  <si>
    <t xml:space="preserve">SUDADERA TYPO NEGRO </t>
  </si>
  <si>
    <t xml:space="preserve">SUDADERA SCREAM NARANJO </t>
  </si>
  <si>
    <t xml:space="preserve">SUDADERA SCREAM TURQUESA </t>
  </si>
  <si>
    <t xml:space="preserve">SUDADERA  VERDE </t>
  </si>
  <si>
    <t xml:space="preserve">SUDADERA FYAH VERDE </t>
  </si>
  <si>
    <t xml:space="preserve">SUDADERA FLAVOR GRAFITO </t>
  </si>
  <si>
    <t xml:space="preserve">SUDADERA FLAVOR AZUL </t>
  </si>
  <si>
    <t xml:space="preserve">SUDADERA SHAKA BLANCO </t>
  </si>
  <si>
    <t xml:space="preserve">SUDADERA WAGON VERDE </t>
  </si>
  <si>
    <t xml:space="preserve">SUDADERA WAR BLANCO </t>
  </si>
  <si>
    <t xml:space="preserve">SUDADERA LOGO COLOR GRIS </t>
  </si>
  <si>
    <t xml:space="preserve">SUDADERA TYPO NARANJO </t>
  </si>
  <si>
    <t xml:space="preserve">SUDADERA TYPO AZUL </t>
  </si>
  <si>
    <t xml:space="preserve"> TYPO GRIS </t>
  </si>
  <si>
    <t xml:space="preserve"> TYPO NEGRO </t>
  </si>
  <si>
    <t xml:space="preserve"> TYPO VERDE </t>
  </si>
  <si>
    <t xml:space="preserve">POLERON   </t>
  </si>
  <si>
    <t xml:space="preserve">POLERON HOODIE  AZUL </t>
  </si>
  <si>
    <t xml:space="preserve">POLERON HOODIE  NEGRO </t>
  </si>
  <si>
    <t xml:space="preserve">POLERON HOODIE MINI AFRICA ROJO </t>
  </si>
  <si>
    <t xml:space="preserve">POLERON HOODIE  VERDE </t>
  </si>
  <si>
    <t xml:space="preserve">POLERON HOODIE SUEDE LOGO AZUL </t>
  </si>
  <si>
    <t xml:space="preserve">POLERON HOODIE SUEDE LOGO CAFÉ </t>
  </si>
  <si>
    <t xml:space="preserve">POLERON HOODIE TYPO NEGRO </t>
  </si>
  <si>
    <t xml:space="preserve">POLERON HOODIE TYPO CAFÉ </t>
  </si>
  <si>
    <t xml:space="preserve">POLERON HOODIE BLAZIN VERDE </t>
  </si>
  <si>
    <t xml:space="preserve">POLERON HOODIE MINI AFRICA GRIS </t>
  </si>
  <si>
    <t xml:space="preserve">POLERON HOODIE MINI AFRICA NEGRO </t>
  </si>
  <si>
    <t xml:space="preserve">HOODIE TUNE GREY MELANGE </t>
  </si>
  <si>
    <t xml:space="preserve">HOODIE SERIE BROWN </t>
  </si>
  <si>
    <t xml:space="preserve">HOODIE PAISA BLACK </t>
  </si>
  <si>
    <t xml:space="preserve">POLERON FULL ZIP HEAMP  </t>
  </si>
  <si>
    <t xml:space="preserve">POLERON FULL ZIP  GRIS </t>
  </si>
  <si>
    <t xml:space="preserve">POLERON FULL ZIP SUEDE NEGRO </t>
  </si>
  <si>
    <t xml:space="preserve">POLERON FULL ZIP SUEDE ROJO </t>
  </si>
  <si>
    <t xml:space="preserve">POLERON FULL ZIP SUEDE VERDE </t>
  </si>
  <si>
    <t xml:space="preserve">POLERON FULL ZIP SUEDE ARENA </t>
  </si>
  <si>
    <t xml:space="preserve">POLERON FULL ZIP SUEDE GRIS </t>
  </si>
  <si>
    <t xml:space="preserve">POLERON FULL ZIP MINI AFRICA ARENA </t>
  </si>
  <si>
    <t xml:space="preserve">POLERON FULL ZIP MINI AFRICA NEGRO </t>
  </si>
  <si>
    <t xml:space="preserve">POLERON FULL ZIP MINI AFRICA ROJO </t>
  </si>
  <si>
    <t xml:space="preserve">POLERON FULL ZIP MINI AFRICA VERDE </t>
  </si>
  <si>
    <t xml:space="preserve">POLERON FULL ZIP SELLO NEGRO </t>
  </si>
  <si>
    <t xml:space="preserve">POLERON FULL ZIP SELLO ROJO </t>
  </si>
  <si>
    <t xml:space="preserve">POLERON FULL ZIP SELLO VERDE </t>
  </si>
  <si>
    <t xml:space="preserve">POLERON FULL ZIP   </t>
  </si>
  <si>
    <t xml:space="preserve">POLERON FULL ZIP SCHOOL INSIGNIA AZUL </t>
  </si>
  <si>
    <t xml:space="preserve">POLERON FULL ZIP SUEDE LOGO NEGRO </t>
  </si>
  <si>
    <t xml:space="preserve">POLERON FULL ZIP SUEDE LOGO ROJO </t>
  </si>
  <si>
    <t xml:space="preserve">POLERON FULL ZIP SUEDE LOGO AZUL </t>
  </si>
  <si>
    <t xml:space="preserve">POLERON FULL ZIP POWAH GRIS </t>
  </si>
  <si>
    <t xml:space="preserve">POLERON FULL ZIP POWAH VERDE </t>
  </si>
  <si>
    <t xml:space="preserve">POLERON FULL ZIP LOGO ESCRITO NEGRO </t>
  </si>
  <si>
    <t xml:space="preserve">POLERON FULL ZIP LOGO ESCRITO AZUL </t>
  </si>
  <si>
    <t xml:space="preserve">FULL ZIP ESCRITO BLACK </t>
  </si>
  <si>
    <t xml:space="preserve">FULL ZIP ISLAND  GREY MELANGE </t>
  </si>
  <si>
    <t xml:space="preserve">FULL ZIP SERIE GRAPHITE MELANGE </t>
  </si>
  <si>
    <t xml:space="preserve">FULL ZIP SERIE GREY MELANGE </t>
  </si>
  <si>
    <t xml:space="preserve">FULL ZIP SERIE PESTO MELANGE </t>
  </si>
  <si>
    <t xml:space="preserve">CREWNECK CLASSIC BLACK </t>
  </si>
  <si>
    <t xml:space="preserve">CREWNECK CLASSIC BLUE MELANGE </t>
  </si>
  <si>
    <t xml:space="preserve">CREWNECK CLASSIC PESTO MELANGE </t>
  </si>
  <si>
    <t xml:space="preserve">CREWNECK MEZKA GREY MELANGE </t>
  </si>
  <si>
    <t xml:space="preserve">CREWNECK AFRICAMO BLACK </t>
  </si>
  <si>
    <t xml:space="preserve">POLERON FULL ZIP CHIPORRO ARENA </t>
  </si>
  <si>
    <t xml:space="preserve">POLERON FULL ZIP CHIPORRO NEGRO </t>
  </si>
  <si>
    <t xml:space="preserve">POLAR MYSTIC MOUNTAIN AZUL </t>
  </si>
  <si>
    <t xml:space="preserve">POLAR MYSTIC MOUNTAIN CAFÉ </t>
  </si>
  <si>
    <t xml:space="preserve">POLAR FULL ZIP GEOCAMO NEGRO </t>
  </si>
  <si>
    <t xml:space="preserve">POLAR FULL ZIP GEOCAMO VERDE </t>
  </si>
  <si>
    <t xml:space="preserve">SHIRT PARAISO CALYPSO </t>
  </si>
  <si>
    <t xml:space="preserve">SHIRT ULAULA BLUE </t>
  </si>
  <si>
    <t xml:space="preserve">SHIRT CLASSIC GREEN </t>
  </si>
  <si>
    <t xml:space="preserve">SHIRT CLASSIC GRAPHITE </t>
  </si>
  <si>
    <t xml:space="preserve">SHIRT CLASSIC GREY </t>
  </si>
  <si>
    <t xml:space="preserve">CAPS SUNSET NEGRO </t>
  </si>
  <si>
    <t xml:space="preserve">CAPS FITTED ROJO </t>
  </si>
  <si>
    <t xml:space="preserve">CAPS DOBLE AA XX </t>
  </si>
  <si>
    <t xml:space="preserve">CAPS GRASSROOTS GENERICO </t>
  </si>
  <si>
    <t xml:space="preserve">CAPS LOGO RASTA VERDE </t>
  </si>
  <si>
    <t xml:space="preserve">CAPS LOGO FRIO VERDE </t>
  </si>
  <si>
    <t xml:space="preserve">CAPS LOGO CALIDO VERDE </t>
  </si>
  <si>
    <t xml:space="preserve">CAPS LOGO MORADO VERDE </t>
  </si>
  <si>
    <t xml:space="preserve">WALKSHORT CAMO SENS CAMO </t>
  </si>
  <si>
    <t xml:space="preserve">WALKSHORT CAMO SENS ARENA </t>
  </si>
  <si>
    <t xml:space="preserve">WALKSHORT JUNGLE CAFÉ </t>
  </si>
  <si>
    <t xml:space="preserve">WALKSHORT JUNGLE NEGRO </t>
  </si>
  <si>
    <t xml:space="preserve">WALKSHORT CARGO ARENA </t>
  </si>
  <si>
    <t xml:space="preserve">WALKSHORT CAMO AZUL </t>
  </si>
  <si>
    <t xml:space="preserve">WALKSHORT CAMO CAFÉ </t>
  </si>
  <si>
    <t xml:space="preserve">WALKSHORT CAMO VERDE </t>
  </si>
  <si>
    <t xml:space="preserve">WALKSHORT CAMO CAMO </t>
  </si>
  <si>
    <t xml:space="preserve">WALKSHORT ULAULA LAND </t>
  </si>
  <si>
    <t xml:space="preserve">WALKSHORT CLASSIC BLUE </t>
  </si>
  <si>
    <t xml:space="preserve">WALKSHORT CLASSIC GRAPHITE </t>
  </si>
  <si>
    <t xml:space="preserve">WALKSHORT CLASSIC RED </t>
  </si>
  <si>
    <t xml:space="preserve">BOARDSHORT CUARSO BLACK </t>
  </si>
  <si>
    <t xml:space="preserve">BOARDSHORT CUARSO MAGENTA </t>
  </si>
  <si>
    <t xml:space="preserve">BOARDSHORT ULAULA BLUE </t>
  </si>
  <si>
    <t xml:space="preserve">BOARDSHORT NATUCAMO CAMO </t>
  </si>
  <si>
    <t xml:space="preserve">BOARDSHORT ULAULA CREAM </t>
  </si>
  <si>
    <t xml:space="preserve">BOARDSHORT CLASSIC BROWN </t>
  </si>
  <si>
    <t xml:space="preserve">BOARDSHORT CLASSIC GREEN </t>
  </si>
  <si>
    <t xml:space="preserve">BOARDSHORT CLASSIC GREY </t>
  </si>
  <si>
    <t xml:space="preserve"> JEANS NEGRO </t>
  </si>
  <si>
    <t xml:space="preserve"> JEANS AZUL </t>
  </si>
  <si>
    <t xml:space="preserve">PANTALON JEANS AZUL </t>
  </si>
  <si>
    <t xml:space="preserve">PANTALON JEANS CELESTE </t>
  </si>
  <si>
    <t xml:space="preserve">PANTALON JEANS NEGRO </t>
  </si>
  <si>
    <t xml:space="preserve">PANTALON JEANS VERDE </t>
  </si>
  <si>
    <t xml:space="preserve">PANTALON JEANS GRIS </t>
  </si>
  <si>
    <t>50</t>
  </si>
  <si>
    <t xml:space="preserve">SWEATPANT BEACH NEGRO </t>
  </si>
  <si>
    <t xml:space="preserve">SWEATPANT FOREST CAMO </t>
  </si>
  <si>
    <t xml:space="preserve">CINTURON MONTAÑA CAFÉ </t>
  </si>
  <si>
    <t xml:space="preserve">CINTURON MONTAÑA CAMEL </t>
  </si>
  <si>
    <t xml:space="preserve">CINTURON MONTAÑA MORADO </t>
  </si>
  <si>
    <t xml:space="preserve">CINTURON MONTAÑA MORO </t>
  </si>
  <si>
    <t xml:space="preserve">CINTURON RASTA CAFÉ </t>
  </si>
  <si>
    <t xml:space="preserve">CINTURON RASTA NEGRO </t>
  </si>
  <si>
    <t xml:space="preserve">STICKERS 10 UNID. MIX </t>
  </si>
  <si>
    <t xml:space="preserve">STICKERS 5 UNID. MIX </t>
  </si>
  <si>
    <t xml:space="preserve">STRAP CLASSIC BLACK </t>
  </si>
  <si>
    <t xml:space="preserve">STRAP CLASSIC GREY </t>
  </si>
  <si>
    <t xml:space="preserve">STRAP CLASSIC BROWN </t>
  </si>
  <si>
    <t xml:space="preserve">STRAP CLASSIC PURPLE </t>
  </si>
  <si>
    <t xml:space="preserve">STRAP CLASSIC BLUE </t>
  </si>
  <si>
    <t xml:space="preserve">BELT MONTAÑA BLACK </t>
  </si>
  <si>
    <t xml:space="preserve">BELT MONTAÑA BROWN </t>
  </si>
  <si>
    <t xml:space="preserve">BELT MONTAÑA CAMEL </t>
  </si>
  <si>
    <t xml:space="preserve">LLAVERO RASTA MORO </t>
  </si>
  <si>
    <t xml:space="preserve">LLAVERO RASTA CAMEL </t>
  </si>
  <si>
    <t xml:space="preserve">BELT RASTA BLACK </t>
  </si>
  <si>
    <t xml:space="preserve">BELT RASTA MORO </t>
  </si>
  <si>
    <t xml:space="preserve">LLAVERO RASTA BLACK </t>
  </si>
  <si>
    <t xml:space="preserve">CALCETINES RASTA NEGRO </t>
  </si>
  <si>
    <t xml:space="preserve">CALCETINES FOREST VERDE </t>
  </si>
  <si>
    <t xml:space="preserve">CALCETINES CAMO CAFÉ </t>
  </si>
  <si>
    <t xml:space="preserve">CALCETINES LOGO 2 AZUL </t>
  </si>
  <si>
    <t xml:space="preserve">CALCETINES LOGO 1 NEGRO </t>
  </si>
  <si>
    <t xml:space="preserve">CALCETINES TRIPY MORADO </t>
  </si>
  <si>
    <t xml:space="preserve">SOCKS SIMPLE GREEN </t>
  </si>
  <si>
    <t xml:space="preserve">SOCKS DANCE BLACK </t>
  </si>
  <si>
    <t xml:space="preserve">SOCKS TRIBU BLUE </t>
  </si>
  <si>
    <t xml:space="preserve">SOCKS ULAULA PINK </t>
  </si>
  <si>
    <t xml:space="preserve">SOCKS LOGO SERIE BROWN </t>
  </si>
  <si>
    <t xml:space="preserve">SOCKS LOGO SERIE GREY </t>
  </si>
  <si>
    <t xml:space="preserve">SOCKS RASTA LINES PRINT </t>
  </si>
  <si>
    <t xml:space="preserve">SOCKS UNITE BLACK </t>
  </si>
  <si>
    <t xml:space="preserve">SOCKS RASTA PRINT </t>
  </si>
  <si>
    <t xml:space="preserve">SOCKS PACK 4PACK ALL </t>
  </si>
  <si>
    <t xml:space="preserve">TINS BI-PACK 1 GREEN </t>
  </si>
  <si>
    <t xml:space="preserve">TINS BI-PACK 2 PURPLE </t>
  </si>
  <si>
    <t xml:space="preserve">TINS BI-PACK 3 BLUE </t>
  </si>
  <si>
    <t>SUNGLASS CORD CLASSIC PURPLE ALL</t>
  </si>
  <si>
    <t>FULL ZIP ESCRITO CORSAIR/POOL BLUE M</t>
  </si>
  <si>
    <t>FULL ZIP ESCRITO CORSAIR/POOL BLUE XS</t>
  </si>
  <si>
    <t>FULL ZIP ESCRITO CORSAIR/POOL BLUE XL</t>
  </si>
  <si>
    <t>CHIPORRO SURAZO BROWN</t>
  </si>
  <si>
    <t>RUSTIC SHERPA FYAH GIRL FZ BLUE</t>
  </si>
  <si>
    <t>CAPS CLASSIC LIGHT BROWN</t>
  </si>
  <si>
    <t>CAPS CLASSIC GREEN</t>
  </si>
  <si>
    <t>CHIPORRO SURAZO BLUE</t>
  </si>
  <si>
    <t>CHIPORRO SURAZO GREEN</t>
  </si>
  <si>
    <t>STRAP CLASSIC PURPLE</t>
  </si>
  <si>
    <t>TSHIRT CUARSO CLAY</t>
  </si>
  <si>
    <t>TSHIRT CACHOS RED MELANGE</t>
  </si>
  <si>
    <t>TSHIRT CHILL CALYPSO MELANGE</t>
  </si>
  <si>
    <t>TSHIRT PAZ BROWN MELANGE</t>
  </si>
  <si>
    <t>CAPS STREET GREY</t>
  </si>
  <si>
    <t>BELT RASTA BLACK</t>
  </si>
  <si>
    <t>TSHIRT SERIE LAVENDER</t>
  </si>
  <si>
    <t>TANK CRAB WHITE</t>
  </si>
  <si>
    <t>TANK LOVER BLACK</t>
  </si>
  <si>
    <t>CREWNECK CLASSIC BLACK</t>
  </si>
  <si>
    <t>CREWNECK CLASSIC BLUE MELANGE</t>
  </si>
  <si>
    <t>CREWNECK AFRICAMO BLACK</t>
  </si>
  <si>
    <t>0 0 VERDE</t>
  </si>
  <si>
    <t>POLAR FULL ZIP GEOCAMO VERDE</t>
  </si>
  <si>
    <t>CAPS FITTED ROJO</t>
  </si>
  <si>
    <t>CAPS STREET CAMO</t>
  </si>
  <si>
    <t>POLAR &amp; CHIPORRO FZ FYAH MAN FZ GREEN</t>
  </si>
  <si>
    <t>POLAR &amp; CHIPORRO FZ FYAH MAN FZ RED</t>
  </si>
  <si>
    <t>POLAR &amp; CHIPORRO FZ FYAH MAN FZ 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</si>
</sst>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 &quot;$&quot;* #,##0_ ;_ &quot;$&quot;* \-#,##0_ ;_ &quot;$&quot;* &quot;-&quot;_ ;_ @_ "/>
    <numFmt numFmtId="164" formatCode="_(&quot;$&quot;* #,##0.00_);_(&quot;$&quot;* \(#,##0.00\);_(&quot;$&quot;* &quot;-&quot;??_);_(@_)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&quot;$&quot;* #,##0.00_-;\-&quot;$&quot;* #,##0.00_-;_-&quot;$&quot;* &quot;-&quot;??_-;_-@_-"/>
    <numFmt numFmtId="168" formatCode="_(* #,##0.00_);_(* \(#,##0.00\);_(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2"/>
      <color rgb="FF9C65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910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8" fillId="0" borderId="0"/>
    <xf numFmtId="164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42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42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18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8" fontId="1" fillId="0" borderId="0" applyFont="0" applyFill="0" applyBorder="0" applyAlignment="0" applyProtection="0"/>
    <xf numFmtId="0" fontId="24" fillId="4" borderId="0" applyNumberFormat="0" applyBorder="0" applyAlignment="0" applyProtection="0"/>
    <xf numFmtId="0" fontId="23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/>
    <xf numFmtId="49" fontId="0" fillId="0" borderId="0" xfId="0" applyNumberFormat="1"/>
    <xf numFmtId="49" fontId="22" fillId="0" borderId="0" xfId="0" applyNumberFormat="1" applyFont="1" applyFill="1" applyBorder="1" applyAlignment="1" applyProtection="1"/>
    <xf numFmtId="0" fontId="22" fillId="0" borderId="0" xfId="0" applyNumberFormat="1" applyFont="1" applyFill="1" applyBorder="1" applyAlignment="1" applyProtection="1"/>
    <xf numFmtId="49" fontId="19" fillId="33" borderId="0" xfId="0" applyNumberFormat="1" applyFont="1" applyFill="1"/>
    <xf numFmtId="0" fontId="19" fillId="33" borderId="0" xfId="0" applyFont="1" applyFill="1"/>
    <xf numFmtId="9" fontId="19" fillId="33" borderId="0" xfId="1" applyFont="1" applyFill="1"/>
    <xf numFmtId="164" fontId="19" fillId="33" borderId="0" xfId="2146" applyFont="1" applyFill="1"/>
    <xf numFmtId="0" fontId="0" fillId="0" borderId="0" xfId="0"/>
    <xf numFmtId="0" fontId="19" fillId="0" borderId="0" xfId="0" applyFont="1"/>
    <xf numFmtId="0" fontId="0" fillId="35" borderId="0" xfId="0" applyFill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49" fontId="19" fillId="0" borderId="0" xfId="0" applyNumberFormat="1" applyFont="1"/>
    <xf numFmtId="49" fontId="25" fillId="34" borderId="0" xfId="0" applyNumberFormat="1" applyFont="1" applyFill="1"/>
    <xf numFmtId="0" fontId="25" fillId="34" borderId="0" xfId="0" applyNumberFormat="1" applyFont="1" applyFill="1"/>
    <xf numFmtId="0" fontId="19" fillId="0" borderId="0" xfId="0" applyNumberFormat="1" applyFont="1"/>
    <xf numFmtId="0" fontId="0" fillId="0" borderId="0" xfId="0" applyAlignment="1">
      <alignment horizontal="left" indent="1"/>
    </xf>
    <xf numFmtId="49" fontId="19" fillId="0" borderId="0" xfId="0" applyNumberFormat="1" applyFont="1" applyFill="1"/>
    <xf numFmtId="49" fontId="0" fillId="0" borderId="0" xfId="0" applyNumberFormat="1" applyFill="1"/>
    <xf numFmtId="0" fontId="0" fillId="0" borderId="0" xfId="0" applyFill="1"/>
    <xf numFmtId="49" fontId="22" fillId="0" borderId="0" xfId="0" applyNumberFormat="1" applyFont="1" applyFill="1" applyBorder="1" applyAlignment="1" applyProtection="1"/>
    <xf numFmtId="0" fontId="26" fillId="0" borderId="0" xfId="0" pivotButton="1" applyFont="1"/>
    <xf numFmtId="0" fontId="26" fillId="0" borderId="0" xfId="0" applyFont="1"/>
    <xf numFmtId="0" fontId="26" fillId="0" borderId="0" xfId="0" applyFont="1" applyAlignment="1">
      <alignment horizontal="left"/>
    </xf>
    <xf numFmtId="0" fontId="26" fillId="0" borderId="0" xfId="0" applyNumberFormat="1" applyFont="1"/>
    <xf numFmtId="0" fontId="26" fillId="0" borderId="0" xfId="0" applyFont="1" applyAlignment="1">
      <alignment horizontal="left" indent="1"/>
    </xf>
    <xf numFmtId="0" fontId="16" fillId="36" borderId="10" xfId="0" applyFont="1" applyFill="1" applyBorder="1"/>
    <xf numFmtId="0" fontId="16" fillId="36" borderId="11" xfId="0" applyNumberFormat="1" applyFont="1" applyFill="1" applyBorder="1"/>
    <xf numFmtId="9" fontId="16" fillId="36" borderId="11" xfId="1" applyFont="1" applyFill="1" applyBorder="1"/>
    <xf numFmtId="9" fontId="0" fillId="0" borderId="0" xfId="1" applyNumberFormat="1" applyFont="1"/>
    <xf numFmtId="0" fontId="16" fillId="36" borderId="11" xfId="0" applyFont="1" applyFill="1" applyBorder="1" applyAlignment="1">
      <alignment horizontal="left"/>
    </xf>
    <xf numFmtId="0" fontId="0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26" fillId="0" borderId="0" xfId="0" applyFont="1" applyAlignment="1">
      <alignment horizontal="left" indent="2"/>
    </xf>
  </cellXfs>
  <cellStyles count="1910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6533"/>
    <cellStyle name="Currency 2" xfId="2146"/>
    <cellStyle name="Currency 3" xfId="1154"/>
    <cellStyle name="Currency 4" xfId="52"/>
    <cellStyle name="Explanatory Text" xfId="17" builtinId="53" customBuilti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8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Followed Hyperlink" xfId="3601" builtinId="9" hidden="1"/>
    <cellStyle name="Followed Hyperlink" xfId="3603" builtinId="9" hidden="1"/>
    <cellStyle name="Followed Hyperlink" xfId="3605" builtinId="9" hidden="1"/>
    <cellStyle name="Followed Hyperlink" xfId="3607" builtinId="9" hidden="1"/>
    <cellStyle name="Followed Hyperlink" xfId="3609" builtinId="9" hidden="1"/>
    <cellStyle name="Followed Hyperlink" xfId="3611" builtinId="9" hidden="1"/>
    <cellStyle name="Followed Hyperlink" xfId="3613" builtinId="9" hidden="1"/>
    <cellStyle name="Followed Hyperlink" xfId="3615" builtinId="9" hidden="1"/>
    <cellStyle name="Followed Hyperlink" xfId="3617" builtinId="9" hidden="1"/>
    <cellStyle name="Followed Hyperlink" xfId="3619" builtinId="9" hidden="1"/>
    <cellStyle name="Followed Hyperlink" xfId="3621" builtinId="9" hidden="1"/>
    <cellStyle name="Followed Hyperlink" xfId="3623" builtinId="9" hidden="1"/>
    <cellStyle name="Followed Hyperlink" xfId="3625" builtinId="9" hidden="1"/>
    <cellStyle name="Followed Hyperlink" xfId="3627" builtinId="9" hidden="1"/>
    <cellStyle name="Followed Hyperlink" xfId="3629" builtinId="9" hidden="1"/>
    <cellStyle name="Followed Hyperlink" xfId="3631" builtinId="9" hidden="1"/>
    <cellStyle name="Followed Hyperlink" xfId="3633" builtinId="9" hidden="1"/>
    <cellStyle name="Followed Hyperlink" xfId="3635" builtinId="9" hidden="1"/>
    <cellStyle name="Followed Hyperlink" xfId="3637" builtinId="9" hidden="1"/>
    <cellStyle name="Followed Hyperlink" xfId="3639" builtinId="9" hidden="1"/>
    <cellStyle name="Followed Hyperlink" xfId="3641" builtinId="9" hidden="1"/>
    <cellStyle name="Followed Hyperlink" xfId="3643" builtinId="9" hidden="1"/>
    <cellStyle name="Followed Hyperlink" xfId="3645" builtinId="9" hidden="1"/>
    <cellStyle name="Followed Hyperlink" xfId="3647" builtinId="9" hidden="1"/>
    <cellStyle name="Followed Hyperlink" xfId="3649" builtinId="9" hidden="1"/>
    <cellStyle name="Followed Hyperlink" xfId="3651" builtinId="9" hidden="1"/>
    <cellStyle name="Followed Hyperlink" xfId="3653" builtinId="9" hidden="1"/>
    <cellStyle name="Followed Hyperlink" xfId="3655" builtinId="9" hidden="1"/>
    <cellStyle name="Followed Hyperlink" xfId="3657" builtinId="9" hidden="1"/>
    <cellStyle name="Followed Hyperlink" xfId="3659" builtinId="9" hidden="1"/>
    <cellStyle name="Followed Hyperlink" xfId="3661" builtinId="9" hidden="1"/>
    <cellStyle name="Followed Hyperlink" xfId="3663" builtinId="9" hidden="1"/>
    <cellStyle name="Followed Hyperlink" xfId="3665" builtinId="9" hidden="1"/>
    <cellStyle name="Followed Hyperlink" xfId="3667" builtinId="9" hidden="1"/>
    <cellStyle name="Followed Hyperlink" xfId="3669" builtinId="9" hidden="1"/>
    <cellStyle name="Followed Hyperlink" xfId="3671" builtinId="9" hidden="1"/>
    <cellStyle name="Followed Hyperlink" xfId="3673" builtinId="9" hidden="1"/>
    <cellStyle name="Followed Hyperlink" xfId="3675" builtinId="9" hidden="1"/>
    <cellStyle name="Followed Hyperlink" xfId="3677" builtinId="9" hidden="1"/>
    <cellStyle name="Followed Hyperlink" xfId="3679" builtinId="9" hidden="1"/>
    <cellStyle name="Followed Hyperlink" xfId="3681" builtinId="9" hidden="1"/>
    <cellStyle name="Followed Hyperlink" xfId="3683" builtinId="9" hidden="1"/>
    <cellStyle name="Followed Hyperlink" xfId="3685" builtinId="9" hidden="1"/>
    <cellStyle name="Followed Hyperlink" xfId="3687" builtinId="9" hidden="1"/>
    <cellStyle name="Followed Hyperlink" xfId="3689" builtinId="9" hidden="1"/>
    <cellStyle name="Followed Hyperlink" xfId="3691" builtinId="9" hidden="1"/>
    <cellStyle name="Followed Hyperlink" xfId="3693" builtinId="9" hidden="1"/>
    <cellStyle name="Followed Hyperlink" xfId="3695" builtinId="9" hidden="1"/>
    <cellStyle name="Followed Hyperlink" xfId="3697" builtinId="9" hidden="1"/>
    <cellStyle name="Followed Hyperlink" xfId="3699" builtinId="9" hidden="1"/>
    <cellStyle name="Followed Hyperlink" xfId="3701" builtinId="9" hidden="1"/>
    <cellStyle name="Followed Hyperlink" xfId="3703" builtinId="9" hidden="1"/>
    <cellStyle name="Followed Hyperlink" xfId="3705" builtinId="9" hidden="1"/>
    <cellStyle name="Followed Hyperlink" xfId="3707" builtinId="9" hidden="1"/>
    <cellStyle name="Followed Hyperlink" xfId="3709" builtinId="9" hidden="1"/>
    <cellStyle name="Followed Hyperlink" xfId="3711" builtinId="9" hidden="1"/>
    <cellStyle name="Followed Hyperlink" xfId="3713" builtinId="9" hidden="1"/>
    <cellStyle name="Followed Hyperlink" xfId="3715" builtinId="9" hidden="1"/>
    <cellStyle name="Followed Hyperlink" xfId="3717" builtinId="9" hidden="1"/>
    <cellStyle name="Followed Hyperlink" xfId="3719" builtinId="9" hidden="1"/>
    <cellStyle name="Followed Hyperlink" xfId="3721" builtinId="9" hidden="1"/>
    <cellStyle name="Followed Hyperlink" xfId="3723" builtinId="9" hidden="1"/>
    <cellStyle name="Followed Hyperlink" xfId="3725" builtinId="9" hidden="1"/>
    <cellStyle name="Followed Hyperlink" xfId="3727" builtinId="9" hidden="1"/>
    <cellStyle name="Followed Hyperlink" xfId="3729" builtinId="9" hidden="1"/>
    <cellStyle name="Followed Hyperlink" xfId="3731" builtinId="9" hidden="1"/>
    <cellStyle name="Followed Hyperlink" xfId="3733" builtinId="9" hidden="1"/>
    <cellStyle name="Followed Hyperlink" xfId="3735" builtinId="9" hidden="1"/>
    <cellStyle name="Followed Hyperlink" xfId="3737" builtinId="9" hidden="1"/>
    <cellStyle name="Followed Hyperlink" xfId="3739" builtinId="9" hidden="1"/>
    <cellStyle name="Followed Hyperlink" xfId="3741" builtinId="9" hidden="1"/>
    <cellStyle name="Followed Hyperlink" xfId="3743" builtinId="9" hidden="1"/>
    <cellStyle name="Followed Hyperlink" xfId="3745" builtinId="9" hidden="1"/>
    <cellStyle name="Followed Hyperlink" xfId="3747" builtinId="9" hidden="1"/>
    <cellStyle name="Followed Hyperlink" xfId="3749" builtinId="9" hidden="1"/>
    <cellStyle name="Followed Hyperlink" xfId="3751" builtinId="9" hidden="1"/>
    <cellStyle name="Followed Hyperlink" xfId="3753" builtinId="9" hidden="1"/>
    <cellStyle name="Followed Hyperlink" xfId="3755" builtinId="9" hidden="1"/>
    <cellStyle name="Followed Hyperlink" xfId="3757" builtinId="9" hidden="1"/>
    <cellStyle name="Followed Hyperlink" xfId="3759" builtinId="9" hidden="1"/>
    <cellStyle name="Followed Hyperlink" xfId="3761" builtinId="9" hidden="1"/>
    <cellStyle name="Followed Hyperlink" xfId="3763" builtinId="9" hidden="1"/>
    <cellStyle name="Followed Hyperlink" xfId="3765" builtinId="9" hidden="1"/>
    <cellStyle name="Followed Hyperlink" xfId="3767" builtinId="9" hidden="1"/>
    <cellStyle name="Followed Hyperlink" xfId="3769" builtinId="9" hidden="1"/>
    <cellStyle name="Followed Hyperlink" xfId="3771" builtinId="9" hidden="1"/>
    <cellStyle name="Followed Hyperlink" xfId="3773" builtinId="9" hidden="1"/>
    <cellStyle name="Followed Hyperlink" xfId="3775" builtinId="9" hidden="1"/>
    <cellStyle name="Followed Hyperlink" xfId="3777" builtinId="9" hidden="1"/>
    <cellStyle name="Followed Hyperlink" xfId="3779" builtinId="9" hidden="1"/>
    <cellStyle name="Followed Hyperlink" xfId="3781" builtinId="9" hidden="1"/>
    <cellStyle name="Followed Hyperlink" xfId="3783" builtinId="9" hidden="1"/>
    <cellStyle name="Followed Hyperlink" xfId="3785" builtinId="9" hidden="1"/>
    <cellStyle name="Followed Hyperlink" xfId="3787" builtinId="9" hidden="1"/>
    <cellStyle name="Followed Hyperlink" xfId="3789" builtinId="9" hidden="1"/>
    <cellStyle name="Followed Hyperlink" xfId="3791" builtinId="9" hidden="1"/>
    <cellStyle name="Followed Hyperlink" xfId="3793" builtinId="9" hidden="1"/>
    <cellStyle name="Followed Hyperlink" xfId="3795" builtinId="9" hidden="1"/>
    <cellStyle name="Followed Hyperlink" xfId="3797" builtinId="9" hidden="1"/>
    <cellStyle name="Followed Hyperlink" xfId="3799" builtinId="9" hidden="1"/>
    <cellStyle name="Followed Hyperlink" xfId="3801" builtinId="9" hidden="1"/>
    <cellStyle name="Followed Hyperlink" xfId="3803" builtinId="9" hidden="1"/>
    <cellStyle name="Followed Hyperlink" xfId="3805" builtinId="9" hidden="1"/>
    <cellStyle name="Followed Hyperlink" xfId="3807" builtinId="9" hidden="1"/>
    <cellStyle name="Followed Hyperlink" xfId="3809" builtinId="9" hidden="1"/>
    <cellStyle name="Followed Hyperlink" xfId="3811" builtinId="9" hidden="1"/>
    <cellStyle name="Followed Hyperlink" xfId="3813" builtinId="9" hidden="1"/>
    <cellStyle name="Followed Hyperlink" xfId="3815" builtinId="9" hidden="1"/>
    <cellStyle name="Followed Hyperlink" xfId="3817" builtinId="9" hidden="1"/>
    <cellStyle name="Followed Hyperlink" xfId="3819" builtinId="9" hidden="1"/>
    <cellStyle name="Followed Hyperlink" xfId="3821" builtinId="9" hidden="1"/>
    <cellStyle name="Followed Hyperlink" xfId="3823" builtinId="9" hidden="1"/>
    <cellStyle name="Followed Hyperlink" xfId="3825" builtinId="9" hidden="1"/>
    <cellStyle name="Followed Hyperlink" xfId="3827" builtinId="9" hidden="1"/>
    <cellStyle name="Followed Hyperlink" xfId="3829" builtinId="9" hidden="1"/>
    <cellStyle name="Followed Hyperlink" xfId="3831" builtinId="9" hidden="1"/>
    <cellStyle name="Followed Hyperlink" xfId="3833" builtinId="9" hidden="1"/>
    <cellStyle name="Followed Hyperlink" xfId="3835" builtinId="9" hidden="1"/>
    <cellStyle name="Followed Hyperlink" xfId="3837" builtinId="9" hidden="1"/>
    <cellStyle name="Followed Hyperlink" xfId="3839" builtinId="9" hidden="1"/>
    <cellStyle name="Followed Hyperlink" xfId="3841" builtinId="9" hidden="1"/>
    <cellStyle name="Followed Hyperlink" xfId="3843" builtinId="9" hidden="1"/>
    <cellStyle name="Followed Hyperlink" xfId="3845" builtinId="9" hidden="1"/>
    <cellStyle name="Followed Hyperlink" xfId="3847" builtinId="9" hidden="1"/>
    <cellStyle name="Followed Hyperlink" xfId="3849" builtinId="9" hidden="1"/>
    <cellStyle name="Followed Hyperlink" xfId="3851" builtinId="9" hidden="1"/>
    <cellStyle name="Followed Hyperlink" xfId="3853" builtinId="9" hidden="1"/>
    <cellStyle name="Followed Hyperlink" xfId="3855" builtinId="9" hidden="1"/>
    <cellStyle name="Followed Hyperlink" xfId="3857" builtinId="9" hidden="1"/>
    <cellStyle name="Followed Hyperlink" xfId="3859" builtinId="9" hidden="1"/>
    <cellStyle name="Followed Hyperlink" xfId="3861" builtinId="9" hidden="1"/>
    <cellStyle name="Followed Hyperlink" xfId="3863" builtinId="9" hidden="1"/>
    <cellStyle name="Followed Hyperlink" xfId="3865" builtinId="9" hidden="1"/>
    <cellStyle name="Followed Hyperlink" xfId="3867" builtinId="9" hidden="1"/>
    <cellStyle name="Followed Hyperlink" xfId="3869" builtinId="9" hidden="1"/>
    <cellStyle name="Followed Hyperlink" xfId="3871" builtinId="9" hidden="1"/>
    <cellStyle name="Followed Hyperlink" xfId="3873" builtinId="9" hidden="1"/>
    <cellStyle name="Followed Hyperlink" xfId="3875" builtinId="9" hidden="1"/>
    <cellStyle name="Followed Hyperlink" xfId="3877" builtinId="9" hidden="1"/>
    <cellStyle name="Followed Hyperlink" xfId="3879" builtinId="9" hidden="1"/>
    <cellStyle name="Followed Hyperlink" xfId="3881" builtinId="9" hidden="1"/>
    <cellStyle name="Followed Hyperlink" xfId="3883" builtinId="9" hidden="1"/>
    <cellStyle name="Followed Hyperlink" xfId="3885" builtinId="9" hidden="1"/>
    <cellStyle name="Followed Hyperlink" xfId="3887" builtinId="9" hidden="1"/>
    <cellStyle name="Followed Hyperlink" xfId="3889" builtinId="9" hidden="1"/>
    <cellStyle name="Followed Hyperlink" xfId="3891" builtinId="9" hidden="1"/>
    <cellStyle name="Followed Hyperlink" xfId="3893" builtinId="9" hidden="1"/>
    <cellStyle name="Followed Hyperlink" xfId="3895" builtinId="9" hidden="1"/>
    <cellStyle name="Followed Hyperlink" xfId="3897" builtinId="9" hidden="1"/>
    <cellStyle name="Followed Hyperlink" xfId="3899" builtinId="9" hidden="1"/>
    <cellStyle name="Followed Hyperlink" xfId="3901" builtinId="9" hidden="1"/>
    <cellStyle name="Followed Hyperlink" xfId="3903" builtinId="9" hidden="1"/>
    <cellStyle name="Followed Hyperlink" xfId="3905" builtinId="9" hidden="1"/>
    <cellStyle name="Followed Hyperlink" xfId="3907" builtinId="9" hidden="1"/>
    <cellStyle name="Followed Hyperlink" xfId="3909" builtinId="9" hidden="1"/>
    <cellStyle name="Followed Hyperlink" xfId="3911" builtinId="9" hidden="1"/>
    <cellStyle name="Followed Hyperlink" xfId="3913" builtinId="9" hidden="1"/>
    <cellStyle name="Followed Hyperlink" xfId="3915" builtinId="9" hidden="1"/>
    <cellStyle name="Followed Hyperlink" xfId="3917" builtinId="9" hidden="1"/>
    <cellStyle name="Followed Hyperlink" xfId="3919" builtinId="9" hidden="1"/>
    <cellStyle name="Followed Hyperlink" xfId="3921" builtinId="9" hidden="1"/>
    <cellStyle name="Followed Hyperlink" xfId="3923" builtinId="9" hidden="1"/>
    <cellStyle name="Followed Hyperlink" xfId="3925" builtinId="9" hidden="1"/>
    <cellStyle name="Followed Hyperlink" xfId="3927" builtinId="9" hidden="1"/>
    <cellStyle name="Followed Hyperlink" xfId="3929" builtinId="9" hidden="1"/>
    <cellStyle name="Followed Hyperlink" xfId="3931" builtinId="9" hidden="1"/>
    <cellStyle name="Followed Hyperlink" xfId="3933" builtinId="9" hidden="1"/>
    <cellStyle name="Followed Hyperlink" xfId="3935" builtinId="9" hidden="1"/>
    <cellStyle name="Followed Hyperlink" xfId="3937" builtinId="9" hidden="1"/>
    <cellStyle name="Followed Hyperlink" xfId="3939" builtinId="9" hidden="1"/>
    <cellStyle name="Followed Hyperlink" xfId="3941" builtinId="9" hidden="1"/>
    <cellStyle name="Followed Hyperlink" xfId="3943" builtinId="9" hidden="1"/>
    <cellStyle name="Followed Hyperlink" xfId="3945" builtinId="9" hidden="1"/>
    <cellStyle name="Followed Hyperlink" xfId="3947" builtinId="9" hidden="1"/>
    <cellStyle name="Followed Hyperlink" xfId="3949" builtinId="9" hidden="1"/>
    <cellStyle name="Followed Hyperlink" xfId="3951" builtinId="9" hidden="1"/>
    <cellStyle name="Followed Hyperlink" xfId="3953" builtinId="9" hidden="1"/>
    <cellStyle name="Followed Hyperlink" xfId="3955" builtinId="9" hidden="1"/>
    <cellStyle name="Followed Hyperlink" xfId="3957" builtinId="9" hidden="1"/>
    <cellStyle name="Followed Hyperlink" xfId="3959" builtinId="9" hidden="1"/>
    <cellStyle name="Followed Hyperlink" xfId="3961" builtinId="9" hidden="1"/>
    <cellStyle name="Followed Hyperlink" xfId="3963" builtinId="9" hidden="1"/>
    <cellStyle name="Followed Hyperlink" xfId="3965" builtinId="9" hidden="1"/>
    <cellStyle name="Followed Hyperlink" xfId="3967" builtinId="9" hidden="1"/>
    <cellStyle name="Followed Hyperlink" xfId="3969" builtinId="9" hidden="1"/>
    <cellStyle name="Followed Hyperlink" xfId="3971" builtinId="9" hidden="1"/>
    <cellStyle name="Followed Hyperlink" xfId="3973" builtinId="9" hidden="1"/>
    <cellStyle name="Followed Hyperlink" xfId="3975" builtinId="9" hidden="1"/>
    <cellStyle name="Followed Hyperlink" xfId="3977" builtinId="9" hidden="1"/>
    <cellStyle name="Followed Hyperlink" xfId="3979" builtinId="9" hidden="1"/>
    <cellStyle name="Followed Hyperlink" xfId="3981" builtinId="9" hidden="1"/>
    <cellStyle name="Followed Hyperlink" xfId="3983" builtinId="9" hidden="1"/>
    <cellStyle name="Followed Hyperlink" xfId="3985" builtinId="9" hidden="1"/>
    <cellStyle name="Followed Hyperlink" xfId="3987" builtinId="9" hidden="1"/>
    <cellStyle name="Followed Hyperlink" xfId="3989" builtinId="9" hidden="1"/>
    <cellStyle name="Followed Hyperlink" xfId="3991" builtinId="9" hidden="1"/>
    <cellStyle name="Followed Hyperlink" xfId="3993" builtinId="9" hidden="1"/>
    <cellStyle name="Followed Hyperlink" xfId="3995" builtinId="9" hidden="1"/>
    <cellStyle name="Followed Hyperlink" xfId="3997" builtinId="9" hidden="1"/>
    <cellStyle name="Followed Hyperlink" xfId="3999" builtinId="9" hidden="1"/>
    <cellStyle name="Followed Hyperlink" xfId="4001" builtinId="9" hidden="1"/>
    <cellStyle name="Followed Hyperlink" xfId="4003" builtinId="9" hidden="1"/>
    <cellStyle name="Followed Hyperlink" xfId="4005" builtinId="9" hidden="1"/>
    <cellStyle name="Followed Hyperlink" xfId="4007" builtinId="9" hidden="1"/>
    <cellStyle name="Followed Hyperlink" xfId="4009" builtinId="9" hidden="1"/>
    <cellStyle name="Followed Hyperlink" xfId="4011" builtinId="9" hidden="1"/>
    <cellStyle name="Followed Hyperlink" xfId="4013" builtinId="9" hidden="1"/>
    <cellStyle name="Followed Hyperlink" xfId="4015" builtinId="9" hidden="1"/>
    <cellStyle name="Followed Hyperlink" xfId="4017" builtinId="9" hidden="1"/>
    <cellStyle name="Followed Hyperlink" xfId="4019" builtinId="9" hidden="1"/>
    <cellStyle name="Followed Hyperlink" xfId="4021" builtinId="9" hidden="1"/>
    <cellStyle name="Followed Hyperlink" xfId="4023" builtinId="9" hidden="1"/>
    <cellStyle name="Followed Hyperlink" xfId="4025" builtinId="9" hidden="1"/>
    <cellStyle name="Followed Hyperlink" xfId="4027" builtinId="9" hidden="1"/>
    <cellStyle name="Followed Hyperlink" xfId="4029" builtinId="9" hidden="1"/>
    <cellStyle name="Followed Hyperlink" xfId="4031" builtinId="9" hidden="1"/>
    <cellStyle name="Followed Hyperlink" xfId="4033" builtinId="9" hidden="1"/>
    <cellStyle name="Followed Hyperlink" xfId="4035" builtinId="9" hidden="1"/>
    <cellStyle name="Followed Hyperlink" xfId="4037" builtinId="9" hidden="1"/>
    <cellStyle name="Followed Hyperlink" xfId="4039" builtinId="9" hidden="1"/>
    <cellStyle name="Followed Hyperlink" xfId="4041" builtinId="9" hidden="1"/>
    <cellStyle name="Followed Hyperlink" xfId="4043" builtinId="9" hidden="1"/>
    <cellStyle name="Followed Hyperlink" xfId="4045" builtinId="9" hidden="1"/>
    <cellStyle name="Followed Hyperlink" xfId="4047" builtinId="9" hidden="1"/>
    <cellStyle name="Followed Hyperlink" xfId="4049" builtinId="9" hidden="1"/>
    <cellStyle name="Followed Hyperlink" xfId="4051" builtinId="9" hidden="1"/>
    <cellStyle name="Followed Hyperlink" xfId="4053" builtinId="9" hidden="1"/>
    <cellStyle name="Followed Hyperlink" xfId="4055" builtinId="9" hidden="1"/>
    <cellStyle name="Followed Hyperlink" xfId="4057" builtinId="9" hidden="1"/>
    <cellStyle name="Followed Hyperlink" xfId="4059" builtinId="9" hidden="1"/>
    <cellStyle name="Followed Hyperlink" xfId="4061" builtinId="9" hidden="1"/>
    <cellStyle name="Followed Hyperlink" xfId="4063" builtinId="9" hidden="1"/>
    <cellStyle name="Followed Hyperlink" xfId="4065" builtinId="9" hidden="1"/>
    <cellStyle name="Followed Hyperlink" xfId="4067" builtinId="9" hidden="1"/>
    <cellStyle name="Followed Hyperlink" xfId="4069" builtinId="9" hidden="1"/>
    <cellStyle name="Followed Hyperlink" xfId="4071" builtinId="9" hidden="1"/>
    <cellStyle name="Followed Hyperlink" xfId="4073" builtinId="9" hidden="1"/>
    <cellStyle name="Followed Hyperlink" xfId="4075" builtinId="9" hidden="1"/>
    <cellStyle name="Followed Hyperlink" xfId="4077" builtinId="9" hidden="1"/>
    <cellStyle name="Followed Hyperlink" xfId="4079" builtinId="9" hidden="1"/>
    <cellStyle name="Followed Hyperlink" xfId="4081" builtinId="9" hidden="1"/>
    <cellStyle name="Followed Hyperlink" xfId="4083" builtinId="9" hidden="1"/>
    <cellStyle name="Followed Hyperlink" xfId="4085" builtinId="9" hidden="1"/>
    <cellStyle name="Followed Hyperlink" xfId="4087" builtinId="9" hidden="1"/>
    <cellStyle name="Followed Hyperlink" xfId="4089" builtinId="9" hidden="1"/>
    <cellStyle name="Followed Hyperlink" xfId="4091" builtinId="9" hidden="1"/>
    <cellStyle name="Followed Hyperlink" xfId="4093" builtinId="9" hidden="1"/>
    <cellStyle name="Followed Hyperlink" xfId="4095" builtinId="9" hidden="1"/>
    <cellStyle name="Followed Hyperlink" xfId="4097" builtinId="9" hidden="1"/>
    <cellStyle name="Followed Hyperlink" xfId="4099" builtinId="9" hidden="1"/>
    <cellStyle name="Followed Hyperlink" xfId="4101" builtinId="9" hidden="1"/>
    <cellStyle name="Followed Hyperlink" xfId="4103" builtinId="9" hidden="1"/>
    <cellStyle name="Followed Hyperlink" xfId="4105" builtinId="9" hidden="1"/>
    <cellStyle name="Followed Hyperlink" xfId="4107" builtinId="9" hidden="1"/>
    <cellStyle name="Followed Hyperlink" xfId="4109" builtinId="9" hidden="1"/>
    <cellStyle name="Followed Hyperlink" xfId="4111" builtinId="9" hidden="1"/>
    <cellStyle name="Followed Hyperlink" xfId="4113" builtinId="9" hidden="1"/>
    <cellStyle name="Followed Hyperlink" xfId="4115" builtinId="9" hidden="1"/>
    <cellStyle name="Followed Hyperlink" xfId="4117" builtinId="9" hidden="1"/>
    <cellStyle name="Followed Hyperlink" xfId="4119" builtinId="9" hidden="1"/>
    <cellStyle name="Followed Hyperlink" xfId="4121" builtinId="9" hidden="1"/>
    <cellStyle name="Followed Hyperlink" xfId="4123" builtinId="9" hidden="1"/>
    <cellStyle name="Followed Hyperlink" xfId="4125" builtinId="9" hidden="1"/>
    <cellStyle name="Followed Hyperlink" xfId="4127" builtinId="9" hidden="1"/>
    <cellStyle name="Followed Hyperlink" xfId="4129" builtinId="9" hidden="1"/>
    <cellStyle name="Followed Hyperlink" xfId="4131" builtinId="9" hidden="1"/>
    <cellStyle name="Followed Hyperlink" xfId="4133" builtinId="9" hidden="1"/>
    <cellStyle name="Followed Hyperlink" xfId="4135" builtinId="9" hidden="1"/>
    <cellStyle name="Followed Hyperlink" xfId="4137" builtinId="9" hidden="1"/>
    <cellStyle name="Followed Hyperlink" xfId="4139" builtinId="9" hidden="1"/>
    <cellStyle name="Followed Hyperlink" xfId="4141" builtinId="9" hidden="1"/>
    <cellStyle name="Followed Hyperlink" xfId="4143" builtinId="9" hidden="1"/>
    <cellStyle name="Followed Hyperlink" xfId="4145" builtinId="9" hidden="1"/>
    <cellStyle name="Followed Hyperlink" xfId="4147" builtinId="9" hidden="1"/>
    <cellStyle name="Followed Hyperlink" xfId="4149" builtinId="9" hidden="1"/>
    <cellStyle name="Followed Hyperlink" xfId="4151" builtinId="9" hidden="1"/>
    <cellStyle name="Followed Hyperlink" xfId="4153" builtinId="9" hidden="1"/>
    <cellStyle name="Followed Hyperlink" xfId="4155" builtinId="9" hidden="1"/>
    <cellStyle name="Followed Hyperlink" xfId="4157" builtinId="9" hidden="1"/>
    <cellStyle name="Followed Hyperlink" xfId="4159" builtinId="9" hidden="1"/>
    <cellStyle name="Followed Hyperlink" xfId="4161" builtinId="9" hidden="1"/>
    <cellStyle name="Followed Hyperlink" xfId="4163" builtinId="9" hidden="1"/>
    <cellStyle name="Followed Hyperlink" xfId="4165" builtinId="9" hidden="1"/>
    <cellStyle name="Followed Hyperlink" xfId="4167" builtinId="9" hidden="1"/>
    <cellStyle name="Followed Hyperlink" xfId="4169" builtinId="9" hidden="1"/>
    <cellStyle name="Followed Hyperlink" xfId="4171" builtinId="9" hidden="1"/>
    <cellStyle name="Followed Hyperlink" xfId="4173" builtinId="9" hidden="1"/>
    <cellStyle name="Followed Hyperlink" xfId="4175" builtinId="9" hidden="1"/>
    <cellStyle name="Followed Hyperlink" xfId="4177" builtinId="9" hidden="1"/>
    <cellStyle name="Followed Hyperlink" xfId="4179" builtinId="9" hidden="1"/>
    <cellStyle name="Followed Hyperlink" xfId="4181" builtinId="9" hidden="1"/>
    <cellStyle name="Followed Hyperlink" xfId="4183" builtinId="9" hidden="1"/>
    <cellStyle name="Followed Hyperlink" xfId="4185" builtinId="9" hidden="1"/>
    <cellStyle name="Followed Hyperlink" xfId="4187" builtinId="9" hidden="1"/>
    <cellStyle name="Followed Hyperlink" xfId="4189" builtinId="9" hidden="1"/>
    <cellStyle name="Followed Hyperlink" xfId="4191" builtinId="9" hidden="1"/>
    <cellStyle name="Followed Hyperlink" xfId="4193" builtinId="9" hidden="1"/>
    <cellStyle name="Followed Hyperlink" xfId="4195" builtinId="9" hidden="1"/>
    <cellStyle name="Followed Hyperlink" xfId="4197" builtinId="9" hidden="1"/>
    <cellStyle name="Followed Hyperlink" xfId="4199" builtinId="9" hidden="1"/>
    <cellStyle name="Followed Hyperlink" xfId="4201" builtinId="9" hidden="1"/>
    <cellStyle name="Followed Hyperlink" xfId="4203" builtinId="9" hidden="1"/>
    <cellStyle name="Followed Hyperlink" xfId="4205" builtinId="9" hidden="1"/>
    <cellStyle name="Followed Hyperlink" xfId="4207" builtinId="9" hidden="1"/>
    <cellStyle name="Followed Hyperlink" xfId="4209" builtinId="9" hidden="1"/>
    <cellStyle name="Followed Hyperlink" xfId="4211" builtinId="9" hidden="1"/>
    <cellStyle name="Followed Hyperlink" xfId="4213" builtinId="9" hidden="1"/>
    <cellStyle name="Followed Hyperlink" xfId="4215" builtinId="9" hidden="1"/>
    <cellStyle name="Followed Hyperlink" xfId="4217" builtinId="9" hidden="1"/>
    <cellStyle name="Followed Hyperlink" xfId="4219" builtinId="9" hidden="1"/>
    <cellStyle name="Followed Hyperlink" xfId="4221" builtinId="9" hidden="1"/>
    <cellStyle name="Followed Hyperlink" xfId="4223" builtinId="9" hidden="1"/>
    <cellStyle name="Followed Hyperlink" xfId="4225" builtinId="9" hidden="1"/>
    <cellStyle name="Followed Hyperlink" xfId="4227" builtinId="9" hidden="1"/>
    <cellStyle name="Followed Hyperlink" xfId="4229" builtinId="9" hidden="1"/>
    <cellStyle name="Followed Hyperlink" xfId="4231" builtinId="9" hidden="1"/>
    <cellStyle name="Followed Hyperlink" xfId="4233" builtinId="9" hidden="1"/>
    <cellStyle name="Followed Hyperlink" xfId="4235" builtinId="9" hidden="1"/>
    <cellStyle name="Followed Hyperlink" xfId="4237" builtinId="9" hidden="1"/>
    <cellStyle name="Followed Hyperlink" xfId="4239" builtinId="9" hidden="1"/>
    <cellStyle name="Followed Hyperlink" xfId="4241" builtinId="9" hidden="1"/>
    <cellStyle name="Followed Hyperlink" xfId="4243" builtinId="9" hidden="1"/>
    <cellStyle name="Followed Hyperlink" xfId="4245" builtinId="9" hidden="1"/>
    <cellStyle name="Followed Hyperlink" xfId="4247" builtinId="9" hidden="1"/>
    <cellStyle name="Followed Hyperlink" xfId="4249" builtinId="9" hidden="1"/>
    <cellStyle name="Followed Hyperlink" xfId="4251" builtinId="9" hidden="1"/>
    <cellStyle name="Followed Hyperlink" xfId="4253" builtinId="9" hidden="1"/>
    <cellStyle name="Followed Hyperlink" xfId="4255" builtinId="9" hidden="1"/>
    <cellStyle name="Followed Hyperlink" xfId="4257" builtinId="9" hidden="1"/>
    <cellStyle name="Followed Hyperlink" xfId="4259" builtinId="9" hidden="1"/>
    <cellStyle name="Followed Hyperlink" xfId="4261" builtinId="9" hidden="1"/>
    <cellStyle name="Followed Hyperlink" xfId="4263" builtinId="9" hidden="1"/>
    <cellStyle name="Followed Hyperlink" xfId="4265" builtinId="9" hidden="1"/>
    <cellStyle name="Followed Hyperlink" xfId="4267" builtinId="9" hidden="1"/>
    <cellStyle name="Followed Hyperlink" xfId="4269" builtinId="9" hidden="1"/>
    <cellStyle name="Followed Hyperlink" xfId="4271" builtinId="9" hidden="1"/>
    <cellStyle name="Followed Hyperlink" xfId="4273" builtinId="9" hidden="1"/>
    <cellStyle name="Followed Hyperlink" xfId="4275" builtinId="9" hidden="1"/>
    <cellStyle name="Followed Hyperlink" xfId="4277" builtinId="9" hidden="1"/>
    <cellStyle name="Followed Hyperlink" xfId="4279" builtinId="9" hidden="1"/>
    <cellStyle name="Followed Hyperlink" xfId="4281" builtinId="9" hidden="1"/>
    <cellStyle name="Followed Hyperlink" xfId="4283" builtinId="9" hidden="1"/>
    <cellStyle name="Followed Hyperlink" xfId="4285" builtinId="9" hidden="1"/>
    <cellStyle name="Followed Hyperlink" xfId="4287" builtinId="9" hidden="1"/>
    <cellStyle name="Followed Hyperlink" xfId="4289" builtinId="9" hidden="1"/>
    <cellStyle name="Followed Hyperlink" xfId="4291" builtinId="9" hidden="1"/>
    <cellStyle name="Followed Hyperlink" xfId="4293" builtinId="9" hidden="1"/>
    <cellStyle name="Followed Hyperlink" xfId="4295" builtinId="9" hidden="1"/>
    <cellStyle name="Followed Hyperlink" xfId="4297" builtinId="9" hidden="1"/>
    <cellStyle name="Followed Hyperlink" xfId="4299" builtinId="9" hidden="1"/>
    <cellStyle name="Followed Hyperlink" xfId="4301" builtinId="9" hidden="1"/>
    <cellStyle name="Followed Hyperlink" xfId="4303" builtinId="9" hidden="1"/>
    <cellStyle name="Followed Hyperlink" xfId="4305" builtinId="9" hidden="1"/>
    <cellStyle name="Followed Hyperlink" xfId="4307" builtinId="9" hidden="1"/>
    <cellStyle name="Followed Hyperlink" xfId="4309" builtinId="9" hidden="1"/>
    <cellStyle name="Followed Hyperlink" xfId="4311" builtinId="9" hidden="1"/>
    <cellStyle name="Followed Hyperlink" xfId="4313" builtinId="9" hidden="1"/>
    <cellStyle name="Followed Hyperlink" xfId="4315" builtinId="9" hidden="1"/>
    <cellStyle name="Followed Hyperlink" xfId="4317" builtinId="9" hidden="1"/>
    <cellStyle name="Followed Hyperlink" xfId="4319" builtinId="9" hidden="1"/>
    <cellStyle name="Followed Hyperlink" xfId="4321" builtinId="9" hidden="1"/>
    <cellStyle name="Followed Hyperlink" xfId="4323" builtinId="9" hidden="1"/>
    <cellStyle name="Followed Hyperlink" xfId="4325" builtinId="9" hidden="1"/>
    <cellStyle name="Followed Hyperlink" xfId="4327" builtinId="9" hidden="1"/>
    <cellStyle name="Followed Hyperlink" xfId="4329" builtinId="9" hidden="1"/>
    <cellStyle name="Followed Hyperlink" xfId="4331" builtinId="9" hidden="1"/>
    <cellStyle name="Followed Hyperlink" xfId="4333" builtinId="9" hidden="1"/>
    <cellStyle name="Followed Hyperlink" xfId="4335" builtinId="9" hidden="1"/>
    <cellStyle name="Followed Hyperlink" xfId="4337" builtinId="9" hidden="1"/>
    <cellStyle name="Followed Hyperlink" xfId="4339" builtinId="9" hidden="1"/>
    <cellStyle name="Followed Hyperlink" xfId="4341" builtinId="9" hidden="1"/>
    <cellStyle name="Followed Hyperlink" xfId="4343" builtinId="9" hidden="1"/>
    <cellStyle name="Followed Hyperlink" xfId="4345" builtinId="9" hidden="1"/>
    <cellStyle name="Followed Hyperlink" xfId="4347" builtinId="9" hidden="1"/>
    <cellStyle name="Followed Hyperlink" xfId="4349" builtinId="9" hidden="1"/>
    <cellStyle name="Followed Hyperlink" xfId="4351" builtinId="9" hidden="1"/>
    <cellStyle name="Followed Hyperlink" xfId="4353" builtinId="9" hidden="1"/>
    <cellStyle name="Followed Hyperlink" xfId="4355" builtinId="9" hidden="1"/>
    <cellStyle name="Followed Hyperlink" xfId="4357" builtinId="9" hidden="1"/>
    <cellStyle name="Followed Hyperlink" xfId="4359" builtinId="9" hidden="1"/>
    <cellStyle name="Followed Hyperlink" xfId="4361" builtinId="9" hidden="1"/>
    <cellStyle name="Followed Hyperlink" xfId="4363" builtinId="9" hidden="1"/>
    <cellStyle name="Followed Hyperlink" xfId="4365" builtinId="9" hidden="1"/>
    <cellStyle name="Followed Hyperlink" xfId="4367" builtinId="9" hidden="1"/>
    <cellStyle name="Followed Hyperlink" xfId="4369" builtinId="9" hidden="1"/>
    <cellStyle name="Followed Hyperlink" xfId="4371" builtinId="9" hidden="1"/>
    <cellStyle name="Followed Hyperlink" xfId="4373" builtinId="9" hidden="1"/>
    <cellStyle name="Followed Hyperlink" xfId="4375" builtinId="9" hidden="1"/>
    <cellStyle name="Followed Hyperlink" xfId="4377" builtinId="9" hidden="1"/>
    <cellStyle name="Followed Hyperlink" xfId="4379" builtinId="9" hidden="1"/>
    <cellStyle name="Followed Hyperlink" xfId="4381" builtinId="9" hidden="1"/>
    <cellStyle name="Followed Hyperlink" xfId="4383" builtinId="9" hidden="1"/>
    <cellStyle name="Followed Hyperlink" xfId="4385" builtinId="9" hidden="1"/>
    <cellStyle name="Followed Hyperlink" xfId="4387" builtinId="9" hidden="1"/>
    <cellStyle name="Followed Hyperlink" xfId="4389" builtinId="9" hidden="1"/>
    <cellStyle name="Followed Hyperlink" xfId="4391" builtinId="9" hidden="1"/>
    <cellStyle name="Followed Hyperlink" xfId="4393" builtinId="9" hidden="1"/>
    <cellStyle name="Followed Hyperlink" xfId="4395" builtinId="9" hidden="1"/>
    <cellStyle name="Followed Hyperlink" xfId="4397" builtinId="9" hidden="1"/>
    <cellStyle name="Followed Hyperlink" xfId="4399" builtinId="9" hidden="1"/>
    <cellStyle name="Followed Hyperlink" xfId="4401" builtinId="9" hidden="1"/>
    <cellStyle name="Followed Hyperlink" xfId="4403" builtinId="9" hidden="1"/>
    <cellStyle name="Followed Hyperlink" xfId="4405" builtinId="9" hidden="1"/>
    <cellStyle name="Followed Hyperlink" xfId="4407" builtinId="9" hidden="1"/>
    <cellStyle name="Followed Hyperlink" xfId="4409" builtinId="9" hidden="1"/>
    <cellStyle name="Followed Hyperlink" xfId="4411" builtinId="9" hidden="1"/>
    <cellStyle name="Followed Hyperlink" xfId="4413" builtinId="9" hidden="1"/>
    <cellStyle name="Followed Hyperlink" xfId="4415" builtinId="9" hidden="1"/>
    <cellStyle name="Followed Hyperlink" xfId="4417" builtinId="9" hidden="1"/>
    <cellStyle name="Followed Hyperlink" xfId="4419" builtinId="9" hidden="1"/>
    <cellStyle name="Followed Hyperlink" xfId="159" builtinId="9" hidden="1"/>
    <cellStyle name="Followed Hyperlink" xfId="154" builtinId="9" hidden="1"/>
    <cellStyle name="Followed Hyperlink" xfId="2295" builtinId="9" hidden="1"/>
    <cellStyle name="Followed Hyperlink" xfId="161" builtinId="9" hidden="1"/>
    <cellStyle name="Followed Hyperlink" xfId="156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2" builtinId="9" hidden="1"/>
    <cellStyle name="Followed Hyperlink" xfId="4654" builtinId="9" hidden="1"/>
    <cellStyle name="Followed Hyperlink" xfId="4656" builtinId="9" hidden="1"/>
    <cellStyle name="Followed Hyperlink" xfId="4658" builtinId="9" hidden="1"/>
    <cellStyle name="Followed Hyperlink" xfId="4660" builtinId="9" hidden="1"/>
    <cellStyle name="Followed Hyperlink" xfId="4662" builtinId="9" hidden="1"/>
    <cellStyle name="Followed Hyperlink" xfId="4664" builtinId="9" hidden="1"/>
    <cellStyle name="Followed Hyperlink" xfId="4666" builtinId="9" hidden="1"/>
    <cellStyle name="Followed Hyperlink" xfId="4668" builtinId="9" hidden="1"/>
    <cellStyle name="Followed Hyperlink" xfId="4670" builtinId="9" hidden="1"/>
    <cellStyle name="Followed Hyperlink" xfId="4672" builtinId="9" hidden="1"/>
    <cellStyle name="Followed Hyperlink" xfId="4674" builtinId="9" hidden="1"/>
    <cellStyle name="Followed Hyperlink" xfId="4676" builtinId="9" hidden="1"/>
    <cellStyle name="Followed Hyperlink" xfId="4678" builtinId="9" hidden="1"/>
    <cellStyle name="Followed Hyperlink" xfId="4680" builtinId="9" hidden="1"/>
    <cellStyle name="Followed Hyperlink" xfId="4682" builtinId="9" hidden="1"/>
    <cellStyle name="Followed Hyperlink" xfId="4684" builtinId="9" hidden="1"/>
    <cellStyle name="Followed Hyperlink" xfId="4686" builtinId="9" hidden="1"/>
    <cellStyle name="Followed Hyperlink" xfId="4688" builtinId="9" hidden="1"/>
    <cellStyle name="Followed Hyperlink" xfId="4690" builtinId="9" hidden="1"/>
    <cellStyle name="Followed Hyperlink" xfId="4692" builtinId="9" hidden="1"/>
    <cellStyle name="Followed Hyperlink" xfId="4694" builtinId="9" hidden="1"/>
    <cellStyle name="Followed Hyperlink" xfId="4696" builtinId="9" hidden="1"/>
    <cellStyle name="Followed Hyperlink" xfId="4698" builtinId="9" hidden="1"/>
    <cellStyle name="Followed Hyperlink" xfId="4700" builtinId="9" hidden="1"/>
    <cellStyle name="Followed Hyperlink" xfId="4702" builtinId="9" hidden="1"/>
    <cellStyle name="Followed Hyperlink" xfId="4704" builtinId="9" hidden="1"/>
    <cellStyle name="Followed Hyperlink" xfId="4706" builtinId="9" hidden="1"/>
    <cellStyle name="Followed Hyperlink" xfId="4708" builtinId="9" hidden="1"/>
    <cellStyle name="Followed Hyperlink" xfId="4710" builtinId="9" hidden="1"/>
    <cellStyle name="Followed Hyperlink" xfId="4712" builtinId="9" hidden="1"/>
    <cellStyle name="Followed Hyperlink" xfId="4714" builtinId="9" hidden="1"/>
    <cellStyle name="Followed Hyperlink" xfId="4716" builtinId="9" hidden="1"/>
    <cellStyle name="Followed Hyperlink" xfId="4718" builtinId="9" hidden="1"/>
    <cellStyle name="Followed Hyperlink" xfId="4720" builtinId="9" hidden="1"/>
    <cellStyle name="Followed Hyperlink" xfId="4722" builtinId="9" hidden="1"/>
    <cellStyle name="Followed Hyperlink" xfId="4724" builtinId="9" hidden="1"/>
    <cellStyle name="Followed Hyperlink" xfId="4726" builtinId="9" hidden="1"/>
    <cellStyle name="Followed Hyperlink" xfId="4728" builtinId="9" hidden="1"/>
    <cellStyle name="Followed Hyperlink" xfId="4730" builtinId="9" hidden="1"/>
    <cellStyle name="Followed Hyperlink" xfId="4732" builtinId="9" hidden="1"/>
    <cellStyle name="Followed Hyperlink" xfId="4734" builtinId="9" hidden="1"/>
    <cellStyle name="Followed Hyperlink" xfId="4736" builtinId="9" hidden="1"/>
    <cellStyle name="Followed Hyperlink" xfId="4738" builtinId="9" hidden="1"/>
    <cellStyle name="Followed Hyperlink" xfId="4740" builtinId="9" hidden="1"/>
    <cellStyle name="Followed Hyperlink" xfId="4742" builtinId="9" hidden="1"/>
    <cellStyle name="Followed Hyperlink" xfId="4744" builtinId="9" hidden="1"/>
    <cellStyle name="Followed Hyperlink" xfId="4746" builtinId="9" hidden="1"/>
    <cellStyle name="Followed Hyperlink" xfId="4748" builtinId="9" hidden="1"/>
    <cellStyle name="Followed Hyperlink" xfId="4750" builtinId="9" hidden="1"/>
    <cellStyle name="Followed Hyperlink" xfId="4752" builtinId="9" hidden="1"/>
    <cellStyle name="Followed Hyperlink" xfId="4754" builtinId="9" hidden="1"/>
    <cellStyle name="Followed Hyperlink" xfId="4756" builtinId="9" hidden="1"/>
    <cellStyle name="Followed Hyperlink" xfId="4758" builtinId="9" hidden="1"/>
    <cellStyle name="Followed Hyperlink" xfId="4760" builtinId="9" hidden="1"/>
    <cellStyle name="Followed Hyperlink" xfId="4762" builtinId="9" hidden="1"/>
    <cellStyle name="Followed Hyperlink" xfId="4764" builtinId="9" hidden="1"/>
    <cellStyle name="Followed Hyperlink" xfId="4766" builtinId="9" hidden="1"/>
    <cellStyle name="Followed Hyperlink" xfId="4768" builtinId="9" hidden="1"/>
    <cellStyle name="Followed Hyperlink" xfId="4770" builtinId="9" hidden="1"/>
    <cellStyle name="Followed Hyperlink" xfId="4772" builtinId="9" hidden="1"/>
    <cellStyle name="Followed Hyperlink" xfId="4774" builtinId="9" hidden="1"/>
    <cellStyle name="Followed Hyperlink" xfId="4776" builtinId="9" hidden="1"/>
    <cellStyle name="Followed Hyperlink" xfId="4778" builtinId="9" hidden="1"/>
    <cellStyle name="Followed Hyperlink" xfId="4780" builtinId="9" hidden="1"/>
    <cellStyle name="Followed Hyperlink" xfId="4782" builtinId="9" hidden="1"/>
    <cellStyle name="Followed Hyperlink" xfId="4784" builtinId="9" hidden="1"/>
    <cellStyle name="Followed Hyperlink" xfId="4786" builtinId="9" hidden="1"/>
    <cellStyle name="Followed Hyperlink" xfId="4788" builtinId="9" hidden="1"/>
    <cellStyle name="Followed Hyperlink" xfId="4790" builtinId="9" hidden="1"/>
    <cellStyle name="Followed Hyperlink" xfId="4792" builtinId="9" hidden="1"/>
    <cellStyle name="Followed Hyperlink" xfId="4794" builtinId="9" hidden="1"/>
    <cellStyle name="Followed Hyperlink" xfId="4796" builtinId="9" hidden="1"/>
    <cellStyle name="Followed Hyperlink" xfId="4798" builtinId="9" hidden="1"/>
    <cellStyle name="Followed Hyperlink" xfId="4800" builtinId="9" hidden="1"/>
    <cellStyle name="Followed Hyperlink" xfId="4802" builtinId="9" hidden="1"/>
    <cellStyle name="Followed Hyperlink" xfId="4804" builtinId="9" hidden="1"/>
    <cellStyle name="Followed Hyperlink" xfId="4806" builtinId="9" hidden="1"/>
    <cellStyle name="Followed Hyperlink" xfId="4808" builtinId="9" hidden="1"/>
    <cellStyle name="Followed Hyperlink" xfId="4810" builtinId="9" hidden="1"/>
    <cellStyle name="Followed Hyperlink" xfId="4812" builtinId="9" hidden="1"/>
    <cellStyle name="Followed Hyperlink" xfId="4814" builtinId="9" hidden="1"/>
    <cellStyle name="Followed Hyperlink" xfId="4816" builtinId="9" hidden="1"/>
    <cellStyle name="Followed Hyperlink" xfId="4818" builtinId="9" hidden="1"/>
    <cellStyle name="Followed Hyperlink" xfId="4820" builtinId="9" hidden="1"/>
    <cellStyle name="Followed Hyperlink" xfId="4822" builtinId="9" hidden="1"/>
    <cellStyle name="Followed Hyperlink" xfId="4824" builtinId="9" hidden="1"/>
    <cellStyle name="Followed Hyperlink" xfId="4826" builtinId="9" hidden="1"/>
    <cellStyle name="Followed Hyperlink" xfId="4828" builtinId="9" hidden="1"/>
    <cellStyle name="Followed Hyperlink" xfId="4830" builtinId="9" hidden="1"/>
    <cellStyle name="Followed Hyperlink" xfId="4832" builtinId="9" hidden="1"/>
    <cellStyle name="Followed Hyperlink" xfId="4834" builtinId="9" hidden="1"/>
    <cellStyle name="Followed Hyperlink" xfId="4836" builtinId="9" hidden="1"/>
    <cellStyle name="Followed Hyperlink" xfId="4838" builtinId="9" hidden="1"/>
    <cellStyle name="Followed Hyperlink" xfId="4840" builtinId="9" hidden="1"/>
    <cellStyle name="Followed Hyperlink" xfId="4842" builtinId="9" hidden="1"/>
    <cellStyle name="Followed Hyperlink" xfId="4844" builtinId="9" hidden="1"/>
    <cellStyle name="Followed Hyperlink" xfId="4846" builtinId="9" hidden="1"/>
    <cellStyle name="Followed Hyperlink" xfId="4848" builtinId="9" hidden="1"/>
    <cellStyle name="Followed Hyperlink" xfId="4850" builtinId="9" hidden="1"/>
    <cellStyle name="Followed Hyperlink" xfId="4852" builtinId="9" hidden="1"/>
    <cellStyle name="Followed Hyperlink" xfId="4854" builtinId="9" hidden="1"/>
    <cellStyle name="Followed Hyperlink" xfId="4856" builtinId="9" hidden="1"/>
    <cellStyle name="Followed Hyperlink" xfId="4858" builtinId="9" hidden="1"/>
    <cellStyle name="Followed Hyperlink" xfId="4860" builtinId="9" hidden="1"/>
    <cellStyle name="Followed Hyperlink" xfId="4862" builtinId="9" hidden="1"/>
    <cellStyle name="Followed Hyperlink" xfId="4864" builtinId="9" hidden="1"/>
    <cellStyle name="Followed Hyperlink" xfId="4866" builtinId="9" hidden="1"/>
    <cellStyle name="Followed Hyperlink" xfId="4868" builtinId="9" hidden="1"/>
    <cellStyle name="Followed Hyperlink" xfId="4870" builtinId="9" hidden="1"/>
    <cellStyle name="Followed Hyperlink" xfId="4872" builtinId="9" hidden="1"/>
    <cellStyle name="Followed Hyperlink" xfId="4874" builtinId="9" hidden="1"/>
    <cellStyle name="Followed Hyperlink" xfId="4876" builtinId="9" hidden="1"/>
    <cellStyle name="Followed Hyperlink" xfId="4878" builtinId="9" hidden="1"/>
    <cellStyle name="Followed Hyperlink" xfId="4880" builtinId="9" hidden="1"/>
    <cellStyle name="Followed Hyperlink" xfId="4882" builtinId="9" hidden="1"/>
    <cellStyle name="Followed Hyperlink" xfId="4884" builtinId="9" hidden="1"/>
    <cellStyle name="Followed Hyperlink" xfId="4886" builtinId="9" hidden="1"/>
    <cellStyle name="Followed Hyperlink" xfId="4888" builtinId="9" hidden="1"/>
    <cellStyle name="Followed Hyperlink" xfId="4890" builtinId="9" hidden="1"/>
    <cellStyle name="Followed Hyperlink" xfId="4892" builtinId="9" hidden="1"/>
    <cellStyle name="Followed Hyperlink" xfId="4894" builtinId="9" hidden="1"/>
    <cellStyle name="Followed Hyperlink" xfId="4896" builtinId="9" hidden="1"/>
    <cellStyle name="Followed Hyperlink" xfId="4898" builtinId="9" hidden="1"/>
    <cellStyle name="Followed Hyperlink" xfId="4900" builtinId="9" hidden="1"/>
    <cellStyle name="Followed Hyperlink" xfId="4902" builtinId="9" hidden="1"/>
    <cellStyle name="Followed Hyperlink" xfId="4904" builtinId="9" hidden="1"/>
    <cellStyle name="Followed Hyperlink" xfId="4906" builtinId="9" hidden="1"/>
    <cellStyle name="Followed Hyperlink" xfId="4908" builtinId="9" hidden="1"/>
    <cellStyle name="Followed Hyperlink" xfId="4910" builtinId="9" hidden="1"/>
    <cellStyle name="Followed Hyperlink" xfId="4912" builtinId="9" hidden="1"/>
    <cellStyle name="Followed Hyperlink" xfId="4914" builtinId="9" hidden="1"/>
    <cellStyle name="Followed Hyperlink" xfId="4916" builtinId="9" hidden="1"/>
    <cellStyle name="Followed Hyperlink" xfId="4918" builtinId="9" hidden="1"/>
    <cellStyle name="Followed Hyperlink" xfId="4920" builtinId="9" hidden="1"/>
    <cellStyle name="Followed Hyperlink" xfId="4922" builtinId="9" hidden="1"/>
    <cellStyle name="Followed Hyperlink" xfId="4924" builtinId="9" hidden="1"/>
    <cellStyle name="Followed Hyperlink" xfId="4926" builtinId="9" hidden="1"/>
    <cellStyle name="Followed Hyperlink" xfId="4928" builtinId="9" hidden="1"/>
    <cellStyle name="Followed Hyperlink" xfId="4930" builtinId="9" hidden="1"/>
    <cellStyle name="Followed Hyperlink" xfId="4932" builtinId="9" hidden="1"/>
    <cellStyle name="Followed Hyperlink" xfId="4934" builtinId="9" hidden="1"/>
    <cellStyle name="Followed Hyperlink" xfId="4936" builtinId="9" hidden="1"/>
    <cellStyle name="Followed Hyperlink" xfId="4938" builtinId="9" hidden="1"/>
    <cellStyle name="Followed Hyperlink" xfId="4940" builtinId="9" hidden="1"/>
    <cellStyle name="Followed Hyperlink" xfId="4942" builtinId="9" hidden="1"/>
    <cellStyle name="Followed Hyperlink" xfId="4944" builtinId="9" hidden="1"/>
    <cellStyle name="Followed Hyperlink" xfId="4946" builtinId="9" hidden="1"/>
    <cellStyle name="Followed Hyperlink" xfId="4948" builtinId="9" hidden="1"/>
    <cellStyle name="Followed Hyperlink" xfId="4950" builtinId="9" hidden="1"/>
    <cellStyle name="Followed Hyperlink" xfId="4952" builtinId="9" hidden="1"/>
    <cellStyle name="Followed Hyperlink" xfId="4954" builtinId="9" hidden="1"/>
    <cellStyle name="Followed Hyperlink" xfId="4956" builtinId="9" hidden="1"/>
    <cellStyle name="Followed Hyperlink" xfId="4958" builtinId="9" hidden="1"/>
    <cellStyle name="Followed Hyperlink" xfId="4960" builtinId="9" hidden="1"/>
    <cellStyle name="Followed Hyperlink" xfId="4962" builtinId="9" hidden="1"/>
    <cellStyle name="Followed Hyperlink" xfId="4964" builtinId="9" hidden="1"/>
    <cellStyle name="Followed Hyperlink" xfId="4966" builtinId="9" hidden="1"/>
    <cellStyle name="Followed Hyperlink" xfId="4968" builtinId="9" hidden="1"/>
    <cellStyle name="Followed Hyperlink" xfId="4970" builtinId="9" hidden="1"/>
    <cellStyle name="Followed Hyperlink" xfId="4972" builtinId="9" hidden="1"/>
    <cellStyle name="Followed Hyperlink" xfId="4974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6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8" builtinId="9" hidden="1"/>
    <cellStyle name="Followed Hyperlink" xfId="5420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26" builtinId="9" hidden="1"/>
    <cellStyle name="Followed Hyperlink" xfId="5528" builtinId="9" hidden="1"/>
    <cellStyle name="Followed Hyperlink" xfId="5530" builtinId="9" hidden="1"/>
    <cellStyle name="Followed Hyperlink" xfId="5532" builtinId="9" hidden="1"/>
    <cellStyle name="Followed Hyperlink" xfId="5534" builtinId="9" hidden="1"/>
    <cellStyle name="Followed Hyperlink" xfId="5536" builtinId="9" hidden="1"/>
    <cellStyle name="Followed Hyperlink" xfId="5538" builtinId="9" hidden="1"/>
    <cellStyle name="Followed Hyperlink" xfId="5540" builtinId="9" hidden="1"/>
    <cellStyle name="Followed Hyperlink" xfId="5542" builtinId="9" hidden="1"/>
    <cellStyle name="Followed Hyperlink" xfId="5544" builtinId="9" hidden="1"/>
    <cellStyle name="Followed Hyperlink" xfId="5546" builtinId="9" hidden="1"/>
    <cellStyle name="Followed Hyperlink" xfId="5548" builtinId="9" hidden="1"/>
    <cellStyle name="Followed Hyperlink" xfId="5550" builtinId="9" hidden="1"/>
    <cellStyle name="Followed Hyperlink" xfId="5552" builtinId="9" hidden="1"/>
    <cellStyle name="Followed Hyperlink" xfId="5554" builtinId="9" hidden="1"/>
    <cellStyle name="Followed Hyperlink" xfId="5556" builtinId="9" hidden="1"/>
    <cellStyle name="Followed Hyperlink" xfId="5558" builtinId="9" hidden="1"/>
    <cellStyle name="Followed Hyperlink" xfId="5560" builtinId="9" hidden="1"/>
    <cellStyle name="Followed Hyperlink" xfId="5562" builtinId="9" hidden="1"/>
    <cellStyle name="Followed Hyperlink" xfId="5564" builtinId="9" hidden="1"/>
    <cellStyle name="Followed Hyperlink" xfId="5566" builtinId="9" hidden="1"/>
    <cellStyle name="Followed Hyperlink" xfId="5568" builtinId="9" hidden="1"/>
    <cellStyle name="Followed Hyperlink" xfId="5570" builtinId="9" hidden="1"/>
    <cellStyle name="Followed Hyperlink" xfId="5572" builtinId="9" hidden="1"/>
    <cellStyle name="Followed Hyperlink" xfId="5574" builtinId="9" hidden="1"/>
    <cellStyle name="Followed Hyperlink" xfId="5576" builtinId="9" hidden="1"/>
    <cellStyle name="Followed Hyperlink" xfId="5578" builtinId="9" hidden="1"/>
    <cellStyle name="Followed Hyperlink" xfId="5580" builtinId="9" hidden="1"/>
    <cellStyle name="Followed Hyperlink" xfId="5582" builtinId="9" hidden="1"/>
    <cellStyle name="Followed Hyperlink" xfId="5584" builtinId="9" hidden="1"/>
    <cellStyle name="Followed Hyperlink" xfId="5586" builtinId="9" hidden="1"/>
    <cellStyle name="Followed Hyperlink" xfId="5588" builtinId="9" hidden="1"/>
    <cellStyle name="Followed Hyperlink" xfId="5590" builtinId="9" hidden="1"/>
    <cellStyle name="Followed Hyperlink" xfId="5592" builtinId="9" hidden="1"/>
    <cellStyle name="Followed Hyperlink" xfId="5594" builtinId="9" hidden="1"/>
    <cellStyle name="Followed Hyperlink" xfId="5596" builtinId="9" hidden="1"/>
    <cellStyle name="Followed Hyperlink" xfId="5598" builtinId="9" hidden="1"/>
    <cellStyle name="Followed Hyperlink" xfId="5600" builtinId="9" hidden="1"/>
    <cellStyle name="Followed Hyperlink" xfId="5602" builtinId="9" hidden="1"/>
    <cellStyle name="Followed Hyperlink" xfId="5604" builtinId="9" hidden="1"/>
    <cellStyle name="Followed Hyperlink" xfId="5606" builtinId="9" hidden="1"/>
    <cellStyle name="Followed Hyperlink" xfId="5608" builtinId="9" hidden="1"/>
    <cellStyle name="Followed Hyperlink" xfId="5610" builtinId="9" hidden="1"/>
    <cellStyle name="Followed Hyperlink" xfId="5612" builtinId="9" hidden="1"/>
    <cellStyle name="Followed Hyperlink" xfId="5614" builtinId="9" hidden="1"/>
    <cellStyle name="Followed Hyperlink" xfId="5616" builtinId="9" hidden="1"/>
    <cellStyle name="Followed Hyperlink" xfId="5618" builtinId="9" hidden="1"/>
    <cellStyle name="Followed Hyperlink" xfId="5620" builtinId="9" hidden="1"/>
    <cellStyle name="Followed Hyperlink" xfId="5622" builtinId="9" hidden="1"/>
    <cellStyle name="Followed Hyperlink" xfId="5624" builtinId="9" hidden="1"/>
    <cellStyle name="Followed Hyperlink" xfId="5626" builtinId="9" hidden="1"/>
    <cellStyle name="Followed Hyperlink" xfId="5628" builtinId="9" hidden="1"/>
    <cellStyle name="Followed Hyperlink" xfId="5630" builtinId="9" hidden="1"/>
    <cellStyle name="Followed Hyperlink" xfId="5632" builtinId="9" hidden="1"/>
    <cellStyle name="Followed Hyperlink" xfId="5634" builtinId="9" hidden="1"/>
    <cellStyle name="Followed Hyperlink" xfId="5636" builtinId="9" hidden="1"/>
    <cellStyle name="Followed Hyperlink" xfId="5638" builtinId="9" hidden="1"/>
    <cellStyle name="Followed Hyperlink" xfId="5640" builtinId="9" hidden="1"/>
    <cellStyle name="Followed Hyperlink" xfId="5642" builtinId="9" hidden="1"/>
    <cellStyle name="Followed Hyperlink" xfId="5644" builtinId="9" hidden="1"/>
    <cellStyle name="Followed Hyperlink" xfId="5646" builtinId="9" hidden="1"/>
    <cellStyle name="Followed Hyperlink" xfId="5648" builtinId="9" hidden="1"/>
    <cellStyle name="Followed Hyperlink" xfId="5650" builtinId="9" hidden="1"/>
    <cellStyle name="Followed Hyperlink" xfId="5652" builtinId="9" hidden="1"/>
    <cellStyle name="Followed Hyperlink" xfId="5654" builtinId="9" hidden="1"/>
    <cellStyle name="Followed Hyperlink" xfId="5656" builtinId="9" hidden="1"/>
    <cellStyle name="Followed Hyperlink" xfId="5658" builtinId="9" hidden="1"/>
    <cellStyle name="Followed Hyperlink" xfId="5660" builtinId="9" hidden="1"/>
    <cellStyle name="Followed Hyperlink" xfId="5662" builtinId="9" hidden="1"/>
    <cellStyle name="Followed Hyperlink" xfId="5664" builtinId="9" hidden="1"/>
    <cellStyle name="Followed Hyperlink" xfId="5666" builtinId="9" hidden="1"/>
    <cellStyle name="Followed Hyperlink" xfId="5668" builtinId="9" hidden="1"/>
    <cellStyle name="Followed Hyperlink" xfId="5670" builtinId="9" hidden="1"/>
    <cellStyle name="Followed Hyperlink" xfId="5672" builtinId="9" hidden="1"/>
    <cellStyle name="Followed Hyperlink" xfId="5674" builtinId="9" hidden="1"/>
    <cellStyle name="Followed Hyperlink" xfId="5676" builtinId="9" hidden="1"/>
    <cellStyle name="Followed Hyperlink" xfId="5678" builtinId="9" hidden="1"/>
    <cellStyle name="Followed Hyperlink" xfId="5680" builtinId="9" hidden="1"/>
    <cellStyle name="Followed Hyperlink" xfId="5682" builtinId="9" hidden="1"/>
    <cellStyle name="Followed Hyperlink" xfId="5684" builtinId="9" hidden="1"/>
    <cellStyle name="Followed Hyperlink" xfId="5686" builtinId="9" hidden="1"/>
    <cellStyle name="Followed Hyperlink" xfId="5688" builtinId="9" hidden="1"/>
    <cellStyle name="Followed Hyperlink" xfId="5690" builtinId="9" hidden="1"/>
    <cellStyle name="Followed Hyperlink" xfId="5692" builtinId="9" hidden="1"/>
    <cellStyle name="Followed Hyperlink" xfId="5694" builtinId="9" hidden="1"/>
    <cellStyle name="Followed Hyperlink" xfId="5696" builtinId="9" hidden="1"/>
    <cellStyle name="Followed Hyperlink" xfId="5698" builtinId="9" hidden="1"/>
    <cellStyle name="Followed Hyperlink" xfId="5700" builtinId="9" hidden="1"/>
    <cellStyle name="Followed Hyperlink" xfId="5702" builtinId="9" hidden="1"/>
    <cellStyle name="Followed Hyperlink" xfId="5704" builtinId="9" hidden="1"/>
    <cellStyle name="Followed Hyperlink" xfId="5706" builtinId="9" hidden="1"/>
    <cellStyle name="Followed Hyperlink" xfId="5708" builtinId="9" hidden="1"/>
    <cellStyle name="Followed Hyperlink" xfId="5710" builtinId="9" hidden="1"/>
    <cellStyle name="Followed Hyperlink" xfId="5712" builtinId="9" hidden="1"/>
    <cellStyle name="Followed Hyperlink" xfId="5714" builtinId="9" hidden="1"/>
    <cellStyle name="Followed Hyperlink" xfId="5716" builtinId="9" hidden="1"/>
    <cellStyle name="Followed Hyperlink" xfId="5718" builtinId="9" hidden="1"/>
    <cellStyle name="Followed Hyperlink" xfId="5720" builtinId="9" hidden="1"/>
    <cellStyle name="Followed Hyperlink" xfId="5722" builtinId="9" hidden="1"/>
    <cellStyle name="Followed Hyperlink" xfId="5724" builtinId="9" hidden="1"/>
    <cellStyle name="Followed Hyperlink" xfId="5726" builtinId="9" hidden="1"/>
    <cellStyle name="Followed Hyperlink" xfId="5728" builtinId="9" hidden="1"/>
    <cellStyle name="Followed Hyperlink" xfId="5730" builtinId="9" hidden="1"/>
    <cellStyle name="Followed Hyperlink" xfId="5732" builtinId="9" hidden="1"/>
    <cellStyle name="Followed Hyperlink" xfId="5734" builtinId="9" hidden="1"/>
    <cellStyle name="Followed Hyperlink" xfId="5736" builtinId="9" hidden="1"/>
    <cellStyle name="Followed Hyperlink" xfId="5738" builtinId="9" hidden="1"/>
    <cellStyle name="Followed Hyperlink" xfId="5740" builtinId="9" hidden="1"/>
    <cellStyle name="Followed Hyperlink" xfId="5742" builtinId="9" hidden="1"/>
    <cellStyle name="Followed Hyperlink" xfId="5744" builtinId="9" hidden="1"/>
    <cellStyle name="Followed Hyperlink" xfId="5746" builtinId="9" hidden="1"/>
    <cellStyle name="Followed Hyperlink" xfId="5748" builtinId="9" hidden="1"/>
    <cellStyle name="Followed Hyperlink" xfId="5750" builtinId="9" hidden="1"/>
    <cellStyle name="Followed Hyperlink" xfId="5752" builtinId="9" hidden="1"/>
    <cellStyle name="Followed Hyperlink" xfId="5754" builtinId="9" hidden="1"/>
    <cellStyle name="Followed Hyperlink" xfId="5756" builtinId="9" hidden="1"/>
    <cellStyle name="Followed Hyperlink" xfId="5758" builtinId="9" hidden="1"/>
    <cellStyle name="Followed Hyperlink" xfId="5760" builtinId="9" hidden="1"/>
    <cellStyle name="Followed Hyperlink" xfId="5762" builtinId="9" hidden="1"/>
    <cellStyle name="Followed Hyperlink" xfId="5764" builtinId="9" hidden="1"/>
    <cellStyle name="Followed Hyperlink" xfId="5766" builtinId="9" hidden="1"/>
    <cellStyle name="Followed Hyperlink" xfId="5768" builtinId="9" hidden="1"/>
    <cellStyle name="Followed Hyperlink" xfId="5770" builtinId="9" hidden="1"/>
    <cellStyle name="Followed Hyperlink" xfId="5772" builtinId="9" hidden="1"/>
    <cellStyle name="Followed Hyperlink" xfId="5774" builtinId="9" hidden="1"/>
    <cellStyle name="Followed Hyperlink" xfId="5776" builtinId="9" hidden="1"/>
    <cellStyle name="Followed Hyperlink" xfId="5778" builtinId="9" hidden="1"/>
    <cellStyle name="Followed Hyperlink" xfId="5780" builtinId="9" hidden="1"/>
    <cellStyle name="Followed Hyperlink" xfId="5782" builtinId="9" hidden="1"/>
    <cellStyle name="Followed Hyperlink" xfId="5784" builtinId="9" hidden="1"/>
    <cellStyle name="Followed Hyperlink" xfId="5786" builtinId="9" hidden="1"/>
    <cellStyle name="Followed Hyperlink" xfId="5788" builtinId="9" hidden="1"/>
    <cellStyle name="Followed Hyperlink" xfId="5790" builtinId="9" hidden="1"/>
    <cellStyle name="Followed Hyperlink" xfId="5792" builtinId="9" hidden="1"/>
    <cellStyle name="Followed Hyperlink" xfId="5794" builtinId="9" hidden="1"/>
    <cellStyle name="Followed Hyperlink" xfId="5796" builtinId="9" hidden="1"/>
    <cellStyle name="Followed Hyperlink" xfId="5798" builtinId="9" hidden="1"/>
    <cellStyle name="Followed Hyperlink" xfId="5800" builtinId="9" hidden="1"/>
    <cellStyle name="Followed Hyperlink" xfId="5802" builtinId="9" hidden="1"/>
    <cellStyle name="Followed Hyperlink" xfId="5804" builtinId="9" hidden="1"/>
    <cellStyle name="Followed Hyperlink" xfId="5806" builtinId="9" hidden="1"/>
    <cellStyle name="Followed Hyperlink" xfId="5808" builtinId="9" hidden="1"/>
    <cellStyle name="Followed Hyperlink" xfId="5810" builtinId="9" hidden="1"/>
    <cellStyle name="Followed Hyperlink" xfId="5812" builtinId="9" hidden="1"/>
    <cellStyle name="Followed Hyperlink" xfId="5814" builtinId="9" hidden="1"/>
    <cellStyle name="Followed Hyperlink" xfId="5816" builtinId="9" hidden="1"/>
    <cellStyle name="Followed Hyperlink" xfId="5818" builtinId="9" hidden="1"/>
    <cellStyle name="Followed Hyperlink" xfId="5820" builtinId="9" hidden="1"/>
    <cellStyle name="Followed Hyperlink" xfId="5822" builtinId="9" hidden="1"/>
    <cellStyle name="Followed Hyperlink" xfId="5824" builtinId="9" hidden="1"/>
    <cellStyle name="Followed Hyperlink" xfId="5826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48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70" builtinId="9" hidden="1"/>
    <cellStyle name="Followed Hyperlink" xfId="6272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80" builtinId="9" hidden="1"/>
    <cellStyle name="Followed Hyperlink" xfId="6382" builtinId="9" hidden="1"/>
    <cellStyle name="Followed Hyperlink" xfId="6384" builtinId="9" hidden="1"/>
    <cellStyle name="Followed Hyperlink" xfId="6386" builtinId="9" hidden="1"/>
    <cellStyle name="Followed Hyperlink" xfId="6388" builtinId="9" hidden="1"/>
    <cellStyle name="Followed Hyperlink" xfId="6390" builtinId="9" hidden="1"/>
    <cellStyle name="Followed Hyperlink" xfId="6392" builtinId="9" hidden="1"/>
    <cellStyle name="Followed Hyperlink" xfId="6394" builtinId="9" hidden="1"/>
    <cellStyle name="Followed Hyperlink" xfId="6396" builtinId="9" hidden="1"/>
    <cellStyle name="Followed Hyperlink" xfId="6398" builtinId="9" hidden="1"/>
    <cellStyle name="Followed Hyperlink" xfId="6400" builtinId="9" hidden="1"/>
    <cellStyle name="Followed Hyperlink" xfId="6402" builtinId="9" hidden="1"/>
    <cellStyle name="Followed Hyperlink" xfId="6404" builtinId="9" hidden="1"/>
    <cellStyle name="Followed Hyperlink" xfId="6406" builtinId="9" hidden="1"/>
    <cellStyle name="Followed Hyperlink" xfId="6408" builtinId="9" hidden="1"/>
    <cellStyle name="Followed Hyperlink" xfId="6410" builtinId="9" hidden="1"/>
    <cellStyle name="Followed Hyperlink" xfId="6412" builtinId="9" hidden="1"/>
    <cellStyle name="Followed Hyperlink" xfId="6414" builtinId="9" hidden="1"/>
    <cellStyle name="Followed Hyperlink" xfId="6416" builtinId="9" hidden="1"/>
    <cellStyle name="Followed Hyperlink" xfId="6418" builtinId="9" hidden="1"/>
    <cellStyle name="Followed Hyperlink" xfId="6420" builtinId="9" hidden="1"/>
    <cellStyle name="Followed Hyperlink" xfId="6422" builtinId="9" hidden="1"/>
    <cellStyle name="Followed Hyperlink" xfId="6424" builtinId="9" hidden="1"/>
    <cellStyle name="Followed Hyperlink" xfId="6426" builtinId="9" hidden="1"/>
    <cellStyle name="Followed Hyperlink" xfId="6428" builtinId="9" hidden="1"/>
    <cellStyle name="Followed Hyperlink" xfId="6430" builtinId="9" hidden="1"/>
    <cellStyle name="Followed Hyperlink" xfId="6432" builtinId="9" hidden="1"/>
    <cellStyle name="Followed Hyperlink" xfId="6434" builtinId="9" hidden="1"/>
    <cellStyle name="Followed Hyperlink" xfId="6436" builtinId="9" hidden="1"/>
    <cellStyle name="Followed Hyperlink" xfId="6438" builtinId="9" hidden="1"/>
    <cellStyle name="Followed Hyperlink" xfId="6440" builtinId="9" hidden="1"/>
    <cellStyle name="Followed Hyperlink" xfId="6442" builtinId="9" hidden="1"/>
    <cellStyle name="Followed Hyperlink" xfId="6444" builtinId="9" hidden="1"/>
    <cellStyle name="Followed Hyperlink" xfId="6446" builtinId="9" hidden="1"/>
    <cellStyle name="Followed Hyperlink" xfId="6448" builtinId="9" hidden="1"/>
    <cellStyle name="Followed Hyperlink" xfId="6450" builtinId="9" hidden="1"/>
    <cellStyle name="Followed Hyperlink" xfId="6452" builtinId="9" hidden="1"/>
    <cellStyle name="Followed Hyperlink" xfId="6454" builtinId="9" hidden="1"/>
    <cellStyle name="Followed Hyperlink" xfId="6456" builtinId="9" hidden="1"/>
    <cellStyle name="Followed Hyperlink" xfId="6458" builtinId="9" hidden="1"/>
    <cellStyle name="Followed Hyperlink" xfId="6460" builtinId="9" hidden="1"/>
    <cellStyle name="Followed Hyperlink" xfId="6462" builtinId="9" hidden="1"/>
    <cellStyle name="Followed Hyperlink" xfId="6464" builtinId="9" hidden="1"/>
    <cellStyle name="Followed Hyperlink" xfId="6466" builtinId="9" hidden="1"/>
    <cellStyle name="Followed Hyperlink" xfId="6468" builtinId="9" hidden="1"/>
    <cellStyle name="Followed Hyperlink" xfId="6470" builtinId="9" hidden="1"/>
    <cellStyle name="Followed Hyperlink" xfId="6472" builtinId="9" hidden="1"/>
    <cellStyle name="Followed Hyperlink" xfId="6474" builtinId="9" hidden="1"/>
    <cellStyle name="Followed Hyperlink" xfId="6476" builtinId="9" hidden="1"/>
    <cellStyle name="Followed Hyperlink" xfId="6478" builtinId="9" hidden="1"/>
    <cellStyle name="Followed Hyperlink" xfId="6480" builtinId="9" hidden="1"/>
    <cellStyle name="Followed Hyperlink" xfId="6482" builtinId="9" hidden="1"/>
    <cellStyle name="Followed Hyperlink" xfId="6484" builtinId="9" hidden="1"/>
    <cellStyle name="Followed Hyperlink" xfId="6486" builtinId="9" hidden="1"/>
    <cellStyle name="Followed Hyperlink" xfId="6488" builtinId="9" hidden="1"/>
    <cellStyle name="Followed Hyperlink" xfId="6490" builtinId="9" hidden="1"/>
    <cellStyle name="Followed Hyperlink" xfId="6492" builtinId="9" hidden="1"/>
    <cellStyle name="Followed Hyperlink" xfId="6494" builtinId="9" hidden="1"/>
    <cellStyle name="Followed Hyperlink" xfId="6496" builtinId="9" hidden="1"/>
    <cellStyle name="Followed Hyperlink" xfId="6498" builtinId="9" hidden="1"/>
    <cellStyle name="Followed Hyperlink" xfId="6500" builtinId="9" hidden="1"/>
    <cellStyle name="Followed Hyperlink" xfId="6502" builtinId="9" hidden="1"/>
    <cellStyle name="Followed Hyperlink" xfId="6504" builtinId="9" hidden="1"/>
    <cellStyle name="Followed Hyperlink" xfId="6506" builtinId="9" hidden="1"/>
    <cellStyle name="Followed Hyperlink" xfId="6508" builtinId="9" hidden="1"/>
    <cellStyle name="Followed Hyperlink" xfId="6510" builtinId="9" hidden="1"/>
    <cellStyle name="Followed Hyperlink" xfId="6512" builtinId="9" hidden="1"/>
    <cellStyle name="Followed Hyperlink" xfId="6514" builtinId="9" hidden="1"/>
    <cellStyle name="Followed Hyperlink" xfId="6516" builtinId="9" hidden="1"/>
    <cellStyle name="Followed Hyperlink" xfId="6518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29" builtinId="9" hidden="1"/>
    <cellStyle name="Followed Hyperlink" xfId="6631" builtinId="9" hidden="1"/>
    <cellStyle name="Followed Hyperlink" xfId="6633" builtinId="9" hidden="1"/>
    <cellStyle name="Followed Hyperlink" xfId="6635" builtinId="9" hidden="1"/>
    <cellStyle name="Followed Hyperlink" xfId="6637" builtinId="9" hidden="1"/>
    <cellStyle name="Followed Hyperlink" xfId="6639" builtinId="9" hidden="1"/>
    <cellStyle name="Followed Hyperlink" xfId="6641" builtinId="9" hidden="1"/>
    <cellStyle name="Followed Hyperlink" xfId="6643" builtinId="9" hidden="1"/>
    <cellStyle name="Followed Hyperlink" xfId="6645" builtinId="9" hidden="1"/>
    <cellStyle name="Followed Hyperlink" xfId="6647" builtinId="9" hidden="1"/>
    <cellStyle name="Followed Hyperlink" xfId="6649" builtinId="9" hidden="1"/>
    <cellStyle name="Followed Hyperlink" xfId="6651" builtinId="9" hidden="1"/>
    <cellStyle name="Followed Hyperlink" xfId="6653" builtinId="9" hidden="1"/>
    <cellStyle name="Followed Hyperlink" xfId="6655" builtinId="9" hidden="1"/>
    <cellStyle name="Followed Hyperlink" xfId="6657" builtinId="9" hidden="1"/>
    <cellStyle name="Followed Hyperlink" xfId="6659" builtinId="9" hidden="1"/>
    <cellStyle name="Followed Hyperlink" xfId="6661" builtinId="9" hidden="1"/>
    <cellStyle name="Followed Hyperlink" xfId="6663" builtinId="9" hidden="1"/>
    <cellStyle name="Followed Hyperlink" xfId="6665" builtinId="9" hidden="1"/>
    <cellStyle name="Followed Hyperlink" xfId="6667" builtinId="9" hidden="1"/>
    <cellStyle name="Followed Hyperlink" xfId="6669" builtinId="9" hidden="1"/>
    <cellStyle name="Followed Hyperlink" xfId="6671" builtinId="9" hidden="1"/>
    <cellStyle name="Followed Hyperlink" xfId="6673" builtinId="9" hidden="1"/>
    <cellStyle name="Followed Hyperlink" xfId="6675" builtinId="9" hidden="1"/>
    <cellStyle name="Followed Hyperlink" xfId="6677" builtinId="9" hidden="1"/>
    <cellStyle name="Followed Hyperlink" xfId="6679" builtinId="9" hidden="1"/>
    <cellStyle name="Followed Hyperlink" xfId="6681" builtinId="9" hidden="1"/>
    <cellStyle name="Followed Hyperlink" xfId="6683" builtinId="9" hidden="1"/>
    <cellStyle name="Followed Hyperlink" xfId="6685" builtinId="9" hidden="1"/>
    <cellStyle name="Followed Hyperlink" xfId="6687" builtinId="9" hidden="1"/>
    <cellStyle name="Followed Hyperlink" xfId="6689" builtinId="9" hidden="1"/>
    <cellStyle name="Followed Hyperlink" xfId="6691" builtinId="9" hidden="1"/>
    <cellStyle name="Followed Hyperlink" xfId="6693" builtinId="9" hidden="1"/>
    <cellStyle name="Followed Hyperlink" xfId="6695" builtinId="9" hidden="1"/>
    <cellStyle name="Followed Hyperlink" xfId="6697" builtinId="9" hidden="1"/>
    <cellStyle name="Followed Hyperlink" xfId="6699" builtinId="9" hidden="1"/>
    <cellStyle name="Followed Hyperlink" xfId="6701" builtinId="9" hidden="1"/>
    <cellStyle name="Followed Hyperlink" xfId="6703" builtinId="9" hidden="1"/>
    <cellStyle name="Followed Hyperlink" xfId="6705" builtinId="9" hidden="1"/>
    <cellStyle name="Followed Hyperlink" xfId="6707" builtinId="9" hidden="1"/>
    <cellStyle name="Followed Hyperlink" xfId="6709" builtinId="9" hidden="1"/>
    <cellStyle name="Followed Hyperlink" xfId="6711" builtinId="9" hidden="1"/>
    <cellStyle name="Followed Hyperlink" xfId="6713" builtinId="9" hidden="1"/>
    <cellStyle name="Followed Hyperlink" xfId="6715" builtinId="9" hidden="1"/>
    <cellStyle name="Followed Hyperlink" xfId="6717" builtinId="9" hidden="1"/>
    <cellStyle name="Followed Hyperlink" xfId="6719" builtinId="9" hidden="1"/>
    <cellStyle name="Followed Hyperlink" xfId="6721" builtinId="9" hidden="1"/>
    <cellStyle name="Followed Hyperlink" xfId="6723" builtinId="9" hidden="1"/>
    <cellStyle name="Followed Hyperlink" xfId="6725" builtinId="9" hidden="1"/>
    <cellStyle name="Followed Hyperlink" xfId="6727" builtinId="9" hidden="1"/>
    <cellStyle name="Followed Hyperlink" xfId="6729" builtinId="9" hidden="1"/>
    <cellStyle name="Followed Hyperlink" xfId="6731" builtinId="9" hidden="1"/>
    <cellStyle name="Followed Hyperlink" xfId="6733" builtinId="9" hidden="1"/>
    <cellStyle name="Followed Hyperlink" xfId="6735" builtinId="9" hidden="1"/>
    <cellStyle name="Followed Hyperlink" xfId="6737" builtinId="9" hidden="1"/>
    <cellStyle name="Followed Hyperlink" xfId="6739" builtinId="9" hidden="1"/>
    <cellStyle name="Followed Hyperlink" xfId="6741" builtinId="9" hidden="1"/>
    <cellStyle name="Followed Hyperlink" xfId="6743" builtinId="9" hidden="1"/>
    <cellStyle name="Followed Hyperlink" xfId="6745" builtinId="9" hidden="1"/>
    <cellStyle name="Followed Hyperlink" xfId="6747" builtinId="9" hidden="1"/>
    <cellStyle name="Followed Hyperlink" xfId="6749" builtinId="9" hidden="1"/>
    <cellStyle name="Followed Hyperlink" xfId="6751" builtinId="9" hidden="1"/>
    <cellStyle name="Followed Hyperlink" xfId="6753" builtinId="9" hidden="1"/>
    <cellStyle name="Followed Hyperlink" xfId="6755" builtinId="9" hidden="1"/>
    <cellStyle name="Followed Hyperlink" xfId="6757" builtinId="9" hidden="1"/>
    <cellStyle name="Followed Hyperlink" xfId="6759" builtinId="9" hidden="1"/>
    <cellStyle name="Followed Hyperlink" xfId="6761" builtinId="9" hidden="1"/>
    <cellStyle name="Followed Hyperlink" xfId="6763" builtinId="9" hidden="1"/>
    <cellStyle name="Followed Hyperlink" xfId="6765" builtinId="9" hidden="1"/>
    <cellStyle name="Followed Hyperlink" xfId="6767" builtinId="9" hidden="1"/>
    <cellStyle name="Followed Hyperlink" xfId="6769" builtinId="9" hidden="1"/>
    <cellStyle name="Followed Hyperlink" xfId="6771" builtinId="9" hidden="1"/>
    <cellStyle name="Followed Hyperlink" xfId="6773" builtinId="9" hidden="1"/>
    <cellStyle name="Followed Hyperlink" xfId="6775" builtinId="9" hidden="1"/>
    <cellStyle name="Followed Hyperlink" xfId="6777" builtinId="9" hidden="1"/>
    <cellStyle name="Followed Hyperlink" xfId="6779" builtinId="9" hidden="1"/>
    <cellStyle name="Followed Hyperlink" xfId="6781" builtinId="9" hidden="1"/>
    <cellStyle name="Followed Hyperlink" xfId="6783" builtinId="9" hidden="1"/>
    <cellStyle name="Followed Hyperlink" xfId="6785" builtinId="9" hidden="1"/>
    <cellStyle name="Followed Hyperlink" xfId="6787" builtinId="9" hidden="1"/>
    <cellStyle name="Followed Hyperlink" xfId="6789" builtinId="9" hidden="1"/>
    <cellStyle name="Followed Hyperlink" xfId="6791" builtinId="9" hidden="1"/>
    <cellStyle name="Followed Hyperlink" xfId="6793" builtinId="9" hidden="1"/>
    <cellStyle name="Followed Hyperlink" xfId="6795" builtinId="9" hidden="1"/>
    <cellStyle name="Followed Hyperlink" xfId="6797" builtinId="9" hidden="1"/>
    <cellStyle name="Followed Hyperlink" xfId="6799" builtinId="9" hidden="1"/>
    <cellStyle name="Followed Hyperlink" xfId="6801" builtinId="9" hidden="1"/>
    <cellStyle name="Followed Hyperlink" xfId="6803" builtinId="9" hidden="1"/>
    <cellStyle name="Followed Hyperlink" xfId="6805" builtinId="9" hidden="1"/>
    <cellStyle name="Followed Hyperlink" xfId="6807" builtinId="9" hidden="1"/>
    <cellStyle name="Followed Hyperlink" xfId="6809" builtinId="9" hidden="1"/>
    <cellStyle name="Followed Hyperlink" xfId="6811" builtinId="9" hidden="1"/>
    <cellStyle name="Followed Hyperlink" xfId="6813" builtinId="9" hidden="1"/>
    <cellStyle name="Followed Hyperlink" xfId="6815" builtinId="9" hidden="1"/>
    <cellStyle name="Followed Hyperlink" xfId="6817" builtinId="9" hidden="1"/>
    <cellStyle name="Followed Hyperlink" xfId="6819" builtinId="9" hidden="1"/>
    <cellStyle name="Followed Hyperlink" xfId="6821" builtinId="9" hidden="1"/>
    <cellStyle name="Followed Hyperlink" xfId="6823" builtinId="9" hidden="1"/>
    <cellStyle name="Followed Hyperlink" xfId="6825" builtinId="9" hidden="1"/>
    <cellStyle name="Followed Hyperlink" xfId="6827" builtinId="9" hidden="1"/>
    <cellStyle name="Followed Hyperlink" xfId="6829" builtinId="9" hidden="1"/>
    <cellStyle name="Followed Hyperlink" xfId="6831" builtinId="9" hidden="1"/>
    <cellStyle name="Followed Hyperlink" xfId="6833" builtinId="9" hidden="1"/>
    <cellStyle name="Followed Hyperlink" xfId="6835" builtinId="9" hidden="1"/>
    <cellStyle name="Followed Hyperlink" xfId="6837" builtinId="9" hidden="1"/>
    <cellStyle name="Followed Hyperlink" xfId="6839" builtinId="9" hidden="1"/>
    <cellStyle name="Followed Hyperlink" xfId="6841" builtinId="9" hidden="1"/>
    <cellStyle name="Followed Hyperlink" xfId="6843" builtinId="9" hidden="1"/>
    <cellStyle name="Followed Hyperlink" xfId="6845" builtinId="9" hidden="1"/>
    <cellStyle name="Followed Hyperlink" xfId="6847" builtinId="9" hidden="1"/>
    <cellStyle name="Followed Hyperlink" xfId="6849" builtinId="9" hidden="1"/>
    <cellStyle name="Followed Hyperlink" xfId="6851" builtinId="9" hidden="1"/>
    <cellStyle name="Followed Hyperlink" xfId="6853" builtinId="9" hidden="1"/>
    <cellStyle name="Followed Hyperlink" xfId="6855" builtinId="9" hidden="1"/>
    <cellStyle name="Followed Hyperlink" xfId="6857" builtinId="9" hidden="1"/>
    <cellStyle name="Followed Hyperlink" xfId="6859" builtinId="9" hidden="1"/>
    <cellStyle name="Followed Hyperlink" xfId="6861" builtinId="9" hidden="1"/>
    <cellStyle name="Followed Hyperlink" xfId="6863" builtinId="9" hidden="1"/>
    <cellStyle name="Followed Hyperlink" xfId="6865" builtinId="9" hidden="1"/>
    <cellStyle name="Followed Hyperlink" xfId="6867" builtinId="9" hidden="1"/>
    <cellStyle name="Followed Hyperlink" xfId="6869" builtinId="9" hidden="1"/>
    <cellStyle name="Followed Hyperlink" xfId="6871" builtinId="9" hidden="1"/>
    <cellStyle name="Followed Hyperlink" xfId="6873" builtinId="9" hidden="1"/>
    <cellStyle name="Followed Hyperlink" xfId="6875" builtinId="9" hidden="1"/>
    <cellStyle name="Followed Hyperlink" xfId="6877" builtinId="9" hidden="1"/>
    <cellStyle name="Followed Hyperlink" xfId="6879" builtinId="9" hidden="1"/>
    <cellStyle name="Followed Hyperlink" xfId="6881" builtinId="9" hidden="1"/>
    <cellStyle name="Followed Hyperlink" xfId="6883" builtinId="9" hidden="1"/>
    <cellStyle name="Followed Hyperlink" xfId="6885" builtinId="9" hidden="1"/>
    <cellStyle name="Followed Hyperlink" xfId="6887" builtinId="9" hidden="1"/>
    <cellStyle name="Followed Hyperlink" xfId="6889" builtinId="9" hidden="1"/>
    <cellStyle name="Followed Hyperlink" xfId="6891" builtinId="9" hidden="1"/>
    <cellStyle name="Followed Hyperlink" xfId="6893" builtinId="9" hidden="1"/>
    <cellStyle name="Followed Hyperlink" xfId="6895" builtinId="9" hidden="1"/>
    <cellStyle name="Followed Hyperlink" xfId="6897" builtinId="9" hidden="1"/>
    <cellStyle name="Followed Hyperlink" xfId="6899" builtinId="9" hidden="1"/>
    <cellStyle name="Followed Hyperlink" xfId="6901" builtinId="9" hidden="1"/>
    <cellStyle name="Followed Hyperlink" xfId="6903" builtinId="9" hidden="1"/>
    <cellStyle name="Followed Hyperlink" xfId="6905" builtinId="9" hidden="1"/>
    <cellStyle name="Followed Hyperlink" xfId="6907" builtinId="9" hidden="1"/>
    <cellStyle name="Followed Hyperlink" xfId="6909" builtinId="9" hidden="1"/>
    <cellStyle name="Followed Hyperlink" xfId="6911" builtinId="9" hidden="1"/>
    <cellStyle name="Followed Hyperlink" xfId="6913" builtinId="9" hidden="1"/>
    <cellStyle name="Followed Hyperlink" xfId="6915" builtinId="9" hidden="1"/>
    <cellStyle name="Followed Hyperlink" xfId="6917" builtinId="9" hidden="1"/>
    <cellStyle name="Followed Hyperlink" xfId="6919" builtinId="9" hidden="1"/>
    <cellStyle name="Followed Hyperlink" xfId="6921" builtinId="9" hidden="1"/>
    <cellStyle name="Followed Hyperlink" xfId="6923" builtinId="9" hidden="1"/>
    <cellStyle name="Followed Hyperlink" xfId="6925" builtinId="9" hidden="1"/>
    <cellStyle name="Followed Hyperlink" xfId="6927" builtinId="9" hidden="1"/>
    <cellStyle name="Followed Hyperlink" xfId="6929" builtinId="9" hidden="1"/>
    <cellStyle name="Followed Hyperlink" xfId="6931" builtinId="9" hidden="1"/>
    <cellStyle name="Followed Hyperlink" xfId="6933" builtinId="9" hidden="1"/>
    <cellStyle name="Followed Hyperlink" xfId="6935" builtinId="9" hidden="1"/>
    <cellStyle name="Followed Hyperlink" xfId="6937" builtinId="9" hidden="1"/>
    <cellStyle name="Followed Hyperlink" xfId="6939" builtinId="9" hidden="1"/>
    <cellStyle name="Followed Hyperlink" xfId="6941" builtinId="9" hidden="1"/>
    <cellStyle name="Followed Hyperlink" xfId="6943" builtinId="9" hidden="1"/>
    <cellStyle name="Followed Hyperlink" xfId="6945" builtinId="9" hidden="1"/>
    <cellStyle name="Followed Hyperlink" xfId="6947" builtinId="9" hidden="1"/>
    <cellStyle name="Followed Hyperlink" xfId="6949" builtinId="9" hidden="1"/>
    <cellStyle name="Followed Hyperlink" xfId="6951" builtinId="9" hidden="1"/>
    <cellStyle name="Followed Hyperlink" xfId="6953" builtinId="9" hidden="1"/>
    <cellStyle name="Followed Hyperlink" xfId="6955" builtinId="9" hidden="1"/>
    <cellStyle name="Followed Hyperlink" xfId="6957" builtinId="9" hidden="1"/>
    <cellStyle name="Followed Hyperlink" xfId="6959" builtinId="9" hidden="1"/>
    <cellStyle name="Followed Hyperlink" xfId="6961" builtinId="9" hidden="1"/>
    <cellStyle name="Followed Hyperlink" xfId="6963" builtinId="9" hidden="1"/>
    <cellStyle name="Followed Hyperlink" xfId="6965" builtinId="9" hidden="1"/>
    <cellStyle name="Followed Hyperlink" xfId="6967" builtinId="9" hidden="1"/>
    <cellStyle name="Followed Hyperlink" xfId="6969" builtinId="9" hidden="1"/>
    <cellStyle name="Followed Hyperlink" xfId="6971" builtinId="9" hidden="1"/>
    <cellStyle name="Followed Hyperlink" xfId="6973" builtinId="9" hidden="1"/>
    <cellStyle name="Followed Hyperlink" xfId="6975" builtinId="9" hidden="1"/>
    <cellStyle name="Followed Hyperlink" xfId="6977" builtinId="9" hidden="1"/>
    <cellStyle name="Followed Hyperlink" xfId="6979" builtinId="9" hidden="1"/>
    <cellStyle name="Followed Hyperlink" xfId="6981" builtinId="9" hidden="1"/>
    <cellStyle name="Followed Hyperlink" xfId="6983" builtinId="9" hidden="1"/>
    <cellStyle name="Followed Hyperlink" xfId="6985" builtinId="9" hidden="1"/>
    <cellStyle name="Followed Hyperlink" xfId="6987" builtinId="9" hidden="1"/>
    <cellStyle name="Followed Hyperlink" xfId="6989" builtinId="9" hidden="1"/>
    <cellStyle name="Followed Hyperlink" xfId="6991" builtinId="9" hidden="1"/>
    <cellStyle name="Followed Hyperlink" xfId="6993" builtinId="9" hidden="1"/>
    <cellStyle name="Followed Hyperlink" xfId="6995" builtinId="9" hidden="1"/>
    <cellStyle name="Followed Hyperlink" xfId="6997" builtinId="9" hidden="1"/>
    <cellStyle name="Followed Hyperlink" xfId="6999" builtinId="9" hidden="1"/>
    <cellStyle name="Followed Hyperlink" xfId="7001" builtinId="9" hidden="1"/>
    <cellStyle name="Followed Hyperlink" xfId="7003" builtinId="9" hidden="1"/>
    <cellStyle name="Followed Hyperlink" xfId="7005" builtinId="9" hidden="1"/>
    <cellStyle name="Followed Hyperlink" xfId="7007" builtinId="9" hidden="1"/>
    <cellStyle name="Followed Hyperlink" xfId="7009" builtinId="9" hidden="1"/>
    <cellStyle name="Followed Hyperlink" xfId="7011" builtinId="9" hidden="1"/>
    <cellStyle name="Followed Hyperlink" xfId="7013" builtinId="9" hidden="1"/>
    <cellStyle name="Followed Hyperlink" xfId="7015" builtinId="9" hidden="1"/>
    <cellStyle name="Followed Hyperlink" xfId="7017" builtinId="9" hidden="1"/>
    <cellStyle name="Followed Hyperlink" xfId="7019" builtinId="9" hidden="1"/>
    <cellStyle name="Followed Hyperlink" xfId="7021" builtinId="9" hidden="1"/>
    <cellStyle name="Followed Hyperlink" xfId="7023" builtinId="9" hidden="1"/>
    <cellStyle name="Followed Hyperlink" xfId="7025" builtinId="9" hidden="1"/>
    <cellStyle name="Followed Hyperlink" xfId="7027" builtinId="9" hidden="1"/>
    <cellStyle name="Followed Hyperlink" xfId="7029" builtinId="9" hidden="1"/>
    <cellStyle name="Followed Hyperlink" xfId="7031" builtinId="9" hidden="1"/>
    <cellStyle name="Followed Hyperlink" xfId="7033" builtinId="9" hidden="1"/>
    <cellStyle name="Followed Hyperlink" xfId="7035" builtinId="9" hidden="1"/>
    <cellStyle name="Followed Hyperlink" xfId="7037" builtinId="9" hidden="1"/>
    <cellStyle name="Followed Hyperlink" xfId="7039" builtinId="9" hidden="1"/>
    <cellStyle name="Followed Hyperlink" xfId="7041" builtinId="9" hidden="1"/>
    <cellStyle name="Followed Hyperlink" xfId="7043" builtinId="9" hidden="1"/>
    <cellStyle name="Followed Hyperlink" xfId="7045" builtinId="9" hidden="1"/>
    <cellStyle name="Followed Hyperlink" xfId="7047" builtinId="9" hidden="1"/>
    <cellStyle name="Followed Hyperlink" xfId="7049" builtinId="9" hidden="1"/>
    <cellStyle name="Followed Hyperlink" xfId="7051" builtinId="9" hidden="1"/>
    <cellStyle name="Followed Hyperlink" xfId="7053" builtinId="9" hidden="1"/>
    <cellStyle name="Followed Hyperlink" xfId="7055" builtinId="9" hidden="1"/>
    <cellStyle name="Followed Hyperlink" xfId="7057" builtinId="9" hidden="1"/>
    <cellStyle name="Followed Hyperlink" xfId="7059" builtinId="9" hidden="1"/>
    <cellStyle name="Followed Hyperlink" xfId="7061" builtinId="9" hidden="1"/>
    <cellStyle name="Followed Hyperlink" xfId="7063" builtinId="9" hidden="1"/>
    <cellStyle name="Followed Hyperlink" xfId="7065" builtinId="9" hidden="1"/>
    <cellStyle name="Followed Hyperlink" xfId="7067" builtinId="9" hidden="1"/>
    <cellStyle name="Followed Hyperlink" xfId="7069" builtinId="9" hidden="1"/>
    <cellStyle name="Followed Hyperlink" xfId="7071" builtinId="9" hidden="1"/>
    <cellStyle name="Followed Hyperlink" xfId="7073" builtinId="9" hidden="1"/>
    <cellStyle name="Followed Hyperlink" xfId="7075" builtinId="9" hidden="1"/>
    <cellStyle name="Followed Hyperlink" xfId="7077" builtinId="9" hidden="1"/>
    <cellStyle name="Followed Hyperlink" xfId="7079" builtinId="9" hidden="1"/>
    <cellStyle name="Followed Hyperlink" xfId="7081" builtinId="9" hidden="1"/>
    <cellStyle name="Followed Hyperlink" xfId="7083" builtinId="9" hidden="1"/>
    <cellStyle name="Followed Hyperlink" xfId="7085" builtinId="9" hidden="1"/>
    <cellStyle name="Followed Hyperlink" xfId="7087" builtinId="9" hidden="1"/>
    <cellStyle name="Followed Hyperlink" xfId="7089" builtinId="9" hidden="1"/>
    <cellStyle name="Followed Hyperlink" xfId="7091" builtinId="9" hidden="1"/>
    <cellStyle name="Followed Hyperlink" xfId="7093" builtinId="9" hidden="1"/>
    <cellStyle name="Followed Hyperlink" xfId="7095" builtinId="9" hidden="1"/>
    <cellStyle name="Followed Hyperlink" xfId="7097" builtinId="9" hidden="1"/>
    <cellStyle name="Followed Hyperlink" xfId="7099" builtinId="9" hidden="1"/>
    <cellStyle name="Followed Hyperlink" xfId="7101" builtinId="9" hidden="1"/>
    <cellStyle name="Followed Hyperlink" xfId="7103" builtinId="9" hidden="1"/>
    <cellStyle name="Followed Hyperlink" xfId="7105" builtinId="9" hidden="1"/>
    <cellStyle name="Followed Hyperlink" xfId="7107" builtinId="9" hidden="1"/>
    <cellStyle name="Followed Hyperlink" xfId="7109" builtinId="9" hidden="1"/>
    <cellStyle name="Followed Hyperlink" xfId="7111" builtinId="9" hidden="1"/>
    <cellStyle name="Followed Hyperlink" xfId="7113" builtinId="9" hidden="1"/>
    <cellStyle name="Followed Hyperlink" xfId="7115" builtinId="9" hidden="1"/>
    <cellStyle name="Followed Hyperlink" xfId="7117" builtinId="9" hidden="1"/>
    <cellStyle name="Followed Hyperlink" xfId="7119" builtinId="9" hidden="1"/>
    <cellStyle name="Followed Hyperlink" xfId="7121" builtinId="9" hidden="1"/>
    <cellStyle name="Followed Hyperlink" xfId="7123" builtinId="9" hidden="1"/>
    <cellStyle name="Followed Hyperlink" xfId="7125" builtinId="9" hidden="1"/>
    <cellStyle name="Followed Hyperlink" xfId="7127" builtinId="9" hidden="1"/>
    <cellStyle name="Followed Hyperlink" xfId="7129" builtinId="9" hidden="1"/>
    <cellStyle name="Followed Hyperlink" xfId="7131" builtinId="9" hidden="1"/>
    <cellStyle name="Followed Hyperlink" xfId="7133" builtinId="9" hidden="1"/>
    <cellStyle name="Followed Hyperlink" xfId="7135" builtinId="9" hidden="1"/>
    <cellStyle name="Followed Hyperlink" xfId="7137" builtinId="9" hidden="1"/>
    <cellStyle name="Followed Hyperlink" xfId="7139" builtinId="9" hidden="1"/>
    <cellStyle name="Followed Hyperlink" xfId="7141" builtinId="9" hidden="1"/>
    <cellStyle name="Followed Hyperlink" xfId="7143" builtinId="9" hidden="1"/>
    <cellStyle name="Followed Hyperlink" xfId="7145" builtinId="9" hidden="1"/>
    <cellStyle name="Followed Hyperlink" xfId="7147" builtinId="9" hidden="1"/>
    <cellStyle name="Followed Hyperlink" xfId="7149" builtinId="9" hidden="1"/>
    <cellStyle name="Followed Hyperlink" xfId="7151" builtinId="9" hidden="1"/>
    <cellStyle name="Followed Hyperlink" xfId="7153" builtinId="9" hidden="1"/>
    <cellStyle name="Followed Hyperlink" xfId="7155" builtinId="9" hidden="1"/>
    <cellStyle name="Followed Hyperlink" xfId="7157" builtinId="9" hidden="1"/>
    <cellStyle name="Followed Hyperlink" xfId="7159" builtinId="9" hidden="1"/>
    <cellStyle name="Followed Hyperlink" xfId="7161" builtinId="9" hidden="1"/>
    <cellStyle name="Followed Hyperlink" xfId="7163" builtinId="9" hidden="1"/>
    <cellStyle name="Followed Hyperlink" xfId="7165" builtinId="9" hidden="1"/>
    <cellStyle name="Followed Hyperlink" xfId="7167" builtinId="9" hidden="1"/>
    <cellStyle name="Followed Hyperlink" xfId="7169" builtinId="9" hidden="1"/>
    <cellStyle name="Followed Hyperlink" xfId="7171" builtinId="9" hidden="1"/>
    <cellStyle name="Followed Hyperlink" xfId="7173" builtinId="9" hidden="1"/>
    <cellStyle name="Followed Hyperlink" xfId="7175" builtinId="9" hidden="1"/>
    <cellStyle name="Followed Hyperlink" xfId="7177" builtinId="9" hidden="1"/>
    <cellStyle name="Followed Hyperlink" xfId="7179" builtinId="9" hidden="1"/>
    <cellStyle name="Followed Hyperlink" xfId="7181" builtinId="9" hidden="1"/>
    <cellStyle name="Followed Hyperlink" xfId="7183" builtinId="9" hidden="1"/>
    <cellStyle name="Followed Hyperlink" xfId="7185" builtinId="9" hidden="1"/>
    <cellStyle name="Followed Hyperlink" xfId="7187" builtinId="9" hidden="1"/>
    <cellStyle name="Followed Hyperlink" xfId="7189" builtinId="9" hidden="1"/>
    <cellStyle name="Followed Hyperlink" xfId="7191" builtinId="9" hidden="1"/>
    <cellStyle name="Followed Hyperlink" xfId="7193" builtinId="9" hidden="1"/>
    <cellStyle name="Followed Hyperlink" xfId="7195" builtinId="9" hidden="1"/>
    <cellStyle name="Followed Hyperlink" xfId="7197" builtinId="9" hidden="1"/>
    <cellStyle name="Followed Hyperlink" xfId="7199" builtinId="9" hidden="1"/>
    <cellStyle name="Followed Hyperlink" xfId="7201" builtinId="9" hidden="1"/>
    <cellStyle name="Followed Hyperlink" xfId="7203" builtinId="9" hidden="1"/>
    <cellStyle name="Followed Hyperlink" xfId="7205" builtinId="9" hidden="1"/>
    <cellStyle name="Followed Hyperlink" xfId="7207" builtinId="9" hidden="1"/>
    <cellStyle name="Followed Hyperlink" xfId="7209" builtinId="9" hidden="1"/>
    <cellStyle name="Followed Hyperlink" xfId="7211" builtinId="9" hidden="1"/>
    <cellStyle name="Followed Hyperlink" xfId="7213" builtinId="9" hidden="1"/>
    <cellStyle name="Followed Hyperlink" xfId="7215" builtinId="9" hidden="1"/>
    <cellStyle name="Followed Hyperlink" xfId="7217" builtinId="9" hidden="1"/>
    <cellStyle name="Followed Hyperlink" xfId="7219" builtinId="9" hidden="1"/>
    <cellStyle name="Followed Hyperlink" xfId="7221" builtinId="9" hidden="1"/>
    <cellStyle name="Followed Hyperlink" xfId="7223" builtinId="9" hidden="1"/>
    <cellStyle name="Followed Hyperlink" xfId="7225" builtinId="9" hidden="1"/>
    <cellStyle name="Followed Hyperlink" xfId="7227" builtinId="9" hidden="1"/>
    <cellStyle name="Followed Hyperlink" xfId="7229" builtinId="9" hidden="1"/>
    <cellStyle name="Followed Hyperlink" xfId="7231" builtinId="9" hidden="1"/>
    <cellStyle name="Followed Hyperlink" xfId="7233" builtinId="9" hidden="1"/>
    <cellStyle name="Followed Hyperlink" xfId="7235" builtinId="9" hidden="1"/>
    <cellStyle name="Followed Hyperlink" xfId="7237" builtinId="9" hidden="1"/>
    <cellStyle name="Followed Hyperlink" xfId="7239" builtinId="9" hidden="1"/>
    <cellStyle name="Followed Hyperlink" xfId="7241" builtinId="9" hidden="1"/>
    <cellStyle name="Followed Hyperlink" xfId="7243" builtinId="9" hidden="1"/>
    <cellStyle name="Followed Hyperlink" xfId="7245" builtinId="9" hidden="1"/>
    <cellStyle name="Followed Hyperlink" xfId="7247" builtinId="9" hidden="1"/>
    <cellStyle name="Followed Hyperlink" xfId="7249" builtinId="9" hidden="1"/>
    <cellStyle name="Followed Hyperlink" xfId="7251" builtinId="9" hidden="1"/>
    <cellStyle name="Followed Hyperlink" xfId="7253" builtinId="9" hidden="1"/>
    <cellStyle name="Followed Hyperlink" xfId="7255" builtinId="9" hidden="1"/>
    <cellStyle name="Followed Hyperlink" xfId="7257" builtinId="9" hidden="1"/>
    <cellStyle name="Followed Hyperlink" xfId="7259" builtinId="9" hidden="1"/>
    <cellStyle name="Followed Hyperlink" xfId="7261" builtinId="9" hidden="1"/>
    <cellStyle name="Followed Hyperlink" xfId="7263" builtinId="9" hidden="1"/>
    <cellStyle name="Followed Hyperlink" xfId="7265" builtinId="9" hidden="1"/>
    <cellStyle name="Followed Hyperlink" xfId="7267" builtinId="9" hidden="1"/>
    <cellStyle name="Followed Hyperlink" xfId="7269" builtinId="9" hidden="1"/>
    <cellStyle name="Followed Hyperlink" xfId="7271" builtinId="9" hidden="1"/>
    <cellStyle name="Followed Hyperlink" xfId="7273" builtinId="9" hidden="1"/>
    <cellStyle name="Followed Hyperlink" xfId="7275" builtinId="9" hidden="1"/>
    <cellStyle name="Followed Hyperlink" xfId="7277" builtinId="9" hidden="1"/>
    <cellStyle name="Followed Hyperlink" xfId="7279" builtinId="9" hidden="1"/>
    <cellStyle name="Followed Hyperlink" xfId="7281" builtinId="9" hidden="1"/>
    <cellStyle name="Followed Hyperlink" xfId="7283" builtinId="9" hidden="1"/>
    <cellStyle name="Followed Hyperlink" xfId="7285" builtinId="9" hidden="1"/>
    <cellStyle name="Followed Hyperlink" xfId="7287" builtinId="9" hidden="1"/>
    <cellStyle name="Followed Hyperlink" xfId="7289" builtinId="9" hidden="1"/>
    <cellStyle name="Followed Hyperlink" xfId="7291" builtinId="9" hidden="1"/>
    <cellStyle name="Followed Hyperlink" xfId="7293" builtinId="9" hidden="1"/>
    <cellStyle name="Followed Hyperlink" xfId="7295" builtinId="9" hidden="1"/>
    <cellStyle name="Followed Hyperlink" xfId="7297" builtinId="9" hidden="1"/>
    <cellStyle name="Followed Hyperlink" xfId="7299" builtinId="9" hidden="1"/>
    <cellStyle name="Followed Hyperlink" xfId="7301" builtinId="9" hidden="1"/>
    <cellStyle name="Followed Hyperlink" xfId="7303" builtinId="9" hidden="1"/>
    <cellStyle name="Followed Hyperlink" xfId="7305" builtinId="9" hidden="1"/>
    <cellStyle name="Followed Hyperlink" xfId="7307" builtinId="9" hidden="1"/>
    <cellStyle name="Followed Hyperlink" xfId="7309" builtinId="9" hidden="1"/>
    <cellStyle name="Followed Hyperlink" xfId="7311" builtinId="9" hidden="1"/>
    <cellStyle name="Followed Hyperlink" xfId="7313" builtinId="9" hidden="1"/>
    <cellStyle name="Followed Hyperlink" xfId="7315" builtinId="9" hidden="1"/>
    <cellStyle name="Followed Hyperlink" xfId="7317" builtinId="9" hidden="1"/>
    <cellStyle name="Followed Hyperlink" xfId="7319" builtinId="9" hidden="1"/>
    <cellStyle name="Followed Hyperlink" xfId="7321" builtinId="9" hidden="1"/>
    <cellStyle name="Followed Hyperlink" xfId="7323" builtinId="9" hidden="1"/>
    <cellStyle name="Followed Hyperlink" xfId="7325" builtinId="9" hidden="1"/>
    <cellStyle name="Followed Hyperlink" xfId="7327" builtinId="9" hidden="1"/>
    <cellStyle name="Followed Hyperlink" xfId="7329" builtinId="9" hidden="1"/>
    <cellStyle name="Followed Hyperlink" xfId="7331" builtinId="9" hidden="1"/>
    <cellStyle name="Followed Hyperlink" xfId="7333" builtinId="9" hidden="1"/>
    <cellStyle name="Followed Hyperlink" xfId="7335" builtinId="9" hidden="1"/>
    <cellStyle name="Followed Hyperlink" xfId="7337" builtinId="9" hidden="1"/>
    <cellStyle name="Followed Hyperlink" xfId="7339" builtinId="9" hidden="1"/>
    <cellStyle name="Followed Hyperlink" xfId="7341" builtinId="9" hidden="1"/>
    <cellStyle name="Followed Hyperlink" xfId="7343" builtinId="9" hidden="1"/>
    <cellStyle name="Followed Hyperlink" xfId="7345" builtinId="9" hidden="1"/>
    <cellStyle name="Followed Hyperlink" xfId="7347" builtinId="9" hidden="1"/>
    <cellStyle name="Followed Hyperlink" xfId="7349" builtinId="9" hidden="1"/>
    <cellStyle name="Followed Hyperlink" xfId="7351" builtinId="9" hidden="1"/>
    <cellStyle name="Followed Hyperlink" xfId="7353" builtinId="9" hidden="1"/>
    <cellStyle name="Followed Hyperlink" xfId="7355" builtinId="9" hidden="1"/>
    <cellStyle name="Followed Hyperlink" xfId="7357" builtinId="9" hidden="1"/>
    <cellStyle name="Followed Hyperlink" xfId="7359" builtinId="9" hidden="1"/>
    <cellStyle name="Followed Hyperlink" xfId="7361" builtinId="9" hidden="1"/>
    <cellStyle name="Followed Hyperlink" xfId="7363" builtinId="9" hidden="1"/>
    <cellStyle name="Followed Hyperlink" xfId="7365" builtinId="9" hidden="1"/>
    <cellStyle name="Followed Hyperlink" xfId="7367" builtinId="9" hidden="1"/>
    <cellStyle name="Followed Hyperlink" xfId="7369" builtinId="9" hidden="1"/>
    <cellStyle name="Followed Hyperlink" xfId="7371" builtinId="9" hidden="1"/>
    <cellStyle name="Followed Hyperlink" xfId="7373" builtinId="9" hidden="1"/>
    <cellStyle name="Followed Hyperlink" xfId="7375" builtinId="9" hidden="1"/>
    <cellStyle name="Followed Hyperlink" xfId="7377" builtinId="9" hidden="1"/>
    <cellStyle name="Followed Hyperlink" xfId="7379" builtinId="9" hidden="1"/>
    <cellStyle name="Followed Hyperlink" xfId="7381" builtinId="9" hidden="1"/>
    <cellStyle name="Followed Hyperlink" xfId="7383" builtinId="9" hidden="1"/>
    <cellStyle name="Followed Hyperlink" xfId="7385" builtinId="9" hidden="1"/>
    <cellStyle name="Followed Hyperlink" xfId="7387" builtinId="9" hidden="1"/>
    <cellStyle name="Followed Hyperlink" xfId="7389" builtinId="9" hidden="1"/>
    <cellStyle name="Followed Hyperlink" xfId="7391" builtinId="9" hidden="1"/>
    <cellStyle name="Followed Hyperlink" xfId="7393" builtinId="9" hidden="1"/>
    <cellStyle name="Followed Hyperlink" xfId="7395" builtinId="9" hidden="1"/>
    <cellStyle name="Followed Hyperlink" xfId="7397" builtinId="9" hidden="1"/>
    <cellStyle name="Followed Hyperlink" xfId="7399" builtinId="9" hidden="1"/>
    <cellStyle name="Followed Hyperlink" xfId="7401" builtinId="9" hidden="1"/>
    <cellStyle name="Followed Hyperlink" xfId="7403" builtinId="9" hidden="1"/>
    <cellStyle name="Followed Hyperlink" xfId="7405" builtinId="9" hidden="1"/>
    <cellStyle name="Followed Hyperlink" xfId="7407" builtinId="9" hidden="1"/>
    <cellStyle name="Followed Hyperlink" xfId="7409" builtinId="9" hidden="1"/>
    <cellStyle name="Followed Hyperlink" xfId="7411" builtinId="9" hidden="1"/>
    <cellStyle name="Followed Hyperlink" xfId="7413" builtinId="9" hidden="1"/>
    <cellStyle name="Followed Hyperlink" xfId="7415" builtinId="9" hidden="1"/>
    <cellStyle name="Followed Hyperlink" xfId="7417" builtinId="9" hidden="1"/>
    <cellStyle name="Followed Hyperlink" xfId="7419" builtinId="9" hidden="1"/>
    <cellStyle name="Followed Hyperlink" xfId="7421" builtinId="9" hidden="1"/>
    <cellStyle name="Followed Hyperlink" xfId="7423" builtinId="9" hidden="1"/>
    <cellStyle name="Followed Hyperlink" xfId="7425" builtinId="9" hidden="1"/>
    <cellStyle name="Followed Hyperlink" xfId="7427" builtinId="9" hidden="1"/>
    <cellStyle name="Followed Hyperlink" xfId="7429" builtinId="9" hidden="1"/>
    <cellStyle name="Followed Hyperlink" xfId="7431" builtinId="9" hidden="1"/>
    <cellStyle name="Followed Hyperlink" xfId="7433" builtinId="9" hidden="1"/>
    <cellStyle name="Followed Hyperlink" xfId="7435" builtinId="9" hidden="1"/>
    <cellStyle name="Followed Hyperlink" xfId="7437" builtinId="9" hidden="1"/>
    <cellStyle name="Followed Hyperlink" xfId="7439" builtinId="9" hidden="1"/>
    <cellStyle name="Followed Hyperlink" xfId="7441" builtinId="9" hidden="1"/>
    <cellStyle name="Followed Hyperlink" xfId="7443" builtinId="9" hidden="1"/>
    <cellStyle name="Followed Hyperlink" xfId="7445" builtinId="9" hidden="1"/>
    <cellStyle name="Followed Hyperlink" xfId="7447" builtinId="9" hidden="1"/>
    <cellStyle name="Followed Hyperlink" xfId="7449" builtinId="9" hidden="1"/>
    <cellStyle name="Followed Hyperlink" xfId="7451" builtinId="9" hidden="1"/>
    <cellStyle name="Followed Hyperlink" xfId="7453" builtinId="9" hidden="1"/>
    <cellStyle name="Followed Hyperlink" xfId="7455" builtinId="9" hidden="1"/>
    <cellStyle name="Followed Hyperlink" xfId="7457" builtinId="9" hidden="1"/>
    <cellStyle name="Followed Hyperlink" xfId="7459" builtinId="9" hidden="1"/>
    <cellStyle name="Followed Hyperlink" xfId="7461" builtinId="9" hidden="1"/>
    <cellStyle name="Followed Hyperlink" xfId="7463" builtinId="9" hidden="1"/>
    <cellStyle name="Followed Hyperlink" xfId="7465" builtinId="9" hidden="1"/>
    <cellStyle name="Followed Hyperlink" xfId="7467" builtinId="9" hidden="1"/>
    <cellStyle name="Followed Hyperlink" xfId="7469" builtinId="9" hidden="1"/>
    <cellStyle name="Followed Hyperlink" xfId="7471" builtinId="9" hidden="1"/>
    <cellStyle name="Followed Hyperlink" xfId="7473" builtinId="9" hidden="1"/>
    <cellStyle name="Followed Hyperlink" xfId="7475" builtinId="9" hidden="1"/>
    <cellStyle name="Followed Hyperlink" xfId="7477" builtinId="9" hidden="1"/>
    <cellStyle name="Followed Hyperlink" xfId="7479" builtinId="9" hidden="1"/>
    <cellStyle name="Followed Hyperlink" xfId="7481" builtinId="9" hidden="1"/>
    <cellStyle name="Followed Hyperlink" xfId="7483" builtinId="9" hidden="1"/>
    <cellStyle name="Followed Hyperlink" xfId="7485" builtinId="9" hidden="1"/>
    <cellStyle name="Followed Hyperlink" xfId="7487" builtinId="9" hidden="1"/>
    <cellStyle name="Followed Hyperlink" xfId="7489" builtinId="9" hidden="1"/>
    <cellStyle name="Followed Hyperlink" xfId="7491" builtinId="9" hidden="1"/>
    <cellStyle name="Followed Hyperlink" xfId="7493" builtinId="9" hidden="1"/>
    <cellStyle name="Followed Hyperlink" xfId="7495" builtinId="9" hidden="1"/>
    <cellStyle name="Followed Hyperlink" xfId="7497" builtinId="9" hidden="1"/>
    <cellStyle name="Followed Hyperlink" xfId="7499" builtinId="9" hidden="1"/>
    <cellStyle name="Followed Hyperlink" xfId="7501" builtinId="9" hidden="1"/>
    <cellStyle name="Followed Hyperlink" xfId="7503" builtinId="9" hidden="1"/>
    <cellStyle name="Followed Hyperlink" xfId="7505" builtinId="9" hidden="1"/>
    <cellStyle name="Followed Hyperlink" xfId="7507" builtinId="9" hidden="1"/>
    <cellStyle name="Followed Hyperlink" xfId="7509" builtinId="9" hidden="1"/>
    <cellStyle name="Followed Hyperlink" xfId="7511" builtinId="9" hidden="1"/>
    <cellStyle name="Followed Hyperlink" xfId="7513" builtinId="9" hidden="1"/>
    <cellStyle name="Followed Hyperlink" xfId="7515" builtinId="9" hidden="1"/>
    <cellStyle name="Followed Hyperlink" xfId="7517" builtinId="9" hidden="1"/>
    <cellStyle name="Followed Hyperlink" xfId="7519" builtinId="9" hidden="1"/>
    <cellStyle name="Followed Hyperlink" xfId="7521" builtinId="9" hidden="1"/>
    <cellStyle name="Followed Hyperlink" xfId="7523" builtinId="9" hidden="1"/>
    <cellStyle name="Followed Hyperlink" xfId="7525" builtinId="9" hidden="1"/>
    <cellStyle name="Followed Hyperlink" xfId="7527" builtinId="9" hidden="1"/>
    <cellStyle name="Followed Hyperlink" xfId="7529" builtinId="9" hidden="1"/>
    <cellStyle name="Followed Hyperlink" xfId="7531" builtinId="9" hidden="1"/>
    <cellStyle name="Followed Hyperlink" xfId="7533" builtinId="9" hidden="1"/>
    <cellStyle name="Followed Hyperlink" xfId="7535" builtinId="9" hidden="1"/>
    <cellStyle name="Followed Hyperlink" xfId="7537" builtinId="9" hidden="1"/>
    <cellStyle name="Followed Hyperlink" xfId="7539" builtinId="9" hidden="1"/>
    <cellStyle name="Followed Hyperlink" xfId="7541" builtinId="9" hidden="1"/>
    <cellStyle name="Followed Hyperlink" xfId="7543" builtinId="9" hidden="1"/>
    <cellStyle name="Followed Hyperlink" xfId="7545" builtinId="9" hidden="1"/>
    <cellStyle name="Followed Hyperlink" xfId="7547" builtinId="9" hidden="1"/>
    <cellStyle name="Followed Hyperlink" xfId="7549" builtinId="9" hidden="1"/>
    <cellStyle name="Followed Hyperlink" xfId="7551" builtinId="9" hidden="1"/>
    <cellStyle name="Followed Hyperlink" xfId="7553" builtinId="9" hidden="1"/>
    <cellStyle name="Followed Hyperlink" xfId="7555" builtinId="9" hidden="1"/>
    <cellStyle name="Followed Hyperlink" xfId="7557" builtinId="9" hidden="1"/>
    <cellStyle name="Followed Hyperlink" xfId="7559" builtinId="9" hidden="1"/>
    <cellStyle name="Followed Hyperlink" xfId="7561" builtinId="9" hidden="1"/>
    <cellStyle name="Followed Hyperlink" xfId="7563" builtinId="9" hidden="1"/>
    <cellStyle name="Followed Hyperlink" xfId="7565" builtinId="9" hidden="1"/>
    <cellStyle name="Followed Hyperlink" xfId="7567" builtinId="9" hidden="1"/>
    <cellStyle name="Followed Hyperlink" xfId="7569" builtinId="9" hidden="1"/>
    <cellStyle name="Followed Hyperlink" xfId="7571" builtinId="9" hidden="1"/>
    <cellStyle name="Followed Hyperlink" xfId="7573" builtinId="9" hidden="1"/>
    <cellStyle name="Followed Hyperlink" xfId="7575" builtinId="9" hidden="1"/>
    <cellStyle name="Followed Hyperlink" xfId="7577" builtinId="9" hidden="1"/>
    <cellStyle name="Followed Hyperlink" xfId="7579" builtinId="9" hidden="1"/>
    <cellStyle name="Followed Hyperlink" xfId="7581" builtinId="9" hidden="1"/>
    <cellStyle name="Followed Hyperlink" xfId="7583" builtinId="9" hidden="1"/>
    <cellStyle name="Followed Hyperlink" xfId="7585" builtinId="9" hidden="1"/>
    <cellStyle name="Followed Hyperlink" xfId="7587" builtinId="9" hidden="1"/>
    <cellStyle name="Followed Hyperlink" xfId="7589" builtinId="9" hidden="1"/>
    <cellStyle name="Followed Hyperlink" xfId="7591" builtinId="9" hidden="1"/>
    <cellStyle name="Followed Hyperlink" xfId="7593" builtinId="9" hidden="1"/>
    <cellStyle name="Followed Hyperlink" xfId="7595" builtinId="9" hidden="1"/>
    <cellStyle name="Followed Hyperlink" xfId="7597" builtinId="9" hidden="1"/>
    <cellStyle name="Followed Hyperlink" xfId="7599" builtinId="9" hidden="1"/>
    <cellStyle name="Followed Hyperlink" xfId="7601" builtinId="9" hidden="1"/>
    <cellStyle name="Followed Hyperlink" xfId="7603" builtinId="9" hidden="1"/>
    <cellStyle name="Followed Hyperlink" xfId="7605" builtinId="9" hidden="1"/>
    <cellStyle name="Followed Hyperlink" xfId="7607" builtinId="9" hidden="1"/>
    <cellStyle name="Followed Hyperlink" xfId="7609" builtinId="9" hidden="1"/>
    <cellStyle name="Followed Hyperlink" xfId="7611" builtinId="9" hidden="1"/>
    <cellStyle name="Followed Hyperlink" xfId="7613" builtinId="9" hidden="1"/>
    <cellStyle name="Followed Hyperlink" xfId="7615" builtinId="9" hidden="1"/>
    <cellStyle name="Followed Hyperlink" xfId="7619" builtinId="9" hidden="1"/>
    <cellStyle name="Followed Hyperlink" xfId="7622" builtinId="9" hidden="1"/>
    <cellStyle name="Followed Hyperlink" xfId="7624" builtinId="9" hidden="1"/>
    <cellStyle name="Followed Hyperlink" xfId="7626" builtinId="9" hidden="1"/>
    <cellStyle name="Followed Hyperlink" xfId="7628" builtinId="9" hidden="1"/>
    <cellStyle name="Followed Hyperlink" xfId="7630" builtinId="9" hidden="1"/>
    <cellStyle name="Followed Hyperlink" xfId="7632" builtinId="9" hidden="1"/>
    <cellStyle name="Followed Hyperlink" xfId="7634" builtinId="9" hidden="1"/>
    <cellStyle name="Followed Hyperlink" xfId="7636" builtinId="9" hidden="1"/>
    <cellStyle name="Followed Hyperlink" xfId="7638" builtinId="9" hidden="1"/>
    <cellStyle name="Followed Hyperlink" xfId="7640" builtinId="9" hidden="1"/>
    <cellStyle name="Followed Hyperlink" xfId="7642" builtinId="9" hidden="1"/>
    <cellStyle name="Followed Hyperlink" xfId="7644" builtinId="9" hidden="1"/>
    <cellStyle name="Followed Hyperlink" xfId="7646" builtinId="9" hidden="1"/>
    <cellStyle name="Followed Hyperlink" xfId="7648" builtinId="9" hidden="1"/>
    <cellStyle name="Followed Hyperlink" xfId="7650" builtinId="9" hidden="1"/>
    <cellStyle name="Followed Hyperlink" xfId="7652" builtinId="9" hidden="1"/>
    <cellStyle name="Followed Hyperlink" xfId="7654" builtinId="9" hidden="1"/>
    <cellStyle name="Followed Hyperlink" xfId="7656" builtinId="9" hidden="1"/>
    <cellStyle name="Followed Hyperlink" xfId="7658" builtinId="9" hidden="1"/>
    <cellStyle name="Followed Hyperlink" xfId="7660" builtinId="9" hidden="1"/>
    <cellStyle name="Followed Hyperlink" xfId="7662" builtinId="9" hidden="1"/>
    <cellStyle name="Followed Hyperlink" xfId="7664" builtinId="9" hidden="1"/>
    <cellStyle name="Followed Hyperlink" xfId="7666" builtinId="9" hidden="1"/>
    <cellStyle name="Followed Hyperlink" xfId="7668" builtinId="9" hidden="1"/>
    <cellStyle name="Followed Hyperlink" xfId="7670" builtinId="9" hidden="1"/>
    <cellStyle name="Followed Hyperlink" xfId="7672" builtinId="9" hidden="1"/>
    <cellStyle name="Followed Hyperlink" xfId="7674" builtinId="9" hidden="1"/>
    <cellStyle name="Followed Hyperlink" xfId="7676" builtinId="9" hidden="1"/>
    <cellStyle name="Followed Hyperlink" xfId="7678" builtinId="9" hidden="1"/>
    <cellStyle name="Followed Hyperlink" xfId="7680" builtinId="9" hidden="1"/>
    <cellStyle name="Followed Hyperlink" xfId="7682" builtinId="9" hidden="1"/>
    <cellStyle name="Followed Hyperlink" xfId="7684" builtinId="9" hidden="1"/>
    <cellStyle name="Followed Hyperlink" xfId="7686" builtinId="9" hidden="1"/>
    <cellStyle name="Followed Hyperlink" xfId="7688" builtinId="9" hidden="1"/>
    <cellStyle name="Followed Hyperlink" xfId="7690" builtinId="9" hidden="1"/>
    <cellStyle name="Followed Hyperlink" xfId="7692" builtinId="9" hidden="1"/>
    <cellStyle name="Followed Hyperlink" xfId="7694" builtinId="9" hidden="1"/>
    <cellStyle name="Followed Hyperlink" xfId="7696" builtinId="9" hidden="1"/>
    <cellStyle name="Followed Hyperlink" xfId="7698" builtinId="9" hidden="1"/>
    <cellStyle name="Followed Hyperlink" xfId="7700" builtinId="9" hidden="1"/>
    <cellStyle name="Followed Hyperlink" xfId="7702" builtinId="9" hidden="1"/>
    <cellStyle name="Followed Hyperlink" xfId="7704" builtinId="9" hidden="1"/>
    <cellStyle name="Followed Hyperlink" xfId="7706" builtinId="9" hidden="1"/>
    <cellStyle name="Followed Hyperlink" xfId="7708" builtinId="9" hidden="1"/>
    <cellStyle name="Followed Hyperlink" xfId="7710" builtinId="9" hidden="1"/>
    <cellStyle name="Followed Hyperlink" xfId="7712" builtinId="9" hidden="1"/>
    <cellStyle name="Followed Hyperlink" xfId="7714" builtinId="9" hidden="1"/>
    <cellStyle name="Followed Hyperlink" xfId="7716" builtinId="9" hidden="1"/>
    <cellStyle name="Followed Hyperlink" xfId="7718" builtinId="9" hidden="1"/>
    <cellStyle name="Followed Hyperlink" xfId="7720" builtinId="9" hidden="1"/>
    <cellStyle name="Followed Hyperlink" xfId="7722" builtinId="9" hidden="1"/>
    <cellStyle name="Followed Hyperlink" xfId="7724" builtinId="9" hidden="1"/>
    <cellStyle name="Followed Hyperlink" xfId="7726" builtinId="9" hidden="1"/>
    <cellStyle name="Followed Hyperlink" xfId="7728" builtinId="9" hidden="1"/>
    <cellStyle name="Followed Hyperlink" xfId="7730" builtinId="9" hidden="1"/>
    <cellStyle name="Followed Hyperlink" xfId="7732" builtinId="9" hidden="1"/>
    <cellStyle name="Followed Hyperlink" xfId="7734" builtinId="9" hidden="1"/>
    <cellStyle name="Followed Hyperlink" xfId="7736" builtinId="9" hidden="1"/>
    <cellStyle name="Followed Hyperlink" xfId="7738" builtinId="9" hidden="1"/>
    <cellStyle name="Followed Hyperlink" xfId="7740" builtinId="9" hidden="1"/>
    <cellStyle name="Followed Hyperlink" xfId="7742" builtinId="9" hidden="1"/>
    <cellStyle name="Followed Hyperlink" xfId="7744" builtinId="9" hidden="1"/>
    <cellStyle name="Followed Hyperlink" xfId="7746" builtinId="9" hidden="1"/>
    <cellStyle name="Followed Hyperlink" xfId="7748" builtinId="9" hidden="1"/>
    <cellStyle name="Followed Hyperlink" xfId="7750" builtinId="9" hidden="1"/>
    <cellStyle name="Followed Hyperlink" xfId="7752" builtinId="9" hidden="1"/>
    <cellStyle name="Followed Hyperlink" xfId="7754" builtinId="9" hidden="1"/>
    <cellStyle name="Followed Hyperlink" xfId="7756" builtinId="9" hidden="1"/>
    <cellStyle name="Followed Hyperlink" xfId="7758" builtinId="9" hidden="1"/>
    <cellStyle name="Followed Hyperlink" xfId="7760" builtinId="9" hidden="1"/>
    <cellStyle name="Followed Hyperlink" xfId="7762" builtinId="9" hidden="1"/>
    <cellStyle name="Followed Hyperlink" xfId="7764" builtinId="9" hidden="1"/>
    <cellStyle name="Followed Hyperlink" xfId="7766" builtinId="9" hidden="1"/>
    <cellStyle name="Followed Hyperlink" xfId="7768" builtinId="9" hidden="1"/>
    <cellStyle name="Followed Hyperlink" xfId="7770" builtinId="9" hidden="1"/>
    <cellStyle name="Followed Hyperlink" xfId="7772" builtinId="9" hidden="1"/>
    <cellStyle name="Followed Hyperlink" xfId="7774" builtinId="9" hidden="1"/>
    <cellStyle name="Followed Hyperlink" xfId="7776" builtinId="9" hidden="1"/>
    <cellStyle name="Followed Hyperlink" xfId="7778" builtinId="9" hidden="1"/>
    <cellStyle name="Followed Hyperlink" xfId="7780" builtinId="9" hidden="1"/>
    <cellStyle name="Followed Hyperlink" xfId="7782" builtinId="9" hidden="1"/>
    <cellStyle name="Followed Hyperlink" xfId="7784" builtinId="9" hidden="1"/>
    <cellStyle name="Followed Hyperlink" xfId="7786" builtinId="9" hidden="1"/>
    <cellStyle name="Followed Hyperlink" xfId="7788" builtinId="9" hidden="1"/>
    <cellStyle name="Followed Hyperlink" xfId="7790" builtinId="9" hidden="1"/>
    <cellStyle name="Followed Hyperlink" xfId="7792" builtinId="9" hidden="1"/>
    <cellStyle name="Followed Hyperlink" xfId="7794" builtinId="9" hidden="1"/>
    <cellStyle name="Followed Hyperlink" xfId="7796" builtinId="9" hidden="1"/>
    <cellStyle name="Followed Hyperlink" xfId="7798" builtinId="9" hidden="1"/>
    <cellStyle name="Followed Hyperlink" xfId="7800" builtinId="9" hidden="1"/>
    <cellStyle name="Followed Hyperlink" xfId="7802" builtinId="9" hidden="1"/>
    <cellStyle name="Followed Hyperlink" xfId="7804" builtinId="9" hidden="1"/>
    <cellStyle name="Followed Hyperlink" xfId="7806" builtinId="9" hidden="1"/>
    <cellStyle name="Followed Hyperlink" xfId="7808" builtinId="9" hidden="1"/>
    <cellStyle name="Followed Hyperlink" xfId="7810" builtinId="9" hidden="1"/>
    <cellStyle name="Followed Hyperlink" xfId="7812" builtinId="9" hidden="1"/>
    <cellStyle name="Followed Hyperlink" xfId="7814" builtinId="9" hidden="1"/>
    <cellStyle name="Followed Hyperlink" xfId="7816" builtinId="9" hidden="1"/>
    <cellStyle name="Followed Hyperlink" xfId="7818" builtinId="9" hidden="1"/>
    <cellStyle name="Followed Hyperlink" xfId="7820" builtinId="9" hidden="1"/>
    <cellStyle name="Followed Hyperlink" xfId="7822" builtinId="9" hidden="1"/>
    <cellStyle name="Followed Hyperlink" xfId="7824" builtinId="9" hidden="1"/>
    <cellStyle name="Followed Hyperlink" xfId="7826" builtinId="9" hidden="1"/>
    <cellStyle name="Followed Hyperlink" xfId="7828" builtinId="9" hidden="1"/>
    <cellStyle name="Followed Hyperlink" xfId="7830" builtinId="9" hidden="1"/>
    <cellStyle name="Followed Hyperlink" xfId="7832" builtinId="9" hidden="1"/>
    <cellStyle name="Followed Hyperlink" xfId="7834" builtinId="9" hidden="1"/>
    <cellStyle name="Followed Hyperlink" xfId="7836" builtinId="9" hidden="1"/>
    <cellStyle name="Followed Hyperlink" xfId="7838" builtinId="9" hidden="1"/>
    <cellStyle name="Followed Hyperlink" xfId="7840" builtinId="9" hidden="1"/>
    <cellStyle name="Followed Hyperlink" xfId="7842" builtinId="9" hidden="1"/>
    <cellStyle name="Followed Hyperlink" xfId="7844" builtinId="9" hidden="1"/>
    <cellStyle name="Followed Hyperlink" xfId="7846" builtinId="9" hidden="1"/>
    <cellStyle name="Followed Hyperlink" xfId="7848" builtinId="9" hidden="1"/>
    <cellStyle name="Followed Hyperlink" xfId="7850" builtinId="9" hidden="1"/>
    <cellStyle name="Followed Hyperlink" xfId="7852" builtinId="9" hidden="1"/>
    <cellStyle name="Followed Hyperlink" xfId="7854" builtinId="9" hidden="1"/>
    <cellStyle name="Followed Hyperlink" xfId="7856" builtinId="9" hidden="1"/>
    <cellStyle name="Followed Hyperlink" xfId="7858" builtinId="9" hidden="1"/>
    <cellStyle name="Followed Hyperlink" xfId="7860" builtinId="9" hidden="1"/>
    <cellStyle name="Followed Hyperlink" xfId="7862" builtinId="9" hidden="1"/>
    <cellStyle name="Followed Hyperlink" xfId="7864" builtinId="9" hidden="1"/>
    <cellStyle name="Followed Hyperlink" xfId="7866" builtinId="9" hidden="1"/>
    <cellStyle name="Followed Hyperlink" xfId="7868" builtinId="9" hidden="1"/>
    <cellStyle name="Followed Hyperlink" xfId="7870" builtinId="9" hidden="1"/>
    <cellStyle name="Followed Hyperlink" xfId="7872" builtinId="9" hidden="1"/>
    <cellStyle name="Followed Hyperlink" xfId="7874" builtinId="9" hidden="1"/>
    <cellStyle name="Followed Hyperlink" xfId="7876" builtinId="9" hidden="1"/>
    <cellStyle name="Followed Hyperlink" xfId="7878" builtinId="9" hidden="1"/>
    <cellStyle name="Followed Hyperlink" xfId="7880" builtinId="9" hidden="1"/>
    <cellStyle name="Followed Hyperlink" xfId="7882" builtinId="9" hidden="1"/>
    <cellStyle name="Followed Hyperlink" xfId="7884" builtinId="9" hidden="1"/>
    <cellStyle name="Followed Hyperlink" xfId="7886" builtinId="9" hidden="1"/>
    <cellStyle name="Followed Hyperlink" xfId="7888" builtinId="9" hidden="1"/>
    <cellStyle name="Followed Hyperlink" xfId="7890" builtinId="9" hidden="1"/>
    <cellStyle name="Followed Hyperlink" xfId="7892" builtinId="9" hidden="1"/>
    <cellStyle name="Followed Hyperlink" xfId="7894" builtinId="9" hidden="1"/>
    <cellStyle name="Followed Hyperlink" xfId="7896" builtinId="9" hidden="1"/>
    <cellStyle name="Followed Hyperlink" xfId="7898" builtinId="9" hidden="1"/>
    <cellStyle name="Followed Hyperlink" xfId="7900" builtinId="9" hidden="1"/>
    <cellStyle name="Followed Hyperlink" xfId="7902" builtinId="9" hidden="1"/>
    <cellStyle name="Followed Hyperlink" xfId="7904" builtinId="9" hidden="1"/>
    <cellStyle name="Followed Hyperlink" xfId="7906" builtinId="9" hidden="1"/>
    <cellStyle name="Followed Hyperlink" xfId="7908" builtinId="9" hidden="1"/>
    <cellStyle name="Followed Hyperlink" xfId="7910" builtinId="9" hidden="1"/>
    <cellStyle name="Followed Hyperlink" xfId="7912" builtinId="9" hidden="1"/>
    <cellStyle name="Followed Hyperlink" xfId="7914" builtinId="9" hidden="1"/>
    <cellStyle name="Followed Hyperlink" xfId="7916" builtinId="9" hidden="1"/>
    <cellStyle name="Followed Hyperlink" xfId="7918" builtinId="9" hidden="1"/>
    <cellStyle name="Followed Hyperlink" xfId="7920" builtinId="9" hidden="1"/>
    <cellStyle name="Followed Hyperlink" xfId="7922" builtinId="9" hidden="1"/>
    <cellStyle name="Followed Hyperlink" xfId="7924" builtinId="9" hidden="1"/>
    <cellStyle name="Followed Hyperlink" xfId="7926" builtinId="9" hidden="1"/>
    <cellStyle name="Followed Hyperlink" xfId="7928" builtinId="9" hidden="1"/>
    <cellStyle name="Followed Hyperlink" xfId="7930" builtinId="9" hidden="1"/>
    <cellStyle name="Followed Hyperlink" xfId="7932" builtinId="9" hidden="1"/>
    <cellStyle name="Followed Hyperlink" xfId="7934" builtinId="9" hidden="1"/>
    <cellStyle name="Followed Hyperlink" xfId="7936" builtinId="9" hidden="1"/>
    <cellStyle name="Followed Hyperlink" xfId="7938" builtinId="9" hidden="1"/>
    <cellStyle name="Followed Hyperlink" xfId="7940" builtinId="9" hidden="1"/>
    <cellStyle name="Followed Hyperlink" xfId="7942" builtinId="9" hidden="1"/>
    <cellStyle name="Followed Hyperlink" xfId="7944" builtinId="9" hidden="1"/>
    <cellStyle name="Followed Hyperlink" xfId="7946" builtinId="9" hidden="1"/>
    <cellStyle name="Followed Hyperlink" xfId="7948" builtinId="9" hidden="1"/>
    <cellStyle name="Followed Hyperlink" xfId="7950" builtinId="9" hidden="1"/>
    <cellStyle name="Followed Hyperlink" xfId="7952" builtinId="9" hidden="1"/>
    <cellStyle name="Followed Hyperlink" xfId="7954" builtinId="9" hidden="1"/>
    <cellStyle name="Followed Hyperlink" xfId="7956" builtinId="9" hidden="1"/>
    <cellStyle name="Followed Hyperlink" xfId="7958" builtinId="9" hidden="1"/>
    <cellStyle name="Followed Hyperlink" xfId="7960" builtinId="9" hidden="1"/>
    <cellStyle name="Followed Hyperlink" xfId="7962" builtinId="9" hidden="1"/>
    <cellStyle name="Followed Hyperlink" xfId="7964" builtinId="9" hidden="1"/>
    <cellStyle name="Followed Hyperlink" xfId="7966" builtinId="9" hidden="1"/>
    <cellStyle name="Followed Hyperlink" xfId="7968" builtinId="9" hidden="1"/>
    <cellStyle name="Followed Hyperlink" xfId="7970" builtinId="9" hidden="1"/>
    <cellStyle name="Followed Hyperlink" xfId="7972" builtinId="9" hidden="1"/>
    <cellStyle name="Followed Hyperlink" xfId="7974" builtinId="9" hidden="1"/>
    <cellStyle name="Followed Hyperlink" xfId="7976" builtinId="9" hidden="1"/>
    <cellStyle name="Followed Hyperlink" xfId="7978" builtinId="9" hidden="1"/>
    <cellStyle name="Followed Hyperlink" xfId="7980" builtinId="9" hidden="1"/>
    <cellStyle name="Followed Hyperlink" xfId="7982" builtinId="9" hidden="1"/>
    <cellStyle name="Followed Hyperlink" xfId="7984" builtinId="9" hidden="1"/>
    <cellStyle name="Followed Hyperlink" xfId="7986" builtinId="9" hidden="1"/>
    <cellStyle name="Followed Hyperlink" xfId="7988" builtinId="9" hidden="1"/>
    <cellStyle name="Followed Hyperlink" xfId="7990" builtinId="9" hidden="1"/>
    <cellStyle name="Followed Hyperlink" xfId="7992" builtinId="9" hidden="1"/>
    <cellStyle name="Followed Hyperlink" xfId="7994" builtinId="9" hidden="1"/>
    <cellStyle name="Followed Hyperlink" xfId="7996" builtinId="9" hidden="1"/>
    <cellStyle name="Followed Hyperlink" xfId="7998" builtinId="9" hidden="1"/>
    <cellStyle name="Followed Hyperlink" xfId="8000" builtinId="9" hidden="1"/>
    <cellStyle name="Followed Hyperlink" xfId="8002" builtinId="9" hidden="1"/>
    <cellStyle name="Followed Hyperlink" xfId="8004" builtinId="9" hidden="1"/>
    <cellStyle name="Followed Hyperlink" xfId="8006" builtinId="9" hidden="1"/>
    <cellStyle name="Followed Hyperlink" xfId="8008" builtinId="9" hidden="1"/>
    <cellStyle name="Followed Hyperlink" xfId="8010" builtinId="9" hidden="1"/>
    <cellStyle name="Followed Hyperlink" xfId="8012" builtinId="9" hidden="1"/>
    <cellStyle name="Followed Hyperlink" xfId="8014" builtinId="9" hidden="1"/>
    <cellStyle name="Followed Hyperlink" xfId="8016" builtinId="9" hidden="1"/>
    <cellStyle name="Followed Hyperlink" xfId="8018" builtinId="9" hidden="1"/>
    <cellStyle name="Followed Hyperlink" xfId="8020" builtinId="9" hidden="1"/>
    <cellStyle name="Followed Hyperlink" xfId="8022" builtinId="9" hidden="1"/>
    <cellStyle name="Followed Hyperlink" xfId="8024" builtinId="9" hidden="1"/>
    <cellStyle name="Followed Hyperlink" xfId="8026" builtinId="9" hidden="1"/>
    <cellStyle name="Followed Hyperlink" xfId="8028" builtinId="9" hidden="1"/>
    <cellStyle name="Followed Hyperlink" xfId="8030" builtinId="9" hidden="1"/>
    <cellStyle name="Followed Hyperlink" xfId="8032" builtinId="9" hidden="1"/>
    <cellStyle name="Followed Hyperlink" xfId="8034" builtinId="9" hidden="1"/>
    <cellStyle name="Followed Hyperlink" xfId="8036" builtinId="9" hidden="1"/>
    <cellStyle name="Followed Hyperlink" xfId="8038" builtinId="9" hidden="1"/>
    <cellStyle name="Followed Hyperlink" xfId="8040" builtinId="9" hidden="1"/>
    <cellStyle name="Followed Hyperlink" xfId="8042" builtinId="9" hidden="1"/>
    <cellStyle name="Followed Hyperlink" xfId="8044" builtinId="9" hidden="1"/>
    <cellStyle name="Followed Hyperlink" xfId="8046" builtinId="9" hidden="1"/>
    <cellStyle name="Followed Hyperlink" xfId="8048" builtinId="9" hidden="1"/>
    <cellStyle name="Followed Hyperlink" xfId="8050" builtinId="9" hidden="1"/>
    <cellStyle name="Followed Hyperlink" xfId="8052" builtinId="9" hidden="1"/>
    <cellStyle name="Followed Hyperlink" xfId="8054" builtinId="9" hidden="1"/>
    <cellStyle name="Followed Hyperlink" xfId="8056" builtinId="9" hidden="1"/>
    <cellStyle name="Followed Hyperlink" xfId="8058" builtinId="9" hidden="1"/>
    <cellStyle name="Followed Hyperlink" xfId="8060" builtinId="9" hidden="1"/>
    <cellStyle name="Followed Hyperlink" xfId="8062" builtinId="9" hidden="1"/>
    <cellStyle name="Followed Hyperlink" xfId="8064" builtinId="9" hidden="1"/>
    <cellStyle name="Followed Hyperlink" xfId="8066" builtinId="9" hidden="1"/>
    <cellStyle name="Followed Hyperlink" xfId="8068" builtinId="9" hidden="1"/>
    <cellStyle name="Followed Hyperlink" xfId="8070" builtinId="9" hidden="1"/>
    <cellStyle name="Followed Hyperlink" xfId="8072" builtinId="9" hidden="1"/>
    <cellStyle name="Followed Hyperlink" xfId="8074" builtinId="9" hidden="1"/>
    <cellStyle name="Followed Hyperlink" xfId="8076" builtinId="9" hidden="1"/>
    <cellStyle name="Followed Hyperlink" xfId="8078" builtinId="9" hidden="1"/>
    <cellStyle name="Followed Hyperlink" xfId="8080" builtinId="9" hidden="1"/>
    <cellStyle name="Followed Hyperlink" xfId="8082" builtinId="9" hidden="1"/>
    <cellStyle name="Followed Hyperlink" xfId="8084" builtinId="9" hidden="1"/>
    <cellStyle name="Followed Hyperlink" xfId="8086" builtinId="9" hidden="1"/>
    <cellStyle name="Followed Hyperlink" xfId="8088" builtinId="9" hidden="1"/>
    <cellStyle name="Followed Hyperlink" xfId="8090" builtinId="9" hidden="1"/>
    <cellStyle name="Followed Hyperlink" xfId="8092" builtinId="9" hidden="1"/>
    <cellStyle name="Followed Hyperlink" xfId="8094" builtinId="9" hidden="1"/>
    <cellStyle name="Followed Hyperlink" xfId="8096" builtinId="9" hidden="1"/>
    <cellStyle name="Followed Hyperlink" xfId="8098" builtinId="9" hidden="1"/>
    <cellStyle name="Followed Hyperlink" xfId="8100" builtinId="9" hidden="1"/>
    <cellStyle name="Followed Hyperlink" xfId="8102" builtinId="9" hidden="1"/>
    <cellStyle name="Followed Hyperlink" xfId="8104" builtinId="9" hidden="1"/>
    <cellStyle name="Followed Hyperlink" xfId="8106" builtinId="9" hidden="1"/>
    <cellStyle name="Followed Hyperlink" xfId="8108" builtinId="9" hidden="1"/>
    <cellStyle name="Followed Hyperlink" xfId="8110" builtinId="9" hidden="1"/>
    <cellStyle name="Followed Hyperlink" xfId="8112" builtinId="9" hidden="1"/>
    <cellStyle name="Followed Hyperlink" xfId="8114" builtinId="9" hidden="1"/>
    <cellStyle name="Followed Hyperlink" xfId="8116" builtinId="9" hidden="1"/>
    <cellStyle name="Followed Hyperlink" xfId="8118" builtinId="9" hidden="1"/>
    <cellStyle name="Followed Hyperlink" xfId="8120" builtinId="9" hidden="1"/>
    <cellStyle name="Followed Hyperlink" xfId="8122" builtinId="9" hidden="1"/>
    <cellStyle name="Followed Hyperlink" xfId="8124" builtinId="9" hidden="1"/>
    <cellStyle name="Followed Hyperlink" xfId="8126" builtinId="9" hidden="1"/>
    <cellStyle name="Followed Hyperlink" xfId="8128" builtinId="9" hidden="1"/>
    <cellStyle name="Followed Hyperlink" xfId="8130" builtinId="9" hidden="1"/>
    <cellStyle name="Followed Hyperlink" xfId="8132" builtinId="9" hidden="1"/>
    <cellStyle name="Followed Hyperlink" xfId="8134" builtinId="9" hidden="1"/>
    <cellStyle name="Followed Hyperlink" xfId="8136" builtinId="9" hidden="1"/>
    <cellStyle name="Followed Hyperlink" xfId="8138" builtinId="9" hidden="1"/>
    <cellStyle name="Followed Hyperlink" xfId="8140" builtinId="9" hidden="1"/>
    <cellStyle name="Followed Hyperlink" xfId="8142" builtinId="9" hidden="1"/>
    <cellStyle name="Followed Hyperlink" xfId="8144" builtinId="9" hidden="1"/>
    <cellStyle name="Followed Hyperlink" xfId="8146" builtinId="9" hidden="1"/>
    <cellStyle name="Followed Hyperlink" xfId="8148" builtinId="9" hidden="1"/>
    <cellStyle name="Followed Hyperlink" xfId="8150" builtinId="9" hidden="1"/>
    <cellStyle name="Followed Hyperlink" xfId="8152" builtinId="9" hidden="1"/>
    <cellStyle name="Followed Hyperlink" xfId="8154" builtinId="9" hidden="1"/>
    <cellStyle name="Followed Hyperlink" xfId="8156" builtinId="9" hidden="1"/>
    <cellStyle name="Followed Hyperlink" xfId="8158" builtinId="9" hidden="1"/>
    <cellStyle name="Followed Hyperlink" xfId="8160" builtinId="9" hidden="1"/>
    <cellStyle name="Followed Hyperlink" xfId="8162" builtinId="9" hidden="1"/>
    <cellStyle name="Followed Hyperlink" xfId="8164" builtinId="9" hidden="1"/>
    <cellStyle name="Followed Hyperlink" xfId="8166" builtinId="9" hidden="1"/>
    <cellStyle name="Followed Hyperlink" xfId="8168" builtinId="9" hidden="1"/>
    <cellStyle name="Followed Hyperlink" xfId="8170" builtinId="9" hidden="1"/>
    <cellStyle name="Followed Hyperlink" xfId="8172" builtinId="9" hidden="1"/>
    <cellStyle name="Followed Hyperlink" xfId="8174" builtinId="9" hidden="1"/>
    <cellStyle name="Followed Hyperlink" xfId="8176" builtinId="9" hidden="1"/>
    <cellStyle name="Followed Hyperlink" xfId="8178" builtinId="9" hidden="1"/>
    <cellStyle name="Followed Hyperlink" xfId="8180" builtinId="9" hidden="1"/>
    <cellStyle name="Followed Hyperlink" xfId="8182" builtinId="9" hidden="1"/>
    <cellStyle name="Followed Hyperlink" xfId="8184" builtinId="9" hidden="1"/>
    <cellStyle name="Followed Hyperlink" xfId="8186" builtinId="9" hidden="1"/>
    <cellStyle name="Followed Hyperlink" xfId="8188" builtinId="9" hidden="1"/>
    <cellStyle name="Followed Hyperlink" xfId="8190" builtinId="9" hidden="1"/>
    <cellStyle name="Followed Hyperlink" xfId="8192" builtinId="9" hidden="1"/>
    <cellStyle name="Followed Hyperlink" xfId="8194" builtinId="9" hidden="1"/>
    <cellStyle name="Followed Hyperlink" xfId="8196" builtinId="9" hidden="1"/>
    <cellStyle name="Followed Hyperlink" xfId="8198" builtinId="9" hidden="1"/>
    <cellStyle name="Followed Hyperlink" xfId="8200" builtinId="9" hidden="1"/>
    <cellStyle name="Followed Hyperlink" xfId="8202" builtinId="9" hidden="1"/>
    <cellStyle name="Followed Hyperlink" xfId="8204" builtinId="9" hidden="1"/>
    <cellStyle name="Followed Hyperlink" xfId="8206" builtinId="9" hidden="1"/>
    <cellStyle name="Followed Hyperlink" xfId="8208" builtinId="9" hidden="1"/>
    <cellStyle name="Followed Hyperlink" xfId="8210" builtinId="9" hidden="1"/>
    <cellStyle name="Followed Hyperlink" xfId="8212" builtinId="9" hidden="1"/>
    <cellStyle name="Followed Hyperlink" xfId="8214" builtinId="9" hidden="1"/>
    <cellStyle name="Followed Hyperlink" xfId="8216" builtinId="9" hidden="1"/>
    <cellStyle name="Followed Hyperlink" xfId="8218" builtinId="9" hidden="1"/>
    <cellStyle name="Followed Hyperlink" xfId="8220" builtinId="9" hidden="1"/>
    <cellStyle name="Followed Hyperlink" xfId="8222" builtinId="9" hidden="1"/>
    <cellStyle name="Followed Hyperlink" xfId="8224" builtinId="9" hidden="1"/>
    <cellStyle name="Followed Hyperlink" xfId="8226" builtinId="9" hidden="1"/>
    <cellStyle name="Followed Hyperlink" xfId="8228" builtinId="9" hidden="1"/>
    <cellStyle name="Followed Hyperlink" xfId="8230" builtinId="9" hidden="1"/>
    <cellStyle name="Followed Hyperlink" xfId="8232" builtinId="9" hidden="1"/>
    <cellStyle name="Followed Hyperlink" xfId="8234" builtinId="9" hidden="1"/>
    <cellStyle name="Followed Hyperlink" xfId="8236" builtinId="9" hidden="1"/>
    <cellStyle name="Followed Hyperlink" xfId="8238" builtinId="9" hidden="1"/>
    <cellStyle name="Followed Hyperlink" xfId="8240" builtinId="9" hidden="1"/>
    <cellStyle name="Followed Hyperlink" xfId="8242" builtinId="9" hidden="1"/>
    <cellStyle name="Followed Hyperlink" xfId="8244" builtinId="9" hidden="1"/>
    <cellStyle name="Followed Hyperlink" xfId="8246" builtinId="9" hidden="1"/>
    <cellStyle name="Followed Hyperlink" xfId="8248" builtinId="9" hidden="1"/>
    <cellStyle name="Followed Hyperlink" xfId="8250" builtinId="9" hidden="1"/>
    <cellStyle name="Followed Hyperlink" xfId="8252" builtinId="9" hidden="1"/>
    <cellStyle name="Followed Hyperlink" xfId="8254" builtinId="9" hidden="1"/>
    <cellStyle name="Followed Hyperlink" xfId="8256" builtinId="9" hidden="1"/>
    <cellStyle name="Followed Hyperlink" xfId="8258" builtinId="9" hidden="1"/>
    <cellStyle name="Followed Hyperlink" xfId="8260" builtinId="9" hidden="1"/>
    <cellStyle name="Followed Hyperlink" xfId="8262" builtinId="9" hidden="1"/>
    <cellStyle name="Followed Hyperlink" xfId="8264" builtinId="9" hidden="1"/>
    <cellStyle name="Followed Hyperlink" xfId="8266" builtinId="9" hidden="1"/>
    <cellStyle name="Followed Hyperlink" xfId="8268" builtinId="9" hidden="1"/>
    <cellStyle name="Followed Hyperlink" xfId="8270" builtinId="9" hidden="1"/>
    <cellStyle name="Followed Hyperlink" xfId="8272" builtinId="9" hidden="1"/>
    <cellStyle name="Followed Hyperlink" xfId="8274" builtinId="9" hidden="1"/>
    <cellStyle name="Followed Hyperlink" xfId="8276" builtinId="9" hidden="1"/>
    <cellStyle name="Followed Hyperlink" xfId="8278" builtinId="9" hidden="1"/>
    <cellStyle name="Followed Hyperlink" xfId="8280" builtinId="9" hidden="1"/>
    <cellStyle name="Followed Hyperlink" xfId="8282" builtinId="9" hidden="1"/>
    <cellStyle name="Followed Hyperlink" xfId="8284" builtinId="9" hidden="1"/>
    <cellStyle name="Followed Hyperlink" xfId="8286" builtinId="9" hidden="1"/>
    <cellStyle name="Followed Hyperlink" xfId="8288" builtinId="9" hidden="1"/>
    <cellStyle name="Followed Hyperlink" xfId="8290" builtinId="9" hidden="1"/>
    <cellStyle name="Followed Hyperlink" xfId="8292" builtinId="9" hidden="1"/>
    <cellStyle name="Followed Hyperlink" xfId="8294" builtinId="9" hidden="1"/>
    <cellStyle name="Followed Hyperlink" xfId="8296" builtinId="9" hidden="1"/>
    <cellStyle name="Followed Hyperlink" xfId="8298" builtinId="9" hidden="1"/>
    <cellStyle name="Followed Hyperlink" xfId="8300" builtinId="9" hidden="1"/>
    <cellStyle name="Followed Hyperlink" xfId="8302" builtinId="9" hidden="1"/>
    <cellStyle name="Followed Hyperlink" xfId="8304" builtinId="9" hidden="1"/>
    <cellStyle name="Followed Hyperlink" xfId="8306" builtinId="9" hidden="1"/>
    <cellStyle name="Followed Hyperlink" xfId="8308" builtinId="9" hidden="1"/>
    <cellStyle name="Followed Hyperlink" xfId="8310" builtinId="9" hidden="1"/>
    <cellStyle name="Followed Hyperlink" xfId="8312" builtinId="9" hidden="1"/>
    <cellStyle name="Followed Hyperlink" xfId="8314" builtinId="9" hidden="1"/>
    <cellStyle name="Followed Hyperlink" xfId="8316" builtinId="9" hidden="1"/>
    <cellStyle name="Followed Hyperlink" xfId="8318" builtinId="9" hidden="1"/>
    <cellStyle name="Followed Hyperlink" xfId="8320" builtinId="9" hidden="1"/>
    <cellStyle name="Followed Hyperlink" xfId="8322" builtinId="9" hidden="1"/>
    <cellStyle name="Followed Hyperlink" xfId="8324" builtinId="9" hidden="1"/>
    <cellStyle name="Followed Hyperlink" xfId="8326" builtinId="9" hidden="1"/>
    <cellStyle name="Followed Hyperlink" xfId="8328" builtinId="9" hidden="1"/>
    <cellStyle name="Followed Hyperlink" xfId="8330" builtinId="9" hidden="1"/>
    <cellStyle name="Followed Hyperlink" xfId="8332" builtinId="9" hidden="1"/>
    <cellStyle name="Followed Hyperlink" xfId="8334" builtinId="9" hidden="1"/>
    <cellStyle name="Followed Hyperlink" xfId="8336" builtinId="9" hidden="1"/>
    <cellStyle name="Followed Hyperlink" xfId="8338" builtinId="9" hidden="1"/>
    <cellStyle name="Followed Hyperlink" xfId="8340" builtinId="9" hidden="1"/>
    <cellStyle name="Followed Hyperlink" xfId="8342" builtinId="9" hidden="1"/>
    <cellStyle name="Followed Hyperlink" xfId="8344" builtinId="9" hidden="1"/>
    <cellStyle name="Followed Hyperlink" xfId="8346" builtinId="9" hidden="1"/>
    <cellStyle name="Followed Hyperlink" xfId="8348" builtinId="9" hidden="1"/>
    <cellStyle name="Followed Hyperlink" xfId="8350" builtinId="9" hidden="1"/>
    <cellStyle name="Followed Hyperlink" xfId="8352" builtinId="9" hidden="1"/>
    <cellStyle name="Followed Hyperlink" xfId="8354" builtinId="9" hidden="1"/>
    <cellStyle name="Followed Hyperlink" xfId="8356" builtinId="9" hidden="1"/>
    <cellStyle name="Followed Hyperlink" xfId="8358" builtinId="9" hidden="1"/>
    <cellStyle name="Followed Hyperlink" xfId="8360" builtinId="9" hidden="1"/>
    <cellStyle name="Followed Hyperlink" xfId="8362" builtinId="9" hidden="1"/>
    <cellStyle name="Followed Hyperlink" xfId="8364" builtinId="9" hidden="1"/>
    <cellStyle name="Followed Hyperlink" xfId="8366" builtinId="9" hidden="1"/>
    <cellStyle name="Followed Hyperlink" xfId="8368" builtinId="9" hidden="1"/>
    <cellStyle name="Followed Hyperlink" xfId="8370" builtinId="9" hidden="1"/>
    <cellStyle name="Followed Hyperlink" xfId="8372" builtinId="9" hidden="1"/>
    <cellStyle name="Followed Hyperlink" xfId="8374" builtinId="9" hidden="1"/>
    <cellStyle name="Followed Hyperlink" xfId="8376" builtinId="9" hidden="1"/>
    <cellStyle name="Followed Hyperlink" xfId="8378" builtinId="9" hidden="1"/>
    <cellStyle name="Followed Hyperlink" xfId="8380" builtinId="9" hidden="1"/>
    <cellStyle name="Followed Hyperlink" xfId="8382" builtinId="9" hidden="1"/>
    <cellStyle name="Followed Hyperlink" xfId="8384" builtinId="9" hidden="1"/>
    <cellStyle name="Followed Hyperlink" xfId="8386" builtinId="9" hidden="1"/>
    <cellStyle name="Followed Hyperlink" xfId="8388" builtinId="9" hidden="1"/>
    <cellStyle name="Followed Hyperlink" xfId="8390" builtinId="9" hidden="1"/>
    <cellStyle name="Followed Hyperlink" xfId="8392" builtinId="9" hidden="1"/>
    <cellStyle name="Followed Hyperlink" xfId="8394" builtinId="9" hidden="1"/>
    <cellStyle name="Followed Hyperlink" xfId="8396" builtinId="9" hidden="1"/>
    <cellStyle name="Followed Hyperlink" xfId="8398" builtinId="9" hidden="1"/>
    <cellStyle name="Followed Hyperlink" xfId="8400" builtinId="9" hidden="1"/>
    <cellStyle name="Followed Hyperlink" xfId="8402" builtinId="9" hidden="1"/>
    <cellStyle name="Followed Hyperlink" xfId="8404" builtinId="9" hidden="1"/>
    <cellStyle name="Followed Hyperlink" xfId="8406" builtinId="9" hidden="1"/>
    <cellStyle name="Followed Hyperlink" xfId="8408" builtinId="9" hidden="1"/>
    <cellStyle name="Followed Hyperlink" xfId="8410" builtinId="9" hidden="1"/>
    <cellStyle name="Followed Hyperlink" xfId="8412" builtinId="9" hidden="1"/>
    <cellStyle name="Followed Hyperlink" xfId="8414" builtinId="9" hidden="1"/>
    <cellStyle name="Followed Hyperlink" xfId="8416" builtinId="9" hidden="1"/>
    <cellStyle name="Followed Hyperlink" xfId="8418" builtinId="9" hidden="1"/>
    <cellStyle name="Followed Hyperlink" xfId="8420" builtinId="9" hidden="1"/>
    <cellStyle name="Followed Hyperlink" xfId="8422" builtinId="9" hidden="1"/>
    <cellStyle name="Followed Hyperlink" xfId="8424" builtinId="9" hidden="1"/>
    <cellStyle name="Followed Hyperlink" xfId="8426" builtinId="9" hidden="1"/>
    <cellStyle name="Followed Hyperlink" xfId="8428" builtinId="9" hidden="1"/>
    <cellStyle name="Followed Hyperlink" xfId="8430" builtinId="9" hidden="1"/>
    <cellStyle name="Followed Hyperlink" xfId="8432" builtinId="9" hidden="1"/>
    <cellStyle name="Followed Hyperlink" xfId="8434" builtinId="9" hidden="1"/>
    <cellStyle name="Followed Hyperlink" xfId="8436" builtinId="9" hidden="1"/>
    <cellStyle name="Followed Hyperlink" xfId="8438" builtinId="9" hidden="1"/>
    <cellStyle name="Followed Hyperlink" xfId="8440" builtinId="9" hidden="1"/>
    <cellStyle name="Followed Hyperlink" xfId="8442" builtinId="9" hidden="1"/>
    <cellStyle name="Followed Hyperlink" xfId="8444" builtinId="9" hidden="1"/>
    <cellStyle name="Followed Hyperlink" xfId="8446" builtinId="9" hidden="1"/>
    <cellStyle name="Followed Hyperlink" xfId="8448" builtinId="9" hidden="1"/>
    <cellStyle name="Followed Hyperlink" xfId="8450" builtinId="9" hidden="1"/>
    <cellStyle name="Followed Hyperlink" xfId="8452" builtinId="9" hidden="1"/>
    <cellStyle name="Followed Hyperlink" xfId="8454" builtinId="9" hidden="1"/>
    <cellStyle name="Followed Hyperlink" xfId="8456" builtinId="9" hidden="1"/>
    <cellStyle name="Followed Hyperlink" xfId="8458" builtinId="9" hidden="1"/>
    <cellStyle name="Followed Hyperlink" xfId="8460" builtinId="9" hidden="1"/>
    <cellStyle name="Followed Hyperlink" xfId="8462" builtinId="9" hidden="1"/>
    <cellStyle name="Followed Hyperlink" xfId="8464" builtinId="9" hidden="1"/>
    <cellStyle name="Followed Hyperlink" xfId="8466" builtinId="9" hidden="1"/>
    <cellStyle name="Followed Hyperlink" xfId="8468" builtinId="9" hidden="1"/>
    <cellStyle name="Followed Hyperlink" xfId="8470" builtinId="9" hidden="1"/>
    <cellStyle name="Followed Hyperlink" xfId="8472" builtinId="9" hidden="1"/>
    <cellStyle name="Followed Hyperlink" xfId="8474" builtinId="9" hidden="1"/>
    <cellStyle name="Followed Hyperlink" xfId="8476" builtinId="9" hidden="1"/>
    <cellStyle name="Followed Hyperlink" xfId="8478" builtinId="9" hidden="1"/>
    <cellStyle name="Followed Hyperlink" xfId="8480" builtinId="9" hidden="1"/>
    <cellStyle name="Followed Hyperlink" xfId="8482" builtinId="9" hidden="1"/>
    <cellStyle name="Followed Hyperlink" xfId="8484" builtinId="9" hidden="1"/>
    <cellStyle name="Followed Hyperlink" xfId="8486" builtinId="9" hidden="1"/>
    <cellStyle name="Followed Hyperlink" xfId="8488" builtinId="9" hidden="1"/>
    <cellStyle name="Followed Hyperlink" xfId="8490" builtinId="9" hidden="1"/>
    <cellStyle name="Followed Hyperlink" xfId="8492" builtinId="9" hidden="1"/>
    <cellStyle name="Followed Hyperlink" xfId="8494" builtinId="9" hidden="1"/>
    <cellStyle name="Followed Hyperlink" xfId="8496" builtinId="9" hidden="1"/>
    <cellStyle name="Followed Hyperlink" xfId="8498" builtinId="9" hidden="1"/>
    <cellStyle name="Followed Hyperlink" xfId="8500" builtinId="9" hidden="1"/>
    <cellStyle name="Followed Hyperlink" xfId="8502" builtinId="9" hidden="1"/>
    <cellStyle name="Followed Hyperlink" xfId="8504" builtinId="9" hidden="1"/>
    <cellStyle name="Followed Hyperlink" xfId="8506" builtinId="9" hidden="1"/>
    <cellStyle name="Followed Hyperlink" xfId="8508" builtinId="9" hidden="1"/>
    <cellStyle name="Followed Hyperlink" xfId="8510" builtinId="9" hidden="1"/>
    <cellStyle name="Followed Hyperlink" xfId="8512" builtinId="9" hidden="1"/>
    <cellStyle name="Followed Hyperlink" xfId="8514" builtinId="9" hidden="1"/>
    <cellStyle name="Followed Hyperlink" xfId="8516" builtinId="9" hidden="1"/>
    <cellStyle name="Followed Hyperlink" xfId="8518" builtinId="9" hidden="1"/>
    <cellStyle name="Followed Hyperlink" xfId="8520" builtinId="9" hidden="1"/>
    <cellStyle name="Followed Hyperlink" xfId="8522" builtinId="9" hidden="1"/>
    <cellStyle name="Followed Hyperlink" xfId="8524" builtinId="9" hidden="1"/>
    <cellStyle name="Followed Hyperlink" xfId="8526" builtinId="9" hidden="1"/>
    <cellStyle name="Followed Hyperlink" xfId="8528" builtinId="9" hidden="1"/>
    <cellStyle name="Followed Hyperlink" xfId="8530" builtinId="9" hidden="1"/>
    <cellStyle name="Followed Hyperlink" xfId="8532" builtinId="9" hidden="1"/>
    <cellStyle name="Followed Hyperlink" xfId="8534" builtinId="9" hidden="1"/>
    <cellStyle name="Followed Hyperlink" xfId="8536" builtinId="9" hidden="1"/>
    <cellStyle name="Followed Hyperlink" xfId="8538" builtinId="9" hidden="1"/>
    <cellStyle name="Followed Hyperlink" xfId="8540" builtinId="9" hidden="1"/>
    <cellStyle name="Followed Hyperlink" xfId="8542" builtinId="9" hidden="1"/>
    <cellStyle name="Followed Hyperlink" xfId="8544" builtinId="9" hidden="1"/>
    <cellStyle name="Followed Hyperlink" xfId="8546" builtinId="9" hidden="1"/>
    <cellStyle name="Followed Hyperlink" xfId="8548" builtinId="9" hidden="1"/>
    <cellStyle name="Followed Hyperlink" xfId="8550" builtinId="9" hidden="1"/>
    <cellStyle name="Followed Hyperlink" xfId="8552" builtinId="9" hidden="1"/>
    <cellStyle name="Followed Hyperlink" xfId="8554" builtinId="9" hidden="1"/>
    <cellStyle name="Followed Hyperlink" xfId="8556" builtinId="9" hidden="1"/>
    <cellStyle name="Followed Hyperlink" xfId="8558" builtinId="9" hidden="1"/>
    <cellStyle name="Followed Hyperlink" xfId="8560" builtinId="9" hidden="1"/>
    <cellStyle name="Followed Hyperlink" xfId="8562" builtinId="9" hidden="1"/>
    <cellStyle name="Followed Hyperlink" xfId="8564" builtinId="9" hidden="1"/>
    <cellStyle name="Followed Hyperlink" xfId="8566" builtinId="9" hidden="1"/>
    <cellStyle name="Followed Hyperlink" xfId="8568" builtinId="9" hidden="1"/>
    <cellStyle name="Followed Hyperlink" xfId="8570" builtinId="9" hidden="1"/>
    <cellStyle name="Followed Hyperlink" xfId="8572" builtinId="9" hidden="1"/>
    <cellStyle name="Followed Hyperlink" xfId="8574" builtinId="9" hidden="1"/>
    <cellStyle name="Followed Hyperlink" xfId="8576" builtinId="9" hidden="1"/>
    <cellStyle name="Followed Hyperlink" xfId="8578" builtinId="9" hidden="1"/>
    <cellStyle name="Followed Hyperlink" xfId="8580" builtinId="9" hidden="1"/>
    <cellStyle name="Followed Hyperlink" xfId="8582" builtinId="9" hidden="1"/>
    <cellStyle name="Followed Hyperlink" xfId="8584" builtinId="9" hidden="1"/>
    <cellStyle name="Followed Hyperlink" xfId="8586" builtinId="9" hidden="1"/>
    <cellStyle name="Followed Hyperlink" xfId="8588" builtinId="9" hidden="1"/>
    <cellStyle name="Followed Hyperlink" xfId="8590" builtinId="9" hidden="1"/>
    <cellStyle name="Followed Hyperlink" xfId="8592" builtinId="9" hidden="1"/>
    <cellStyle name="Followed Hyperlink" xfId="8594" builtinId="9" hidden="1"/>
    <cellStyle name="Followed Hyperlink" xfId="8596" builtinId="9" hidden="1"/>
    <cellStyle name="Followed Hyperlink" xfId="8598" builtinId="9" hidden="1"/>
    <cellStyle name="Followed Hyperlink" xfId="8600" builtinId="9" hidden="1"/>
    <cellStyle name="Followed Hyperlink" xfId="8602" builtinId="9" hidden="1"/>
    <cellStyle name="Followed Hyperlink" xfId="8604" builtinId="9" hidden="1"/>
    <cellStyle name="Followed Hyperlink" xfId="8606" builtinId="9" hidden="1"/>
    <cellStyle name="Followed Hyperlink" xfId="8608" builtinId="9" hidden="1"/>
    <cellStyle name="Followed Hyperlink" xfId="8610" builtinId="9" hidden="1"/>
    <cellStyle name="Followed Hyperlink" xfId="8612" builtinId="9" hidden="1"/>
    <cellStyle name="Followed Hyperlink" xfId="8614" builtinId="9" hidden="1"/>
    <cellStyle name="Followed Hyperlink" xfId="8616" builtinId="9" hidden="1"/>
    <cellStyle name="Followed Hyperlink" xfId="8618" builtinId="9" hidden="1"/>
    <cellStyle name="Followed Hyperlink" xfId="8620" builtinId="9" hidden="1"/>
    <cellStyle name="Followed Hyperlink" xfId="8622" builtinId="9" hidden="1"/>
    <cellStyle name="Followed Hyperlink" xfId="8624" builtinId="9" hidden="1"/>
    <cellStyle name="Followed Hyperlink" xfId="8626" builtinId="9" hidden="1"/>
    <cellStyle name="Followed Hyperlink" xfId="8628" builtinId="9" hidden="1"/>
    <cellStyle name="Followed Hyperlink" xfId="8630" builtinId="9" hidden="1"/>
    <cellStyle name="Followed Hyperlink" xfId="8632" builtinId="9" hidden="1"/>
    <cellStyle name="Followed Hyperlink" xfId="8634" builtinId="9" hidden="1"/>
    <cellStyle name="Followed Hyperlink" xfId="8636" builtinId="9" hidden="1"/>
    <cellStyle name="Followed Hyperlink" xfId="8638" builtinId="9" hidden="1"/>
    <cellStyle name="Followed Hyperlink" xfId="8640" builtinId="9" hidden="1"/>
    <cellStyle name="Followed Hyperlink" xfId="8642" builtinId="9" hidden="1"/>
    <cellStyle name="Followed Hyperlink" xfId="8644" builtinId="9" hidden="1"/>
    <cellStyle name="Followed Hyperlink" xfId="8646" builtinId="9" hidden="1"/>
    <cellStyle name="Followed Hyperlink" xfId="8648" builtinId="9" hidden="1"/>
    <cellStyle name="Followed Hyperlink" xfId="8650" builtinId="9" hidden="1"/>
    <cellStyle name="Followed Hyperlink" xfId="8652" builtinId="9" hidden="1"/>
    <cellStyle name="Followed Hyperlink" xfId="8654" builtinId="9" hidden="1"/>
    <cellStyle name="Followed Hyperlink" xfId="8656" builtinId="9" hidden="1"/>
    <cellStyle name="Followed Hyperlink" xfId="8658" builtinId="9" hidden="1"/>
    <cellStyle name="Followed Hyperlink" xfId="8660" builtinId="9" hidden="1"/>
    <cellStyle name="Followed Hyperlink" xfId="8662" builtinId="9" hidden="1"/>
    <cellStyle name="Followed Hyperlink" xfId="8664" builtinId="9" hidden="1"/>
    <cellStyle name="Followed Hyperlink" xfId="8666" builtinId="9" hidden="1"/>
    <cellStyle name="Followed Hyperlink" xfId="8668" builtinId="9" hidden="1"/>
    <cellStyle name="Followed Hyperlink" xfId="8670" builtinId="9" hidden="1"/>
    <cellStyle name="Followed Hyperlink" xfId="8672" builtinId="9" hidden="1"/>
    <cellStyle name="Followed Hyperlink" xfId="8674" builtinId="9" hidden="1"/>
    <cellStyle name="Followed Hyperlink" xfId="8676" builtinId="9" hidden="1"/>
    <cellStyle name="Followed Hyperlink" xfId="8678" builtinId="9" hidden="1"/>
    <cellStyle name="Followed Hyperlink" xfId="8680" builtinId="9" hidden="1"/>
    <cellStyle name="Followed Hyperlink" xfId="8682" builtinId="9" hidden="1"/>
    <cellStyle name="Followed Hyperlink" xfId="8684" builtinId="9" hidden="1"/>
    <cellStyle name="Followed Hyperlink" xfId="8686" builtinId="9" hidden="1"/>
    <cellStyle name="Followed Hyperlink" xfId="8688" builtinId="9" hidden="1"/>
    <cellStyle name="Followed Hyperlink" xfId="8690" builtinId="9" hidden="1"/>
    <cellStyle name="Followed Hyperlink" xfId="8692" builtinId="9" hidden="1"/>
    <cellStyle name="Followed Hyperlink" xfId="8694" builtinId="9" hidden="1"/>
    <cellStyle name="Followed Hyperlink" xfId="8696" builtinId="9" hidden="1"/>
    <cellStyle name="Followed Hyperlink" xfId="8698" builtinId="9" hidden="1"/>
    <cellStyle name="Followed Hyperlink" xfId="8700" builtinId="9" hidden="1"/>
    <cellStyle name="Followed Hyperlink" xfId="8702" builtinId="9" hidden="1"/>
    <cellStyle name="Followed Hyperlink" xfId="8704" builtinId="9" hidden="1"/>
    <cellStyle name="Followed Hyperlink" xfId="8706" builtinId="9" hidden="1"/>
    <cellStyle name="Followed Hyperlink" xfId="8708" builtinId="9" hidden="1"/>
    <cellStyle name="Followed Hyperlink" xfId="8710" builtinId="9" hidden="1"/>
    <cellStyle name="Followed Hyperlink" xfId="8712" builtinId="9" hidden="1"/>
    <cellStyle name="Followed Hyperlink" xfId="8714" builtinId="9" hidden="1"/>
    <cellStyle name="Followed Hyperlink" xfId="8716" builtinId="9" hidden="1"/>
    <cellStyle name="Followed Hyperlink" xfId="8718" builtinId="9" hidden="1"/>
    <cellStyle name="Followed Hyperlink" xfId="8720" builtinId="9" hidden="1"/>
    <cellStyle name="Followed Hyperlink" xfId="8722" builtinId="9" hidden="1"/>
    <cellStyle name="Followed Hyperlink" xfId="8724" builtinId="9" hidden="1"/>
    <cellStyle name="Followed Hyperlink" xfId="8726" builtinId="9" hidden="1"/>
    <cellStyle name="Followed Hyperlink" xfId="8728" builtinId="9" hidden="1"/>
    <cellStyle name="Followed Hyperlink" xfId="8730" builtinId="9" hidden="1"/>
    <cellStyle name="Followed Hyperlink" xfId="8732" builtinId="9" hidden="1"/>
    <cellStyle name="Followed Hyperlink" xfId="8734" builtinId="9" hidden="1"/>
    <cellStyle name="Followed Hyperlink" xfId="8736" builtinId="9" hidden="1"/>
    <cellStyle name="Followed Hyperlink" xfId="8738" builtinId="9" hidden="1"/>
    <cellStyle name="Followed Hyperlink" xfId="8740" builtinId="9" hidden="1"/>
    <cellStyle name="Followed Hyperlink" xfId="8742" builtinId="9" hidden="1"/>
    <cellStyle name="Followed Hyperlink" xfId="8744" builtinId="9" hidden="1"/>
    <cellStyle name="Followed Hyperlink" xfId="8746" builtinId="9" hidden="1"/>
    <cellStyle name="Followed Hyperlink" xfId="8748" builtinId="9" hidden="1"/>
    <cellStyle name="Followed Hyperlink" xfId="8750" builtinId="9" hidden="1"/>
    <cellStyle name="Followed Hyperlink" xfId="8752" builtinId="9" hidden="1"/>
    <cellStyle name="Followed Hyperlink" xfId="8754" builtinId="9" hidden="1"/>
    <cellStyle name="Followed Hyperlink" xfId="8757" builtinId="9" hidden="1"/>
    <cellStyle name="Followed Hyperlink" xfId="8759" builtinId="9" hidden="1"/>
    <cellStyle name="Followed Hyperlink" xfId="8761" builtinId="9" hidden="1"/>
    <cellStyle name="Followed Hyperlink" xfId="8763" builtinId="9" hidden="1"/>
    <cellStyle name="Followed Hyperlink" xfId="8765" builtinId="9" hidden="1"/>
    <cellStyle name="Followed Hyperlink" xfId="8767" builtinId="9" hidden="1"/>
    <cellStyle name="Followed Hyperlink" xfId="8769" builtinId="9" hidden="1"/>
    <cellStyle name="Followed Hyperlink" xfId="8771" builtinId="9" hidden="1"/>
    <cellStyle name="Followed Hyperlink" xfId="8773" builtinId="9" hidden="1"/>
    <cellStyle name="Followed Hyperlink" xfId="8775" builtinId="9" hidden="1"/>
    <cellStyle name="Followed Hyperlink" xfId="8777" builtinId="9" hidden="1"/>
    <cellStyle name="Followed Hyperlink" xfId="8779" builtinId="9" hidden="1"/>
    <cellStyle name="Followed Hyperlink" xfId="8781" builtinId="9" hidden="1"/>
    <cellStyle name="Followed Hyperlink" xfId="8783" builtinId="9" hidden="1"/>
    <cellStyle name="Followed Hyperlink" xfId="8785" builtinId="9" hidden="1"/>
    <cellStyle name="Followed Hyperlink" xfId="8787" builtinId="9" hidden="1"/>
    <cellStyle name="Followed Hyperlink" xfId="8789" builtinId="9" hidden="1"/>
    <cellStyle name="Followed Hyperlink" xfId="8791" builtinId="9" hidden="1"/>
    <cellStyle name="Followed Hyperlink" xfId="8793" builtinId="9" hidden="1"/>
    <cellStyle name="Followed Hyperlink" xfId="8795" builtinId="9" hidden="1"/>
    <cellStyle name="Followed Hyperlink" xfId="8797" builtinId="9" hidden="1"/>
    <cellStyle name="Followed Hyperlink" xfId="8799" builtinId="9" hidden="1"/>
    <cellStyle name="Followed Hyperlink" xfId="8801" builtinId="9" hidden="1"/>
    <cellStyle name="Followed Hyperlink" xfId="8803" builtinId="9" hidden="1"/>
    <cellStyle name="Followed Hyperlink" xfId="8805" builtinId="9" hidden="1"/>
    <cellStyle name="Followed Hyperlink" xfId="8807" builtinId="9" hidden="1"/>
    <cellStyle name="Followed Hyperlink" xfId="8809" builtinId="9" hidden="1"/>
    <cellStyle name="Followed Hyperlink" xfId="8811" builtinId="9" hidden="1"/>
    <cellStyle name="Followed Hyperlink" xfId="8813" builtinId="9" hidden="1"/>
    <cellStyle name="Followed Hyperlink" xfId="8815" builtinId="9" hidden="1"/>
    <cellStyle name="Followed Hyperlink" xfId="8817" builtinId="9" hidden="1"/>
    <cellStyle name="Followed Hyperlink" xfId="8819" builtinId="9" hidden="1"/>
    <cellStyle name="Followed Hyperlink" xfId="8821" builtinId="9" hidden="1"/>
    <cellStyle name="Followed Hyperlink" xfId="8823" builtinId="9" hidden="1"/>
    <cellStyle name="Followed Hyperlink" xfId="8825" builtinId="9" hidden="1"/>
    <cellStyle name="Followed Hyperlink" xfId="8827" builtinId="9" hidden="1"/>
    <cellStyle name="Followed Hyperlink" xfId="8829" builtinId="9" hidden="1"/>
    <cellStyle name="Followed Hyperlink" xfId="8831" builtinId="9" hidden="1"/>
    <cellStyle name="Followed Hyperlink" xfId="8833" builtinId="9" hidden="1"/>
    <cellStyle name="Followed Hyperlink" xfId="8835" builtinId="9" hidden="1"/>
    <cellStyle name="Followed Hyperlink" xfId="8837" builtinId="9" hidden="1"/>
    <cellStyle name="Followed Hyperlink" xfId="8839" builtinId="9" hidden="1"/>
    <cellStyle name="Followed Hyperlink" xfId="8841" builtinId="9" hidden="1"/>
    <cellStyle name="Followed Hyperlink" xfId="8843" builtinId="9" hidden="1"/>
    <cellStyle name="Followed Hyperlink" xfId="8845" builtinId="9" hidden="1"/>
    <cellStyle name="Followed Hyperlink" xfId="8847" builtinId="9" hidden="1"/>
    <cellStyle name="Followed Hyperlink" xfId="8849" builtinId="9" hidden="1"/>
    <cellStyle name="Followed Hyperlink" xfId="8851" builtinId="9" hidden="1"/>
    <cellStyle name="Followed Hyperlink" xfId="8853" builtinId="9" hidden="1"/>
    <cellStyle name="Followed Hyperlink" xfId="8855" builtinId="9" hidden="1"/>
    <cellStyle name="Followed Hyperlink" xfId="8857" builtinId="9" hidden="1"/>
    <cellStyle name="Followed Hyperlink" xfId="8859" builtinId="9" hidden="1"/>
    <cellStyle name="Followed Hyperlink" xfId="8861" builtinId="9" hidden="1"/>
    <cellStyle name="Followed Hyperlink" xfId="8863" builtinId="9" hidden="1"/>
    <cellStyle name="Followed Hyperlink" xfId="8865" builtinId="9" hidden="1"/>
    <cellStyle name="Followed Hyperlink" xfId="8867" builtinId="9" hidden="1"/>
    <cellStyle name="Followed Hyperlink" xfId="8869" builtinId="9" hidden="1"/>
    <cellStyle name="Followed Hyperlink" xfId="8871" builtinId="9" hidden="1"/>
    <cellStyle name="Followed Hyperlink" xfId="8873" builtinId="9" hidden="1"/>
    <cellStyle name="Followed Hyperlink" xfId="8875" builtinId="9" hidden="1"/>
    <cellStyle name="Followed Hyperlink" xfId="8877" builtinId="9" hidden="1"/>
    <cellStyle name="Followed Hyperlink" xfId="8879" builtinId="9" hidden="1"/>
    <cellStyle name="Followed Hyperlink" xfId="8881" builtinId="9" hidden="1"/>
    <cellStyle name="Followed Hyperlink" xfId="8883" builtinId="9" hidden="1"/>
    <cellStyle name="Followed Hyperlink" xfId="8885" builtinId="9" hidden="1"/>
    <cellStyle name="Followed Hyperlink" xfId="8887" builtinId="9" hidden="1"/>
    <cellStyle name="Followed Hyperlink" xfId="8889" builtinId="9" hidden="1"/>
    <cellStyle name="Followed Hyperlink" xfId="8891" builtinId="9" hidden="1"/>
    <cellStyle name="Followed Hyperlink" xfId="8893" builtinId="9" hidden="1"/>
    <cellStyle name="Followed Hyperlink" xfId="8895" builtinId="9" hidden="1"/>
    <cellStyle name="Followed Hyperlink" xfId="8897" builtinId="9" hidden="1"/>
    <cellStyle name="Followed Hyperlink" xfId="8899" builtinId="9" hidden="1"/>
    <cellStyle name="Followed Hyperlink" xfId="8901" builtinId="9" hidden="1"/>
    <cellStyle name="Followed Hyperlink" xfId="8903" builtinId="9" hidden="1"/>
    <cellStyle name="Followed Hyperlink" xfId="8905" builtinId="9" hidden="1"/>
    <cellStyle name="Followed Hyperlink" xfId="8907" builtinId="9" hidden="1"/>
    <cellStyle name="Followed Hyperlink" xfId="8909" builtinId="9" hidden="1"/>
    <cellStyle name="Followed Hyperlink" xfId="8911" builtinId="9" hidden="1"/>
    <cellStyle name="Followed Hyperlink" xfId="8913" builtinId="9" hidden="1"/>
    <cellStyle name="Followed Hyperlink" xfId="8915" builtinId="9" hidden="1"/>
    <cellStyle name="Followed Hyperlink" xfId="8917" builtinId="9" hidden="1"/>
    <cellStyle name="Followed Hyperlink" xfId="8919" builtinId="9" hidden="1"/>
    <cellStyle name="Followed Hyperlink" xfId="8921" builtinId="9" hidden="1"/>
    <cellStyle name="Followed Hyperlink" xfId="8923" builtinId="9" hidden="1"/>
    <cellStyle name="Followed Hyperlink" xfId="8925" builtinId="9" hidden="1"/>
    <cellStyle name="Followed Hyperlink" xfId="8927" builtinId="9" hidden="1"/>
    <cellStyle name="Followed Hyperlink" xfId="8929" builtinId="9" hidden="1"/>
    <cellStyle name="Followed Hyperlink" xfId="8931" builtinId="9" hidden="1"/>
    <cellStyle name="Followed Hyperlink" xfId="8933" builtinId="9" hidden="1"/>
    <cellStyle name="Followed Hyperlink" xfId="8935" builtinId="9" hidden="1"/>
    <cellStyle name="Followed Hyperlink" xfId="8937" builtinId="9" hidden="1"/>
    <cellStyle name="Followed Hyperlink" xfId="8939" builtinId="9" hidden="1"/>
    <cellStyle name="Followed Hyperlink" xfId="8941" builtinId="9" hidden="1"/>
    <cellStyle name="Followed Hyperlink" xfId="8943" builtinId="9" hidden="1"/>
    <cellStyle name="Followed Hyperlink" xfId="8945" builtinId="9" hidden="1"/>
    <cellStyle name="Followed Hyperlink" xfId="8947" builtinId="9" hidden="1"/>
    <cellStyle name="Followed Hyperlink" xfId="8949" builtinId="9" hidden="1"/>
    <cellStyle name="Followed Hyperlink" xfId="8951" builtinId="9" hidden="1"/>
    <cellStyle name="Followed Hyperlink" xfId="8953" builtinId="9" hidden="1"/>
    <cellStyle name="Followed Hyperlink" xfId="8955" builtinId="9" hidden="1"/>
    <cellStyle name="Followed Hyperlink" xfId="8957" builtinId="9" hidden="1"/>
    <cellStyle name="Followed Hyperlink" xfId="8959" builtinId="9" hidden="1"/>
    <cellStyle name="Followed Hyperlink" xfId="8961" builtinId="9" hidden="1"/>
    <cellStyle name="Followed Hyperlink" xfId="8963" builtinId="9" hidden="1"/>
    <cellStyle name="Followed Hyperlink" xfId="8965" builtinId="9" hidden="1"/>
    <cellStyle name="Followed Hyperlink" xfId="8967" builtinId="9" hidden="1"/>
    <cellStyle name="Followed Hyperlink" xfId="8969" builtinId="9" hidden="1"/>
    <cellStyle name="Followed Hyperlink" xfId="8971" builtinId="9" hidden="1"/>
    <cellStyle name="Followed Hyperlink" xfId="8973" builtinId="9" hidden="1"/>
    <cellStyle name="Followed Hyperlink" xfId="8975" builtinId="9" hidden="1"/>
    <cellStyle name="Followed Hyperlink" xfId="8977" builtinId="9" hidden="1"/>
    <cellStyle name="Followed Hyperlink" xfId="8979" builtinId="9" hidden="1"/>
    <cellStyle name="Followed Hyperlink" xfId="8981" builtinId="9" hidden="1"/>
    <cellStyle name="Followed Hyperlink" xfId="8983" builtinId="9" hidden="1"/>
    <cellStyle name="Followed Hyperlink" xfId="8985" builtinId="9" hidden="1"/>
    <cellStyle name="Followed Hyperlink" xfId="8987" builtinId="9" hidden="1"/>
    <cellStyle name="Followed Hyperlink" xfId="8989" builtinId="9" hidden="1"/>
    <cellStyle name="Followed Hyperlink" xfId="8991" builtinId="9" hidden="1"/>
    <cellStyle name="Followed Hyperlink" xfId="8993" builtinId="9" hidden="1"/>
    <cellStyle name="Followed Hyperlink" xfId="8995" builtinId="9" hidden="1"/>
    <cellStyle name="Followed Hyperlink" xfId="8997" builtinId="9" hidden="1"/>
    <cellStyle name="Followed Hyperlink" xfId="8999" builtinId="9" hidden="1"/>
    <cellStyle name="Followed Hyperlink" xfId="9001" builtinId="9" hidden="1"/>
    <cellStyle name="Followed Hyperlink" xfId="9003" builtinId="9" hidden="1"/>
    <cellStyle name="Followed Hyperlink" xfId="9005" builtinId="9" hidden="1"/>
    <cellStyle name="Followed Hyperlink" xfId="9007" builtinId="9" hidden="1"/>
    <cellStyle name="Followed Hyperlink" xfId="9009" builtinId="9" hidden="1"/>
    <cellStyle name="Followed Hyperlink" xfId="9011" builtinId="9" hidden="1"/>
    <cellStyle name="Followed Hyperlink" xfId="9013" builtinId="9" hidden="1"/>
    <cellStyle name="Followed Hyperlink" xfId="9015" builtinId="9" hidden="1"/>
    <cellStyle name="Followed Hyperlink" xfId="9017" builtinId="9" hidden="1"/>
    <cellStyle name="Followed Hyperlink" xfId="9019" builtinId="9" hidden="1"/>
    <cellStyle name="Followed Hyperlink" xfId="9021" builtinId="9" hidden="1"/>
    <cellStyle name="Followed Hyperlink" xfId="9023" builtinId="9" hidden="1"/>
    <cellStyle name="Followed Hyperlink" xfId="9025" builtinId="9" hidden="1"/>
    <cellStyle name="Followed Hyperlink" xfId="9027" builtinId="9" hidden="1"/>
    <cellStyle name="Followed Hyperlink" xfId="9029" builtinId="9" hidden="1"/>
    <cellStyle name="Followed Hyperlink" xfId="9031" builtinId="9" hidden="1"/>
    <cellStyle name="Followed Hyperlink" xfId="9033" builtinId="9" hidden="1"/>
    <cellStyle name="Followed Hyperlink" xfId="9035" builtinId="9" hidden="1"/>
    <cellStyle name="Followed Hyperlink" xfId="9037" builtinId="9" hidden="1"/>
    <cellStyle name="Followed Hyperlink" xfId="9039" builtinId="9" hidden="1"/>
    <cellStyle name="Followed Hyperlink" xfId="9041" builtinId="9" hidden="1"/>
    <cellStyle name="Followed Hyperlink" xfId="9043" builtinId="9" hidden="1"/>
    <cellStyle name="Followed Hyperlink" xfId="9045" builtinId="9" hidden="1"/>
    <cellStyle name="Followed Hyperlink" xfId="9047" builtinId="9" hidden="1"/>
    <cellStyle name="Followed Hyperlink" xfId="9049" builtinId="9" hidden="1"/>
    <cellStyle name="Followed Hyperlink" xfId="9051" builtinId="9" hidden="1"/>
    <cellStyle name="Followed Hyperlink" xfId="9053" builtinId="9" hidden="1"/>
    <cellStyle name="Followed Hyperlink" xfId="9055" builtinId="9" hidden="1"/>
    <cellStyle name="Followed Hyperlink" xfId="9057" builtinId="9" hidden="1"/>
    <cellStyle name="Followed Hyperlink" xfId="9059" builtinId="9" hidden="1"/>
    <cellStyle name="Followed Hyperlink" xfId="9061" builtinId="9" hidden="1"/>
    <cellStyle name="Followed Hyperlink" xfId="9063" builtinId="9" hidden="1"/>
    <cellStyle name="Followed Hyperlink" xfId="9065" builtinId="9" hidden="1"/>
    <cellStyle name="Followed Hyperlink" xfId="9067" builtinId="9" hidden="1"/>
    <cellStyle name="Followed Hyperlink" xfId="9069" builtinId="9" hidden="1"/>
    <cellStyle name="Followed Hyperlink" xfId="9071" builtinId="9" hidden="1"/>
    <cellStyle name="Followed Hyperlink" xfId="9073" builtinId="9" hidden="1"/>
    <cellStyle name="Followed Hyperlink" xfId="9075" builtinId="9" hidden="1"/>
    <cellStyle name="Followed Hyperlink" xfId="9077" builtinId="9" hidden="1"/>
    <cellStyle name="Followed Hyperlink" xfId="9079" builtinId="9" hidden="1"/>
    <cellStyle name="Followed Hyperlink" xfId="9081" builtinId="9" hidden="1"/>
    <cellStyle name="Followed Hyperlink" xfId="9083" builtinId="9" hidden="1"/>
    <cellStyle name="Followed Hyperlink" xfId="9085" builtinId="9" hidden="1"/>
    <cellStyle name="Followed Hyperlink" xfId="9087" builtinId="9" hidden="1"/>
    <cellStyle name="Followed Hyperlink" xfId="9089" builtinId="9" hidden="1"/>
    <cellStyle name="Followed Hyperlink" xfId="9091" builtinId="9" hidden="1"/>
    <cellStyle name="Followed Hyperlink" xfId="9093" builtinId="9" hidden="1"/>
    <cellStyle name="Followed Hyperlink" xfId="9095" builtinId="9" hidden="1"/>
    <cellStyle name="Followed Hyperlink" xfId="9097" builtinId="9" hidden="1"/>
    <cellStyle name="Followed Hyperlink" xfId="9099" builtinId="9" hidden="1"/>
    <cellStyle name="Followed Hyperlink" xfId="9101" builtinId="9" hidden="1"/>
    <cellStyle name="Followed Hyperlink" xfId="9103" builtinId="9" hidden="1"/>
    <cellStyle name="Followed Hyperlink" xfId="9105" builtinId="9" hidden="1"/>
    <cellStyle name="Followed Hyperlink" xfId="9107" builtinId="9" hidden="1"/>
    <cellStyle name="Followed Hyperlink" xfId="9109" builtinId="9" hidden="1"/>
    <cellStyle name="Followed Hyperlink" xfId="9111" builtinId="9" hidden="1"/>
    <cellStyle name="Followed Hyperlink" xfId="9113" builtinId="9" hidden="1"/>
    <cellStyle name="Followed Hyperlink" xfId="9115" builtinId="9" hidden="1"/>
    <cellStyle name="Followed Hyperlink" xfId="9117" builtinId="9" hidden="1"/>
    <cellStyle name="Followed Hyperlink" xfId="9119" builtinId="9" hidden="1"/>
    <cellStyle name="Followed Hyperlink" xfId="9121" builtinId="9" hidden="1"/>
    <cellStyle name="Followed Hyperlink" xfId="9123" builtinId="9" hidden="1"/>
    <cellStyle name="Followed Hyperlink" xfId="9125" builtinId="9" hidden="1"/>
    <cellStyle name="Followed Hyperlink" xfId="9127" builtinId="9" hidden="1"/>
    <cellStyle name="Followed Hyperlink" xfId="9129" builtinId="9" hidden="1"/>
    <cellStyle name="Followed Hyperlink" xfId="9131" builtinId="9" hidden="1"/>
    <cellStyle name="Followed Hyperlink" xfId="9133" builtinId="9" hidden="1"/>
    <cellStyle name="Followed Hyperlink" xfId="9135" builtinId="9" hidden="1"/>
    <cellStyle name="Followed Hyperlink" xfId="9137" builtinId="9" hidden="1"/>
    <cellStyle name="Followed Hyperlink" xfId="9139" builtinId="9" hidden="1"/>
    <cellStyle name="Followed Hyperlink" xfId="9141" builtinId="9" hidden="1"/>
    <cellStyle name="Followed Hyperlink" xfId="9143" builtinId="9" hidden="1"/>
    <cellStyle name="Followed Hyperlink" xfId="9145" builtinId="9" hidden="1"/>
    <cellStyle name="Followed Hyperlink" xfId="9147" builtinId="9" hidden="1"/>
    <cellStyle name="Followed Hyperlink" xfId="9149" builtinId="9" hidden="1"/>
    <cellStyle name="Followed Hyperlink" xfId="9151" builtinId="9" hidden="1"/>
    <cellStyle name="Followed Hyperlink" xfId="9153" builtinId="9" hidden="1"/>
    <cellStyle name="Followed Hyperlink" xfId="9155" builtinId="9" hidden="1"/>
    <cellStyle name="Followed Hyperlink" xfId="9157" builtinId="9" hidden="1"/>
    <cellStyle name="Followed Hyperlink" xfId="9159" builtinId="9" hidden="1"/>
    <cellStyle name="Followed Hyperlink" xfId="9161" builtinId="9" hidden="1"/>
    <cellStyle name="Followed Hyperlink" xfId="9163" builtinId="9" hidden="1"/>
    <cellStyle name="Followed Hyperlink" xfId="9165" builtinId="9" hidden="1"/>
    <cellStyle name="Followed Hyperlink" xfId="9167" builtinId="9" hidden="1"/>
    <cellStyle name="Followed Hyperlink" xfId="9169" builtinId="9" hidden="1"/>
    <cellStyle name="Followed Hyperlink" xfId="9171" builtinId="9" hidden="1"/>
    <cellStyle name="Followed Hyperlink" xfId="9173" builtinId="9" hidden="1"/>
    <cellStyle name="Followed Hyperlink" xfId="9175" builtinId="9" hidden="1"/>
    <cellStyle name="Followed Hyperlink" xfId="9177" builtinId="9" hidden="1"/>
    <cellStyle name="Followed Hyperlink" xfId="9179" builtinId="9" hidden="1"/>
    <cellStyle name="Followed Hyperlink" xfId="9181" builtinId="9" hidden="1"/>
    <cellStyle name="Followed Hyperlink" xfId="9183" builtinId="9" hidden="1"/>
    <cellStyle name="Followed Hyperlink" xfId="9185" builtinId="9" hidden="1"/>
    <cellStyle name="Followed Hyperlink" xfId="9187" builtinId="9" hidden="1"/>
    <cellStyle name="Followed Hyperlink" xfId="9189" builtinId="9" hidden="1"/>
    <cellStyle name="Followed Hyperlink" xfId="9191" builtinId="9" hidden="1"/>
    <cellStyle name="Followed Hyperlink" xfId="9193" builtinId="9" hidden="1"/>
    <cellStyle name="Followed Hyperlink" xfId="9195" builtinId="9" hidden="1"/>
    <cellStyle name="Followed Hyperlink" xfId="9197" builtinId="9" hidden="1"/>
    <cellStyle name="Followed Hyperlink" xfId="9199" builtinId="9" hidden="1"/>
    <cellStyle name="Followed Hyperlink" xfId="9201" builtinId="9" hidden="1"/>
    <cellStyle name="Followed Hyperlink" xfId="9203" builtinId="9" hidden="1"/>
    <cellStyle name="Followed Hyperlink" xfId="9205" builtinId="9" hidden="1"/>
    <cellStyle name="Followed Hyperlink" xfId="9207" builtinId="9" hidden="1"/>
    <cellStyle name="Followed Hyperlink" xfId="9209" builtinId="9" hidden="1"/>
    <cellStyle name="Followed Hyperlink" xfId="9211" builtinId="9" hidden="1"/>
    <cellStyle name="Followed Hyperlink" xfId="9213" builtinId="9" hidden="1"/>
    <cellStyle name="Followed Hyperlink" xfId="9215" builtinId="9" hidden="1"/>
    <cellStyle name="Followed Hyperlink" xfId="9217" builtinId="9" hidden="1"/>
    <cellStyle name="Followed Hyperlink" xfId="9219" builtinId="9" hidden="1"/>
    <cellStyle name="Followed Hyperlink" xfId="9221" builtinId="9" hidden="1"/>
    <cellStyle name="Followed Hyperlink" xfId="9223" builtinId="9" hidden="1"/>
    <cellStyle name="Followed Hyperlink" xfId="9225" builtinId="9" hidden="1"/>
    <cellStyle name="Followed Hyperlink" xfId="9227" builtinId="9" hidden="1"/>
    <cellStyle name="Followed Hyperlink" xfId="9229" builtinId="9" hidden="1"/>
    <cellStyle name="Followed Hyperlink" xfId="9231" builtinId="9" hidden="1"/>
    <cellStyle name="Followed Hyperlink" xfId="9233" builtinId="9" hidden="1"/>
    <cellStyle name="Followed Hyperlink" xfId="9235" builtinId="9" hidden="1"/>
    <cellStyle name="Followed Hyperlink" xfId="9237" builtinId="9" hidden="1"/>
    <cellStyle name="Followed Hyperlink" xfId="9239" builtinId="9" hidden="1"/>
    <cellStyle name="Followed Hyperlink" xfId="9241" builtinId="9" hidden="1"/>
    <cellStyle name="Followed Hyperlink" xfId="9243" builtinId="9" hidden="1"/>
    <cellStyle name="Followed Hyperlink" xfId="9245" builtinId="9" hidden="1"/>
    <cellStyle name="Followed Hyperlink" xfId="9247" builtinId="9" hidden="1"/>
    <cellStyle name="Followed Hyperlink" xfId="9249" builtinId="9" hidden="1"/>
    <cellStyle name="Followed Hyperlink" xfId="9251" builtinId="9" hidden="1"/>
    <cellStyle name="Followed Hyperlink" xfId="9253" builtinId="9" hidden="1"/>
    <cellStyle name="Followed Hyperlink" xfId="9255" builtinId="9" hidden="1"/>
    <cellStyle name="Followed Hyperlink" xfId="9257" builtinId="9" hidden="1"/>
    <cellStyle name="Followed Hyperlink" xfId="9259" builtinId="9" hidden="1"/>
    <cellStyle name="Followed Hyperlink" xfId="9261" builtinId="9" hidden="1"/>
    <cellStyle name="Followed Hyperlink" xfId="9263" builtinId="9" hidden="1"/>
    <cellStyle name="Followed Hyperlink" xfId="9265" builtinId="9" hidden="1"/>
    <cellStyle name="Followed Hyperlink" xfId="9267" builtinId="9" hidden="1"/>
    <cellStyle name="Followed Hyperlink" xfId="9269" builtinId="9" hidden="1"/>
    <cellStyle name="Followed Hyperlink" xfId="9271" builtinId="9" hidden="1"/>
    <cellStyle name="Followed Hyperlink" xfId="9273" builtinId="9" hidden="1"/>
    <cellStyle name="Followed Hyperlink" xfId="9275" builtinId="9" hidden="1"/>
    <cellStyle name="Followed Hyperlink" xfId="9277" builtinId="9" hidden="1"/>
    <cellStyle name="Followed Hyperlink" xfId="9279" builtinId="9" hidden="1"/>
    <cellStyle name="Followed Hyperlink" xfId="9281" builtinId="9" hidden="1"/>
    <cellStyle name="Followed Hyperlink" xfId="9283" builtinId="9" hidden="1"/>
    <cellStyle name="Followed Hyperlink" xfId="9285" builtinId="9" hidden="1"/>
    <cellStyle name="Followed Hyperlink" xfId="9287" builtinId="9" hidden="1"/>
    <cellStyle name="Followed Hyperlink" xfId="9289" builtinId="9" hidden="1"/>
    <cellStyle name="Followed Hyperlink" xfId="9291" builtinId="9" hidden="1"/>
    <cellStyle name="Followed Hyperlink" xfId="9293" builtinId="9" hidden="1"/>
    <cellStyle name="Followed Hyperlink" xfId="9295" builtinId="9" hidden="1"/>
    <cellStyle name="Followed Hyperlink" xfId="9297" builtinId="9" hidden="1"/>
    <cellStyle name="Followed Hyperlink" xfId="9299" builtinId="9" hidden="1"/>
    <cellStyle name="Followed Hyperlink" xfId="9301" builtinId="9" hidden="1"/>
    <cellStyle name="Followed Hyperlink" xfId="9303" builtinId="9" hidden="1"/>
    <cellStyle name="Followed Hyperlink" xfId="9305" builtinId="9" hidden="1"/>
    <cellStyle name="Followed Hyperlink" xfId="9307" builtinId="9" hidden="1"/>
    <cellStyle name="Followed Hyperlink" xfId="9309" builtinId="9" hidden="1"/>
    <cellStyle name="Followed Hyperlink" xfId="9311" builtinId="9" hidden="1"/>
    <cellStyle name="Followed Hyperlink" xfId="9313" builtinId="9" hidden="1"/>
    <cellStyle name="Followed Hyperlink" xfId="9315" builtinId="9" hidden="1"/>
    <cellStyle name="Followed Hyperlink" xfId="9317" builtinId="9" hidden="1"/>
    <cellStyle name="Followed Hyperlink" xfId="9319" builtinId="9" hidden="1"/>
    <cellStyle name="Followed Hyperlink" xfId="9321" builtinId="9" hidden="1"/>
    <cellStyle name="Followed Hyperlink" xfId="9323" builtinId="9" hidden="1"/>
    <cellStyle name="Followed Hyperlink" xfId="9325" builtinId="9" hidden="1"/>
    <cellStyle name="Followed Hyperlink" xfId="9327" builtinId="9" hidden="1"/>
    <cellStyle name="Followed Hyperlink" xfId="9329" builtinId="9" hidden="1"/>
    <cellStyle name="Followed Hyperlink" xfId="9331" builtinId="9" hidden="1"/>
    <cellStyle name="Followed Hyperlink" xfId="9333" builtinId="9" hidden="1"/>
    <cellStyle name="Followed Hyperlink" xfId="9335" builtinId="9" hidden="1"/>
    <cellStyle name="Followed Hyperlink" xfId="9337" builtinId="9" hidden="1"/>
    <cellStyle name="Followed Hyperlink" xfId="9339" builtinId="9" hidden="1"/>
    <cellStyle name="Followed Hyperlink" xfId="9341" builtinId="9" hidden="1"/>
    <cellStyle name="Followed Hyperlink" xfId="9343" builtinId="9" hidden="1"/>
    <cellStyle name="Followed Hyperlink" xfId="9345" builtinId="9" hidden="1"/>
    <cellStyle name="Followed Hyperlink" xfId="9347" builtinId="9" hidden="1"/>
    <cellStyle name="Followed Hyperlink" xfId="9349" builtinId="9" hidden="1"/>
    <cellStyle name="Followed Hyperlink" xfId="9351" builtinId="9" hidden="1"/>
    <cellStyle name="Followed Hyperlink" xfId="9353" builtinId="9" hidden="1"/>
    <cellStyle name="Followed Hyperlink" xfId="9355" builtinId="9" hidden="1"/>
    <cellStyle name="Followed Hyperlink" xfId="9357" builtinId="9" hidden="1"/>
    <cellStyle name="Followed Hyperlink" xfId="9359" builtinId="9" hidden="1"/>
    <cellStyle name="Followed Hyperlink" xfId="9361" builtinId="9" hidden="1"/>
    <cellStyle name="Followed Hyperlink" xfId="9363" builtinId="9" hidden="1"/>
    <cellStyle name="Followed Hyperlink" xfId="9365" builtinId="9" hidden="1"/>
    <cellStyle name="Followed Hyperlink" xfId="9367" builtinId="9" hidden="1"/>
    <cellStyle name="Followed Hyperlink" xfId="9369" builtinId="9" hidden="1"/>
    <cellStyle name="Followed Hyperlink" xfId="9371" builtinId="9" hidden="1"/>
    <cellStyle name="Followed Hyperlink" xfId="9373" builtinId="9" hidden="1"/>
    <cellStyle name="Followed Hyperlink" xfId="9375" builtinId="9" hidden="1"/>
    <cellStyle name="Followed Hyperlink" xfId="9377" builtinId="9" hidden="1"/>
    <cellStyle name="Followed Hyperlink" xfId="9379" builtinId="9" hidden="1"/>
    <cellStyle name="Followed Hyperlink" xfId="9381" builtinId="9" hidden="1"/>
    <cellStyle name="Followed Hyperlink" xfId="9383" builtinId="9" hidden="1"/>
    <cellStyle name="Followed Hyperlink" xfId="9385" builtinId="9" hidden="1"/>
    <cellStyle name="Followed Hyperlink" xfId="9387" builtinId="9" hidden="1"/>
    <cellStyle name="Followed Hyperlink" xfId="9389" builtinId="9" hidden="1"/>
    <cellStyle name="Followed Hyperlink" xfId="9391" builtinId="9" hidden="1"/>
    <cellStyle name="Followed Hyperlink" xfId="9393" builtinId="9" hidden="1"/>
    <cellStyle name="Followed Hyperlink" xfId="9395" builtinId="9" hidden="1"/>
    <cellStyle name="Followed Hyperlink" xfId="9397" builtinId="9" hidden="1"/>
    <cellStyle name="Followed Hyperlink" xfId="9399" builtinId="9" hidden="1"/>
    <cellStyle name="Followed Hyperlink" xfId="9401" builtinId="9" hidden="1"/>
    <cellStyle name="Followed Hyperlink" xfId="9403" builtinId="9" hidden="1"/>
    <cellStyle name="Followed Hyperlink" xfId="9405" builtinId="9" hidden="1"/>
    <cellStyle name="Followed Hyperlink" xfId="9407" builtinId="9" hidden="1"/>
    <cellStyle name="Followed Hyperlink" xfId="9409" builtinId="9" hidden="1"/>
    <cellStyle name="Followed Hyperlink" xfId="9411" builtinId="9" hidden="1"/>
    <cellStyle name="Followed Hyperlink" xfId="9413" builtinId="9" hidden="1"/>
    <cellStyle name="Followed Hyperlink" xfId="9415" builtinId="9" hidden="1"/>
    <cellStyle name="Followed Hyperlink" xfId="9417" builtinId="9" hidden="1"/>
    <cellStyle name="Followed Hyperlink" xfId="9419" builtinId="9" hidden="1"/>
    <cellStyle name="Followed Hyperlink" xfId="9421" builtinId="9" hidden="1"/>
    <cellStyle name="Followed Hyperlink" xfId="9423" builtinId="9" hidden="1"/>
    <cellStyle name="Followed Hyperlink" xfId="9425" builtinId="9" hidden="1"/>
    <cellStyle name="Followed Hyperlink" xfId="9427" builtinId="9" hidden="1"/>
    <cellStyle name="Followed Hyperlink" xfId="9429" builtinId="9" hidden="1"/>
    <cellStyle name="Followed Hyperlink" xfId="9431" builtinId="9" hidden="1"/>
    <cellStyle name="Followed Hyperlink" xfId="9433" builtinId="9" hidden="1"/>
    <cellStyle name="Followed Hyperlink" xfId="9435" builtinId="9" hidden="1"/>
    <cellStyle name="Followed Hyperlink" xfId="9437" builtinId="9" hidden="1"/>
    <cellStyle name="Followed Hyperlink" xfId="9439" builtinId="9" hidden="1"/>
    <cellStyle name="Followed Hyperlink" xfId="9441" builtinId="9" hidden="1"/>
    <cellStyle name="Followed Hyperlink" xfId="9443" builtinId="9" hidden="1"/>
    <cellStyle name="Followed Hyperlink" xfId="9445" builtinId="9" hidden="1"/>
    <cellStyle name="Followed Hyperlink" xfId="9447" builtinId="9" hidden="1"/>
    <cellStyle name="Followed Hyperlink" xfId="9449" builtinId="9" hidden="1"/>
    <cellStyle name="Followed Hyperlink" xfId="9451" builtinId="9" hidden="1"/>
    <cellStyle name="Followed Hyperlink" xfId="9453" builtinId="9" hidden="1"/>
    <cellStyle name="Followed Hyperlink" xfId="9455" builtinId="9" hidden="1"/>
    <cellStyle name="Followed Hyperlink" xfId="9457" builtinId="9" hidden="1"/>
    <cellStyle name="Followed Hyperlink" xfId="9459" builtinId="9" hidden="1"/>
    <cellStyle name="Followed Hyperlink" xfId="9461" builtinId="9" hidden="1"/>
    <cellStyle name="Followed Hyperlink" xfId="9463" builtinId="9" hidden="1"/>
    <cellStyle name="Followed Hyperlink" xfId="9465" builtinId="9" hidden="1"/>
    <cellStyle name="Followed Hyperlink" xfId="9467" builtinId="9" hidden="1"/>
    <cellStyle name="Followed Hyperlink" xfId="9469" builtinId="9" hidden="1"/>
    <cellStyle name="Followed Hyperlink" xfId="9471" builtinId="9" hidden="1"/>
    <cellStyle name="Followed Hyperlink" xfId="9473" builtinId="9" hidden="1"/>
    <cellStyle name="Followed Hyperlink" xfId="9475" builtinId="9" hidden="1"/>
    <cellStyle name="Followed Hyperlink" xfId="9477" builtinId="9" hidden="1"/>
    <cellStyle name="Followed Hyperlink" xfId="9479" builtinId="9" hidden="1"/>
    <cellStyle name="Followed Hyperlink" xfId="9481" builtinId="9" hidden="1"/>
    <cellStyle name="Followed Hyperlink" xfId="9483" builtinId="9" hidden="1"/>
    <cellStyle name="Followed Hyperlink" xfId="9485" builtinId="9" hidden="1"/>
    <cellStyle name="Followed Hyperlink" xfId="9487" builtinId="9" hidden="1"/>
    <cellStyle name="Followed Hyperlink" xfId="9489" builtinId="9" hidden="1"/>
    <cellStyle name="Followed Hyperlink" xfId="9491" builtinId="9" hidden="1"/>
    <cellStyle name="Followed Hyperlink" xfId="9493" builtinId="9" hidden="1"/>
    <cellStyle name="Followed Hyperlink" xfId="9495" builtinId="9" hidden="1"/>
    <cellStyle name="Followed Hyperlink" xfId="9497" builtinId="9" hidden="1"/>
    <cellStyle name="Followed Hyperlink" xfId="9499" builtinId="9" hidden="1"/>
    <cellStyle name="Followed Hyperlink" xfId="9501" builtinId="9" hidden="1"/>
    <cellStyle name="Followed Hyperlink" xfId="9503" builtinId="9" hidden="1"/>
    <cellStyle name="Followed Hyperlink" xfId="9505" builtinId="9" hidden="1"/>
    <cellStyle name="Followed Hyperlink" xfId="9507" builtinId="9" hidden="1"/>
    <cellStyle name="Followed Hyperlink" xfId="9509" builtinId="9" hidden="1"/>
    <cellStyle name="Followed Hyperlink" xfId="9511" builtinId="9" hidden="1"/>
    <cellStyle name="Followed Hyperlink" xfId="9513" builtinId="9" hidden="1"/>
    <cellStyle name="Followed Hyperlink" xfId="9515" builtinId="9" hidden="1"/>
    <cellStyle name="Followed Hyperlink" xfId="9517" builtinId="9" hidden="1"/>
    <cellStyle name="Followed Hyperlink" xfId="9519" builtinId="9" hidden="1"/>
    <cellStyle name="Followed Hyperlink" xfId="9521" builtinId="9" hidden="1"/>
    <cellStyle name="Followed Hyperlink" xfId="9523" builtinId="9" hidden="1"/>
    <cellStyle name="Followed Hyperlink" xfId="9525" builtinId="9" hidden="1"/>
    <cellStyle name="Followed Hyperlink" xfId="9527" builtinId="9" hidden="1"/>
    <cellStyle name="Followed Hyperlink" xfId="9529" builtinId="9" hidden="1"/>
    <cellStyle name="Followed Hyperlink" xfId="9531" builtinId="9" hidden="1"/>
    <cellStyle name="Followed Hyperlink" xfId="9533" builtinId="9" hidden="1"/>
    <cellStyle name="Followed Hyperlink" xfId="9535" builtinId="9" hidden="1"/>
    <cellStyle name="Followed Hyperlink" xfId="9537" builtinId="9" hidden="1"/>
    <cellStyle name="Followed Hyperlink" xfId="9539" builtinId="9" hidden="1"/>
    <cellStyle name="Followed Hyperlink" xfId="9541" builtinId="9" hidden="1"/>
    <cellStyle name="Followed Hyperlink" xfId="9543" builtinId="9" hidden="1"/>
    <cellStyle name="Followed Hyperlink" xfId="9545" builtinId="9" hidden="1"/>
    <cellStyle name="Followed Hyperlink" xfId="9547" builtinId="9" hidden="1"/>
    <cellStyle name="Followed Hyperlink" xfId="9549" builtinId="9" hidden="1"/>
    <cellStyle name="Followed Hyperlink" xfId="9551" builtinId="9" hidden="1"/>
    <cellStyle name="Followed Hyperlink" xfId="9553" builtinId="9" hidden="1"/>
    <cellStyle name="Followed Hyperlink" xfId="9555" builtinId="9" hidden="1"/>
    <cellStyle name="Followed Hyperlink" xfId="9557" builtinId="9" hidden="1"/>
    <cellStyle name="Followed Hyperlink" xfId="9559" builtinId="9" hidden="1"/>
    <cellStyle name="Followed Hyperlink" xfId="9561" builtinId="9" hidden="1"/>
    <cellStyle name="Followed Hyperlink" xfId="9563" builtinId="9" hidden="1"/>
    <cellStyle name="Followed Hyperlink" xfId="9565" builtinId="9" hidden="1"/>
    <cellStyle name="Followed Hyperlink" xfId="9567" builtinId="9" hidden="1"/>
    <cellStyle name="Followed Hyperlink" xfId="9569" builtinId="9" hidden="1"/>
    <cellStyle name="Followed Hyperlink" xfId="9571" builtinId="9" hidden="1"/>
    <cellStyle name="Followed Hyperlink" xfId="9573" builtinId="9" hidden="1"/>
    <cellStyle name="Followed Hyperlink" xfId="9575" builtinId="9" hidden="1"/>
    <cellStyle name="Followed Hyperlink" xfId="9577" builtinId="9" hidden="1"/>
    <cellStyle name="Followed Hyperlink" xfId="9579" builtinId="9" hidden="1"/>
    <cellStyle name="Followed Hyperlink" xfId="9581" builtinId="9" hidden="1"/>
    <cellStyle name="Followed Hyperlink" xfId="9583" builtinId="9" hidden="1"/>
    <cellStyle name="Followed Hyperlink" xfId="9585" builtinId="9" hidden="1"/>
    <cellStyle name="Followed Hyperlink" xfId="9587" builtinId="9" hidden="1"/>
    <cellStyle name="Followed Hyperlink" xfId="9589" builtinId="9" hidden="1"/>
    <cellStyle name="Followed Hyperlink" xfId="9591" builtinId="9" hidden="1"/>
    <cellStyle name="Followed Hyperlink" xfId="9593" builtinId="9" hidden="1"/>
    <cellStyle name="Followed Hyperlink" xfId="9595" builtinId="9" hidden="1"/>
    <cellStyle name="Followed Hyperlink" xfId="9597" builtinId="9" hidden="1"/>
    <cellStyle name="Followed Hyperlink" xfId="9599" builtinId="9" hidden="1"/>
    <cellStyle name="Followed Hyperlink" xfId="9601" builtinId="9" hidden="1"/>
    <cellStyle name="Followed Hyperlink" xfId="9603" builtinId="9" hidden="1"/>
    <cellStyle name="Followed Hyperlink" xfId="9605" builtinId="9" hidden="1"/>
    <cellStyle name="Followed Hyperlink" xfId="9607" builtinId="9" hidden="1"/>
    <cellStyle name="Followed Hyperlink" xfId="9609" builtinId="9" hidden="1"/>
    <cellStyle name="Followed Hyperlink" xfId="9611" builtinId="9" hidden="1"/>
    <cellStyle name="Followed Hyperlink" xfId="9613" builtinId="9" hidden="1"/>
    <cellStyle name="Followed Hyperlink" xfId="9615" builtinId="9" hidden="1"/>
    <cellStyle name="Followed Hyperlink" xfId="9617" builtinId="9" hidden="1"/>
    <cellStyle name="Followed Hyperlink" xfId="9619" builtinId="9" hidden="1"/>
    <cellStyle name="Followed Hyperlink" xfId="9621" builtinId="9" hidden="1"/>
    <cellStyle name="Followed Hyperlink" xfId="9623" builtinId="9" hidden="1"/>
    <cellStyle name="Followed Hyperlink" xfId="9625" builtinId="9" hidden="1"/>
    <cellStyle name="Followed Hyperlink" xfId="9627" builtinId="9" hidden="1"/>
    <cellStyle name="Followed Hyperlink" xfId="9629" builtinId="9" hidden="1"/>
    <cellStyle name="Followed Hyperlink" xfId="9631" builtinId="9" hidden="1"/>
    <cellStyle name="Followed Hyperlink" xfId="9633" builtinId="9" hidden="1"/>
    <cellStyle name="Followed Hyperlink" xfId="9635" builtinId="9" hidden="1"/>
    <cellStyle name="Followed Hyperlink" xfId="9637" builtinId="9" hidden="1"/>
    <cellStyle name="Followed Hyperlink" xfId="9639" builtinId="9" hidden="1"/>
    <cellStyle name="Followed Hyperlink" xfId="9641" builtinId="9" hidden="1"/>
    <cellStyle name="Followed Hyperlink" xfId="9643" builtinId="9" hidden="1"/>
    <cellStyle name="Followed Hyperlink" xfId="9645" builtinId="9" hidden="1"/>
    <cellStyle name="Followed Hyperlink" xfId="9647" builtinId="9" hidden="1"/>
    <cellStyle name="Followed Hyperlink" xfId="9649" builtinId="9" hidden="1"/>
    <cellStyle name="Followed Hyperlink" xfId="9651" builtinId="9" hidden="1"/>
    <cellStyle name="Followed Hyperlink" xfId="9653" builtinId="9" hidden="1"/>
    <cellStyle name="Followed Hyperlink" xfId="9655" builtinId="9" hidden="1"/>
    <cellStyle name="Followed Hyperlink" xfId="9657" builtinId="9" hidden="1"/>
    <cellStyle name="Followed Hyperlink" xfId="9659" builtinId="9" hidden="1"/>
    <cellStyle name="Followed Hyperlink" xfId="9661" builtinId="9" hidden="1"/>
    <cellStyle name="Followed Hyperlink" xfId="9663" builtinId="9" hidden="1"/>
    <cellStyle name="Followed Hyperlink" xfId="9665" builtinId="9" hidden="1"/>
    <cellStyle name="Followed Hyperlink" xfId="9667" builtinId="9" hidden="1"/>
    <cellStyle name="Followed Hyperlink" xfId="9669" builtinId="9" hidden="1"/>
    <cellStyle name="Followed Hyperlink" xfId="9671" builtinId="9" hidden="1"/>
    <cellStyle name="Followed Hyperlink" xfId="9673" builtinId="9" hidden="1"/>
    <cellStyle name="Followed Hyperlink" xfId="9675" builtinId="9" hidden="1"/>
    <cellStyle name="Followed Hyperlink" xfId="9677" builtinId="9" hidden="1"/>
    <cellStyle name="Followed Hyperlink" xfId="9679" builtinId="9" hidden="1"/>
    <cellStyle name="Followed Hyperlink" xfId="9681" builtinId="9" hidden="1"/>
    <cellStyle name="Followed Hyperlink" xfId="9683" builtinId="9" hidden="1"/>
    <cellStyle name="Followed Hyperlink" xfId="9685" builtinId="9" hidden="1"/>
    <cellStyle name="Followed Hyperlink" xfId="9687" builtinId="9" hidden="1"/>
    <cellStyle name="Followed Hyperlink" xfId="9689" builtinId="9" hidden="1"/>
    <cellStyle name="Followed Hyperlink" xfId="9691" builtinId="9" hidden="1"/>
    <cellStyle name="Followed Hyperlink" xfId="9693" builtinId="9" hidden="1"/>
    <cellStyle name="Followed Hyperlink" xfId="9695" builtinId="9" hidden="1"/>
    <cellStyle name="Followed Hyperlink" xfId="9697" builtinId="9" hidden="1"/>
    <cellStyle name="Followed Hyperlink" xfId="9699" builtinId="9" hidden="1"/>
    <cellStyle name="Followed Hyperlink" xfId="9701" builtinId="9" hidden="1"/>
    <cellStyle name="Followed Hyperlink" xfId="9703" builtinId="9" hidden="1"/>
    <cellStyle name="Followed Hyperlink" xfId="9705" builtinId="9" hidden="1"/>
    <cellStyle name="Followed Hyperlink" xfId="9707" builtinId="9" hidden="1"/>
    <cellStyle name="Followed Hyperlink" xfId="9709" builtinId="9" hidden="1"/>
    <cellStyle name="Followed Hyperlink" xfId="9711" builtinId="9" hidden="1"/>
    <cellStyle name="Followed Hyperlink" xfId="9713" builtinId="9" hidden="1"/>
    <cellStyle name="Followed Hyperlink" xfId="9715" builtinId="9" hidden="1"/>
    <cellStyle name="Followed Hyperlink" xfId="9717" builtinId="9" hidden="1"/>
    <cellStyle name="Followed Hyperlink" xfId="9719" builtinId="9" hidden="1"/>
    <cellStyle name="Followed Hyperlink" xfId="9721" builtinId="9" hidden="1"/>
    <cellStyle name="Followed Hyperlink" xfId="9723" builtinId="9" hidden="1"/>
    <cellStyle name="Followed Hyperlink" xfId="9725" builtinId="9" hidden="1"/>
    <cellStyle name="Followed Hyperlink" xfId="9727" builtinId="9" hidden="1"/>
    <cellStyle name="Followed Hyperlink" xfId="9729" builtinId="9" hidden="1"/>
    <cellStyle name="Followed Hyperlink" xfId="9731" builtinId="9" hidden="1"/>
    <cellStyle name="Followed Hyperlink" xfId="9733" builtinId="9" hidden="1"/>
    <cellStyle name="Followed Hyperlink" xfId="9735" builtinId="9" hidden="1"/>
    <cellStyle name="Followed Hyperlink" xfId="9737" builtinId="9" hidden="1"/>
    <cellStyle name="Followed Hyperlink" xfId="9739" builtinId="9" hidden="1"/>
    <cellStyle name="Followed Hyperlink" xfId="9741" builtinId="9" hidden="1"/>
    <cellStyle name="Followed Hyperlink" xfId="9743" builtinId="9" hidden="1"/>
    <cellStyle name="Followed Hyperlink" xfId="9745" builtinId="9" hidden="1"/>
    <cellStyle name="Followed Hyperlink" xfId="9747" builtinId="9" hidden="1"/>
    <cellStyle name="Followed Hyperlink" xfId="9749" builtinId="9" hidden="1"/>
    <cellStyle name="Followed Hyperlink" xfId="9751" builtinId="9" hidden="1"/>
    <cellStyle name="Followed Hyperlink" xfId="9753" builtinId="9" hidden="1"/>
    <cellStyle name="Followed Hyperlink" xfId="9755" builtinId="9" hidden="1"/>
    <cellStyle name="Followed Hyperlink" xfId="9757" builtinId="9" hidden="1"/>
    <cellStyle name="Followed Hyperlink" xfId="9759" builtinId="9" hidden="1"/>
    <cellStyle name="Followed Hyperlink" xfId="9761" builtinId="9" hidden="1"/>
    <cellStyle name="Followed Hyperlink" xfId="9763" builtinId="9" hidden="1"/>
    <cellStyle name="Followed Hyperlink" xfId="9765" builtinId="9" hidden="1"/>
    <cellStyle name="Followed Hyperlink" xfId="9767" builtinId="9" hidden="1"/>
    <cellStyle name="Followed Hyperlink" xfId="9769" builtinId="9" hidden="1"/>
    <cellStyle name="Followed Hyperlink" xfId="9771" builtinId="9" hidden="1"/>
    <cellStyle name="Followed Hyperlink" xfId="9773" builtinId="9" hidden="1"/>
    <cellStyle name="Followed Hyperlink" xfId="9775" builtinId="9" hidden="1"/>
    <cellStyle name="Followed Hyperlink" xfId="9777" builtinId="9" hidden="1"/>
    <cellStyle name="Followed Hyperlink" xfId="9779" builtinId="9" hidden="1"/>
    <cellStyle name="Followed Hyperlink" xfId="9781" builtinId="9" hidden="1"/>
    <cellStyle name="Followed Hyperlink" xfId="9783" builtinId="9" hidden="1"/>
    <cellStyle name="Followed Hyperlink" xfId="9785" builtinId="9" hidden="1"/>
    <cellStyle name="Followed Hyperlink" xfId="9787" builtinId="9" hidden="1"/>
    <cellStyle name="Followed Hyperlink" xfId="9789" builtinId="9" hidden="1"/>
    <cellStyle name="Followed Hyperlink" xfId="9791" builtinId="9" hidden="1"/>
    <cellStyle name="Followed Hyperlink" xfId="9793" builtinId="9" hidden="1"/>
    <cellStyle name="Followed Hyperlink" xfId="9795" builtinId="9" hidden="1"/>
    <cellStyle name="Followed Hyperlink" xfId="9797" builtinId="9" hidden="1"/>
    <cellStyle name="Followed Hyperlink" xfId="9799" builtinId="9" hidden="1"/>
    <cellStyle name="Followed Hyperlink" xfId="9801" builtinId="9" hidden="1"/>
    <cellStyle name="Followed Hyperlink" xfId="9803" builtinId="9" hidden="1"/>
    <cellStyle name="Followed Hyperlink" xfId="9805" builtinId="9" hidden="1"/>
    <cellStyle name="Followed Hyperlink" xfId="9807" builtinId="9" hidden="1"/>
    <cellStyle name="Followed Hyperlink" xfId="9809" builtinId="9" hidden="1"/>
    <cellStyle name="Followed Hyperlink" xfId="9811" builtinId="9" hidden="1"/>
    <cellStyle name="Followed Hyperlink" xfId="9813" builtinId="9" hidden="1"/>
    <cellStyle name="Followed Hyperlink" xfId="9815" builtinId="9" hidden="1"/>
    <cellStyle name="Followed Hyperlink" xfId="9817" builtinId="9" hidden="1"/>
    <cellStyle name="Followed Hyperlink" xfId="9819" builtinId="9" hidden="1"/>
    <cellStyle name="Followed Hyperlink" xfId="9821" builtinId="9" hidden="1"/>
    <cellStyle name="Followed Hyperlink" xfId="9823" builtinId="9" hidden="1"/>
    <cellStyle name="Followed Hyperlink" xfId="9825" builtinId="9" hidden="1"/>
    <cellStyle name="Followed Hyperlink" xfId="9827" builtinId="9" hidden="1"/>
    <cellStyle name="Followed Hyperlink" xfId="9829" builtinId="9" hidden="1"/>
    <cellStyle name="Followed Hyperlink" xfId="9831" builtinId="9" hidden="1"/>
    <cellStyle name="Followed Hyperlink" xfId="9833" builtinId="9" hidden="1"/>
    <cellStyle name="Followed Hyperlink" xfId="9835" builtinId="9" hidden="1"/>
    <cellStyle name="Followed Hyperlink" xfId="9837" builtinId="9" hidden="1"/>
    <cellStyle name="Followed Hyperlink" xfId="9839" builtinId="9" hidden="1"/>
    <cellStyle name="Followed Hyperlink" xfId="9841" builtinId="9" hidden="1"/>
    <cellStyle name="Followed Hyperlink" xfId="9843" builtinId="9" hidden="1"/>
    <cellStyle name="Followed Hyperlink" xfId="9845" builtinId="9" hidden="1"/>
    <cellStyle name="Followed Hyperlink" xfId="9847" builtinId="9" hidden="1"/>
    <cellStyle name="Followed Hyperlink" xfId="9849" builtinId="9" hidden="1"/>
    <cellStyle name="Followed Hyperlink" xfId="9851" builtinId="9" hidden="1"/>
    <cellStyle name="Followed Hyperlink" xfId="9853" builtinId="9" hidden="1"/>
    <cellStyle name="Followed Hyperlink" xfId="9855" builtinId="9" hidden="1"/>
    <cellStyle name="Followed Hyperlink" xfId="9857" builtinId="9" hidden="1"/>
    <cellStyle name="Followed Hyperlink" xfId="9859" builtinId="9" hidden="1"/>
    <cellStyle name="Followed Hyperlink" xfId="9861" builtinId="9" hidden="1"/>
    <cellStyle name="Followed Hyperlink" xfId="9863" builtinId="9" hidden="1"/>
    <cellStyle name="Followed Hyperlink" xfId="9865" builtinId="9" hidden="1"/>
    <cellStyle name="Followed Hyperlink" xfId="9867" builtinId="9" hidden="1"/>
    <cellStyle name="Followed Hyperlink" xfId="9869" builtinId="9" hidden="1"/>
    <cellStyle name="Followed Hyperlink" xfId="9871" builtinId="9" hidden="1"/>
    <cellStyle name="Followed Hyperlink" xfId="9873" builtinId="9" hidden="1"/>
    <cellStyle name="Followed Hyperlink" xfId="9875" builtinId="9" hidden="1"/>
    <cellStyle name="Followed Hyperlink" xfId="9877" builtinId="9" hidden="1"/>
    <cellStyle name="Followed Hyperlink" xfId="9879" builtinId="9" hidden="1"/>
    <cellStyle name="Followed Hyperlink" xfId="9881" builtinId="9" hidden="1"/>
    <cellStyle name="Followed Hyperlink" xfId="9883" builtinId="9" hidden="1"/>
    <cellStyle name="Followed Hyperlink" xfId="9885" builtinId="9" hidden="1"/>
    <cellStyle name="Followed Hyperlink" xfId="9887" builtinId="9" hidden="1"/>
    <cellStyle name="Followed Hyperlink" xfId="9889" builtinId="9" hidden="1"/>
    <cellStyle name="Followed Hyperlink" xfId="9891" builtinId="9" hidden="1"/>
    <cellStyle name="Followed Hyperlink" xfId="9893" builtinId="9" hidden="1"/>
    <cellStyle name="Followed Hyperlink" xfId="9895" builtinId="9" hidden="1"/>
    <cellStyle name="Followed Hyperlink" xfId="9897" builtinId="9" hidden="1"/>
    <cellStyle name="Followed Hyperlink" xfId="9899" builtinId="9" hidden="1"/>
    <cellStyle name="Followed Hyperlink" xfId="9901" builtinId="9" hidden="1"/>
    <cellStyle name="Followed Hyperlink" xfId="9903" builtinId="9" hidden="1"/>
    <cellStyle name="Followed Hyperlink" xfId="9905" builtinId="9" hidden="1"/>
    <cellStyle name="Followed Hyperlink" xfId="9907" builtinId="9" hidden="1"/>
    <cellStyle name="Followed Hyperlink" xfId="9909" builtinId="9" hidden="1"/>
    <cellStyle name="Followed Hyperlink" xfId="9911" builtinId="9" hidden="1"/>
    <cellStyle name="Followed Hyperlink" xfId="9913" builtinId="9" hidden="1"/>
    <cellStyle name="Followed Hyperlink" xfId="9915" builtinId="9" hidden="1"/>
    <cellStyle name="Followed Hyperlink" xfId="9917" builtinId="9" hidden="1"/>
    <cellStyle name="Followed Hyperlink" xfId="9919" builtinId="9" hidden="1"/>
    <cellStyle name="Followed Hyperlink" xfId="9921" builtinId="9" hidden="1"/>
    <cellStyle name="Followed Hyperlink" xfId="9923" builtinId="9" hidden="1"/>
    <cellStyle name="Followed Hyperlink" xfId="9925" builtinId="9" hidden="1"/>
    <cellStyle name="Followed Hyperlink" xfId="9927" builtinId="9" hidden="1"/>
    <cellStyle name="Followed Hyperlink" xfId="9929" builtinId="9" hidden="1"/>
    <cellStyle name="Followed Hyperlink" xfId="9931" builtinId="9" hidden="1"/>
    <cellStyle name="Followed Hyperlink" xfId="9933" builtinId="9" hidden="1"/>
    <cellStyle name="Followed Hyperlink" xfId="9935" builtinId="9" hidden="1"/>
    <cellStyle name="Followed Hyperlink" xfId="9937" builtinId="9" hidden="1"/>
    <cellStyle name="Followed Hyperlink" xfId="9939" builtinId="9" hidden="1"/>
    <cellStyle name="Followed Hyperlink" xfId="9941" builtinId="9" hidden="1"/>
    <cellStyle name="Followed Hyperlink" xfId="9943" builtinId="9" hidden="1"/>
    <cellStyle name="Followed Hyperlink" xfId="9945" builtinId="9" hidden="1"/>
    <cellStyle name="Followed Hyperlink" xfId="9947" builtinId="9" hidden="1"/>
    <cellStyle name="Followed Hyperlink" xfId="9949" builtinId="9" hidden="1"/>
    <cellStyle name="Followed Hyperlink" xfId="9951" builtinId="9" hidden="1"/>
    <cellStyle name="Followed Hyperlink" xfId="9953" builtinId="9" hidden="1"/>
    <cellStyle name="Followed Hyperlink" xfId="9955" builtinId="9" hidden="1"/>
    <cellStyle name="Followed Hyperlink" xfId="9957" builtinId="9" hidden="1"/>
    <cellStyle name="Followed Hyperlink" xfId="9959" builtinId="9" hidden="1"/>
    <cellStyle name="Followed Hyperlink" xfId="9961" builtinId="9" hidden="1"/>
    <cellStyle name="Followed Hyperlink" xfId="9963" builtinId="9" hidden="1"/>
    <cellStyle name="Followed Hyperlink" xfId="9965" builtinId="9" hidden="1"/>
    <cellStyle name="Followed Hyperlink" xfId="9967" builtinId="9" hidden="1"/>
    <cellStyle name="Followed Hyperlink" xfId="9969" builtinId="9" hidden="1"/>
    <cellStyle name="Followed Hyperlink" xfId="9971" builtinId="9" hidden="1"/>
    <cellStyle name="Followed Hyperlink" xfId="9973" builtinId="9" hidden="1"/>
    <cellStyle name="Followed Hyperlink" xfId="9975" builtinId="9" hidden="1"/>
    <cellStyle name="Followed Hyperlink" xfId="9977" builtinId="9" hidden="1"/>
    <cellStyle name="Followed Hyperlink" xfId="9979" builtinId="9" hidden="1"/>
    <cellStyle name="Followed Hyperlink" xfId="9981" builtinId="9" hidden="1"/>
    <cellStyle name="Followed Hyperlink" xfId="9983" builtinId="9" hidden="1"/>
    <cellStyle name="Followed Hyperlink" xfId="9985" builtinId="9" hidden="1"/>
    <cellStyle name="Followed Hyperlink" xfId="9987" builtinId="9" hidden="1"/>
    <cellStyle name="Followed Hyperlink" xfId="9989" builtinId="9" hidden="1"/>
    <cellStyle name="Followed Hyperlink" xfId="9991" builtinId="9" hidden="1"/>
    <cellStyle name="Followed Hyperlink" xfId="9993" builtinId="9" hidden="1"/>
    <cellStyle name="Followed Hyperlink" xfId="9995" builtinId="9" hidden="1"/>
    <cellStyle name="Followed Hyperlink" xfId="9997" builtinId="9" hidden="1"/>
    <cellStyle name="Followed Hyperlink" xfId="9999" builtinId="9" hidden="1"/>
    <cellStyle name="Followed Hyperlink" xfId="10001" builtinId="9" hidden="1"/>
    <cellStyle name="Followed Hyperlink" xfId="10003" builtinId="9" hidden="1"/>
    <cellStyle name="Followed Hyperlink" xfId="10005" builtinId="9" hidden="1"/>
    <cellStyle name="Followed Hyperlink" xfId="10007" builtinId="9" hidden="1"/>
    <cellStyle name="Followed Hyperlink" xfId="10009" builtinId="9" hidden="1"/>
    <cellStyle name="Followed Hyperlink" xfId="10011" builtinId="9" hidden="1"/>
    <cellStyle name="Followed Hyperlink" xfId="10013" builtinId="9" hidden="1"/>
    <cellStyle name="Followed Hyperlink" xfId="10015" builtinId="9" hidden="1"/>
    <cellStyle name="Followed Hyperlink" xfId="10017" builtinId="9" hidden="1"/>
    <cellStyle name="Followed Hyperlink" xfId="10019" builtinId="9" hidden="1"/>
    <cellStyle name="Followed Hyperlink" xfId="10021" builtinId="9" hidden="1"/>
    <cellStyle name="Followed Hyperlink" xfId="10023" builtinId="9" hidden="1"/>
    <cellStyle name="Followed Hyperlink" xfId="10025" builtinId="9" hidden="1"/>
    <cellStyle name="Followed Hyperlink" xfId="10027" builtinId="9" hidden="1"/>
    <cellStyle name="Followed Hyperlink" xfId="10029" builtinId="9" hidden="1"/>
    <cellStyle name="Followed Hyperlink" xfId="10031" builtinId="9" hidden="1"/>
    <cellStyle name="Followed Hyperlink" xfId="10033" builtinId="9" hidden="1"/>
    <cellStyle name="Followed Hyperlink" xfId="10035" builtinId="9" hidden="1"/>
    <cellStyle name="Followed Hyperlink" xfId="10037" builtinId="9" hidden="1"/>
    <cellStyle name="Followed Hyperlink" xfId="10039" builtinId="9" hidden="1"/>
    <cellStyle name="Followed Hyperlink" xfId="10041" builtinId="9" hidden="1"/>
    <cellStyle name="Followed Hyperlink" xfId="10043" builtinId="9" hidden="1"/>
    <cellStyle name="Followed Hyperlink" xfId="10045" builtinId="9" hidden="1"/>
    <cellStyle name="Followed Hyperlink" xfId="10047" builtinId="9" hidden="1"/>
    <cellStyle name="Followed Hyperlink" xfId="10049" builtinId="9" hidden="1"/>
    <cellStyle name="Followed Hyperlink" xfId="10051" builtinId="9" hidden="1"/>
    <cellStyle name="Followed Hyperlink" xfId="10053" builtinId="9" hidden="1"/>
    <cellStyle name="Followed Hyperlink" xfId="10055" builtinId="9" hidden="1"/>
    <cellStyle name="Followed Hyperlink" xfId="10057" builtinId="9" hidden="1"/>
    <cellStyle name="Followed Hyperlink" xfId="10059" builtinId="9" hidden="1"/>
    <cellStyle name="Followed Hyperlink" xfId="10061" builtinId="9" hidden="1"/>
    <cellStyle name="Followed Hyperlink" xfId="10063" builtinId="9" hidden="1"/>
    <cellStyle name="Followed Hyperlink" xfId="10065" builtinId="9" hidden="1"/>
    <cellStyle name="Followed Hyperlink" xfId="10067" builtinId="9" hidden="1"/>
    <cellStyle name="Followed Hyperlink" xfId="10069" builtinId="9" hidden="1"/>
    <cellStyle name="Followed Hyperlink" xfId="10071" builtinId="9" hidden="1"/>
    <cellStyle name="Followed Hyperlink" xfId="10073" builtinId="9" hidden="1"/>
    <cellStyle name="Followed Hyperlink" xfId="10075" builtinId="9" hidden="1"/>
    <cellStyle name="Followed Hyperlink" xfId="10077" builtinId="9" hidden="1"/>
    <cellStyle name="Followed Hyperlink" xfId="10079" builtinId="9" hidden="1"/>
    <cellStyle name="Followed Hyperlink" xfId="10081" builtinId="9" hidden="1"/>
    <cellStyle name="Followed Hyperlink" xfId="10083" builtinId="9" hidden="1"/>
    <cellStyle name="Followed Hyperlink" xfId="10085" builtinId="9" hidden="1"/>
    <cellStyle name="Followed Hyperlink" xfId="10087" builtinId="9" hidden="1"/>
    <cellStyle name="Followed Hyperlink" xfId="10089" builtinId="9" hidden="1"/>
    <cellStyle name="Followed Hyperlink" xfId="10091" builtinId="9" hidden="1"/>
    <cellStyle name="Followed Hyperlink" xfId="10093" builtinId="9" hidden="1"/>
    <cellStyle name="Followed Hyperlink" xfId="10095" builtinId="9" hidden="1"/>
    <cellStyle name="Followed Hyperlink" xfId="10097" builtinId="9" hidden="1"/>
    <cellStyle name="Followed Hyperlink" xfId="10099" builtinId="9" hidden="1"/>
    <cellStyle name="Followed Hyperlink" xfId="10101" builtinId="9" hidden="1"/>
    <cellStyle name="Followed Hyperlink" xfId="10103" builtinId="9" hidden="1"/>
    <cellStyle name="Followed Hyperlink" xfId="10105" builtinId="9" hidden="1"/>
    <cellStyle name="Followed Hyperlink" xfId="10107" builtinId="9" hidden="1"/>
    <cellStyle name="Followed Hyperlink" xfId="10109" builtinId="9" hidden="1"/>
    <cellStyle name="Followed Hyperlink" xfId="10111" builtinId="9" hidden="1"/>
    <cellStyle name="Followed Hyperlink" xfId="10113" builtinId="9" hidden="1"/>
    <cellStyle name="Followed Hyperlink" xfId="10115" builtinId="9" hidden="1"/>
    <cellStyle name="Followed Hyperlink" xfId="10117" builtinId="9" hidden="1"/>
    <cellStyle name="Followed Hyperlink" xfId="10119" builtinId="9" hidden="1"/>
    <cellStyle name="Followed Hyperlink" xfId="10121" builtinId="9" hidden="1"/>
    <cellStyle name="Followed Hyperlink" xfId="10123" builtinId="9" hidden="1"/>
    <cellStyle name="Followed Hyperlink" xfId="10125" builtinId="9" hidden="1"/>
    <cellStyle name="Followed Hyperlink" xfId="10127" builtinId="9" hidden="1"/>
    <cellStyle name="Followed Hyperlink" xfId="10129" builtinId="9" hidden="1"/>
    <cellStyle name="Followed Hyperlink" xfId="10131" builtinId="9" hidden="1"/>
    <cellStyle name="Followed Hyperlink" xfId="10133" builtinId="9" hidden="1"/>
    <cellStyle name="Followed Hyperlink" xfId="10135" builtinId="9" hidden="1"/>
    <cellStyle name="Followed Hyperlink" xfId="10137" builtinId="9" hidden="1"/>
    <cellStyle name="Followed Hyperlink" xfId="10139" builtinId="9" hidden="1"/>
    <cellStyle name="Followed Hyperlink" xfId="10141" builtinId="9" hidden="1"/>
    <cellStyle name="Followed Hyperlink" xfId="10143" builtinId="9" hidden="1"/>
    <cellStyle name="Followed Hyperlink" xfId="10145" builtinId="9" hidden="1"/>
    <cellStyle name="Followed Hyperlink" xfId="10147" builtinId="9" hidden="1"/>
    <cellStyle name="Followed Hyperlink" xfId="10149" builtinId="9" hidden="1"/>
    <cellStyle name="Followed Hyperlink" xfId="10151" builtinId="9" hidden="1"/>
    <cellStyle name="Followed Hyperlink" xfId="10153" builtinId="9" hidden="1"/>
    <cellStyle name="Followed Hyperlink" xfId="10155" builtinId="9" hidden="1"/>
    <cellStyle name="Followed Hyperlink" xfId="10157" builtinId="9" hidden="1"/>
    <cellStyle name="Followed Hyperlink" xfId="10159" builtinId="9" hidden="1"/>
    <cellStyle name="Followed Hyperlink" xfId="10161" builtinId="9" hidden="1"/>
    <cellStyle name="Followed Hyperlink" xfId="10163" builtinId="9" hidden="1"/>
    <cellStyle name="Followed Hyperlink" xfId="10165" builtinId="9" hidden="1"/>
    <cellStyle name="Followed Hyperlink" xfId="10167" builtinId="9" hidden="1"/>
    <cellStyle name="Followed Hyperlink" xfId="10169" builtinId="9" hidden="1"/>
    <cellStyle name="Followed Hyperlink" xfId="10171" builtinId="9" hidden="1"/>
    <cellStyle name="Followed Hyperlink" xfId="10173" builtinId="9" hidden="1"/>
    <cellStyle name="Followed Hyperlink" xfId="10175" builtinId="9" hidden="1"/>
    <cellStyle name="Followed Hyperlink" xfId="10177" builtinId="9" hidden="1"/>
    <cellStyle name="Followed Hyperlink" xfId="10179" builtinId="9" hidden="1"/>
    <cellStyle name="Followed Hyperlink" xfId="10181" builtinId="9" hidden="1"/>
    <cellStyle name="Followed Hyperlink" xfId="10183" builtinId="9" hidden="1"/>
    <cellStyle name="Followed Hyperlink" xfId="10185" builtinId="9" hidden="1"/>
    <cellStyle name="Followed Hyperlink" xfId="10187" builtinId="9" hidden="1"/>
    <cellStyle name="Followed Hyperlink" xfId="10189" builtinId="9" hidden="1"/>
    <cellStyle name="Followed Hyperlink" xfId="10191" builtinId="9" hidden="1"/>
    <cellStyle name="Followed Hyperlink" xfId="10193" builtinId="9" hidden="1"/>
    <cellStyle name="Followed Hyperlink" xfId="10195" builtinId="9" hidden="1"/>
    <cellStyle name="Followed Hyperlink" xfId="10197" builtinId="9" hidden="1"/>
    <cellStyle name="Followed Hyperlink" xfId="10199" builtinId="9" hidden="1"/>
    <cellStyle name="Followed Hyperlink" xfId="10201" builtinId="9" hidden="1"/>
    <cellStyle name="Followed Hyperlink" xfId="10203" builtinId="9" hidden="1"/>
    <cellStyle name="Followed Hyperlink" xfId="10205" builtinId="9" hidden="1"/>
    <cellStyle name="Followed Hyperlink" xfId="10207" builtinId="9" hidden="1"/>
    <cellStyle name="Followed Hyperlink" xfId="10209" builtinId="9" hidden="1"/>
    <cellStyle name="Followed Hyperlink" xfId="10211" builtinId="9" hidden="1"/>
    <cellStyle name="Followed Hyperlink" xfId="10213" builtinId="9" hidden="1"/>
    <cellStyle name="Followed Hyperlink" xfId="10215" builtinId="9" hidden="1"/>
    <cellStyle name="Followed Hyperlink" xfId="10217" builtinId="9" hidden="1"/>
    <cellStyle name="Followed Hyperlink" xfId="10219" builtinId="9" hidden="1"/>
    <cellStyle name="Followed Hyperlink" xfId="10221" builtinId="9" hidden="1"/>
    <cellStyle name="Followed Hyperlink" xfId="10223" builtinId="9" hidden="1"/>
    <cellStyle name="Followed Hyperlink" xfId="10225" builtinId="9" hidden="1"/>
    <cellStyle name="Followed Hyperlink" xfId="10227" builtinId="9" hidden="1"/>
    <cellStyle name="Followed Hyperlink" xfId="10229" builtinId="9" hidden="1"/>
    <cellStyle name="Followed Hyperlink" xfId="10231" builtinId="9" hidden="1"/>
    <cellStyle name="Followed Hyperlink" xfId="10233" builtinId="9" hidden="1"/>
    <cellStyle name="Followed Hyperlink" xfId="10235" builtinId="9" hidden="1"/>
    <cellStyle name="Followed Hyperlink" xfId="10237" builtinId="9" hidden="1"/>
    <cellStyle name="Followed Hyperlink" xfId="10239" builtinId="9" hidden="1"/>
    <cellStyle name="Followed Hyperlink" xfId="10241" builtinId="9" hidden="1"/>
    <cellStyle name="Followed Hyperlink" xfId="10243" builtinId="9" hidden="1"/>
    <cellStyle name="Followed Hyperlink" xfId="10245" builtinId="9" hidden="1"/>
    <cellStyle name="Followed Hyperlink" xfId="10247" builtinId="9" hidden="1"/>
    <cellStyle name="Followed Hyperlink" xfId="10249" builtinId="9" hidden="1"/>
    <cellStyle name="Followed Hyperlink" xfId="10251" builtinId="9" hidden="1"/>
    <cellStyle name="Followed Hyperlink" xfId="10253" builtinId="9" hidden="1"/>
    <cellStyle name="Followed Hyperlink" xfId="10255" builtinId="9" hidden="1"/>
    <cellStyle name="Followed Hyperlink" xfId="10257" builtinId="9" hidden="1"/>
    <cellStyle name="Followed Hyperlink" xfId="10259" builtinId="9" hidden="1"/>
    <cellStyle name="Followed Hyperlink" xfId="10261" builtinId="9" hidden="1"/>
    <cellStyle name="Followed Hyperlink" xfId="10263" builtinId="9" hidden="1"/>
    <cellStyle name="Followed Hyperlink" xfId="10265" builtinId="9" hidden="1"/>
    <cellStyle name="Followed Hyperlink" xfId="10267" builtinId="9" hidden="1"/>
    <cellStyle name="Followed Hyperlink" xfId="10269" builtinId="9" hidden="1"/>
    <cellStyle name="Followed Hyperlink" xfId="10271" builtinId="9" hidden="1"/>
    <cellStyle name="Followed Hyperlink" xfId="10273" builtinId="9" hidden="1"/>
    <cellStyle name="Followed Hyperlink" xfId="10275" builtinId="9" hidden="1"/>
    <cellStyle name="Followed Hyperlink" xfId="10277" builtinId="9" hidden="1"/>
    <cellStyle name="Followed Hyperlink" xfId="10279" builtinId="9" hidden="1"/>
    <cellStyle name="Followed Hyperlink" xfId="10281" builtinId="9" hidden="1"/>
    <cellStyle name="Followed Hyperlink" xfId="10283" builtinId="9" hidden="1"/>
    <cellStyle name="Followed Hyperlink" xfId="10285" builtinId="9" hidden="1"/>
    <cellStyle name="Followed Hyperlink" xfId="10287" builtinId="9" hidden="1"/>
    <cellStyle name="Followed Hyperlink" xfId="10289" builtinId="9" hidden="1"/>
    <cellStyle name="Followed Hyperlink" xfId="10291" builtinId="9" hidden="1"/>
    <cellStyle name="Followed Hyperlink" xfId="10293" builtinId="9" hidden="1"/>
    <cellStyle name="Followed Hyperlink" xfId="10295" builtinId="9" hidden="1"/>
    <cellStyle name="Followed Hyperlink" xfId="10297" builtinId="9" hidden="1"/>
    <cellStyle name="Followed Hyperlink" xfId="10299" builtinId="9" hidden="1"/>
    <cellStyle name="Followed Hyperlink" xfId="10301" builtinId="9" hidden="1"/>
    <cellStyle name="Followed Hyperlink" xfId="10303" builtinId="9" hidden="1"/>
    <cellStyle name="Followed Hyperlink" xfId="10305" builtinId="9" hidden="1"/>
    <cellStyle name="Followed Hyperlink" xfId="10307" builtinId="9" hidden="1"/>
    <cellStyle name="Followed Hyperlink" xfId="10309" builtinId="9" hidden="1"/>
    <cellStyle name="Followed Hyperlink" xfId="10311" builtinId="9" hidden="1"/>
    <cellStyle name="Followed Hyperlink" xfId="10313" builtinId="9" hidden="1"/>
    <cellStyle name="Followed Hyperlink" xfId="10315" builtinId="9" hidden="1"/>
    <cellStyle name="Followed Hyperlink" xfId="10317" builtinId="9" hidden="1"/>
    <cellStyle name="Followed Hyperlink" xfId="10319" builtinId="9" hidden="1"/>
    <cellStyle name="Followed Hyperlink" xfId="10321" builtinId="9" hidden="1"/>
    <cellStyle name="Followed Hyperlink" xfId="10323" builtinId="9" hidden="1"/>
    <cellStyle name="Followed Hyperlink" xfId="10325" builtinId="9" hidden="1"/>
    <cellStyle name="Followed Hyperlink" xfId="10327" builtinId="9" hidden="1"/>
    <cellStyle name="Followed Hyperlink" xfId="10329" builtinId="9" hidden="1"/>
    <cellStyle name="Followed Hyperlink" xfId="10331" builtinId="9" hidden="1"/>
    <cellStyle name="Followed Hyperlink" xfId="10333" builtinId="9" hidden="1"/>
    <cellStyle name="Followed Hyperlink" xfId="10335" builtinId="9" hidden="1"/>
    <cellStyle name="Followed Hyperlink" xfId="10337" builtinId="9" hidden="1"/>
    <cellStyle name="Followed Hyperlink" xfId="10339" builtinId="9" hidden="1"/>
    <cellStyle name="Followed Hyperlink" xfId="10341" builtinId="9" hidden="1"/>
    <cellStyle name="Followed Hyperlink" xfId="10343" builtinId="9" hidden="1"/>
    <cellStyle name="Followed Hyperlink" xfId="10345" builtinId="9" hidden="1"/>
    <cellStyle name="Followed Hyperlink" xfId="10347" builtinId="9" hidden="1"/>
    <cellStyle name="Followed Hyperlink" xfId="10349" builtinId="9" hidden="1"/>
    <cellStyle name="Followed Hyperlink" xfId="10351" builtinId="9" hidden="1"/>
    <cellStyle name="Followed Hyperlink" xfId="10353" builtinId="9" hidden="1"/>
    <cellStyle name="Followed Hyperlink" xfId="10355" builtinId="9" hidden="1"/>
    <cellStyle name="Followed Hyperlink" xfId="10357" builtinId="9" hidden="1"/>
    <cellStyle name="Followed Hyperlink" xfId="10359" builtinId="9" hidden="1"/>
    <cellStyle name="Followed Hyperlink" xfId="10361" builtinId="9" hidden="1"/>
    <cellStyle name="Followed Hyperlink" xfId="10363" builtinId="9" hidden="1"/>
    <cellStyle name="Followed Hyperlink" xfId="10365" builtinId="9" hidden="1"/>
    <cellStyle name="Followed Hyperlink" xfId="10367" builtinId="9" hidden="1"/>
    <cellStyle name="Followed Hyperlink" xfId="10369" builtinId="9" hidden="1"/>
    <cellStyle name="Followed Hyperlink" xfId="10371" builtinId="9" hidden="1"/>
    <cellStyle name="Followed Hyperlink" xfId="10373" builtinId="9" hidden="1"/>
    <cellStyle name="Followed Hyperlink" xfId="10375" builtinId="9" hidden="1"/>
    <cellStyle name="Followed Hyperlink" xfId="10377" builtinId="9" hidden="1"/>
    <cellStyle name="Followed Hyperlink" xfId="10379" builtinId="9" hidden="1"/>
    <cellStyle name="Followed Hyperlink" xfId="10381" builtinId="9" hidden="1"/>
    <cellStyle name="Followed Hyperlink" xfId="10383" builtinId="9" hidden="1"/>
    <cellStyle name="Followed Hyperlink" xfId="10385" builtinId="9" hidden="1"/>
    <cellStyle name="Followed Hyperlink" xfId="10387" builtinId="9" hidden="1"/>
    <cellStyle name="Followed Hyperlink" xfId="10389" builtinId="9" hidden="1"/>
    <cellStyle name="Followed Hyperlink" xfId="10391" builtinId="9" hidden="1"/>
    <cellStyle name="Followed Hyperlink" xfId="10393" builtinId="9" hidden="1"/>
    <cellStyle name="Followed Hyperlink" xfId="10395" builtinId="9" hidden="1"/>
    <cellStyle name="Followed Hyperlink" xfId="10397" builtinId="9" hidden="1"/>
    <cellStyle name="Followed Hyperlink" xfId="10399" builtinId="9" hidden="1"/>
    <cellStyle name="Followed Hyperlink" xfId="10401" builtinId="9" hidden="1"/>
    <cellStyle name="Followed Hyperlink" xfId="10403" builtinId="9" hidden="1"/>
    <cellStyle name="Followed Hyperlink" xfId="10405" builtinId="9" hidden="1"/>
    <cellStyle name="Followed Hyperlink" xfId="10407" builtinId="9" hidden="1"/>
    <cellStyle name="Followed Hyperlink" xfId="10409" builtinId="9" hidden="1"/>
    <cellStyle name="Followed Hyperlink" xfId="10411" builtinId="9" hidden="1"/>
    <cellStyle name="Followed Hyperlink" xfId="10413" builtinId="9" hidden="1"/>
    <cellStyle name="Followed Hyperlink" xfId="10415" builtinId="9" hidden="1"/>
    <cellStyle name="Followed Hyperlink" xfId="10417" builtinId="9" hidden="1"/>
    <cellStyle name="Followed Hyperlink" xfId="10419" builtinId="9" hidden="1"/>
    <cellStyle name="Followed Hyperlink" xfId="10421" builtinId="9" hidden="1"/>
    <cellStyle name="Followed Hyperlink" xfId="10423" builtinId="9" hidden="1"/>
    <cellStyle name="Followed Hyperlink" xfId="10425" builtinId="9" hidden="1"/>
    <cellStyle name="Followed Hyperlink" xfId="10427" builtinId="9" hidden="1"/>
    <cellStyle name="Followed Hyperlink" xfId="10429" builtinId="9" hidden="1"/>
    <cellStyle name="Followed Hyperlink" xfId="10431" builtinId="9" hidden="1"/>
    <cellStyle name="Followed Hyperlink" xfId="10433" builtinId="9" hidden="1"/>
    <cellStyle name="Followed Hyperlink" xfId="10435" builtinId="9" hidden="1"/>
    <cellStyle name="Followed Hyperlink" xfId="10437" builtinId="9" hidden="1"/>
    <cellStyle name="Followed Hyperlink" xfId="10439" builtinId="9" hidden="1"/>
    <cellStyle name="Followed Hyperlink" xfId="10441" builtinId="9" hidden="1"/>
    <cellStyle name="Followed Hyperlink" xfId="10443" builtinId="9" hidden="1"/>
    <cellStyle name="Followed Hyperlink" xfId="10445" builtinId="9" hidden="1"/>
    <cellStyle name="Followed Hyperlink" xfId="10447" builtinId="9" hidden="1"/>
    <cellStyle name="Followed Hyperlink" xfId="10449" builtinId="9" hidden="1"/>
    <cellStyle name="Followed Hyperlink" xfId="10451" builtinId="9" hidden="1"/>
    <cellStyle name="Followed Hyperlink" xfId="10453" builtinId="9" hidden="1"/>
    <cellStyle name="Followed Hyperlink" xfId="10455" builtinId="9" hidden="1"/>
    <cellStyle name="Followed Hyperlink" xfId="10457" builtinId="9" hidden="1"/>
    <cellStyle name="Followed Hyperlink" xfId="10459" builtinId="9" hidden="1"/>
    <cellStyle name="Followed Hyperlink" xfId="10461" builtinId="9" hidden="1"/>
    <cellStyle name="Followed Hyperlink" xfId="10463" builtinId="9" hidden="1"/>
    <cellStyle name="Followed Hyperlink" xfId="10465" builtinId="9" hidden="1"/>
    <cellStyle name="Followed Hyperlink" xfId="10467" builtinId="9" hidden="1"/>
    <cellStyle name="Followed Hyperlink" xfId="10469" builtinId="9" hidden="1"/>
    <cellStyle name="Followed Hyperlink" xfId="10471" builtinId="9" hidden="1"/>
    <cellStyle name="Followed Hyperlink" xfId="10473" builtinId="9" hidden="1"/>
    <cellStyle name="Followed Hyperlink" xfId="10475" builtinId="9" hidden="1"/>
    <cellStyle name="Followed Hyperlink" xfId="10477" builtinId="9" hidden="1"/>
    <cellStyle name="Followed Hyperlink" xfId="10479" builtinId="9" hidden="1"/>
    <cellStyle name="Followed Hyperlink" xfId="10481" builtinId="9" hidden="1"/>
    <cellStyle name="Followed Hyperlink" xfId="10483" builtinId="9" hidden="1"/>
    <cellStyle name="Followed Hyperlink" xfId="10485" builtinId="9" hidden="1"/>
    <cellStyle name="Followed Hyperlink" xfId="10487" builtinId="9" hidden="1"/>
    <cellStyle name="Followed Hyperlink" xfId="10489" builtinId="9" hidden="1"/>
    <cellStyle name="Followed Hyperlink" xfId="10491" builtinId="9" hidden="1"/>
    <cellStyle name="Followed Hyperlink" xfId="10493" builtinId="9" hidden="1"/>
    <cellStyle name="Followed Hyperlink" xfId="10495" builtinId="9" hidden="1"/>
    <cellStyle name="Followed Hyperlink" xfId="10497" builtinId="9" hidden="1"/>
    <cellStyle name="Followed Hyperlink" xfId="10499" builtinId="9" hidden="1"/>
    <cellStyle name="Followed Hyperlink" xfId="10501" builtinId="9" hidden="1"/>
    <cellStyle name="Followed Hyperlink" xfId="10503" builtinId="9" hidden="1"/>
    <cellStyle name="Followed Hyperlink" xfId="10505" builtinId="9" hidden="1"/>
    <cellStyle name="Followed Hyperlink" xfId="10507" builtinId="9" hidden="1"/>
    <cellStyle name="Followed Hyperlink" xfId="10509" builtinId="9" hidden="1"/>
    <cellStyle name="Followed Hyperlink" xfId="10511" builtinId="9" hidden="1"/>
    <cellStyle name="Followed Hyperlink" xfId="10513" builtinId="9" hidden="1"/>
    <cellStyle name="Followed Hyperlink" xfId="10515" builtinId="9" hidden="1"/>
    <cellStyle name="Followed Hyperlink" xfId="10517" builtinId="9" hidden="1"/>
    <cellStyle name="Followed Hyperlink" xfId="10519" builtinId="9" hidden="1"/>
    <cellStyle name="Followed Hyperlink" xfId="10521" builtinId="9" hidden="1"/>
    <cellStyle name="Followed Hyperlink" xfId="10523" builtinId="9" hidden="1"/>
    <cellStyle name="Followed Hyperlink" xfId="10525" builtinId="9" hidden="1"/>
    <cellStyle name="Followed Hyperlink" xfId="10527" builtinId="9" hidden="1"/>
    <cellStyle name="Followed Hyperlink" xfId="10529" builtinId="9" hidden="1"/>
    <cellStyle name="Followed Hyperlink" xfId="10531" builtinId="9" hidden="1"/>
    <cellStyle name="Followed Hyperlink" xfId="10533" builtinId="9" hidden="1"/>
    <cellStyle name="Followed Hyperlink" xfId="10535" builtinId="9" hidden="1"/>
    <cellStyle name="Followed Hyperlink" xfId="10537" builtinId="9" hidden="1"/>
    <cellStyle name="Followed Hyperlink" xfId="10539" builtinId="9" hidden="1"/>
    <cellStyle name="Followed Hyperlink" xfId="10541" builtinId="9" hidden="1"/>
    <cellStyle name="Followed Hyperlink" xfId="10543" builtinId="9" hidden="1"/>
    <cellStyle name="Followed Hyperlink" xfId="10545" builtinId="9" hidden="1"/>
    <cellStyle name="Followed Hyperlink" xfId="10547" builtinId="9" hidden="1"/>
    <cellStyle name="Followed Hyperlink" xfId="10549" builtinId="9" hidden="1"/>
    <cellStyle name="Followed Hyperlink" xfId="10551" builtinId="9" hidden="1"/>
    <cellStyle name="Followed Hyperlink" xfId="10553" builtinId="9" hidden="1"/>
    <cellStyle name="Followed Hyperlink" xfId="10555" builtinId="9" hidden="1"/>
    <cellStyle name="Followed Hyperlink" xfId="10557" builtinId="9" hidden="1"/>
    <cellStyle name="Followed Hyperlink" xfId="10559" builtinId="9" hidden="1"/>
    <cellStyle name="Followed Hyperlink" xfId="10561" builtinId="9" hidden="1"/>
    <cellStyle name="Followed Hyperlink" xfId="10563" builtinId="9" hidden="1"/>
    <cellStyle name="Followed Hyperlink" xfId="10565" builtinId="9" hidden="1"/>
    <cellStyle name="Followed Hyperlink" xfId="10567" builtinId="9" hidden="1"/>
    <cellStyle name="Followed Hyperlink" xfId="10569" builtinId="9" hidden="1"/>
    <cellStyle name="Followed Hyperlink" xfId="10571" builtinId="9" hidden="1"/>
    <cellStyle name="Followed Hyperlink" xfId="10573" builtinId="9" hidden="1"/>
    <cellStyle name="Followed Hyperlink" xfId="10575" builtinId="9" hidden="1"/>
    <cellStyle name="Followed Hyperlink" xfId="10577" builtinId="9" hidden="1"/>
    <cellStyle name="Followed Hyperlink" xfId="10579" builtinId="9" hidden="1"/>
    <cellStyle name="Followed Hyperlink" xfId="10581" builtinId="9" hidden="1"/>
    <cellStyle name="Followed Hyperlink" xfId="10583" builtinId="9" hidden="1"/>
    <cellStyle name="Followed Hyperlink" xfId="10585" builtinId="9" hidden="1"/>
    <cellStyle name="Followed Hyperlink" xfId="10587" builtinId="9" hidden="1"/>
    <cellStyle name="Followed Hyperlink" xfId="10589" builtinId="9" hidden="1"/>
    <cellStyle name="Followed Hyperlink" xfId="10591" builtinId="9" hidden="1"/>
    <cellStyle name="Followed Hyperlink" xfId="10593" builtinId="9" hidden="1"/>
    <cellStyle name="Followed Hyperlink" xfId="10595" builtinId="9" hidden="1"/>
    <cellStyle name="Followed Hyperlink" xfId="10597" builtinId="9" hidden="1"/>
    <cellStyle name="Followed Hyperlink" xfId="10599" builtinId="9" hidden="1"/>
    <cellStyle name="Followed Hyperlink" xfId="10601" builtinId="9" hidden="1"/>
    <cellStyle name="Followed Hyperlink" xfId="10603" builtinId="9" hidden="1"/>
    <cellStyle name="Followed Hyperlink" xfId="10605" builtinId="9" hidden="1"/>
    <cellStyle name="Followed Hyperlink" xfId="10607" builtinId="9" hidden="1"/>
    <cellStyle name="Followed Hyperlink" xfId="10609" builtinId="9" hidden="1"/>
    <cellStyle name="Followed Hyperlink" xfId="10611" builtinId="9" hidden="1"/>
    <cellStyle name="Followed Hyperlink" xfId="10613" builtinId="9" hidden="1"/>
    <cellStyle name="Followed Hyperlink" xfId="10615" builtinId="9" hidden="1"/>
    <cellStyle name="Followed Hyperlink" xfId="10617" builtinId="9" hidden="1"/>
    <cellStyle name="Followed Hyperlink" xfId="10619" builtinId="9" hidden="1"/>
    <cellStyle name="Followed Hyperlink" xfId="10621" builtinId="9" hidden="1"/>
    <cellStyle name="Followed Hyperlink" xfId="10623" builtinId="9" hidden="1"/>
    <cellStyle name="Followed Hyperlink" xfId="10625" builtinId="9" hidden="1"/>
    <cellStyle name="Followed Hyperlink" xfId="10627" builtinId="9" hidden="1"/>
    <cellStyle name="Followed Hyperlink" xfId="10629" builtinId="9" hidden="1"/>
    <cellStyle name="Followed Hyperlink" xfId="10631" builtinId="9" hidden="1"/>
    <cellStyle name="Followed Hyperlink" xfId="10633" builtinId="9" hidden="1"/>
    <cellStyle name="Followed Hyperlink" xfId="10635" builtinId="9" hidden="1"/>
    <cellStyle name="Followed Hyperlink" xfId="10637" builtinId="9" hidden="1"/>
    <cellStyle name="Followed Hyperlink" xfId="10639" builtinId="9" hidden="1"/>
    <cellStyle name="Followed Hyperlink" xfId="10641" builtinId="9" hidden="1"/>
    <cellStyle name="Followed Hyperlink" xfId="10643" builtinId="9" hidden="1"/>
    <cellStyle name="Followed Hyperlink" xfId="10645" builtinId="9" hidden="1"/>
    <cellStyle name="Followed Hyperlink" xfId="10647" builtinId="9" hidden="1"/>
    <cellStyle name="Followed Hyperlink" xfId="10649" builtinId="9" hidden="1"/>
    <cellStyle name="Followed Hyperlink" xfId="10651" builtinId="9" hidden="1"/>
    <cellStyle name="Followed Hyperlink" xfId="10653" builtinId="9" hidden="1"/>
    <cellStyle name="Followed Hyperlink" xfId="10655" builtinId="9" hidden="1"/>
    <cellStyle name="Followed Hyperlink" xfId="10657" builtinId="9" hidden="1"/>
    <cellStyle name="Followed Hyperlink" xfId="10659" builtinId="9" hidden="1"/>
    <cellStyle name="Followed Hyperlink" xfId="10661" builtinId="9" hidden="1"/>
    <cellStyle name="Followed Hyperlink" xfId="10663" builtinId="9" hidden="1"/>
    <cellStyle name="Followed Hyperlink" xfId="10665" builtinId="9" hidden="1"/>
    <cellStyle name="Followed Hyperlink" xfId="10667" builtinId="9" hidden="1"/>
    <cellStyle name="Followed Hyperlink" xfId="10669" builtinId="9" hidden="1"/>
    <cellStyle name="Followed Hyperlink" xfId="10671" builtinId="9" hidden="1"/>
    <cellStyle name="Followed Hyperlink" xfId="10673" builtinId="9" hidden="1"/>
    <cellStyle name="Followed Hyperlink" xfId="10675" builtinId="9" hidden="1"/>
    <cellStyle name="Followed Hyperlink" xfId="10677" builtinId="9" hidden="1"/>
    <cellStyle name="Followed Hyperlink" xfId="10679" builtinId="9" hidden="1"/>
    <cellStyle name="Followed Hyperlink" xfId="10681" builtinId="9" hidden="1"/>
    <cellStyle name="Followed Hyperlink" xfId="10683" builtinId="9" hidden="1"/>
    <cellStyle name="Followed Hyperlink" xfId="10685" builtinId="9" hidden="1"/>
    <cellStyle name="Followed Hyperlink" xfId="10687" builtinId="9" hidden="1"/>
    <cellStyle name="Followed Hyperlink" xfId="10689" builtinId="9" hidden="1"/>
    <cellStyle name="Followed Hyperlink" xfId="10691" builtinId="9" hidden="1"/>
    <cellStyle name="Followed Hyperlink" xfId="10693" builtinId="9" hidden="1"/>
    <cellStyle name="Followed Hyperlink" xfId="10695" builtinId="9" hidden="1"/>
    <cellStyle name="Followed Hyperlink" xfId="10697" builtinId="9" hidden="1"/>
    <cellStyle name="Followed Hyperlink" xfId="10699" builtinId="9" hidden="1"/>
    <cellStyle name="Followed Hyperlink" xfId="10701" builtinId="9" hidden="1"/>
    <cellStyle name="Followed Hyperlink" xfId="10703" builtinId="9" hidden="1"/>
    <cellStyle name="Followed Hyperlink" xfId="10705" builtinId="9" hidden="1"/>
    <cellStyle name="Followed Hyperlink" xfId="10707" builtinId="9" hidden="1"/>
    <cellStyle name="Followed Hyperlink" xfId="10709" builtinId="9" hidden="1"/>
    <cellStyle name="Followed Hyperlink" xfId="10711" builtinId="9" hidden="1"/>
    <cellStyle name="Followed Hyperlink" xfId="10713" builtinId="9" hidden="1"/>
    <cellStyle name="Followed Hyperlink" xfId="10715" builtinId="9" hidden="1"/>
    <cellStyle name="Followed Hyperlink" xfId="10717" builtinId="9" hidden="1"/>
    <cellStyle name="Followed Hyperlink" xfId="10719" builtinId="9" hidden="1"/>
    <cellStyle name="Followed Hyperlink" xfId="10721" builtinId="9" hidden="1"/>
    <cellStyle name="Followed Hyperlink" xfId="10723" builtinId="9" hidden="1"/>
    <cellStyle name="Followed Hyperlink" xfId="10725" builtinId="9" hidden="1"/>
    <cellStyle name="Followed Hyperlink" xfId="10727" builtinId="9" hidden="1"/>
    <cellStyle name="Followed Hyperlink" xfId="10729" builtinId="9" hidden="1"/>
    <cellStyle name="Followed Hyperlink" xfId="10731" builtinId="9" hidden="1"/>
    <cellStyle name="Followed Hyperlink" xfId="10733" builtinId="9" hidden="1"/>
    <cellStyle name="Followed Hyperlink" xfId="10735" builtinId="9" hidden="1"/>
    <cellStyle name="Followed Hyperlink" xfId="10737" builtinId="9" hidden="1"/>
    <cellStyle name="Followed Hyperlink" xfId="10739" builtinId="9" hidden="1"/>
    <cellStyle name="Followed Hyperlink" xfId="10741" builtinId="9" hidden="1"/>
    <cellStyle name="Followed Hyperlink" xfId="10743" builtinId="9" hidden="1"/>
    <cellStyle name="Followed Hyperlink" xfId="10745" builtinId="9" hidden="1"/>
    <cellStyle name="Followed Hyperlink" xfId="10747" builtinId="9" hidden="1"/>
    <cellStyle name="Followed Hyperlink" xfId="10749" builtinId="9" hidden="1"/>
    <cellStyle name="Followed Hyperlink" xfId="10751" builtinId="9" hidden="1"/>
    <cellStyle name="Followed Hyperlink" xfId="10753" builtinId="9" hidden="1"/>
    <cellStyle name="Followed Hyperlink" xfId="10755" builtinId="9" hidden="1"/>
    <cellStyle name="Followed Hyperlink" xfId="10757" builtinId="9" hidden="1"/>
    <cellStyle name="Followed Hyperlink" xfId="10759" builtinId="9" hidden="1"/>
    <cellStyle name="Followed Hyperlink" xfId="10761" builtinId="9" hidden="1"/>
    <cellStyle name="Followed Hyperlink" xfId="10763" builtinId="9" hidden="1"/>
    <cellStyle name="Followed Hyperlink" xfId="10765" builtinId="9" hidden="1"/>
    <cellStyle name="Followed Hyperlink" xfId="10767" builtinId="9" hidden="1"/>
    <cellStyle name="Followed Hyperlink" xfId="10769" builtinId="9" hidden="1"/>
    <cellStyle name="Followed Hyperlink" xfId="10771" builtinId="9" hidden="1"/>
    <cellStyle name="Followed Hyperlink" xfId="10773" builtinId="9" hidden="1"/>
    <cellStyle name="Followed Hyperlink" xfId="10775" builtinId="9" hidden="1"/>
    <cellStyle name="Followed Hyperlink" xfId="10777" builtinId="9" hidden="1"/>
    <cellStyle name="Followed Hyperlink" xfId="10779" builtinId="9" hidden="1"/>
    <cellStyle name="Followed Hyperlink" xfId="10781" builtinId="9" hidden="1"/>
    <cellStyle name="Followed Hyperlink" xfId="10783" builtinId="9" hidden="1"/>
    <cellStyle name="Followed Hyperlink" xfId="10785" builtinId="9" hidden="1"/>
    <cellStyle name="Followed Hyperlink" xfId="10787" builtinId="9" hidden="1"/>
    <cellStyle name="Followed Hyperlink" xfId="10789" builtinId="9" hidden="1"/>
    <cellStyle name="Followed Hyperlink" xfId="10791" builtinId="9" hidden="1"/>
    <cellStyle name="Followed Hyperlink" xfId="10793" builtinId="9" hidden="1"/>
    <cellStyle name="Followed Hyperlink" xfId="10795" builtinId="9" hidden="1"/>
    <cellStyle name="Followed Hyperlink" xfId="10797" builtinId="9" hidden="1"/>
    <cellStyle name="Followed Hyperlink" xfId="10799" builtinId="9" hidden="1"/>
    <cellStyle name="Followed Hyperlink" xfId="10801" builtinId="9" hidden="1"/>
    <cellStyle name="Followed Hyperlink" xfId="10803" builtinId="9" hidden="1"/>
    <cellStyle name="Followed Hyperlink" xfId="10805" builtinId="9" hidden="1"/>
    <cellStyle name="Followed Hyperlink" xfId="10807" builtinId="9" hidden="1"/>
    <cellStyle name="Followed Hyperlink" xfId="10809" builtinId="9" hidden="1"/>
    <cellStyle name="Followed Hyperlink" xfId="10811" builtinId="9" hidden="1"/>
    <cellStyle name="Followed Hyperlink" xfId="10813" builtinId="9" hidden="1"/>
    <cellStyle name="Followed Hyperlink" xfId="10815" builtinId="9" hidden="1"/>
    <cellStyle name="Followed Hyperlink" xfId="10817" builtinId="9" hidden="1"/>
    <cellStyle name="Followed Hyperlink" xfId="10819" builtinId="9" hidden="1"/>
    <cellStyle name="Followed Hyperlink" xfId="10821" builtinId="9" hidden="1"/>
    <cellStyle name="Followed Hyperlink" xfId="10823" builtinId="9" hidden="1"/>
    <cellStyle name="Followed Hyperlink" xfId="10825" builtinId="9" hidden="1"/>
    <cellStyle name="Followed Hyperlink" xfId="10827" builtinId="9" hidden="1"/>
    <cellStyle name="Followed Hyperlink" xfId="10829" builtinId="9" hidden="1"/>
    <cellStyle name="Followed Hyperlink" xfId="10831" builtinId="9" hidden="1"/>
    <cellStyle name="Followed Hyperlink" xfId="10833" builtinId="9" hidden="1"/>
    <cellStyle name="Followed Hyperlink" xfId="10835" builtinId="9" hidden="1"/>
    <cellStyle name="Followed Hyperlink" xfId="10837" builtinId="9" hidden="1"/>
    <cellStyle name="Followed Hyperlink" xfId="10839" builtinId="9" hidden="1"/>
    <cellStyle name="Followed Hyperlink" xfId="10841" builtinId="9" hidden="1"/>
    <cellStyle name="Followed Hyperlink" xfId="10843" builtinId="9" hidden="1"/>
    <cellStyle name="Followed Hyperlink" xfId="10845" builtinId="9" hidden="1"/>
    <cellStyle name="Followed Hyperlink" xfId="10847" builtinId="9" hidden="1"/>
    <cellStyle name="Followed Hyperlink" xfId="10849" builtinId="9" hidden="1"/>
    <cellStyle name="Followed Hyperlink" xfId="10851" builtinId="9" hidden="1"/>
    <cellStyle name="Followed Hyperlink" xfId="10853" builtinId="9" hidden="1"/>
    <cellStyle name="Followed Hyperlink" xfId="10855" builtinId="9" hidden="1"/>
    <cellStyle name="Followed Hyperlink" xfId="10857" builtinId="9" hidden="1"/>
    <cellStyle name="Followed Hyperlink" xfId="10859" builtinId="9" hidden="1"/>
    <cellStyle name="Followed Hyperlink" xfId="10861" builtinId="9" hidden="1"/>
    <cellStyle name="Followed Hyperlink" xfId="10863" builtinId="9" hidden="1"/>
    <cellStyle name="Followed Hyperlink" xfId="10865" builtinId="9" hidden="1"/>
    <cellStyle name="Followed Hyperlink" xfId="10867" builtinId="9" hidden="1"/>
    <cellStyle name="Followed Hyperlink" xfId="10869" builtinId="9" hidden="1"/>
    <cellStyle name="Followed Hyperlink" xfId="10871" builtinId="9" hidden="1"/>
    <cellStyle name="Followed Hyperlink" xfId="10873" builtinId="9" hidden="1"/>
    <cellStyle name="Followed Hyperlink" xfId="10875" builtinId="9" hidden="1"/>
    <cellStyle name="Followed Hyperlink" xfId="10877" builtinId="9" hidden="1"/>
    <cellStyle name="Followed Hyperlink" xfId="10879" builtinId="9" hidden="1"/>
    <cellStyle name="Followed Hyperlink" xfId="6623" builtinId="9" hidden="1"/>
    <cellStyle name="Followed Hyperlink" xfId="6618" builtinId="9" hidden="1"/>
    <cellStyle name="Followed Hyperlink" xfId="8755" builtinId="9" hidden="1"/>
    <cellStyle name="Followed Hyperlink" xfId="6625" builtinId="9" hidden="1"/>
    <cellStyle name="Followed Hyperlink" xfId="6620" builtinId="9" hidden="1"/>
    <cellStyle name="Followed Hyperlink" xfId="10880" builtinId="9" hidden="1"/>
    <cellStyle name="Followed Hyperlink" xfId="10882" builtinId="9" hidden="1"/>
    <cellStyle name="Followed Hyperlink" xfId="10884" builtinId="9" hidden="1"/>
    <cellStyle name="Followed Hyperlink" xfId="10886" builtinId="9" hidden="1"/>
    <cellStyle name="Followed Hyperlink" xfId="10888" builtinId="9" hidden="1"/>
    <cellStyle name="Followed Hyperlink" xfId="10890" builtinId="9" hidden="1"/>
    <cellStyle name="Followed Hyperlink" xfId="10892" builtinId="9" hidden="1"/>
    <cellStyle name="Followed Hyperlink" xfId="10894" builtinId="9" hidden="1"/>
    <cellStyle name="Followed Hyperlink" xfId="10896" builtinId="9" hidden="1"/>
    <cellStyle name="Followed Hyperlink" xfId="10898" builtinId="9" hidden="1"/>
    <cellStyle name="Followed Hyperlink" xfId="10900" builtinId="9" hidden="1"/>
    <cellStyle name="Followed Hyperlink" xfId="10902" builtinId="9" hidden="1"/>
    <cellStyle name="Followed Hyperlink" xfId="10904" builtinId="9" hidden="1"/>
    <cellStyle name="Followed Hyperlink" xfId="10906" builtinId="9" hidden="1"/>
    <cellStyle name="Followed Hyperlink" xfId="10908" builtinId="9" hidden="1"/>
    <cellStyle name="Followed Hyperlink" xfId="10910" builtinId="9" hidden="1"/>
    <cellStyle name="Followed Hyperlink" xfId="10912" builtinId="9" hidden="1"/>
    <cellStyle name="Followed Hyperlink" xfId="10914" builtinId="9" hidden="1"/>
    <cellStyle name="Followed Hyperlink" xfId="10916" builtinId="9" hidden="1"/>
    <cellStyle name="Followed Hyperlink" xfId="10918" builtinId="9" hidden="1"/>
    <cellStyle name="Followed Hyperlink" xfId="10920" builtinId="9" hidden="1"/>
    <cellStyle name="Followed Hyperlink" xfId="10922" builtinId="9" hidden="1"/>
    <cellStyle name="Followed Hyperlink" xfId="10924" builtinId="9" hidden="1"/>
    <cellStyle name="Followed Hyperlink" xfId="10926" builtinId="9" hidden="1"/>
    <cellStyle name="Followed Hyperlink" xfId="10928" builtinId="9" hidden="1"/>
    <cellStyle name="Followed Hyperlink" xfId="10930" builtinId="9" hidden="1"/>
    <cellStyle name="Followed Hyperlink" xfId="10932" builtinId="9" hidden="1"/>
    <cellStyle name="Followed Hyperlink" xfId="10934" builtinId="9" hidden="1"/>
    <cellStyle name="Followed Hyperlink" xfId="10936" builtinId="9" hidden="1"/>
    <cellStyle name="Followed Hyperlink" xfId="10938" builtinId="9" hidden="1"/>
    <cellStyle name="Followed Hyperlink" xfId="10940" builtinId="9" hidden="1"/>
    <cellStyle name="Followed Hyperlink" xfId="10942" builtinId="9" hidden="1"/>
    <cellStyle name="Followed Hyperlink" xfId="10944" builtinId="9" hidden="1"/>
    <cellStyle name="Followed Hyperlink" xfId="10946" builtinId="9" hidden="1"/>
    <cellStyle name="Followed Hyperlink" xfId="10948" builtinId="9" hidden="1"/>
    <cellStyle name="Followed Hyperlink" xfId="10950" builtinId="9" hidden="1"/>
    <cellStyle name="Followed Hyperlink" xfId="10952" builtinId="9" hidden="1"/>
    <cellStyle name="Followed Hyperlink" xfId="10954" builtinId="9" hidden="1"/>
    <cellStyle name="Followed Hyperlink" xfId="10956" builtinId="9" hidden="1"/>
    <cellStyle name="Followed Hyperlink" xfId="10958" builtinId="9" hidden="1"/>
    <cellStyle name="Followed Hyperlink" xfId="10960" builtinId="9" hidden="1"/>
    <cellStyle name="Followed Hyperlink" xfId="10962" builtinId="9" hidden="1"/>
    <cellStyle name="Followed Hyperlink" xfId="10964" builtinId="9" hidden="1"/>
    <cellStyle name="Followed Hyperlink" xfId="10966" builtinId="9" hidden="1"/>
    <cellStyle name="Followed Hyperlink" xfId="10968" builtinId="9" hidden="1"/>
    <cellStyle name="Followed Hyperlink" xfId="10970" builtinId="9" hidden="1"/>
    <cellStyle name="Followed Hyperlink" xfId="10972" builtinId="9" hidden="1"/>
    <cellStyle name="Followed Hyperlink" xfId="10974" builtinId="9" hidden="1"/>
    <cellStyle name="Followed Hyperlink" xfId="10976" builtinId="9" hidden="1"/>
    <cellStyle name="Followed Hyperlink" xfId="10978" builtinId="9" hidden="1"/>
    <cellStyle name="Followed Hyperlink" xfId="10980" builtinId="9" hidden="1"/>
    <cellStyle name="Followed Hyperlink" xfId="10982" builtinId="9" hidden="1"/>
    <cellStyle name="Followed Hyperlink" xfId="10984" builtinId="9" hidden="1"/>
    <cellStyle name="Followed Hyperlink" xfId="10986" builtinId="9" hidden="1"/>
    <cellStyle name="Followed Hyperlink" xfId="10988" builtinId="9" hidden="1"/>
    <cellStyle name="Followed Hyperlink" xfId="10990" builtinId="9" hidden="1"/>
    <cellStyle name="Followed Hyperlink" xfId="10992" builtinId="9" hidden="1"/>
    <cellStyle name="Followed Hyperlink" xfId="10994" builtinId="9" hidden="1"/>
    <cellStyle name="Followed Hyperlink" xfId="10996" builtinId="9" hidden="1"/>
    <cellStyle name="Followed Hyperlink" xfId="10998" builtinId="9" hidden="1"/>
    <cellStyle name="Followed Hyperlink" xfId="11000" builtinId="9" hidden="1"/>
    <cellStyle name="Followed Hyperlink" xfId="11002" builtinId="9" hidden="1"/>
    <cellStyle name="Followed Hyperlink" xfId="11004" builtinId="9" hidden="1"/>
    <cellStyle name="Followed Hyperlink" xfId="11006" builtinId="9" hidden="1"/>
    <cellStyle name="Followed Hyperlink" xfId="11008" builtinId="9" hidden="1"/>
    <cellStyle name="Followed Hyperlink" xfId="11010" builtinId="9" hidden="1"/>
    <cellStyle name="Followed Hyperlink" xfId="11012" builtinId="9" hidden="1"/>
    <cellStyle name="Followed Hyperlink" xfId="11014" builtinId="9" hidden="1"/>
    <cellStyle name="Followed Hyperlink" xfId="11016" builtinId="9" hidden="1"/>
    <cellStyle name="Followed Hyperlink" xfId="11018" builtinId="9" hidden="1"/>
    <cellStyle name="Followed Hyperlink" xfId="11020" builtinId="9" hidden="1"/>
    <cellStyle name="Followed Hyperlink" xfId="11022" builtinId="9" hidden="1"/>
    <cellStyle name="Followed Hyperlink" xfId="11024" builtinId="9" hidden="1"/>
    <cellStyle name="Followed Hyperlink" xfId="11026" builtinId="9" hidden="1"/>
    <cellStyle name="Followed Hyperlink" xfId="11028" builtinId="9" hidden="1"/>
    <cellStyle name="Followed Hyperlink" xfId="11030" builtinId="9" hidden="1"/>
    <cellStyle name="Followed Hyperlink" xfId="11032" builtinId="9" hidden="1"/>
    <cellStyle name="Followed Hyperlink" xfId="11034" builtinId="9" hidden="1"/>
    <cellStyle name="Followed Hyperlink" xfId="11036" builtinId="9" hidden="1"/>
    <cellStyle name="Followed Hyperlink" xfId="11038" builtinId="9" hidden="1"/>
    <cellStyle name="Followed Hyperlink" xfId="11040" builtinId="9" hidden="1"/>
    <cellStyle name="Followed Hyperlink" xfId="11042" builtinId="9" hidden="1"/>
    <cellStyle name="Followed Hyperlink" xfId="11044" builtinId="9" hidden="1"/>
    <cellStyle name="Followed Hyperlink" xfId="11046" builtinId="9" hidden="1"/>
    <cellStyle name="Followed Hyperlink" xfId="11048" builtinId="9" hidden="1"/>
    <cellStyle name="Followed Hyperlink" xfId="11050" builtinId="9" hidden="1"/>
    <cellStyle name="Followed Hyperlink" xfId="11052" builtinId="9" hidden="1"/>
    <cellStyle name="Followed Hyperlink" xfId="11054" builtinId="9" hidden="1"/>
    <cellStyle name="Followed Hyperlink" xfId="11056" builtinId="9" hidden="1"/>
    <cellStyle name="Followed Hyperlink" xfId="11058" builtinId="9" hidden="1"/>
    <cellStyle name="Followed Hyperlink" xfId="11060" builtinId="9" hidden="1"/>
    <cellStyle name="Followed Hyperlink" xfId="11062" builtinId="9" hidden="1"/>
    <cellStyle name="Followed Hyperlink" xfId="11064" builtinId="9" hidden="1"/>
    <cellStyle name="Followed Hyperlink" xfId="11066" builtinId="9" hidden="1"/>
    <cellStyle name="Followed Hyperlink" xfId="11068" builtinId="9" hidden="1"/>
    <cellStyle name="Followed Hyperlink" xfId="11070" builtinId="9" hidden="1"/>
    <cellStyle name="Followed Hyperlink" xfId="11072" builtinId="9" hidden="1"/>
    <cellStyle name="Followed Hyperlink" xfId="11074" builtinId="9" hidden="1"/>
    <cellStyle name="Followed Hyperlink" xfId="11076" builtinId="9" hidden="1"/>
    <cellStyle name="Followed Hyperlink" xfId="11078" builtinId="9" hidden="1"/>
    <cellStyle name="Followed Hyperlink" xfId="11080" builtinId="9" hidden="1"/>
    <cellStyle name="Followed Hyperlink" xfId="11082" builtinId="9" hidden="1"/>
    <cellStyle name="Followed Hyperlink" xfId="11084" builtinId="9" hidden="1"/>
    <cellStyle name="Followed Hyperlink" xfId="11086" builtinId="9" hidden="1"/>
    <cellStyle name="Followed Hyperlink" xfId="11088" builtinId="9" hidden="1"/>
    <cellStyle name="Followed Hyperlink" xfId="11090" builtinId="9" hidden="1"/>
    <cellStyle name="Followed Hyperlink" xfId="11092" builtinId="9" hidden="1"/>
    <cellStyle name="Followed Hyperlink" xfId="11094" builtinId="9" hidden="1"/>
    <cellStyle name="Followed Hyperlink" xfId="11096" builtinId="9" hidden="1"/>
    <cellStyle name="Followed Hyperlink" xfId="11098" builtinId="9" hidden="1"/>
    <cellStyle name="Followed Hyperlink" xfId="11100" builtinId="9" hidden="1"/>
    <cellStyle name="Followed Hyperlink" xfId="11102" builtinId="9" hidden="1"/>
    <cellStyle name="Followed Hyperlink" xfId="11104" builtinId="9" hidden="1"/>
    <cellStyle name="Followed Hyperlink" xfId="11106" builtinId="9" hidden="1"/>
    <cellStyle name="Followed Hyperlink" xfId="11108" builtinId="9" hidden="1"/>
    <cellStyle name="Followed Hyperlink" xfId="11110" builtinId="9" hidden="1"/>
    <cellStyle name="Followed Hyperlink" xfId="11112" builtinId="9" hidden="1"/>
    <cellStyle name="Followed Hyperlink" xfId="11114" builtinId="9" hidden="1"/>
    <cellStyle name="Followed Hyperlink" xfId="11116" builtinId="9" hidden="1"/>
    <cellStyle name="Followed Hyperlink" xfId="11118" builtinId="9" hidden="1"/>
    <cellStyle name="Followed Hyperlink" xfId="11120" builtinId="9" hidden="1"/>
    <cellStyle name="Followed Hyperlink" xfId="11122" builtinId="9" hidden="1"/>
    <cellStyle name="Followed Hyperlink" xfId="11124" builtinId="9" hidden="1"/>
    <cellStyle name="Followed Hyperlink" xfId="11126" builtinId="9" hidden="1"/>
    <cellStyle name="Followed Hyperlink" xfId="11128" builtinId="9" hidden="1"/>
    <cellStyle name="Followed Hyperlink" xfId="11130" builtinId="9" hidden="1"/>
    <cellStyle name="Followed Hyperlink" xfId="11132" builtinId="9" hidden="1"/>
    <cellStyle name="Followed Hyperlink" xfId="11134" builtinId="9" hidden="1"/>
    <cellStyle name="Followed Hyperlink" xfId="11136" builtinId="9" hidden="1"/>
    <cellStyle name="Followed Hyperlink" xfId="11138" builtinId="9" hidden="1"/>
    <cellStyle name="Followed Hyperlink" xfId="11140" builtinId="9" hidden="1"/>
    <cellStyle name="Followed Hyperlink" xfId="11142" builtinId="9" hidden="1"/>
    <cellStyle name="Followed Hyperlink" xfId="11144" builtinId="9" hidden="1"/>
    <cellStyle name="Followed Hyperlink" xfId="11146" builtinId="9" hidden="1"/>
    <cellStyle name="Followed Hyperlink" xfId="11148" builtinId="9" hidden="1"/>
    <cellStyle name="Followed Hyperlink" xfId="11150" builtinId="9" hidden="1"/>
    <cellStyle name="Followed Hyperlink" xfId="11152" builtinId="9" hidden="1"/>
    <cellStyle name="Followed Hyperlink" xfId="11154" builtinId="9" hidden="1"/>
    <cellStyle name="Followed Hyperlink" xfId="11156" builtinId="9" hidden="1"/>
    <cellStyle name="Followed Hyperlink" xfId="11158" builtinId="9" hidden="1"/>
    <cellStyle name="Followed Hyperlink" xfId="11160" builtinId="9" hidden="1"/>
    <cellStyle name="Followed Hyperlink" xfId="11162" builtinId="9" hidden="1"/>
    <cellStyle name="Followed Hyperlink" xfId="11164" builtinId="9" hidden="1"/>
    <cellStyle name="Followed Hyperlink" xfId="11166" builtinId="9" hidden="1"/>
    <cellStyle name="Followed Hyperlink" xfId="11168" builtinId="9" hidden="1"/>
    <cellStyle name="Followed Hyperlink" xfId="11170" builtinId="9" hidden="1"/>
    <cellStyle name="Followed Hyperlink" xfId="11172" builtinId="9" hidden="1"/>
    <cellStyle name="Followed Hyperlink" xfId="11174" builtinId="9" hidden="1"/>
    <cellStyle name="Followed Hyperlink" xfId="11176" builtinId="9" hidden="1"/>
    <cellStyle name="Followed Hyperlink" xfId="11178" builtinId="9" hidden="1"/>
    <cellStyle name="Followed Hyperlink" xfId="11180" builtinId="9" hidden="1"/>
    <cellStyle name="Followed Hyperlink" xfId="11182" builtinId="9" hidden="1"/>
    <cellStyle name="Followed Hyperlink" xfId="11184" builtinId="9" hidden="1"/>
    <cellStyle name="Followed Hyperlink" xfId="11186" builtinId="9" hidden="1"/>
    <cellStyle name="Followed Hyperlink" xfId="11188" builtinId="9" hidden="1"/>
    <cellStyle name="Followed Hyperlink" xfId="11190" builtinId="9" hidden="1"/>
    <cellStyle name="Followed Hyperlink" xfId="11192" builtinId="9" hidden="1"/>
    <cellStyle name="Followed Hyperlink" xfId="11194" builtinId="9" hidden="1"/>
    <cellStyle name="Followed Hyperlink" xfId="11196" builtinId="9" hidden="1"/>
    <cellStyle name="Followed Hyperlink" xfId="11198" builtinId="9" hidden="1"/>
    <cellStyle name="Followed Hyperlink" xfId="11200" builtinId="9" hidden="1"/>
    <cellStyle name="Followed Hyperlink" xfId="11202" builtinId="9" hidden="1"/>
    <cellStyle name="Followed Hyperlink" xfId="11204" builtinId="9" hidden="1"/>
    <cellStyle name="Followed Hyperlink" xfId="11206" builtinId="9" hidden="1"/>
    <cellStyle name="Followed Hyperlink" xfId="11208" builtinId="9" hidden="1"/>
    <cellStyle name="Followed Hyperlink" xfId="11210" builtinId="9" hidden="1"/>
    <cellStyle name="Followed Hyperlink" xfId="11212" builtinId="9" hidden="1"/>
    <cellStyle name="Followed Hyperlink" xfId="11214" builtinId="9" hidden="1"/>
    <cellStyle name="Followed Hyperlink" xfId="11216" builtinId="9" hidden="1"/>
    <cellStyle name="Followed Hyperlink" xfId="11218" builtinId="9" hidden="1"/>
    <cellStyle name="Followed Hyperlink" xfId="11220" builtinId="9" hidden="1"/>
    <cellStyle name="Followed Hyperlink" xfId="11222" builtinId="9" hidden="1"/>
    <cellStyle name="Followed Hyperlink" xfId="11224" builtinId="9" hidden="1"/>
    <cellStyle name="Followed Hyperlink" xfId="11226" builtinId="9" hidden="1"/>
    <cellStyle name="Followed Hyperlink" xfId="11228" builtinId="9" hidden="1"/>
    <cellStyle name="Followed Hyperlink" xfId="11230" builtinId="9" hidden="1"/>
    <cellStyle name="Followed Hyperlink" xfId="11232" builtinId="9" hidden="1"/>
    <cellStyle name="Followed Hyperlink" xfId="11234" builtinId="9" hidden="1"/>
    <cellStyle name="Followed Hyperlink" xfId="11236" builtinId="9" hidden="1"/>
    <cellStyle name="Followed Hyperlink" xfId="11238" builtinId="9" hidden="1"/>
    <cellStyle name="Followed Hyperlink" xfId="11240" builtinId="9" hidden="1"/>
    <cellStyle name="Followed Hyperlink" xfId="11242" builtinId="9" hidden="1"/>
    <cellStyle name="Followed Hyperlink" xfId="11244" builtinId="9" hidden="1"/>
    <cellStyle name="Followed Hyperlink" xfId="11246" builtinId="9" hidden="1"/>
    <cellStyle name="Followed Hyperlink" xfId="11248" builtinId="9" hidden="1"/>
    <cellStyle name="Followed Hyperlink" xfId="11250" builtinId="9" hidden="1"/>
    <cellStyle name="Followed Hyperlink" xfId="11252" builtinId="9" hidden="1"/>
    <cellStyle name="Followed Hyperlink" xfId="11254" builtinId="9" hidden="1"/>
    <cellStyle name="Followed Hyperlink" xfId="11256" builtinId="9" hidden="1"/>
    <cellStyle name="Followed Hyperlink" xfId="11258" builtinId="9" hidden="1"/>
    <cellStyle name="Followed Hyperlink" xfId="11260" builtinId="9" hidden="1"/>
    <cellStyle name="Followed Hyperlink" xfId="11262" builtinId="9" hidden="1"/>
    <cellStyle name="Followed Hyperlink" xfId="11264" builtinId="9" hidden="1"/>
    <cellStyle name="Followed Hyperlink" xfId="11266" builtinId="9" hidden="1"/>
    <cellStyle name="Followed Hyperlink" xfId="11268" builtinId="9" hidden="1"/>
    <cellStyle name="Followed Hyperlink" xfId="11270" builtinId="9" hidden="1"/>
    <cellStyle name="Followed Hyperlink" xfId="11272" builtinId="9" hidden="1"/>
    <cellStyle name="Followed Hyperlink" xfId="11274" builtinId="9" hidden="1"/>
    <cellStyle name="Followed Hyperlink" xfId="11276" builtinId="9" hidden="1"/>
    <cellStyle name="Followed Hyperlink" xfId="11278" builtinId="9" hidden="1"/>
    <cellStyle name="Followed Hyperlink" xfId="11280" builtinId="9" hidden="1"/>
    <cellStyle name="Followed Hyperlink" xfId="11282" builtinId="9" hidden="1"/>
    <cellStyle name="Followed Hyperlink" xfId="11284" builtinId="9" hidden="1"/>
    <cellStyle name="Followed Hyperlink" xfId="11286" builtinId="9" hidden="1"/>
    <cellStyle name="Followed Hyperlink" xfId="11288" builtinId="9" hidden="1"/>
    <cellStyle name="Followed Hyperlink" xfId="11290" builtinId="9" hidden="1"/>
    <cellStyle name="Followed Hyperlink" xfId="11292" builtinId="9" hidden="1"/>
    <cellStyle name="Followed Hyperlink" xfId="11294" builtinId="9" hidden="1"/>
    <cellStyle name="Followed Hyperlink" xfId="11296" builtinId="9" hidden="1"/>
    <cellStyle name="Followed Hyperlink" xfId="11298" builtinId="9" hidden="1"/>
    <cellStyle name="Followed Hyperlink" xfId="11300" builtinId="9" hidden="1"/>
    <cellStyle name="Followed Hyperlink" xfId="11302" builtinId="9" hidden="1"/>
    <cellStyle name="Followed Hyperlink" xfId="11304" builtinId="9" hidden="1"/>
    <cellStyle name="Followed Hyperlink" xfId="11306" builtinId="9" hidden="1"/>
    <cellStyle name="Followed Hyperlink" xfId="11308" builtinId="9" hidden="1"/>
    <cellStyle name="Followed Hyperlink" xfId="11310" builtinId="9" hidden="1"/>
    <cellStyle name="Followed Hyperlink" xfId="11312" builtinId="9" hidden="1"/>
    <cellStyle name="Followed Hyperlink" xfId="11314" builtinId="9" hidden="1"/>
    <cellStyle name="Followed Hyperlink" xfId="11316" builtinId="9" hidden="1"/>
    <cellStyle name="Followed Hyperlink" xfId="11318" builtinId="9" hidden="1"/>
    <cellStyle name="Followed Hyperlink" xfId="11320" builtinId="9" hidden="1"/>
    <cellStyle name="Followed Hyperlink" xfId="11322" builtinId="9" hidden="1"/>
    <cellStyle name="Followed Hyperlink" xfId="11324" builtinId="9" hidden="1"/>
    <cellStyle name="Followed Hyperlink" xfId="11326" builtinId="9" hidden="1"/>
    <cellStyle name="Followed Hyperlink" xfId="11328" builtinId="9" hidden="1"/>
    <cellStyle name="Followed Hyperlink" xfId="11330" builtinId="9" hidden="1"/>
    <cellStyle name="Followed Hyperlink" xfId="11332" builtinId="9" hidden="1"/>
    <cellStyle name="Followed Hyperlink" xfId="11334" builtinId="9" hidden="1"/>
    <cellStyle name="Followed Hyperlink" xfId="11336" builtinId="9" hidden="1"/>
    <cellStyle name="Followed Hyperlink" xfId="11338" builtinId="9" hidden="1"/>
    <cellStyle name="Followed Hyperlink" xfId="11340" builtinId="9" hidden="1"/>
    <cellStyle name="Followed Hyperlink" xfId="11342" builtinId="9" hidden="1"/>
    <cellStyle name="Followed Hyperlink" xfId="11344" builtinId="9" hidden="1"/>
    <cellStyle name="Followed Hyperlink" xfId="11346" builtinId="9" hidden="1"/>
    <cellStyle name="Followed Hyperlink" xfId="11348" builtinId="9" hidden="1"/>
    <cellStyle name="Followed Hyperlink" xfId="11350" builtinId="9" hidden="1"/>
    <cellStyle name="Followed Hyperlink" xfId="11352" builtinId="9" hidden="1"/>
    <cellStyle name="Followed Hyperlink" xfId="11354" builtinId="9" hidden="1"/>
    <cellStyle name="Followed Hyperlink" xfId="11356" builtinId="9" hidden="1"/>
    <cellStyle name="Followed Hyperlink" xfId="11358" builtinId="9" hidden="1"/>
    <cellStyle name="Followed Hyperlink" xfId="11360" builtinId="9" hidden="1"/>
    <cellStyle name="Followed Hyperlink" xfId="11362" builtinId="9" hidden="1"/>
    <cellStyle name="Followed Hyperlink" xfId="11364" builtinId="9" hidden="1"/>
    <cellStyle name="Followed Hyperlink" xfId="11366" builtinId="9" hidden="1"/>
    <cellStyle name="Followed Hyperlink" xfId="11368" builtinId="9" hidden="1"/>
    <cellStyle name="Followed Hyperlink" xfId="11370" builtinId="9" hidden="1"/>
    <cellStyle name="Followed Hyperlink" xfId="11372" builtinId="9" hidden="1"/>
    <cellStyle name="Followed Hyperlink" xfId="11374" builtinId="9" hidden="1"/>
    <cellStyle name="Followed Hyperlink" xfId="11376" builtinId="9" hidden="1"/>
    <cellStyle name="Followed Hyperlink" xfId="11378" builtinId="9" hidden="1"/>
    <cellStyle name="Followed Hyperlink" xfId="11380" builtinId="9" hidden="1"/>
    <cellStyle name="Followed Hyperlink" xfId="11382" builtinId="9" hidden="1"/>
    <cellStyle name="Followed Hyperlink" xfId="11384" builtinId="9" hidden="1"/>
    <cellStyle name="Followed Hyperlink" xfId="11386" builtinId="9" hidden="1"/>
    <cellStyle name="Followed Hyperlink" xfId="11388" builtinId="9" hidden="1"/>
    <cellStyle name="Followed Hyperlink" xfId="11390" builtinId="9" hidden="1"/>
    <cellStyle name="Followed Hyperlink" xfId="11392" builtinId="9" hidden="1"/>
    <cellStyle name="Followed Hyperlink" xfId="11394" builtinId="9" hidden="1"/>
    <cellStyle name="Followed Hyperlink" xfId="11396" builtinId="9" hidden="1"/>
    <cellStyle name="Followed Hyperlink" xfId="11398" builtinId="9" hidden="1"/>
    <cellStyle name="Followed Hyperlink" xfId="11400" builtinId="9" hidden="1"/>
    <cellStyle name="Followed Hyperlink" xfId="11402" builtinId="9" hidden="1"/>
    <cellStyle name="Followed Hyperlink" xfId="11404" builtinId="9" hidden="1"/>
    <cellStyle name="Followed Hyperlink" xfId="11406" builtinId="9" hidden="1"/>
    <cellStyle name="Followed Hyperlink" xfId="11408" builtinId="9" hidden="1"/>
    <cellStyle name="Followed Hyperlink" xfId="11410" builtinId="9" hidden="1"/>
    <cellStyle name="Followed Hyperlink" xfId="11412" builtinId="9" hidden="1"/>
    <cellStyle name="Followed Hyperlink" xfId="11414" builtinId="9" hidden="1"/>
    <cellStyle name="Followed Hyperlink" xfId="11416" builtinId="9" hidden="1"/>
    <cellStyle name="Followed Hyperlink" xfId="11418" builtinId="9" hidden="1"/>
    <cellStyle name="Followed Hyperlink" xfId="11420" builtinId="9" hidden="1"/>
    <cellStyle name="Followed Hyperlink" xfId="11422" builtinId="9" hidden="1"/>
    <cellStyle name="Followed Hyperlink" xfId="11424" builtinId="9" hidden="1"/>
    <cellStyle name="Followed Hyperlink" xfId="11426" builtinId="9" hidden="1"/>
    <cellStyle name="Followed Hyperlink" xfId="11428" builtinId="9" hidden="1"/>
    <cellStyle name="Followed Hyperlink" xfId="11430" builtinId="9" hidden="1"/>
    <cellStyle name="Followed Hyperlink" xfId="11432" builtinId="9" hidden="1"/>
    <cellStyle name="Followed Hyperlink" xfId="11434" builtinId="9" hidden="1"/>
    <cellStyle name="Followed Hyperlink" xfId="11436" builtinId="9" hidden="1"/>
    <cellStyle name="Followed Hyperlink" xfId="11438" builtinId="9" hidden="1"/>
    <cellStyle name="Followed Hyperlink" xfId="11440" builtinId="9" hidden="1"/>
    <cellStyle name="Followed Hyperlink" xfId="11442" builtinId="9" hidden="1"/>
    <cellStyle name="Followed Hyperlink" xfId="11444" builtinId="9" hidden="1"/>
    <cellStyle name="Followed Hyperlink" xfId="11446" builtinId="9" hidden="1"/>
    <cellStyle name="Followed Hyperlink" xfId="11448" builtinId="9" hidden="1"/>
    <cellStyle name="Followed Hyperlink" xfId="11450" builtinId="9" hidden="1"/>
    <cellStyle name="Followed Hyperlink" xfId="11452" builtinId="9" hidden="1"/>
    <cellStyle name="Followed Hyperlink" xfId="11454" builtinId="9" hidden="1"/>
    <cellStyle name="Followed Hyperlink" xfId="11456" builtinId="9" hidden="1"/>
    <cellStyle name="Followed Hyperlink" xfId="11458" builtinId="9" hidden="1"/>
    <cellStyle name="Followed Hyperlink" xfId="11460" builtinId="9" hidden="1"/>
    <cellStyle name="Followed Hyperlink" xfId="11462" builtinId="9" hidden="1"/>
    <cellStyle name="Followed Hyperlink" xfId="11464" builtinId="9" hidden="1"/>
    <cellStyle name="Followed Hyperlink" xfId="11466" builtinId="9" hidden="1"/>
    <cellStyle name="Followed Hyperlink" xfId="11468" builtinId="9" hidden="1"/>
    <cellStyle name="Followed Hyperlink" xfId="11470" builtinId="9" hidden="1"/>
    <cellStyle name="Followed Hyperlink" xfId="11472" builtinId="9" hidden="1"/>
    <cellStyle name="Followed Hyperlink" xfId="11474" builtinId="9" hidden="1"/>
    <cellStyle name="Followed Hyperlink" xfId="11476" builtinId="9" hidden="1"/>
    <cellStyle name="Followed Hyperlink" xfId="11478" builtinId="9" hidden="1"/>
    <cellStyle name="Followed Hyperlink" xfId="11480" builtinId="9" hidden="1"/>
    <cellStyle name="Followed Hyperlink" xfId="11482" builtinId="9" hidden="1"/>
    <cellStyle name="Followed Hyperlink" xfId="11484" builtinId="9" hidden="1"/>
    <cellStyle name="Followed Hyperlink" xfId="11486" builtinId="9" hidden="1"/>
    <cellStyle name="Followed Hyperlink" xfId="11488" builtinId="9" hidden="1"/>
    <cellStyle name="Followed Hyperlink" xfId="11490" builtinId="9" hidden="1"/>
    <cellStyle name="Followed Hyperlink" xfId="11492" builtinId="9" hidden="1"/>
    <cellStyle name="Followed Hyperlink" xfId="11494" builtinId="9" hidden="1"/>
    <cellStyle name="Followed Hyperlink" xfId="11496" builtinId="9" hidden="1"/>
    <cellStyle name="Followed Hyperlink" xfId="11498" builtinId="9" hidden="1"/>
    <cellStyle name="Followed Hyperlink" xfId="11500" builtinId="9" hidden="1"/>
    <cellStyle name="Followed Hyperlink" xfId="11502" builtinId="9" hidden="1"/>
    <cellStyle name="Followed Hyperlink" xfId="11504" builtinId="9" hidden="1"/>
    <cellStyle name="Followed Hyperlink" xfId="11506" builtinId="9" hidden="1"/>
    <cellStyle name="Followed Hyperlink" xfId="11508" builtinId="9" hidden="1"/>
    <cellStyle name="Followed Hyperlink" xfId="11510" builtinId="9" hidden="1"/>
    <cellStyle name="Followed Hyperlink" xfId="11512" builtinId="9" hidden="1"/>
    <cellStyle name="Followed Hyperlink" xfId="11514" builtinId="9" hidden="1"/>
    <cellStyle name="Followed Hyperlink" xfId="11516" builtinId="9" hidden="1"/>
    <cellStyle name="Followed Hyperlink" xfId="11518" builtinId="9" hidden="1"/>
    <cellStyle name="Followed Hyperlink" xfId="11520" builtinId="9" hidden="1"/>
    <cellStyle name="Followed Hyperlink" xfId="11522" builtinId="9" hidden="1"/>
    <cellStyle name="Followed Hyperlink" xfId="11524" builtinId="9" hidden="1"/>
    <cellStyle name="Followed Hyperlink" xfId="11526" builtinId="9" hidden="1"/>
    <cellStyle name="Followed Hyperlink" xfId="11528" builtinId="9" hidden="1"/>
    <cellStyle name="Followed Hyperlink" xfId="11530" builtinId="9" hidden="1"/>
    <cellStyle name="Followed Hyperlink" xfId="11532" builtinId="9" hidden="1"/>
    <cellStyle name="Followed Hyperlink" xfId="11534" builtinId="9" hidden="1"/>
    <cellStyle name="Followed Hyperlink" xfId="11536" builtinId="9" hidden="1"/>
    <cellStyle name="Followed Hyperlink" xfId="11538" builtinId="9" hidden="1"/>
    <cellStyle name="Followed Hyperlink" xfId="11540" builtinId="9" hidden="1"/>
    <cellStyle name="Followed Hyperlink" xfId="11542" builtinId="9" hidden="1"/>
    <cellStyle name="Followed Hyperlink" xfId="11544" builtinId="9" hidden="1"/>
    <cellStyle name="Followed Hyperlink" xfId="11546" builtinId="9" hidden="1"/>
    <cellStyle name="Followed Hyperlink" xfId="11548" builtinId="9" hidden="1"/>
    <cellStyle name="Followed Hyperlink" xfId="11550" builtinId="9" hidden="1"/>
    <cellStyle name="Followed Hyperlink" xfId="11552" builtinId="9" hidden="1"/>
    <cellStyle name="Followed Hyperlink" xfId="11554" builtinId="9" hidden="1"/>
    <cellStyle name="Followed Hyperlink" xfId="11556" builtinId="9" hidden="1"/>
    <cellStyle name="Followed Hyperlink" xfId="11558" builtinId="9" hidden="1"/>
    <cellStyle name="Followed Hyperlink" xfId="11560" builtinId="9" hidden="1"/>
    <cellStyle name="Followed Hyperlink" xfId="11562" builtinId="9" hidden="1"/>
    <cellStyle name="Followed Hyperlink" xfId="11564" builtinId="9" hidden="1"/>
    <cellStyle name="Followed Hyperlink" xfId="11566" builtinId="9" hidden="1"/>
    <cellStyle name="Followed Hyperlink" xfId="11568" builtinId="9" hidden="1"/>
    <cellStyle name="Followed Hyperlink" xfId="11570" builtinId="9" hidden="1"/>
    <cellStyle name="Followed Hyperlink" xfId="11572" builtinId="9" hidden="1"/>
    <cellStyle name="Followed Hyperlink" xfId="11574" builtinId="9" hidden="1"/>
    <cellStyle name="Followed Hyperlink" xfId="11576" builtinId="9" hidden="1"/>
    <cellStyle name="Followed Hyperlink" xfId="11578" builtinId="9" hidden="1"/>
    <cellStyle name="Followed Hyperlink" xfId="11580" builtinId="9" hidden="1"/>
    <cellStyle name="Followed Hyperlink" xfId="11582" builtinId="9" hidden="1"/>
    <cellStyle name="Followed Hyperlink" xfId="11584" builtinId="9" hidden="1"/>
    <cellStyle name="Followed Hyperlink" xfId="11586" builtinId="9" hidden="1"/>
    <cellStyle name="Followed Hyperlink" xfId="11588" builtinId="9" hidden="1"/>
    <cellStyle name="Followed Hyperlink" xfId="11590" builtinId="9" hidden="1"/>
    <cellStyle name="Followed Hyperlink" xfId="11592" builtinId="9" hidden="1"/>
    <cellStyle name="Followed Hyperlink" xfId="11594" builtinId="9" hidden="1"/>
    <cellStyle name="Followed Hyperlink" xfId="11596" builtinId="9" hidden="1"/>
    <cellStyle name="Followed Hyperlink" xfId="11598" builtinId="9" hidden="1"/>
    <cellStyle name="Followed Hyperlink" xfId="11600" builtinId="9" hidden="1"/>
    <cellStyle name="Followed Hyperlink" xfId="11602" builtinId="9" hidden="1"/>
    <cellStyle name="Followed Hyperlink" xfId="11604" builtinId="9" hidden="1"/>
    <cellStyle name="Followed Hyperlink" xfId="11606" builtinId="9" hidden="1"/>
    <cellStyle name="Followed Hyperlink" xfId="11608" builtinId="9" hidden="1"/>
    <cellStyle name="Followed Hyperlink" xfId="11610" builtinId="9" hidden="1"/>
    <cellStyle name="Followed Hyperlink" xfId="11612" builtinId="9" hidden="1"/>
    <cellStyle name="Followed Hyperlink" xfId="11614" builtinId="9" hidden="1"/>
    <cellStyle name="Followed Hyperlink" xfId="11616" builtinId="9" hidden="1"/>
    <cellStyle name="Followed Hyperlink" xfId="11618" builtinId="9" hidden="1"/>
    <cellStyle name="Followed Hyperlink" xfId="11620" builtinId="9" hidden="1"/>
    <cellStyle name="Followed Hyperlink" xfId="11622" builtinId="9" hidden="1"/>
    <cellStyle name="Followed Hyperlink" xfId="11624" builtinId="9" hidden="1"/>
    <cellStyle name="Followed Hyperlink" xfId="11626" builtinId="9" hidden="1"/>
    <cellStyle name="Followed Hyperlink" xfId="11628" builtinId="9" hidden="1"/>
    <cellStyle name="Followed Hyperlink" xfId="11630" builtinId="9" hidden="1"/>
    <cellStyle name="Followed Hyperlink" xfId="11632" builtinId="9" hidden="1"/>
    <cellStyle name="Followed Hyperlink" xfId="11634" builtinId="9" hidden="1"/>
    <cellStyle name="Followed Hyperlink" xfId="11636" builtinId="9" hidden="1"/>
    <cellStyle name="Followed Hyperlink" xfId="11638" builtinId="9" hidden="1"/>
    <cellStyle name="Followed Hyperlink" xfId="11640" builtinId="9" hidden="1"/>
    <cellStyle name="Followed Hyperlink" xfId="11642" builtinId="9" hidden="1"/>
    <cellStyle name="Followed Hyperlink" xfId="11644" builtinId="9" hidden="1"/>
    <cellStyle name="Followed Hyperlink" xfId="11646" builtinId="9" hidden="1"/>
    <cellStyle name="Followed Hyperlink" xfId="11648" builtinId="9" hidden="1"/>
    <cellStyle name="Followed Hyperlink" xfId="11650" builtinId="9" hidden="1"/>
    <cellStyle name="Followed Hyperlink" xfId="11652" builtinId="9" hidden="1"/>
    <cellStyle name="Followed Hyperlink" xfId="11654" builtinId="9" hidden="1"/>
    <cellStyle name="Followed Hyperlink" xfId="11656" builtinId="9" hidden="1"/>
    <cellStyle name="Followed Hyperlink" xfId="11658" builtinId="9" hidden="1"/>
    <cellStyle name="Followed Hyperlink" xfId="11660" builtinId="9" hidden="1"/>
    <cellStyle name="Followed Hyperlink" xfId="11662" builtinId="9" hidden="1"/>
    <cellStyle name="Followed Hyperlink" xfId="11664" builtinId="9" hidden="1"/>
    <cellStyle name="Followed Hyperlink" xfId="11666" builtinId="9" hidden="1"/>
    <cellStyle name="Followed Hyperlink" xfId="11668" builtinId="9" hidden="1"/>
    <cellStyle name="Followed Hyperlink" xfId="11670" builtinId="9" hidden="1"/>
    <cellStyle name="Followed Hyperlink" xfId="11672" builtinId="9" hidden="1"/>
    <cellStyle name="Followed Hyperlink" xfId="11674" builtinId="9" hidden="1"/>
    <cellStyle name="Followed Hyperlink" xfId="11676" builtinId="9" hidden="1"/>
    <cellStyle name="Followed Hyperlink" xfId="11678" builtinId="9" hidden="1"/>
    <cellStyle name="Followed Hyperlink" xfId="11680" builtinId="9" hidden="1"/>
    <cellStyle name="Followed Hyperlink" xfId="11682" builtinId="9" hidden="1"/>
    <cellStyle name="Followed Hyperlink" xfId="11684" builtinId="9" hidden="1"/>
    <cellStyle name="Followed Hyperlink" xfId="11686" builtinId="9" hidden="1"/>
    <cellStyle name="Followed Hyperlink" xfId="11688" builtinId="9" hidden="1"/>
    <cellStyle name="Followed Hyperlink" xfId="11690" builtinId="9" hidden="1"/>
    <cellStyle name="Followed Hyperlink" xfId="11692" builtinId="9" hidden="1"/>
    <cellStyle name="Followed Hyperlink" xfId="11694" builtinId="9" hidden="1"/>
    <cellStyle name="Followed Hyperlink" xfId="11696" builtinId="9" hidden="1"/>
    <cellStyle name="Followed Hyperlink" xfId="11698" builtinId="9" hidden="1"/>
    <cellStyle name="Followed Hyperlink" xfId="11700" builtinId="9" hidden="1"/>
    <cellStyle name="Followed Hyperlink" xfId="11702" builtinId="9" hidden="1"/>
    <cellStyle name="Followed Hyperlink" xfId="11704" builtinId="9" hidden="1"/>
    <cellStyle name="Followed Hyperlink" xfId="11706" builtinId="9" hidden="1"/>
    <cellStyle name="Followed Hyperlink" xfId="11708" builtinId="9" hidden="1"/>
    <cellStyle name="Followed Hyperlink" xfId="11710" builtinId="9" hidden="1"/>
    <cellStyle name="Followed Hyperlink" xfId="11712" builtinId="9" hidden="1"/>
    <cellStyle name="Followed Hyperlink" xfId="11714" builtinId="9" hidden="1"/>
    <cellStyle name="Followed Hyperlink" xfId="11716" builtinId="9" hidden="1"/>
    <cellStyle name="Followed Hyperlink" xfId="11718" builtinId="9" hidden="1"/>
    <cellStyle name="Followed Hyperlink" xfId="11720" builtinId="9" hidden="1"/>
    <cellStyle name="Followed Hyperlink" xfId="11722" builtinId="9" hidden="1"/>
    <cellStyle name="Followed Hyperlink" xfId="11724" builtinId="9" hidden="1"/>
    <cellStyle name="Followed Hyperlink" xfId="11726" builtinId="9" hidden="1"/>
    <cellStyle name="Followed Hyperlink" xfId="11728" builtinId="9" hidden="1"/>
    <cellStyle name="Followed Hyperlink" xfId="11730" builtinId="9" hidden="1"/>
    <cellStyle name="Followed Hyperlink" xfId="11732" builtinId="9" hidden="1"/>
    <cellStyle name="Followed Hyperlink" xfId="11734" builtinId="9" hidden="1"/>
    <cellStyle name="Followed Hyperlink" xfId="11736" builtinId="9" hidden="1"/>
    <cellStyle name="Followed Hyperlink" xfId="11738" builtinId="9" hidden="1"/>
    <cellStyle name="Followed Hyperlink" xfId="11740" builtinId="9" hidden="1"/>
    <cellStyle name="Followed Hyperlink" xfId="11742" builtinId="9" hidden="1"/>
    <cellStyle name="Followed Hyperlink" xfId="11744" builtinId="9" hidden="1"/>
    <cellStyle name="Followed Hyperlink" xfId="11746" builtinId="9" hidden="1"/>
    <cellStyle name="Followed Hyperlink" xfId="11748" builtinId="9" hidden="1"/>
    <cellStyle name="Followed Hyperlink" xfId="11750" builtinId="9" hidden="1"/>
    <cellStyle name="Followed Hyperlink" xfId="11752" builtinId="9" hidden="1"/>
    <cellStyle name="Followed Hyperlink" xfId="11754" builtinId="9" hidden="1"/>
    <cellStyle name="Followed Hyperlink" xfId="11756" builtinId="9" hidden="1"/>
    <cellStyle name="Followed Hyperlink" xfId="11758" builtinId="9" hidden="1"/>
    <cellStyle name="Followed Hyperlink" xfId="11760" builtinId="9" hidden="1"/>
    <cellStyle name="Followed Hyperlink" xfId="11762" builtinId="9" hidden="1"/>
    <cellStyle name="Followed Hyperlink" xfId="11764" builtinId="9" hidden="1"/>
    <cellStyle name="Followed Hyperlink" xfId="11766" builtinId="9" hidden="1"/>
    <cellStyle name="Followed Hyperlink" xfId="11768" builtinId="9" hidden="1"/>
    <cellStyle name="Followed Hyperlink" xfId="11770" builtinId="9" hidden="1"/>
    <cellStyle name="Followed Hyperlink" xfId="11772" builtinId="9" hidden="1"/>
    <cellStyle name="Followed Hyperlink" xfId="11774" builtinId="9" hidden="1"/>
    <cellStyle name="Followed Hyperlink" xfId="11776" builtinId="9" hidden="1"/>
    <cellStyle name="Followed Hyperlink" xfId="11778" builtinId="9" hidden="1"/>
    <cellStyle name="Followed Hyperlink" xfId="11780" builtinId="9" hidden="1"/>
    <cellStyle name="Followed Hyperlink" xfId="11782" builtinId="9" hidden="1"/>
    <cellStyle name="Followed Hyperlink" xfId="11784" builtinId="9" hidden="1"/>
    <cellStyle name="Followed Hyperlink" xfId="11786" builtinId="9" hidden="1"/>
    <cellStyle name="Followed Hyperlink" xfId="11788" builtinId="9" hidden="1"/>
    <cellStyle name="Followed Hyperlink" xfId="11790" builtinId="9" hidden="1"/>
    <cellStyle name="Followed Hyperlink" xfId="11792" builtinId="9" hidden="1"/>
    <cellStyle name="Followed Hyperlink" xfId="11794" builtinId="9" hidden="1"/>
    <cellStyle name="Followed Hyperlink" xfId="11796" builtinId="9" hidden="1"/>
    <cellStyle name="Followed Hyperlink" xfId="11798" builtinId="9" hidden="1"/>
    <cellStyle name="Followed Hyperlink" xfId="11800" builtinId="9" hidden="1"/>
    <cellStyle name="Followed Hyperlink" xfId="11802" builtinId="9" hidden="1"/>
    <cellStyle name="Followed Hyperlink" xfId="11804" builtinId="9" hidden="1"/>
    <cellStyle name="Followed Hyperlink" xfId="11806" builtinId="9" hidden="1"/>
    <cellStyle name="Followed Hyperlink" xfId="11808" builtinId="9" hidden="1"/>
    <cellStyle name="Followed Hyperlink" xfId="11810" builtinId="9" hidden="1"/>
    <cellStyle name="Followed Hyperlink" xfId="11812" builtinId="9" hidden="1"/>
    <cellStyle name="Followed Hyperlink" xfId="11814" builtinId="9" hidden="1"/>
    <cellStyle name="Followed Hyperlink" xfId="11816" builtinId="9" hidden="1"/>
    <cellStyle name="Followed Hyperlink" xfId="11818" builtinId="9" hidden="1"/>
    <cellStyle name="Followed Hyperlink" xfId="11820" builtinId="9" hidden="1"/>
    <cellStyle name="Followed Hyperlink" xfId="11822" builtinId="9" hidden="1"/>
    <cellStyle name="Followed Hyperlink" xfId="11824" builtinId="9" hidden="1"/>
    <cellStyle name="Followed Hyperlink" xfId="11826" builtinId="9" hidden="1"/>
    <cellStyle name="Followed Hyperlink" xfId="11828" builtinId="9" hidden="1"/>
    <cellStyle name="Followed Hyperlink" xfId="11830" builtinId="9" hidden="1"/>
    <cellStyle name="Followed Hyperlink" xfId="11832" builtinId="9" hidden="1"/>
    <cellStyle name="Followed Hyperlink" xfId="11834" builtinId="9" hidden="1"/>
    <cellStyle name="Followed Hyperlink" xfId="11836" builtinId="9" hidden="1"/>
    <cellStyle name="Followed Hyperlink" xfId="11838" builtinId="9" hidden="1"/>
    <cellStyle name="Followed Hyperlink" xfId="11840" builtinId="9" hidden="1"/>
    <cellStyle name="Followed Hyperlink" xfId="11842" builtinId="9" hidden="1"/>
    <cellStyle name="Followed Hyperlink" xfId="11844" builtinId="9" hidden="1"/>
    <cellStyle name="Followed Hyperlink" xfId="11846" builtinId="9" hidden="1"/>
    <cellStyle name="Followed Hyperlink" xfId="11848" builtinId="9" hidden="1"/>
    <cellStyle name="Followed Hyperlink" xfId="11850" builtinId="9" hidden="1"/>
    <cellStyle name="Followed Hyperlink" xfId="11852" builtinId="9" hidden="1"/>
    <cellStyle name="Followed Hyperlink" xfId="11854" builtinId="9" hidden="1"/>
    <cellStyle name="Followed Hyperlink" xfId="11856" builtinId="9" hidden="1"/>
    <cellStyle name="Followed Hyperlink" xfId="11858" builtinId="9" hidden="1"/>
    <cellStyle name="Followed Hyperlink" xfId="11860" builtinId="9" hidden="1"/>
    <cellStyle name="Followed Hyperlink" xfId="11862" builtinId="9" hidden="1"/>
    <cellStyle name="Followed Hyperlink" xfId="11864" builtinId="9" hidden="1"/>
    <cellStyle name="Followed Hyperlink" xfId="11866" builtinId="9" hidden="1"/>
    <cellStyle name="Followed Hyperlink" xfId="11868" builtinId="9" hidden="1"/>
    <cellStyle name="Followed Hyperlink" xfId="11870" builtinId="9" hidden="1"/>
    <cellStyle name="Followed Hyperlink" xfId="11872" builtinId="9" hidden="1"/>
    <cellStyle name="Followed Hyperlink" xfId="11874" builtinId="9" hidden="1"/>
    <cellStyle name="Followed Hyperlink" xfId="11876" builtinId="9" hidden="1"/>
    <cellStyle name="Followed Hyperlink" xfId="11878" builtinId="9" hidden="1"/>
    <cellStyle name="Followed Hyperlink" xfId="11880" builtinId="9" hidden="1"/>
    <cellStyle name="Followed Hyperlink" xfId="11882" builtinId="9" hidden="1"/>
    <cellStyle name="Followed Hyperlink" xfId="11884" builtinId="9" hidden="1"/>
    <cellStyle name="Followed Hyperlink" xfId="11886" builtinId="9" hidden="1"/>
    <cellStyle name="Followed Hyperlink" xfId="11888" builtinId="9" hidden="1"/>
    <cellStyle name="Followed Hyperlink" xfId="11890" builtinId="9" hidden="1"/>
    <cellStyle name="Followed Hyperlink" xfId="11892" builtinId="9" hidden="1"/>
    <cellStyle name="Followed Hyperlink" xfId="11894" builtinId="9" hidden="1"/>
    <cellStyle name="Followed Hyperlink" xfId="11896" builtinId="9" hidden="1"/>
    <cellStyle name="Followed Hyperlink" xfId="11898" builtinId="9" hidden="1"/>
    <cellStyle name="Followed Hyperlink" xfId="11900" builtinId="9" hidden="1"/>
    <cellStyle name="Followed Hyperlink" xfId="11902" builtinId="9" hidden="1"/>
    <cellStyle name="Followed Hyperlink" xfId="11904" builtinId="9" hidden="1"/>
    <cellStyle name="Followed Hyperlink" xfId="11906" builtinId="9" hidden="1"/>
    <cellStyle name="Followed Hyperlink" xfId="11908" builtinId="9" hidden="1"/>
    <cellStyle name="Followed Hyperlink" xfId="11910" builtinId="9" hidden="1"/>
    <cellStyle name="Followed Hyperlink" xfId="11912" builtinId="9" hidden="1"/>
    <cellStyle name="Followed Hyperlink" xfId="11914" builtinId="9" hidden="1"/>
    <cellStyle name="Followed Hyperlink" xfId="11916" builtinId="9" hidden="1"/>
    <cellStyle name="Followed Hyperlink" xfId="11918" builtinId="9" hidden="1"/>
    <cellStyle name="Followed Hyperlink" xfId="11920" builtinId="9" hidden="1"/>
    <cellStyle name="Followed Hyperlink" xfId="11922" builtinId="9" hidden="1"/>
    <cellStyle name="Followed Hyperlink" xfId="11924" builtinId="9" hidden="1"/>
    <cellStyle name="Followed Hyperlink" xfId="11926" builtinId="9" hidden="1"/>
    <cellStyle name="Followed Hyperlink" xfId="11928" builtinId="9" hidden="1"/>
    <cellStyle name="Followed Hyperlink" xfId="11930" builtinId="9" hidden="1"/>
    <cellStyle name="Followed Hyperlink" xfId="11932" builtinId="9" hidden="1"/>
    <cellStyle name="Followed Hyperlink" xfId="11934" builtinId="9" hidden="1"/>
    <cellStyle name="Followed Hyperlink" xfId="11936" builtinId="9" hidden="1"/>
    <cellStyle name="Followed Hyperlink" xfId="11938" builtinId="9" hidden="1"/>
    <cellStyle name="Followed Hyperlink" xfId="11940" builtinId="9" hidden="1"/>
    <cellStyle name="Followed Hyperlink" xfId="11942" builtinId="9" hidden="1"/>
    <cellStyle name="Followed Hyperlink" xfId="11944" builtinId="9" hidden="1"/>
    <cellStyle name="Followed Hyperlink" xfId="11946" builtinId="9" hidden="1"/>
    <cellStyle name="Followed Hyperlink" xfId="11948" builtinId="9" hidden="1"/>
    <cellStyle name="Followed Hyperlink" xfId="11950" builtinId="9" hidden="1"/>
    <cellStyle name="Followed Hyperlink" xfId="11952" builtinId="9" hidden="1"/>
    <cellStyle name="Followed Hyperlink" xfId="11954" builtinId="9" hidden="1"/>
    <cellStyle name="Followed Hyperlink" xfId="11956" builtinId="9" hidden="1"/>
    <cellStyle name="Followed Hyperlink" xfId="11958" builtinId="9" hidden="1"/>
    <cellStyle name="Followed Hyperlink" xfId="11960" builtinId="9" hidden="1"/>
    <cellStyle name="Followed Hyperlink" xfId="11962" builtinId="9" hidden="1"/>
    <cellStyle name="Followed Hyperlink" xfId="11964" builtinId="9" hidden="1"/>
    <cellStyle name="Followed Hyperlink" xfId="11966" builtinId="9" hidden="1"/>
    <cellStyle name="Followed Hyperlink" xfId="11968" builtinId="9" hidden="1"/>
    <cellStyle name="Followed Hyperlink" xfId="11970" builtinId="9" hidden="1"/>
    <cellStyle name="Followed Hyperlink" xfId="11972" builtinId="9" hidden="1"/>
    <cellStyle name="Followed Hyperlink" xfId="11974" builtinId="9" hidden="1"/>
    <cellStyle name="Followed Hyperlink" xfId="11976" builtinId="9" hidden="1"/>
    <cellStyle name="Followed Hyperlink" xfId="11978" builtinId="9" hidden="1"/>
    <cellStyle name="Followed Hyperlink" xfId="11980" builtinId="9" hidden="1"/>
    <cellStyle name="Followed Hyperlink" xfId="11982" builtinId="9" hidden="1"/>
    <cellStyle name="Followed Hyperlink" xfId="11984" builtinId="9" hidden="1"/>
    <cellStyle name="Followed Hyperlink" xfId="11986" builtinId="9" hidden="1"/>
    <cellStyle name="Followed Hyperlink" xfId="11988" builtinId="9" hidden="1"/>
    <cellStyle name="Followed Hyperlink" xfId="11990" builtinId="9" hidden="1"/>
    <cellStyle name="Followed Hyperlink" xfId="11992" builtinId="9" hidden="1"/>
    <cellStyle name="Followed Hyperlink" xfId="11994" builtinId="9" hidden="1"/>
    <cellStyle name="Followed Hyperlink" xfId="11996" builtinId="9" hidden="1"/>
    <cellStyle name="Followed Hyperlink" xfId="11998" builtinId="9" hidden="1"/>
    <cellStyle name="Followed Hyperlink" xfId="12000" builtinId="9" hidden="1"/>
    <cellStyle name="Followed Hyperlink" xfId="12002" builtinId="9" hidden="1"/>
    <cellStyle name="Followed Hyperlink" xfId="12004" builtinId="9" hidden="1"/>
    <cellStyle name="Followed Hyperlink" xfId="12006" builtinId="9" hidden="1"/>
    <cellStyle name="Followed Hyperlink" xfId="12008" builtinId="9" hidden="1"/>
    <cellStyle name="Followed Hyperlink" xfId="12010" builtinId="9" hidden="1"/>
    <cellStyle name="Followed Hyperlink" xfId="12012" builtinId="9" hidden="1"/>
    <cellStyle name="Followed Hyperlink" xfId="12014" builtinId="9" hidden="1"/>
    <cellStyle name="Followed Hyperlink" xfId="12016" builtinId="9" hidden="1"/>
    <cellStyle name="Followed Hyperlink" xfId="12018" builtinId="9" hidden="1"/>
    <cellStyle name="Followed Hyperlink" xfId="12020" builtinId="9" hidden="1"/>
    <cellStyle name="Followed Hyperlink" xfId="12022" builtinId="9" hidden="1"/>
    <cellStyle name="Followed Hyperlink" xfId="12024" builtinId="9" hidden="1"/>
    <cellStyle name="Followed Hyperlink" xfId="12026" builtinId="9" hidden="1"/>
    <cellStyle name="Followed Hyperlink" xfId="12028" builtinId="9" hidden="1"/>
    <cellStyle name="Followed Hyperlink" xfId="12030" builtinId="9" hidden="1"/>
    <cellStyle name="Followed Hyperlink" xfId="12032" builtinId="9" hidden="1"/>
    <cellStyle name="Followed Hyperlink" xfId="12034" builtinId="9" hidden="1"/>
    <cellStyle name="Followed Hyperlink" xfId="12036" builtinId="9" hidden="1"/>
    <cellStyle name="Followed Hyperlink" xfId="12038" builtinId="9" hidden="1"/>
    <cellStyle name="Followed Hyperlink" xfId="12040" builtinId="9" hidden="1"/>
    <cellStyle name="Followed Hyperlink" xfId="12042" builtinId="9" hidden="1"/>
    <cellStyle name="Followed Hyperlink" xfId="12044" builtinId="9" hidden="1"/>
    <cellStyle name="Followed Hyperlink" xfId="12046" builtinId="9" hidden="1"/>
    <cellStyle name="Followed Hyperlink" xfId="12048" builtinId="9" hidden="1"/>
    <cellStyle name="Followed Hyperlink" xfId="12050" builtinId="9" hidden="1"/>
    <cellStyle name="Followed Hyperlink" xfId="12052" builtinId="9" hidden="1"/>
    <cellStyle name="Followed Hyperlink" xfId="12054" builtinId="9" hidden="1"/>
    <cellStyle name="Followed Hyperlink" xfId="12056" builtinId="9" hidden="1"/>
    <cellStyle name="Followed Hyperlink" xfId="12058" builtinId="9" hidden="1"/>
    <cellStyle name="Followed Hyperlink" xfId="12060" builtinId="9" hidden="1"/>
    <cellStyle name="Followed Hyperlink" xfId="12062" builtinId="9" hidden="1"/>
    <cellStyle name="Followed Hyperlink" xfId="12064" builtinId="9" hidden="1"/>
    <cellStyle name="Followed Hyperlink" xfId="12066" builtinId="9" hidden="1"/>
    <cellStyle name="Followed Hyperlink" xfId="12068" builtinId="9" hidden="1"/>
    <cellStyle name="Followed Hyperlink" xfId="12070" builtinId="9" hidden="1"/>
    <cellStyle name="Followed Hyperlink" xfId="12072" builtinId="9" hidden="1"/>
    <cellStyle name="Followed Hyperlink" xfId="12074" builtinId="9" hidden="1"/>
    <cellStyle name="Followed Hyperlink" xfId="12076" builtinId="9" hidden="1"/>
    <cellStyle name="Followed Hyperlink" xfId="12078" builtinId="9" hidden="1"/>
    <cellStyle name="Followed Hyperlink" xfId="12080" builtinId="9" hidden="1"/>
    <cellStyle name="Followed Hyperlink" xfId="12082" builtinId="9" hidden="1"/>
    <cellStyle name="Followed Hyperlink" xfId="12084" builtinId="9" hidden="1"/>
    <cellStyle name="Followed Hyperlink" xfId="12086" builtinId="9" hidden="1"/>
    <cellStyle name="Followed Hyperlink" xfId="12088" builtinId="9" hidden="1"/>
    <cellStyle name="Followed Hyperlink" xfId="12090" builtinId="9" hidden="1"/>
    <cellStyle name="Followed Hyperlink" xfId="12092" builtinId="9" hidden="1"/>
    <cellStyle name="Followed Hyperlink" xfId="12094" builtinId="9" hidden="1"/>
    <cellStyle name="Followed Hyperlink" xfId="12096" builtinId="9" hidden="1"/>
    <cellStyle name="Followed Hyperlink" xfId="12098" builtinId="9" hidden="1"/>
    <cellStyle name="Followed Hyperlink" xfId="12100" builtinId="9" hidden="1"/>
    <cellStyle name="Followed Hyperlink" xfId="12102" builtinId="9" hidden="1"/>
    <cellStyle name="Followed Hyperlink" xfId="12104" builtinId="9" hidden="1"/>
    <cellStyle name="Followed Hyperlink" xfId="12106" builtinId="9" hidden="1"/>
    <cellStyle name="Followed Hyperlink" xfId="12108" builtinId="9" hidden="1"/>
    <cellStyle name="Followed Hyperlink" xfId="12110" builtinId="9" hidden="1"/>
    <cellStyle name="Followed Hyperlink" xfId="12112" builtinId="9" hidden="1"/>
    <cellStyle name="Followed Hyperlink" xfId="12114" builtinId="9" hidden="1"/>
    <cellStyle name="Followed Hyperlink" xfId="12116" builtinId="9" hidden="1"/>
    <cellStyle name="Followed Hyperlink" xfId="12118" builtinId="9" hidden="1"/>
    <cellStyle name="Followed Hyperlink" xfId="12120" builtinId="9" hidden="1"/>
    <cellStyle name="Followed Hyperlink" xfId="12122" builtinId="9" hidden="1"/>
    <cellStyle name="Followed Hyperlink" xfId="12124" builtinId="9" hidden="1"/>
    <cellStyle name="Followed Hyperlink" xfId="12126" builtinId="9" hidden="1"/>
    <cellStyle name="Followed Hyperlink" xfId="12128" builtinId="9" hidden="1"/>
    <cellStyle name="Followed Hyperlink" xfId="12130" builtinId="9" hidden="1"/>
    <cellStyle name="Followed Hyperlink" xfId="12132" builtinId="9" hidden="1"/>
    <cellStyle name="Followed Hyperlink" xfId="12134" builtinId="9" hidden="1"/>
    <cellStyle name="Followed Hyperlink" xfId="12136" builtinId="9" hidden="1"/>
    <cellStyle name="Followed Hyperlink" xfId="12138" builtinId="9" hidden="1"/>
    <cellStyle name="Followed Hyperlink" xfId="12140" builtinId="9" hidden="1"/>
    <cellStyle name="Followed Hyperlink" xfId="12142" builtinId="9" hidden="1"/>
    <cellStyle name="Followed Hyperlink" xfId="12144" builtinId="9" hidden="1"/>
    <cellStyle name="Followed Hyperlink" xfId="12146" builtinId="9" hidden="1"/>
    <cellStyle name="Followed Hyperlink" xfId="12148" builtinId="9" hidden="1"/>
    <cellStyle name="Followed Hyperlink" xfId="12150" builtinId="9" hidden="1"/>
    <cellStyle name="Followed Hyperlink" xfId="12152" builtinId="9" hidden="1"/>
    <cellStyle name="Followed Hyperlink" xfId="12154" builtinId="9" hidden="1"/>
    <cellStyle name="Followed Hyperlink" xfId="12156" builtinId="9" hidden="1"/>
    <cellStyle name="Followed Hyperlink" xfId="12158" builtinId="9" hidden="1"/>
    <cellStyle name="Followed Hyperlink" xfId="12160" builtinId="9" hidden="1"/>
    <cellStyle name="Followed Hyperlink" xfId="12162" builtinId="9" hidden="1"/>
    <cellStyle name="Followed Hyperlink" xfId="12164" builtinId="9" hidden="1"/>
    <cellStyle name="Followed Hyperlink" xfId="12166" builtinId="9" hidden="1"/>
    <cellStyle name="Followed Hyperlink" xfId="12168" builtinId="9" hidden="1"/>
    <cellStyle name="Followed Hyperlink" xfId="12170" builtinId="9" hidden="1"/>
    <cellStyle name="Followed Hyperlink" xfId="12172" builtinId="9" hidden="1"/>
    <cellStyle name="Followed Hyperlink" xfId="12174" builtinId="9" hidden="1"/>
    <cellStyle name="Followed Hyperlink" xfId="12176" builtinId="9" hidden="1"/>
    <cellStyle name="Followed Hyperlink" xfId="12178" builtinId="9" hidden="1"/>
    <cellStyle name="Followed Hyperlink" xfId="12180" builtinId="9" hidden="1"/>
    <cellStyle name="Followed Hyperlink" xfId="12182" builtinId="9" hidden="1"/>
    <cellStyle name="Followed Hyperlink" xfId="12184" builtinId="9" hidden="1"/>
    <cellStyle name="Followed Hyperlink" xfId="12186" builtinId="9" hidden="1"/>
    <cellStyle name="Followed Hyperlink" xfId="12188" builtinId="9" hidden="1"/>
    <cellStyle name="Followed Hyperlink" xfId="12190" builtinId="9" hidden="1"/>
    <cellStyle name="Followed Hyperlink" xfId="12192" builtinId="9" hidden="1"/>
    <cellStyle name="Followed Hyperlink" xfId="12194" builtinId="9" hidden="1"/>
    <cellStyle name="Followed Hyperlink" xfId="12196" builtinId="9" hidden="1"/>
    <cellStyle name="Followed Hyperlink" xfId="12198" builtinId="9" hidden="1"/>
    <cellStyle name="Followed Hyperlink" xfId="12200" builtinId="9" hidden="1"/>
    <cellStyle name="Followed Hyperlink" xfId="12202" builtinId="9" hidden="1"/>
    <cellStyle name="Followed Hyperlink" xfId="12204" builtinId="9" hidden="1"/>
    <cellStyle name="Followed Hyperlink" xfId="12206" builtinId="9" hidden="1"/>
    <cellStyle name="Followed Hyperlink" xfId="12208" builtinId="9" hidden="1"/>
    <cellStyle name="Followed Hyperlink" xfId="12210" builtinId="9" hidden="1"/>
    <cellStyle name="Followed Hyperlink" xfId="12212" builtinId="9" hidden="1"/>
    <cellStyle name="Followed Hyperlink" xfId="12214" builtinId="9" hidden="1"/>
    <cellStyle name="Followed Hyperlink" xfId="12216" builtinId="9" hidden="1"/>
    <cellStyle name="Followed Hyperlink" xfId="12218" builtinId="9" hidden="1"/>
    <cellStyle name="Followed Hyperlink" xfId="12220" builtinId="9" hidden="1"/>
    <cellStyle name="Followed Hyperlink" xfId="12222" builtinId="9" hidden="1"/>
    <cellStyle name="Followed Hyperlink" xfId="12224" builtinId="9" hidden="1"/>
    <cellStyle name="Followed Hyperlink" xfId="12226" builtinId="9" hidden="1"/>
    <cellStyle name="Followed Hyperlink" xfId="12228" builtinId="9" hidden="1"/>
    <cellStyle name="Followed Hyperlink" xfId="12230" builtinId="9" hidden="1"/>
    <cellStyle name="Followed Hyperlink" xfId="12232" builtinId="9" hidden="1"/>
    <cellStyle name="Followed Hyperlink" xfId="12234" builtinId="9" hidden="1"/>
    <cellStyle name="Followed Hyperlink" xfId="12236" builtinId="9" hidden="1"/>
    <cellStyle name="Followed Hyperlink" xfId="12238" builtinId="9" hidden="1"/>
    <cellStyle name="Followed Hyperlink" xfId="12240" builtinId="9" hidden="1"/>
    <cellStyle name="Followed Hyperlink" xfId="12242" builtinId="9" hidden="1"/>
    <cellStyle name="Followed Hyperlink" xfId="12244" builtinId="9" hidden="1"/>
    <cellStyle name="Followed Hyperlink" xfId="12246" builtinId="9" hidden="1"/>
    <cellStyle name="Followed Hyperlink" xfId="12248" builtinId="9" hidden="1"/>
    <cellStyle name="Followed Hyperlink" xfId="12250" builtinId="9" hidden="1"/>
    <cellStyle name="Followed Hyperlink" xfId="12252" builtinId="9" hidden="1"/>
    <cellStyle name="Followed Hyperlink" xfId="12254" builtinId="9" hidden="1"/>
    <cellStyle name="Followed Hyperlink" xfId="12256" builtinId="9" hidden="1"/>
    <cellStyle name="Followed Hyperlink" xfId="12258" builtinId="9" hidden="1"/>
    <cellStyle name="Followed Hyperlink" xfId="12260" builtinId="9" hidden="1"/>
    <cellStyle name="Followed Hyperlink" xfId="12262" builtinId="9" hidden="1"/>
    <cellStyle name="Followed Hyperlink" xfId="12264" builtinId="9" hidden="1"/>
    <cellStyle name="Followed Hyperlink" xfId="12266" builtinId="9" hidden="1"/>
    <cellStyle name="Followed Hyperlink" xfId="12268" builtinId="9" hidden="1"/>
    <cellStyle name="Followed Hyperlink" xfId="12270" builtinId="9" hidden="1"/>
    <cellStyle name="Followed Hyperlink" xfId="12272" builtinId="9" hidden="1"/>
    <cellStyle name="Followed Hyperlink" xfId="12274" builtinId="9" hidden="1"/>
    <cellStyle name="Followed Hyperlink" xfId="12276" builtinId="9" hidden="1"/>
    <cellStyle name="Followed Hyperlink" xfId="12278" builtinId="9" hidden="1"/>
    <cellStyle name="Followed Hyperlink" xfId="12280" builtinId="9" hidden="1"/>
    <cellStyle name="Followed Hyperlink" xfId="12282" builtinId="9" hidden="1"/>
    <cellStyle name="Followed Hyperlink" xfId="12284" builtinId="9" hidden="1"/>
    <cellStyle name="Followed Hyperlink" xfId="12286" builtinId="9" hidden="1"/>
    <cellStyle name="Followed Hyperlink" xfId="12288" builtinId="9" hidden="1"/>
    <cellStyle name="Followed Hyperlink" xfId="12290" builtinId="9" hidden="1"/>
    <cellStyle name="Followed Hyperlink" xfId="12292" builtinId="9" hidden="1"/>
    <cellStyle name="Followed Hyperlink" xfId="12294" builtinId="9" hidden="1"/>
    <cellStyle name="Followed Hyperlink" xfId="12296" builtinId="9" hidden="1"/>
    <cellStyle name="Followed Hyperlink" xfId="12298" builtinId="9" hidden="1"/>
    <cellStyle name="Followed Hyperlink" xfId="12300" builtinId="9" hidden="1"/>
    <cellStyle name="Followed Hyperlink" xfId="12302" builtinId="9" hidden="1"/>
    <cellStyle name="Followed Hyperlink" xfId="12304" builtinId="9" hidden="1"/>
    <cellStyle name="Followed Hyperlink" xfId="12306" builtinId="9" hidden="1"/>
    <cellStyle name="Followed Hyperlink" xfId="12308" builtinId="9" hidden="1"/>
    <cellStyle name="Followed Hyperlink" xfId="12310" builtinId="9" hidden="1"/>
    <cellStyle name="Followed Hyperlink" xfId="12312" builtinId="9" hidden="1"/>
    <cellStyle name="Followed Hyperlink" xfId="12314" builtinId="9" hidden="1"/>
    <cellStyle name="Followed Hyperlink" xfId="12316" builtinId="9" hidden="1"/>
    <cellStyle name="Followed Hyperlink" xfId="12318" builtinId="9" hidden="1"/>
    <cellStyle name="Followed Hyperlink" xfId="12320" builtinId="9" hidden="1"/>
    <cellStyle name="Followed Hyperlink" xfId="12322" builtinId="9" hidden="1"/>
    <cellStyle name="Followed Hyperlink" xfId="12324" builtinId="9" hidden="1"/>
    <cellStyle name="Followed Hyperlink" xfId="12326" builtinId="9" hidden="1"/>
    <cellStyle name="Followed Hyperlink" xfId="12328" builtinId="9" hidden="1"/>
    <cellStyle name="Followed Hyperlink" xfId="12330" builtinId="9" hidden="1"/>
    <cellStyle name="Followed Hyperlink" xfId="12332" builtinId="9" hidden="1"/>
    <cellStyle name="Followed Hyperlink" xfId="12334" builtinId="9" hidden="1"/>
    <cellStyle name="Followed Hyperlink" xfId="12336" builtinId="9" hidden="1"/>
    <cellStyle name="Followed Hyperlink" xfId="12338" builtinId="9" hidden="1"/>
    <cellStyle name="Followed Hyperlink" xfId="12340" builtinId="9" hidden="1"/>
    <cellStyle name="Followed Hyperlink" xfId="12342" builtinId="9" hidden="1"/>
    <cellStyle name="Followed Hyperlink" xfId="12344" builtinId="9" hidden="1"/>
    <cellStyle name="Followed Hyperlink" xfId="12346" builtinId="9" hidden="1"/>
    <cellStyle name="Followed Hyperlink" xfId="12348" builtinId="9" hidden="1"/>
    <cellStyle name="Followed Hyperlink" xfId="12350" builtinId="9" hidden="1"/>
    <cellStyle name="Followed Hyperlink" xfId="12352" builtinId="9" hidden="1"/>
    <cellStyle name="Followed Hyperlink" xfId="12354" builtinId="9" hidden="1"/>
    <cellStyle name="Followed Hyperlink" xfId="12356" builtinId="9" hidden="1"/>
    <cellStyle name="Followed Hyperlink" xfId="12358" builtinId="9" hidden="1"/>
    <cellStyle name="Followed Hyperlink" xfId="12360" builtinId="9" hidden="1"/>
    <cellStyle name="Followed Hyperlink" xfId="12362" builtinId="9" hidden="1"/>
    <cellStyle name="Followed Hyperlink" xfId="12364" builtinId="9" hidden="1"/>
    <cellStyle name="Followed Hyperlink" xfId="12366" builtinId="9" hidden="1"/>
    <cellStyle name="Followed Hyperlink" xfId="12368" builtinId="9" hidden="1"/>
    <cellStyle name="Followed Hyperlink" xfId="12370" builtinId="9" hidden="1"/>
    <cellStyle name="Followed Hyperlink" xfId="12372" builtinId="9" hidden="1"/>
    <cellStyle name="Followed Hyperlink" xfId="12374" builtinId="9" hidden="1"/>
    <cellStyle name="Followed Hyperlink" xfId="12376" builtinId="9" hidden="1"/>
    <cellStyle name="Followed Hyperlink" xfId="12378" builtinId="9" hidden="1"/>
    <cellStyle name="Followed Hyperlink" xfId="12380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Followed Hyperlink" xfId="12562" builtinId="9" hidden="1"/>
    <cellStyle name="Followed Hyperlink" xfId="12564" builtinId="9" hidden="1"/>
    <cellStyle name="Followed Hyperlink" xfId="12566" builtinId="9" hidden="1"/>
    <cellStyle name="Followed Hyperlink" xfId="12568" builtinId="9" hidden="1"/>
    <cellStyle name="Followed Hyperlink" xfId="12570" builtinId="9" hidden="1"/>
    <cellStyle name="Followed Hyperlink" xfId="12572" builtinId="9" hidden="1"/>
    <cellStyle name="Followed Hyperlink" xfId="12574" builtinId="9" hidden="1"/>
    <cellStyle name="Followed Hyperlink" xfId="12576" builtinId="9" hidden="1"/>
    <cellStyle name="Followed Hyperlink" xfId="12578" builtinId="9" hidden="1"/>
    <cellStyle name="Followed Hyperlink" xfId="12580" builtinId="9" hidden="1"/>
    <cellStyle name="Followed Hyperlink" xfId="12582" builtinId="9" hidden="1"/>
    <cellStyle name="Followed Hyperlink" xfId="12584" builtinId="9" hidden="1"/>
    <cellStyle name="Followed Hyperlink" xfId="12586" builtinId="9" hidden="1"/>
    <cellStyle name="Followed Hyperlink" xfId="12588" builtinId="9" hidden="1"/>
    <cellStyle name="Followed Hyperlink" xfId="12590" builtinId="9" hidden="1"/>
    <cellStyle name="Followed Hyperlink" xfId="12592" builtinId="9" hidden="1"/>
    <cellStyle name="Followed Hyperlink" xfId="12594" builtinId="9" hidden="1"/>
    <cellStyle name="Followed Hyperlink" xfId="12596" builtinId="9" hidden="1"/>
    <cellStyle name="Followed Hyperlink" xfId="12598" builtinId="9" hidden="1"/>
    <cellStyle name="Followed Hyperlink" xfId="12600" builtinId="9" hidden="1"/>
    <cellStyle name="Followed Hyperlink" xfId="12602" builtinId="9" hidden="1"/>
    <cellStyle name="Followed Hyperlink" xfId="12604" builtinId="9" hidden="1"/>
    <cellStyle name="Followed Hyperlink" xfId="12606" builtinId="9" hidden="1"/>
    <cellStyle name="Followed Hyperlink" xfId="12608" builtinId="9" hidden="1"/>
    <cellStyle name="Followed Hyperlink" xfId="12610" builtinId="9" hidden="1"/>
    <cellStyle name="Followed Hyperlink" xfId="12612" builtinId="9" hidden="1"/>
    <cellStyle name="Followed Hyperlink" xfId="12614" builtinId="9" hidden="1"/>
    <cellStyle name="Followed Hyperlink" xfId="12616" builtinId="9" hidden="1"/>
    <cellStyle name="Followed Hyperlink" xfId="12618" builtinId="9" hidden="1"/>
    <cellStyle name="Followed Hyperlink" xfId="12620" builtinId="9" hidden="1"/>
    <cellStyle name="Followed Hyperlink" xfId="12622" builtinId="9" hidden="1"/>
    <cellStyle name="Followed Hyperlink" xfId="12624" builtinId="9" hidden="1"/>
    <cellStyle name="Followed Hyperlink" xfId="12626" builtinId="9" hidden="1"/>
    <cellStyle name="Followed Hyperlink" xfId="12628" builtinId="9" hidden="1"/>
    <cellStyle name="Followed Hyperlink" xfId="12630" builtinId="9" hidden="1"/>
    <cellStyle name="Followed Hyperlink" xfId="12632" builtinId="9" hidden="1"/>
    <cellStyle name="Followed Hyperlink" xfId="12634" builtinId="9" hidden="1"/>
    <cellStyle name="Followed Hyperlink" xfId="12636" builtinId="9" hidden="1"/>
    <cellStyle name="Followed Hyperlink" xfId="12638" builtinId="9" hidden="1"/>
    <cellStyle name="Followed Hyperlink" xfId="12640" builtinId="9" hidden="1"/>
    <cellStyle name="Followed Hyperlink" xfId="12642" builtinId="9" hidden="1"/>
    <cellStyle name="Followed Hyperlink" xfId="12644" builtinId="9" hidden="1"/>
    <cellStyle name="Followed Hyperlink" xfId="12646" builtinId="9" hidden="1"/>
    <cellStyle name="Followed Hyperlink" xfId="12648" builtinId="9" hidden="1"/>
    <cellStyle name="Followed Hyperlink" xfId="12650" builtinId="9" hidden="1"/>
    <cellStyle name="Followed Hyperlink" xfId="12652" builtinId="9" hidden="1"/>
    <cellStyle name="Followed Hyperlink" xfId="12654" builtinId="9" hidden="1"/>
    <cellStyle name="Followed Hyperlink" xfId="12656" builtinId="9" hidden="1"/>
    <cellStyle name="Followed Hyperlink" xfId="12658" builtinId="9" hidden="1"/>
    <cellStyle name="Followed Hyperlink" xfId="12660" builtinId="9" hidden="1"/>
    <cellStyle name="Followed Hyperlink" xfId="12662" builtinId="9" hidden="1"/>
    <cellStyle name="Followed Hyperlink" xfId="12664" builtinId="9" hidden="1"/>
    <cellStyle name="Followed Hyperlink" xfId="12666" builtinId="9" hidden="1"/>
    <cellStyle name="Followed Hyperlink" xfId="12668" builtinId="9" hidden="1"/>
    <cellStyle name="Followed Hyperlink" xfId="12670" builtinId="9" hidden="1"/>
    <cellStyle name="Followed Hyperlink" xfId="12672" builtinId="9" hidden="1"/>
    <cellStyle name="Followed Hyperlink" xfId="12674" builtinId="9" hidden="1"/>
    <cellStyle name="Followed Hyperlink" xfId="12676" builtinId="9" hidden="1"/>
    <cellStyle name="Followed Hyperlink" xfId="12678" builtinId="9" hidden="1"/>
    <cellStyle name="Followed Hyperlink" xfId="12680" builtinId="9" hidden="1"/>
    <cellStyle name="Followed Hyperlink" xfId="12682" builtinId="9" hidden="1"/>
    <cellStyle name="Followed Hyperlink" xfId="12684" builtinId="9" hidden="1"/>
    <cellStyle name="Followed Hyperlink" xfId="12686" builtinId="9" hidden="1"/>
    <cellStyle name="Followed Hyperlink" xfId="12688" builtinId="9" hidden="1"/>
    <cellStyle name="Followed Hyperlink" xfId="12690" builtinId="9" hidden="1"/>
    <cellStyle name="Followed Hyperlink" xfId="12692" builtinId="9" hidden="1"/>
    <cellStyle name="Followed Hyperlink" xfId="12694" builtinId="9" hidden="1"/>
    <cellStyle name="Followed Hyperlink" xfId="12696" builtinId="9" hidden="1"/>
    <cellStyle name="Followed Hyperlink" xfId="12698" builtinId="9" hidden="1"/>
    <cellStyle name="Followed Hyperlink" xfId="12700" builtinId="9" hidden="1"/>
    <cellStyle name="Followed Hyperlink" xfId="12702" builtinId="9" hidden="1"/>
    <cellStyle name="Followed Hyperlink" xfId="12704" builtinId="9" hidden="1"/>
    <cellStyle name="Followed Hyperlink" xfId="12706" builtinId="9" hidden="1"/>
    <cellStyle name="Followed Hyperlink" xfId="12708" builtinId="9" hidden="1"/>
    <cellStyle name="Followed Hyperlink" xfId="12710" builtinId="9" hidden="1"/>
    <cellStyle name="Followed Hyperlink" xfId="12712" builtinId="9" hidden="1"/>
    <cellStyle name="Followed Hyperlink" xfId="12714" builtinId="9" hidden="1"/>
    <cellStyle name="Followed Hyperlink" xfId="12716" builtinId="9" hidden="1"/>
    <cellStyle name="Followed Hyperlink" xfId="12718" builtinId="9" hidden="1"/>
    <cellStyle name="Followed Hyperlink" xfId="12720" builtinId="9" hidden="1"/>
    <cellStyle name="Followed Hyperlink" xfId="12722" builtinId="9" hidden="1"/>
    <cellStyle name="Followed Hyperlink" xfId="12724" builtinId="9" hidden="1"/>
    <cellStyle name="Followed Hyperlink" xfId="12726" builtinId="9" hidden="1"/>
    <cellStyle name="Followed Hyperlink" xfId="12728" builtinId="9" hidden="1"/>
    <cellStyle name="Followed Hyperlink" xfId="12730" builtinId="9" hidden="1"/>
    <cellStyle name="Followed Hyperlink" xfId="12732" builtinId="9" hidden="1"/>
    <cellStyle name="Followed Hyperlink" xfId="12734" builtinId="9" hidden="1"/>
    <cellStyle name="Followed Hyperlink" xfId="12736" builtinId="9" hidden="1"/>
    <cellStyle name="Followed Hyperlink" xfId="12738" builtinId="9" hidden="1"/>
    <cellStyle name="Followed Hyperlink" xfId="12740" builtinId="9" hidden="1"/>
    <cellStyle name="Followed Hyperlink" xfId="12742" builtinId="9" hidden="1"/>
    <cellStyle name="Followed Hyperlink" xfId="12744" builtinId="9" hidden="1"/>
    <cellStyle name="Followed Hyperlink" xfId="12746" builtinId="9" hidden="1"/>
    <cellStyle name="Followed Hyperlink" xfId="12748" builtinId="9" hidden="1"/>
    <cellStyle name="Followed Hyperlink" xfId="12750" builtinId="9" hidden="1"/>
    <cellStyle name="Followed Hyperlink" xfId="12752" builtinId="9" hidden="1"/>
    <cellStyle name="Followed Hyperlink" xfId="12754" builtinId="9" hidden="1"/>
    <cellStyle name="Followed Hyperlink" xfId="12756" builtinId="9" hidden="1"/>
    <cellStyle name="Followed Hyperlink" xfId="12758" builtinId="9" hidden="1"/>
    <cellStyle name="Followed Hyperlink" xfId="12760" builtinId="9" hidden="1"/>
    <cellStyle name="Followed Hyperlink" xfId="12762" builtinId="9" hidden="1"/>
    <cellStyle name="Followed Hyperlink" xfId="12764" builtinId="9" hidden="1"/>
    <cellStyle name="Followed Hyperlink" xfId="12766" builtinId="9" hidden="1"/>
    <cellStyle name="Followed Hyperlink" xfId="12768" builtinId="9" hidden="1"/>
    <cellStyle name="Followed Hyperlink" xfId="12770" builtinId="9" hidden="1"/>
    <cellStyle name="Followed Hyperlink" xfId="12772" builtinId="9" hidden="1"/>
    <cellStyle name="Followed Hyperlink" xfId="12774" builtinId="9" hidden="1"/>
    <cellStyle name="Followed Hyperlink" xfId="12776" builtinId="9" hidden="1"/>
    <cellStyle name="Followed Hyperlink" xfId="12778" builtinId="9" hidden="1"/>
    <cellStyle name="Followed Hyperlink" xfId="12780" builtinId="9" hidden="1"/>
    <cellStyle name="Followed Hyperlink" xfId="12782" builtinId="9" hidden="1"/>
    <cellStyle name="Followed Hyperlink" xfId="12784" builtinId="9" hidden="1"/>
    <cellStyle name="Followed Hyperlink" xfId="12786" builtinId="9" hidden="1"/>
    <cellStyle name="Followed Hyperlink" xfId="12788" builtinId="9" hidden="1"/>
    <cellStyle name="Followed Hyperlink" xfId="12790" builtinId="9" hidden="1"/>
    <cellStyle name="Followed Hyperlink" xfId="12792" builtinId="9" hidden="1"/>
    <cellStyle name="Followed Hyperlink" xfId="12794" builtinId="9" hidden="1"/>
    <cellStyle name="Followed Hyperlink" xfId="12796" builtinId="9" hidden="1"/>
    <cellStyle name="Followed Hyperlink" xfId="12798" builtinId="9" hidden="1"/>
    <cellStyle name="Followed Hyperlink" xfId="12800" builtinId="9" hidden="1"/>
    <cellStyle name="Followed Hyperlink" xfId="12802" builtinId="9" hidden="1"/>
    <cellStyle name="Followed Hyperlink" xfId="12804" builtinId="9" hidden="1"/>
    <cellStyle name="Followed Hyperlink" xfId="12806" builtinId="9" hidden="1"/>
    <cellStyle name="Followed Hyperlink" xfId="12808" builtinId="9" hidden="1"/>
    <cellStyle name="Followed Hyperlink" xfId="12810" builtinId="9" hidden="1"/>
    <cellStyle name="Followed Hyperlink" xfId="12812" builtinId="9" hidden="1"/>
    <cellStyle name="Followed Hyperlink" xfId="12814" builtinId="9" hidden="1"/>
    <cellStyle name="Followed Hyperlink" xfId="12816" builtinId="9" hidden="1"/>
    <cellStyle name="Followed Hyperlink" xfId="12818" builtinId="9" hidden="1"/>
    <cellStyle name="Followed Hyperlink" xfId="12820" builtinId="9" hidden="1"/>
    <cellStyle name="Followed Hyperlink" xfId="12822" builtinId="9" hidden="1"/>
    <cellStyle name="Followed Hyperlink" xfId="12824" builtinId="9" hidden="1"/>
    <cellStyle name="Followed Hyperlink" xfId="12826" builtinId="9" hidden="1"/>
    <cellStyle name="Followed Hyperlink" xfId="12828" builtinId="9" hidden="1"/>
    <cellStyle name="Followed Hyperlink" xfId="12830" builtinId="9" hidden="1"/>
    <cellStyle name="Followed Hyperlink" xfId="12832" builtinId="9" hidden="1"/>
    <cellStyle name="Followed Hyperlink" xfId="12834" builtinId="9" hidden="1"/>
    <cellStyle name="Followed Hyperlink" xfId="12836" builtinId="9" hidden="1"/>
    <cellStyle name="Followed Hyperlink" xfId="12838" builtinId="9" hidden="1"/>
    <cellStyle name="Followed Hyperlink" xfId="12840" builtinId="9" hidden="1"/>
    <cellStyle name="Followed Hyperlink" xfId="12842" builtinId="9" hidden="1"/>
    <cellStyle name="Followed Hyperlink" xfId="12844" builtinId="9" hidden="1"/>
    <cellStyle name="Followed Hyperlink" xfId="12846" builtinId="9" hidden="1"/>
    <cellStyle name="Followed Hyperlink" xfId="12848" builtinId="9" hidden="1"/>
    <cellStyle name="Followed Hyperlink" xfId="12850" builtinId="9" hidden="1"/>
    <cellStyle name="Followed Hyperlink" xfId="12852" builtinId="9" hidden="1"/>
    <cellStyle name="Followed Hyperlink" xfId="12854" builtinId="9" hidden="1"/>
    <cellStyle name="Followed Hyperlink" xfId="12856" builtinId="9" hidden="1"/>
    <cellStyle name="Followed Hyperlink" xfId="12858" builtinId="9" hidden="1"/>
    <cellStyle name="Followed Hyperlink" xfId="12860" builtinId="9" hidden="1"/>
    <cellStyle name="Followed Hyperlink" xfId="12862" builtinId="9" hidden="1"/>
    <cellStyle name="Followed Hyperlink" xfId="12864" builtinId="9" hidden="1"/>
    <cellStyle name="Followed Hyperlink" xfId="12866" builtinId="9" hidden="1"/>
    <cellStyle name="Followed Hyperlink" xfId="12868" builtinId="9" hidden="1"/>
    <cellStyle name="Followed Hyperlink" xfId="12870" builtinId="9" hidden="1"/>
    <cellStyle name="Followed Hyperlink" xfId="12872" builtinId="9" hidden="1"/>
    <cellStyle name="Followed Hyperlink" xfId="12874" builtinId="9" hidden="1"/>
    <cellStyle name="Followed Hyperlink" xfId="12876" builtinId="9" hidden="1"/>
    <cellStyle name="Followed Hyperlink" xfId="12878" builtinId="9" hidden="1"/>
    <cellStyle name="Followed Hyperlink" xfId="12880" builtinId="9" hidden="1"/>
    <cellStyle name="Followed Hyperlink" xfId="12882" builtinId="9" hidden="1"/>
    <cellStyle name="Followed Hyperlink" xfId="12884" builtinId="9" hidden="1"/>
    <cellStyle name="Followed Hyperlink" xfId="12886" builtinId="9" hidden="1"/>
    <cellStyle name="Followed Hyperlink" xfId="12888" builtinId="9" hidden="1"/>
    <cellStyle name="Followed Hyperlink" xfId="12890" builtinId="9" hidden="1"/>
    <cellStyle name="Followed Hyperlink" xfId="12892" builtinId="9" hidden="1"/>
    <cellStyle name="Followed Hyperlink" xfId="12894" builtinId="9" hidden="1"/>
    <cellStyle name="Followed Hyperlink" xfId="12896" builtinId="9" hidden="1"/>
    <cellStyle name="Followed Hyperlink" xfId="12898" builtinId="9" hidden="1"/>
    <cellStyle name="Followed Hyperlink" xfId="12900" builtinId="9" hidden="1"/>
    <cellStyle name="Followed Hyperlink" xfId="12902" builtinId="9" hidden="1"/>
    <cellStyle name="Followed Hyperlink" xfId="12904" builtinId="9" hidden="1"/>
    <cellStyle name="Followed Hyperlink" xfId="12906" builtinId="9" hidden="1"/>
    <cellStyle name="Followed Hyperlink" xfId="12908" builtinId="9" hidden="1"/>
    <cellStyle name="Followed Hyperlink" xfId="12910" builtinId="9" hidden="1"/>
    <cellStyle name="Followed Hyperlink" xfId="12912" builtinId="9" hidden="1"/>
    <cellStyle name="Followed Hyperlink" xfId="12914" builtinId="9" hidden="1"/>
    <cellStyle name="Followed Hyperlink" xfId="12916" builtinId="9" hidden="1"/>
    <cellStyle name="Followed Hyperlink" xfId="12918" builtinId="9" hidden="1"/>
    <cellStyle name="Followed Hyperlink" xfId="12920" builtinId="9" hidden="1"/>
    <cellStyle name="Followed Hyperlink" xfId="12922" builtinId="9" hidden="1"/>
    <cellStyle name="Followed Hyperlink" xfId="12924" builtinId="9" hidden="1"/>
    <cellStyle name="Followed Hyperlink" xfId="12926" builtinId="9" hidden="1"/>
    <cellStyle name="Followed Hyperlink" xfId="12928" builtinId="9" hidden="1"/>
    <cellStyle name="Followed Hyperlink" xfId="12930" builtinId="9" hidden="1"/>
    <cellStyle name="Followed Hyperlink" xfId="12932" builtinId="9" hidden="1"/>
    <cellStyle name="Followed Hyperlink" xfId="12934" builtinId="9" hidden="1"/>
    <cellStyle name="Followed Hyperlink" xfId="12936" builtinId="9" hidden="1"/>
    <cellStyle name="Followed Hyperlink" xfId="12938" builtinId="9" hidden="1"/>
    <cellStyle name="Followed Hyperlink" xfId="12940" builtinId="9" hidden="1"/>
    <cellStyle name="Followed Hyperlink" xfId="12942" builtinId="9" hidden="1"/>
    <cellStyle name="Followed Hyperlink" xfId="12944" builtinId="9" hidden="1"/>
    <cellStyle name="Followed Hyperlink" xfId="12946" builtinId="9" hidden="1"/>
    <cellStyle name="Followed Hyperlink" xfId="12948" builtinId="9" hidden="1"/>
    <cellStyle name="Followed Hyperlink" xfId="12950" builtinId="9" hidden="1"/>
    <cellStyle name="Followed Hyperlink" xfId="12952" builtinId="9" hidden="1"/>
    <cellStyle name="Followed Hyperlink" xfId="12954" builtinId="9" hidden="1"/>
    <cellStyle name="Followed Hyperlink" xfId="12956" builtinId="9" hidden="1"/>
    <cellStyle name="Followed Hyperlink" xfId="12958" builtinId="9" hidden="1"/>
    <cellStyle name="Followed Hyperlink" xfId="12960" builtinId="9" hidden="1"/>
    <cellStyle name="Followed Hyperlink" xfId="12962" builtinId="9" hidden="1"/>
    <cellStyle name="Followed Hyperlink" xfId="12964" builtinId="9" hidden="1"/>
    <cellStyle name="Followed Hyperlink" xfId="12966" builtinId="9" hidden="1"/>
    <cellStyle name="Followed Hyperlink" xfId="12968" builtinId="9" hidden="1"/>
    <cellStyle name="Followed Hyperlink" xfId="12970" builtinId="9" hidden="1"/>
    <cellStyle name="Followed Hyperlink" xfId="12972" builtinId="9" hidden="1"/>
    <cellStyle name="Followed Hyperlink" xfId="12974" builtinId="9" hidden="1"/>
    <cellStyle name="Followed Hyperlink" xfId="12976" builtinId="9" hidden="1"/>
    <cellStyle name="Followed Hyperlink" xfId="12978" builtinId="9" hidden="1"/>
    <cellStyle name="Followed Hyperlink" xfId="12980" builtinId="9" hidden="1"/>
    <cellStyle name="Followed Hyperlink" xfId="12982" builtinId="9" hidden="1"/>
    <cellStyle name="Followed Hyperlink" xfId="12984" builtinId="9" hidden="1"/>
    <cellStyle name="Followed Hyperlink" xfId="12986" builtinId="9" hidden="1"/>
    <cellStyle name="Followed Hyperlink" xfId="12988" builtinId="9" hidden="1"/>
    <cellStyle name="Followed Hyperlink" xfId="12990" builtinId="9" hidden="1"/>
    <cellStyle name="Followed Hyperlink" xfId="12992" builtinId="9" hidden="1"/>
    <cellStyle name="Followed Hyperlink" xfId="74" builtinId="9" hidden="1"/>
    <cellStyle name="Followed Hyperlink" xfId="6538" builtinId="9" hidden="1"/>
    <cellStyle name="Followed Hyperlink" xfId="76" builtinId="9" hidden="1"/>
    <cellStyle name="Followed Hyperlink" xfId="66" builtinId="9" hidden="1"/>
    <cellStyle name="Followed Hyperlink" xfId="6537" builtinId="9" hidden="1"/>
    <cellStyle name="Followed Hyperlink" xfId="62" builtinId="9" hidden="1"/>
    <cellStyle name="Followed Hyperlink" xfId="68" builtinId="9" hidden="1"/>
    <cellStyle name="Followed Hyperlink" xfId="6536" builtinId="9" hidden="1"/>
    <cellStyle name="Followed Hyperlink" xfId="65" builtinId="9" hidden="1"/>
    <cellStyle name="Followed Hyperlink" xfId="71" builtinId="9" hidden="1"/>
    <cellStyle name="Followed Hyperlink" xfId="12995" builtinId="9" hidden="1"/>
    <cellStyle name="Followed Hyperlink" xfId="12997" builtinId="9" hidden="1"/>
    <cellStyle name="Followed Hyperlink" xfId="12999" builtinId="9" hidden="1"/>
    <cellStyle name="Followed Hyperlink" xfId="13001" builtinId="9" hidden="1"/>
    <cellStyle name="Followed Hyperlink" xfId="13003" builtinId="9" hidden="1"/>
    <cellStyle name="Followed Hyperlink" xfId="13005" builtinId="9" hidden="1"/>
    <cellStyle name="Followed Hyperlink" xfId="13007" builtinId="9" hidden="1"/>
    <cellStyle name="Followed Hyperlink" xfId="13009" builtinId="9" hidden="1"/>
    <cellStyle name="Followed Hyperlink" xfId="13011" builtinId="9" hidden="1"/>
    <cellStyle name="Followed Hyperlink" xfId="13013" builtinId="9" hidden="1"/>
    <cellStyle name="Followed Hyperlink" xfId="13015" builtinId="9" hidden="1"/>
    <cellStyle name="Followed Hyperlink" xfId="13017" builtinId="9" hidden="1"/>
    <cellStyle name="Followed Hyperlink" xfId="13019" builtinId="9" hidden="1"/>
    <cellStyle name="Followed Hyperlink" xfId="13021" builtinId="9" hidden="1"/>
    <cellStyle name="Followed Hyperlink" xfId="13023" builtinId="9" hidden="1"/>
    <cellStyle name="Followed Hyperlink" xfId="13025" builtinId="9" hidden="1"/>
    <cellStyle name="Followed Hyperlink" xfId="13027" builtinId="9" hidden="1"/>
    <cellStyle name="Followed Hyperlink" xfId="13029" builtinId="9" hidden="1"/>
    <cellStyle name="Followed Hyperlink" xfId="13031" builtinId="9" hidden="1"/>
    <cellStyle name="Followed Hyperlink" xfId="13033" builtinId="9" hidden="1"/>
    <cellStyle name="Followed Hyperlink" xfId="13035" builtinId="9" hidden="1"/>
    <cellStyle name="Followed Hyperlink" xfId="13037" builtinId="9" hidden="1"/>
    <cellStyle name="Followed Hyperlink" xfId="13039" builtinId="9" hidden="1"/>
    <cellStyle name="Followed Hyperlink" xfId="13041" builtinId="9" hidden="1"/>
    <cellStyle name="Followed Hyperlink" xfId="13043" builtinId="9" hidden="1"/>
    <cellStyle name="Followed Hyperlink" xfId="13045" builtinId="9" hidden="1"/>
    <cellStyle name="Followed Hyperlink" xfId="13047" builtinId="9" hidden="1"/>
    <cellStyle name="Followed Hyperlink" xfId="13049" builtinId="9" hidden="1"/>
    <cellStyle name="Followed Hyperlink" xfId="13051" builtinId="9" hidden="1"/>
    <cellStyle name="Followed Hyperlink" xfId="13053" builtinId="9" hidden="1"/>
    <cellStyle name="Followed Hyperlink" xfId="13055" builtinId="9" hidden="1"/>
    <cellStyle name="Followed Hyperlink" xfId="13057" builtinId="9" hidden="1"/>
    <cellStyle name="Followed Hyperlink" xfId="13059" builtinId="9" hidden="1"/>
    <cellStyle name="Followed Hyperlink" xfId="13061" builtinId="9" hidden="1"/>
    <cellStyle name="Followed Hyperlink" xfId="13063" builtinId="9" hidden="1"/>
    <cellStyle name="Followed Hyperlink" xfId="13065" builtinId="9" hidden="1"/>
    <cellStyle name="Followed Hyperlink" xfId="13067" builtinId="9" hidden="1"/>
    <cellStyle name="Followed Hyperlink" xfId="13069" builtinId="9" hidden="1"/>
    <cellStyle name="Followed Hyperlink" xfId="13071" builtinId="9" hidden="1"/>
    <cellStyle name="Followed Hyperlink" xfId="13073" builtinId="9" hidden="1"/>
    <cellStyle name="Followed Hyperlink" xfId="13075" builtinId="9" hidden="1"/>
    <cellStyle name="Followed Hyperlink" xfId="13077" builtinId="9" hidden="1"/>
    <cellStyle name="Followed Hyperlink" xfId="13079" builtinId="9" hidden="1"/>
    <cellStyle name="Followed Hyperlink" xfId="13081" builtinId="9" hidden="1"/>
    <cellStyle name="Followed Hyperlink" xfId="13083" builtinId="9" hidden="1"/>
    <cellStyle name="Followed Hyperlink" xfId="13085" builtinId="9" hidden="1"/>
    <cellStyle name="Followed Hyperlink" xfId="13087" builtinId="9" hidden="1"/>
    <cellStyle name="Followed Hyperlink" xfId="13089" builtinId="9" hidden="1"/>
    <cellStyle name="Followed Hyperlink" xfId="13091" builtinId="9" hidden="1"/>
    <cellStyle name="Followed Hyperlink" xfId="13093" builtinId="9" hidden="1"/>
    <cellStyle name="Followed Hyperlink" xfId="13095" builtinId="9" hidden="1"/>
    <cellStyle name="Followed Hyperlink" xfId="13097" builtinId="9" hidden="1"/>
    <cellStyle name="Followed Hyperlink" xfId="13099" builtinId="9" hidden="1"/>
    <cellStyle name="Followed Hyperlink" xfId="13101" builtinId="9" hidden="1"/>
    <cellStyle name="Followed Hyperlink" xfId="13103" builtinId="9" hidden="1"/>
    <cellStyle name="Followed Hyperlink" xfId="13105" builtinId="9" hidden="1"/>
    <cellStyle name="Followed Hyperlink" xfId="13107" builtinId="9" hidden="1"/>
    <cellStyle name="Followed Hyperlink" xfId="13109" builtinId="9" hidden="1"/>
    <cellStyle name="Followed Hyperlink" xfId="13111" builtinId="9" hidden="1"/>
    <cellStyle name="Followed Hyperlink" xfId="13113" builtinId="9" hidden="1"/>
    <cellStyle name="Followed Hyperlink" xfId="13115" builtinId="9" hidden="1"/>
    <cellStyle name="Followed Hyperlink" xfId="13117" builtinId="9" hidden="1"/>
    <cellStyle name="Followed Hyperlink" xfId="13119" builtinId="9" hidden="1"/>
    <cellStyle name="Followed Hyperlink" xfId="13121" builtinId="9" hidden="1"/>
    <cellStyle name="Followed Hyperlink" xfId="13123" builtinId="9" hidden="1"/>
    <cellStyle name="Followed Hyperlink" xfId="13125" builtinId="9" hidden="1"/>
    <cellStyle name="Followed Hyperlink" xfId="13127" builtinId="9" hidden="1"/>
    <cellStyle name="Followed Hyperlink" xfId="13129" builtinId="9" hidden="1"/>
    <cellStyle name="Followed Hyperlink" xfId="13131" builtinId="9" hidden="1"/>
    <cellStyle name="Followed Hyperlink" xfId="13133" builtinId="9" hidden="1"/>
    <cellStyle name="Followed Hyperlink" xfId="13135" builtinId="9" hidden="1"/>
    <cellStyle name="Followed Hyperlink" xfId="13137" builtinId="9" hidden="1"/>
    <cellStyle name="Followed Hyperlink" xfId="13139" builtinId="9" hidden="1"/>
    <cellStyle name="Followed Hyperlink" xfId="13141" builtinId="9" hidden="1"/>
    <cellStyle name="Followed Hyperlink" xfId="13143" builtinId="9" hidden="1"/>
    <cellStyle name="Followed Hyperlink" xfId="13145" builtinId="9" hidden="1"/>
    <cellStyle name="Followed Hyperlink" xfId="13147" builtinId="9" hidden="1"/>
    <cellStyle name="Followed Hyperlink" xfId="13149" builtinId="9" hidden="1"/>
    <cellStyle name="Followed Hyperlink" xfId="13151" builtinId="9" hidden="1"/>
    <cellStyle name="Followed Hyperlink" xfId="13153" builtinId="9" hidden="1"/>
    <cellStyle name="Followed Hyperlink" xfId="13155" builtinId="9" hidden="1"/>
    <cellStyle name="Followed Hyperlink" xfId="13157" builtinId="9" hidden="1"/>
    <cellStyle name="Followed Hyperlink" xfId="13159" builtinId="9" hidden="1"/>
    <cellStyle name="Followed Hyperlink" xfId="13161" builtinId="9" hidden="1"/>
    <cellStyle name="Followed Hyperlink" xfId="13163" builtinId="9" hidden="1"/>
    <cellStyle name="Followed Hyperlink" xfId="13165" builtinId="9" hidden="1"/>
    <cellStyle name="Followed Hyperlink" xfId="13167" builtinId="9" hidden="1"/>
    <cellStyle name="Followed Hyperlink" xfId="13169" builtinId="9" hidden="1"/>
    <cellStyle name="Followed Hyperlink" xfId="13171" builtinId="9" hidden="1"/>
    <cellStyle name="Followed Hyperlink" xfId="13173" builtinId="9" hidden="1"/>
    <cellStyle name="Followed Hyperlink" xfId="13175" builtinId="9" hidden="1"/>
    <cellStyle name="Followed Hyperlink" xfId="13177" builtinId="9" hidden="1"/>
    <cellStyle name="Followed Hyperlink" xfId="13179" builtinId="9" hidden="1"/>
    <cellStyle name="Followed Hyperlink" xfId="13181" builtinId="9" hidden="1"/>
    <cellStyle name="Followed Hyperlink" xfId="13183" builtinId="9" hidden="1"/>
    <cellStyle name="Followed Hyperlink" xfId="13185" builtinId="9" hidden="1"/>
    <cellStyle name="Followed Hyperlink" xfId="13187" builtinId="9" hidden="1"/>
    <cellStyle name="Followed Hyperlink" xfId="13189" builtinId="9" hidden="1"/>
    <cellStyle name="Followed Hyperlink" xfId="13191" builtinId="9" hidden="1"/>
    <cellStyle name="Followed Hyperlink" xfId="13193" builtinId="9" hidden="1"/>
    <cellStyle name="Followed Hyperlink" xfId="13195" builtinId="9" hidden="1"/>
    <cellStyle name="Followed Hyperlink" xfId="13197" builtinId="9" hidden="1"/>
    <cellStyle name="Followed Hyperlink" xfId="13199" builtinId="9" hidden="1"/>
    <cellStyle name="Followed Hyperlink" xfId="13201" builtinId="9" hidden="1"/>
    <cellStyle name="Followed Hyperlink" xfId="13203" builtinId="9" hidden="1"/>
    <cellStyle name="Followed Hyperlink" xfId="13205" builtinId="9" hidden="1"/>
    <cellStyle name="Followed Hyperlink" xfId="13207" builtinId="9" hidden="1"/>
    <cellStyle name="Followed Hyperlink" xfId="13209" builtinId="9" hidden="1"/>
    <cellStyle name="Followed Hyperlink" xfId="13211" builtinId="9" hidden="1"/>
    <cellStyle name="Followed Hyperlink" xfId="13213" builtinId="9" hidden="1"/>
    <cellStyle name="Followed Hyperlink" xfId="13215" builtinId="9" hidden="1"/>
    <cellStyle name="Followed Hyperlink" xfId="13217" builtinId="9" hidden="1"/>
    <cellStyle name="Followed Hyperlink" xfId="13219" builtinId="9" hidden="1"/>
    <cellStyle name="Followed Hyperlink" xfId="13221" builtinId="9" hidden="1"/>
    <cellStyle name="Followed Hyperlink" xfId="13223" builtinId="9" hidden="1"/>
    <cellStyle name="Followed Hyperlink" xfId="13225" builtinId="9" hidden="1"/>
    <cellStyle name="Followed Hyperlink" xfId="13227" builtinId="9" hidden="1"/>
    <cellStyle name="Followed Hyperlink" xfId="13229" builtinId="9" hidden="1"/>
    <cellStyle name="Followed Hyperlink" xfId="13231" builtinId="9" hidden="1"/>
    <cellStyle name="Followed Hyperlink" xfId="13233" builtinId="9" hidden="1"/>
    <cellStyle name="Followed Hyperlink" xfId="13235" builtinId="9" hidden="1"/>
    <cellStyle name="Followed Hyperlink" xfId="13237" builtinId="9" hidden="1"/>
    <cellStyle name="Followed Hyperlink" xfId="13239" builtinId="9" hidden="1"/>
    <cellStyle name="Followed Hyperlink" xfId="13241" builtinId="9" hidden="1"/>
    <cellStyle name="Followed Hyperlink" xfId="13243" builtinId="9" hidden="1"/>
    <cellStyle name="Followed Hyperlink" xfId="13245" builtinId="9" hidden="1"/>
    <cellStyle name="Followed Hyperlink" xfId="13247" builtinId="9" hidden="1"/>
    <cellStyle name="Followed Hyperlink" xfId="13249" builtinId="9" hidden="1"/>
    <cellStyle name="Followed Hyperlink" xfId="13251" builtinId="9" hidden="1"/>
    <cellStyle name="Followed Hyperlink" xfId="13253" builtinId="9" hidden="1"/>
    <cellStyle name="Followed Hyperlink" xfId="13255" builtinId="9" hidden="1"/>
    <cellStyle name="Followed Hyperlink" xfId="13257" builtinId="9" hidden="1"/>
    <cellStyle name="Followed Hyperlink" xfId="13259" builtinId="9" hidden="1"/>
    <cellStyle name="Followed Hyperlink" xfId="13261" builtinId="9" hidden="1"/>
    <cellStyle name="Followed Hyperlink" xfId="13263" builtinId="9" hidden="1"/>
    <cellStyle name="Followed Hyperlink" xfId="13265" builtinId="9" hidden="1"/>
    <cellStyle name="Followed Hyperlink" xfId="13267" builtinId="9" hidden="1"/>
    <cellStyle name="Followed Hyperlink" xfId="13269" builtinId="9" hidden="1"/>
    <cellStyle name="Followed Hyperlink" xfId="13271" builtinId="9" hidden="1"/>
    <cellStyle name="Followed Hyperlink" xfId="13273" builtinId="9" hidden="1"/>
    <cellStyle name="Followed Hyperlink" xfId="13275" builtinId="9" hidden="1"/>
    <cellStyle name="Followed Hyperlink" xfId="13277" builtinId="9" hidden="1"/>
    <cellStyle name="Followed Hyperlink" xfId="13279" builtinId="9" hidden="1"/>
    <cellStyle name="Followed Hyperlink" xfId="13281" builtinId="9" hidden="1"/>
    <cellStyle name="Followed Hyperlink" xfId="13283" builtinId="9" hidden="1"/>
    <cellStyle name="Followed Hyperlink" xfId="13285" builtinId="9" hidden="1"/>
    <cellStyle name="Followed Hyperlink" xfId="13287" builtinId="9" hidden="1"/>
    <cellStyle name="Followed Hyperlink" xfId="13289" builtinId="9" hidden="1"/>
    <cellStyle name="Followed Hyperlink" xfId="13291" builtinId="9" hidden="1"/>
    <cellStyle name="Followed Hyperlink" xfId="13293" builtinId="9" hidden="1"/>
    <cellStyle name="Followed Hyperlink" xfId="13295" builtinId="9" hidden="1"/>
    <cellStyle name="Followed Hyperlink" xfId="13297" builtinId="9" hidden="1"/>
    <cellStyle name="Followed Hyperlink" xfId="13299" builtinId="9" hidden="1"/>
    <cellStyle name="Followed Hyperlink" xfId="13301" builtinId="9" hidden="1"/>
    <cellStyle name="Followed Hyperlink" xfId="13303" builtinId="9" hidden="1"/>
    <cellStyle name="Followed Hyperlink" xfId="13305" builtinId="9" hidden="1"/>
    <cellStyle name="Followed Hyperlink" xfId="13307" builtinId="9" hidden="1"/>
    <cellStyle name="Followed Hyperlink" xfId="13309" builtinId="9" hidden="1"/>
    <cellStyle name="Followed Hyperlink" xfId="13311" builtinId="9" hidden="1"/>
    <cellStyle name="Followed Hyperlink" xfId="13313" builtinId="9" hidden="1"/>
    <cellStyle name="Followed Hyperlink" xfId="13315" builtinId="9" hidden="1"/>
    <cellStyle name="Followed Hyperlink" xfId="13317" builtinId="9" hidden="1"/>
    <cellStyle name="Followed Hyperlink" xfId="13319" builtinId="9" hidden="1"/>
    <cellStyle name="Followed Hyperlink" xfId="13321" builtinId="9" hidden="1"/>
    <cellStyle name="Followed Hyperlink" xfId="13323" builtinId="9" hidden="1"/>
    <cellStyle name="Followed Hyperlink" xfId="13325" builtinId="9" hidden="1"/>
    <cellStyle name="Followed Hyperlink" xfId="13327" builtinId="9" hidden="1"/>
    <cellStyle name="Followed Hyperlink" xfId="13329" builtinId="9" hidden="1"/>
    <cellStyle name="Followed Hyperlink" xfId="13331" builtinId="9" hidden="1"/>
    <cellStyle name="Followed Hyperlink" xfId="13333" builtinId="9" hidden="1"/>
    <cellStyle name="Followed Hyperlink" xfId="13335" builtinId="9" hidden="1"/>
    <cellStyle name="Followed Hyperlink" xfId="13337" builtinId="9" hidden="1"/>
    <cellStyle name="Followed Hyperlink" xfId="13339" builtinId="9" hidden="1"/>
    <cellStyle name="Followed Hyperlink" xfId="13341" builtinId="9" hidden="1"/>
    <cellStyle name="Followed Hyperlink" xfId="13343" builtinId="9" hidden="1"/>
    <cellStyle name="Followed Hyperlink" xfId="13345" builtinId="9" hidden="1"/>
    <cellStyle name="Followed Hyperlink" xfId="13347" builtinId="9" hidden="1"/>
    <cellStyle name="Followed Hyperlink" xfId="13349" builtinId="9" hidden="1"/>
    <cellStyle name="Followed Hyperlink" xfId="13351" builtinId="9" hidden="1"/>
    <cellStyle name="Followed Hyperlink" xfId="13353" builtinId="9" hidden="1"/>
    <cellStyle name="Followed Hyperlink" xfId="13355" builtinId="9" hidden="1"/>
    <cellStyle name="Followed Hyperlink" xfId="13357" builtinId="9" hidden="1"/>
    <cellStyle name="Followed Hyperlink" xfId="13359" builtinId="9" hidden="1"/>
    <cellStyle name="Followed Hyperlink" xfId="13361" builtinId="9" hidden="1"/>
    <cellStyle name="Followed Hyperlink" xfId="13363" builtinId="9" hidden="1"/>
    <cellStyle name="Followed Hyperlink" xfId="13365" builtinId="9" hidden="1"/>
    <cellStyle name="Followed Hyperlink" xfId="13367" builtinId="9" hidden="1"/>
    <cellStyle name="Followed Hyperlink" xfId="13369" builtinId="9" hidden="1"/>
    <cellStyle name="Followed Hyperlink" xfId="13371" builtinId="9" hidden="1"/>
    <cellStyle name="Followed Hyperlink" xfId="13373" builtinId="9" hidden="1"/>
    <cellStyle name="Followed Hyperlink" xfId="13375" builtinId="9" hidden="1"/>
    <cellStyle name="Followed Hyperlink" xfId="13377" builtinId="9" hidden="1"/>
    <cellStyle name="Followed Hyperlink" xfId="13379" builtinId="9" hidden="1"/>
    <cellStyle name="Followed Hyperlink" xfId="13381" builtinId="9" hidden="1"/>
    <cellStyle name="Followed Hyperlink" xfId="13383" builtinId="9" hidden="1"/>
    <cellStyle name="Followed Hyperlink" xfId="13385" builtinId="9" hidden="1"/>
    <cellStyle name="Followed Hyperlink" xfId="13387" builtinId="9" hidden="1"/>
    <cellStyle name="Followed Hyperlink" xfId="13389" builtinId="9" hidden="1"/>
    <cellStyle name="Followed Hyperlink" xfId="13391" builtinId="9" hidden="1"/>
    <cellStyle name="Followed Hyperlink" xfId="13393" builtinId="9" hidden="1"/>
    <cellStyle name="Followed Hyperlink" xfId="13395" builtinId="9" hidden="1"/>
    <cellStyle name="Followed Hyperlink" xfId="13397" builtinId="9" hidden="1"/>
    <cellStyle name="Followed Hyperlink" xfId="13399" builtinId="9" hidden="1"/>
    <cellStyle name="Followed Hyperlink" xfId="13401" builtinId="9" hidden="1"/>
    <cellStyle name="Followed Hyperlink" xfId="13403" builtinId="9" hidden="1"/>
    <cellStyle name="Followed Hyperlink" xfId="13405" builtinId="9" hidden="1"/>
    <cellStyle name="Followed Hyperlink" xfId="13407" builtinId="9" hidden="1"/>
    <cellStyle name="Followed Hyperlink" xfId="13409" builtinId="9" hidden="1"/>
    <cellStyle name="Followed Hyperlink" xfId="13411" builtinId="9" hidden="1"/>
    <cellStyle name="Followed Hyperlink" xfId="13413" builtinId="9" hidden="1"/>
    <cellStyle name="Followed Hyperlink" xfId="13415" builtinId="9" hidden="1"/>
    <cellStyle name="Followed Hyperlink" xfId="13417" builtinId="9" hidden="1"/>
    <cellStyle name="Followed Hyperlink" xfId="13419" builtinId="9" hidden="1"/>
    <cellStyle name="Followed Hyperlink" xfId="13421" builtinId="9" hidden="1"/>
    <cellStyle name="Followed Hyperlink" xfId="13423" builtinId="9" hidden="1"/>
    <cellStyle name="Followed Hyperlink" xfId="13425" builtinId="9" hidden="1"/>
    <cellStyle name="Followed Hyperlink" xfId="13427" builtinId="9" hidden="1"/>
    <cellStyle name="Followed Hyperlink" xfId="13429" builtinId="9" hidden="1"/>
    <cellStyle name="Followed Hyperlink" xfId="13431" builtinId="9" hidden="1"/>
    <cellStyle name="Followed Hyperlink" xfId="13433" builtinId="9" hidden="1"/>
    <cellStyle name="Followed Hyperlink" xfId="13435" builtinId="9" hidden="1"/>
    <cellStyle name="Followed Hyperlink" xfId="13437" builtinId="9" hidden="1"/>
    <cellStyle name="Followed Hyperlink" xfId="13439" builtinId="9" hidden="1"/>
    <cellStyle name="Followed Hyperlink" xfId="13441" builtinId="9" hidden="1"/>
    <cellStyle name="Followed Hyperlink" xfId="13443" builtinId="9" hidden="1"/>
    <cellStyle name="Followed Hyperlink" xfId="13445" builtinId="9" hidden="1"/>
    <cellStyle name="Followed Hyperlink" xfId="13447" builtinId="9" hidden="1"/>
    <cellStyle name="Followed Hyperlink" xfId="13449" builtinId="9" hidden="1"/>
    <cellStyle name="Followed Hyperlink" xfId="13451" builtinId="9" hidden="1"/>
    <cellStyle name="Followed Hyperlink" xfId="13453" builtinId="9" hidden="1"/>
    <cellStyle name="Followed Hyperlink" xfId="13455" builtinId="9" hidden="1"/>
    <cellStyle name="Followed Hyperlink" xfId="13457" builtinId="9" hidden="1"/>
    <cellStyle name="Followed Hyperlink" xfId="13459" builtinId="9" hidden="1"/>
    <cellStyle name="Followed Hyperlink" xfId="13461" builtinId="9" hidden="1"/>
    <cellStyle name="Followed Hyperlink" xfId="13463" builtinId="9" hidden="1"/>
    <cellStyle name="Followed Hyperlink" xfId="13465" builtinId="9" hidden="1"/>
    <cellStyle name="Followed Hyperlink" xfId="13467" builtinId="9" hidden="1"/>
    <cellStyle name="Followed Hyperlink" xfId="13469" builtinId="9" hidden="1"/>
    <cellStyle name="Followed Hyperlink" xfId="13471" builtinId="9" hidden="1"/>
    <cellStyle name="Followed Hyperlink" xfId="13473" builtinId="9" hidden="1"/>
    <cellStyle name="Followed Hyperlink" xfId="13475" builtinId="9" hidden="1"/>
    <cellStyle name="Followed Hyperlink" xfId="13477" builtinId="9" hidden="1"/>
    <cellStyle name="Followed Hyperlink" xfId="13479" builtinId="9" hidden="1"/>
    <cellStyle name="Followed Hyperlink" xfId="13481" builtinId="9" hidden="1"/>
    <cellStyle name="Followed Hyperlink" xfId="13483" builtinId="9" hidden="1"/>
    <cellStyle name="Followed Hyperlink" xfId="13485" builtinId="9" hidden="1"/>
    <cellStyle name="Followed Hyperlink" xfId="13487" builtinId="9" hidden="1"/>
    <cellStyle name="Followed Hyperlink" xfId="13489" builtinId="9" hidden="1"/>
    <cellStyle name="Followed Hyperlink" xfId="13491" builtinId="9" hidden="1"/>
    <cellStyle name="Followed Hyperlink" xfId="13493" builtinId="9" hidden="1"/>
    <cellStyle name="Followed Hyperlink" xfId="13495" builtinId="9" hidden="1"/>
    <cellStyle name="Followed Hyperlink" xfId="13497" builtinId="9" hidden="1"/>
    <cellStyle name="Followed Hyperlink" xfId="13499" builtinId="9" hidden="1"/>
    <cellStyle name="Followed Hyperlink" xfId="13501" builtinId="9" hidden="1"/>
    <cellStyle name="Followed Hyperlink" xfId="13503" builtinId="9" hidden="1"/>
    <cellStyle name="Followed Hyperlink" xfId="13505" builtinId="9" hidden="1"/>
    <cellStyle name="Followed Hyperlink" xfId="13507" builtinId="9" hidden="1"/>
    <cellStyle name="Followed Hyperlink" xfId="13509" builtinId="9" hidden="1"/>
    <cellStyle name="Followed Hyperlink" xfId="13511" builtinId="9" hidden="1"/>
    <cellStyle name="Followed Hyperlink" xfId="13513" builtinId="9" hidden="1"/>
    <cellStyle name="Followed Hyperlink" xfId="13515" builtinId="9" hidden="1"/>
    <cellStyle name="Followed Hyperlink" xfId="13517" builtinId="9" hidden="1"/>
    <cellStyle name="Followed Hyperlink" xfId="13519" builtinId="9" hidden="1"/>
    <cellStyle name="Followed Hyperlink" xfId="13521" builtinId="9" hidden="1"/>
    <cellStyle name="Followed Hyperlink" xfId="13523" builtinId="9" hidden="1"/>
    <cellStyle name="Followed Hyperlink" xfId="13525" builtinId="9" hidden="1"/>
    <cellStyle name="Followed Hyperlink" xfId="13527" builtinId="9" hidden="1"/>
    <cellStyle name="Followed Hyperlink" xfId="13529" builtinId="9" hidden="1"/>
    <cellStyle name="Followed Hyperlink" xfId="13531" builtinId="9" hidden="1"/>
    <cellStyle name="Followed Hyperlink" xfId="13533" builtinId="9" hidden="1"/>
    <cellStyle name="Followed Hyperlink" xfId="13535" builtinId="9" hidden="1"/>
    <cellStyle name="Followed Hyperlink" xfId="13537" builtinId="9" hidden="1"/>
    <cellStyle name="Followed Hyperlink" xfId="13539" builtinId="9" hidden="1"/>
    <cellStyle name="Followed Hyperlink" xfId="13541" builtinId="9" hidden="1"/>
    <cellStyle name="Followed Hyperlink" xfId="13543" builtinId="9" hidden="1"/>
    <cellStyle name="Followed Hyperlink" xfId="13545" builtinId="9" hidden="1"/>
    <cellStyle name="Followed Hyperlink" xfId="13547" builtinId="9" hidden="1"/>
    <cellStyle name="Followed Hyperlink" xfId="13549" builtinId="9" hidden="1"/>
    <cellStyle name="Followed Hyperlink" xfId="13551" builtinId="9" hidden="1"/>
    <cellStyle name="Followed Hyperlink" xfId="13553" builtinId="9" hidden="1"/>
    <cellStyle name="Followed Hyperlink" xfId="13555" builtinId="9" hidden="1"/>
    <cellStyle name="Followed Hyperlink" xfId="13557" builtinId="9" hidden="1"/>
    <cellStyle name="Followed Hyperlink" xfId="13559" builtinId="9" hidden="1"/>
    <cellStyle name="Followed Hyperlink" xfId="13561" builtinId="9" hidden="1"/>
    <cellStyle name="Followed Hyperlink" xfId="13563" builtinId="9" hidden="1"/>
    <cellStyle name="Followed Hyperlink" xfId="13565" builtinId="9" hidden="1"/>
    <cellStyle name="Followed Hyperlink" xfId="13567" builtinId="9" hidden="1"/>
    <cellStyle name="Followed Hyperlink" xfId="13569" builtinId="9" hidden="1"/>
    <cellStyle name="Followed Hyperlink" xfId="13571" builtinId="9" hidden="1"/>
    <cellStyle name="Followed Hyperlink" xfId="13573" builtinId="9" hidden="1"/>
    <cellStyle name="Followed Hyperlink" xfId="13575" builtinId="9" hidden="1"/>
    <cellStyle name="Followed Hyperlink" xfId="13577" builtinId="9" hidden="1"/>
    <cellStyle name="Followed Hyperlink" xfId="13579" builtinId="9" hidden="1"/>
    <cellStyle name="Followed Hyperlink" xfId="13581" builtinId="9" hidden="1"/>
    <cellStyle name="Followed Hyperlink" xfId="13583" builtinId="9" hidden="1"/>
    <cellStyle name="Followed Hyperlink" xfId="13585" builtinId="9" hidden="1"/>
    <cellStyle name="Followed Hyperlink" xfId="13587" builtinId="9" hidden="1"/>
    <cellStyle name="Followed Hyperlink" xfId="13589" builtinId="9" hidden="1"/>
    <cellStyle name="Followed Hyperlink" xfId="13591" builtinId="9" hidden="1"/>
    <cellStyle name="Followed Hyperlink" xfId="13593" builtinId="9" hidden="1"/>
    <cellStyle name="Followed Hyperlink" xfId="13595" builtinId="9" hidden="1"/>
    <cellStyle name="Followed Hyperlink" xfId="13597" builtinId="9" hidden="1"/>
    <cellStyle name="Followed Hyperlink" xfId="13599" builtinId="9" hidden="1"/>
    <cellStyle name="Followed Hyperlink" xfId="13601" builtinId="9" hidden="1"/>
    <cellStyle name="Followed Hyperlink" xfId="13603" builtinId="9" hidden="1"/>
    <cellStyle name="Followed Hyperlink" xfId="13605" builtinId="9" hidden="1"/>
    <cellStyle name="Followed Hyperlink" xfId="13607" builtinId="9" hidden="1"/>
    <cellStyle name="Followed Hyperlink" xfId="13609" builtinId="9" hidden="1"/>
    <cellStyle name="Followed Hyperlink" xfId="13611" builtinId="9" hidden="1"/>
    <cellStyle name="Followed Hyperlink" xfId="13613" builtinId="9" hidden="1"/>
    <cellStyle name="Followed Hyperlink" xfId="13615" builtinId="9" hidden="1"/>
    <cellStyle name="Followed Hyperlink" xfId="13617" builtinId="9" hidden="1"/>
    <cellStyle name="Followed Hyperlink" xfId="13619" builtinId="9" hidden="1"/>
    <cellStyle name="Followed Hyperlink" xfId="13621" builtinId="9" hidden="1"/>
    <cellStyle name="Followed Hyperlink" xfId="13623" builtinId="9" hidden="1"/>
    <cellStyle name="Followed Hyperlink" xfId="13625" builtinId="9" hidden="1"/>
    <cellStyle name="Followed Hyperlink" xfId="13627" builtinId="9" hidden="1"/>
    <cellStyle name="Followed Hyperlink" xfId="13629" builtinId="9" hidden="1"/>
    <cellStyle name="Followed Hyperlink" xfId="13631" builtinId="9" hidden="1"/>
    <cellStyle name="Followed Hyperlink" xfId="13633" builtinId="9" hidden="1"/>
    <cellStyle name="Followed Hyperlink" xfId="13635" builtinId="9" hidden="1"/>
    <cellStyle name="Followed Hyperlink" xfId="13637" builtinId="9" hidden="1"/>
    <cellStyle name="Followed Hyperlink" xfId="13639" builtinId="9" hidden="1"/>
    <cellStyle name="Followed Hyperlink" xfId="13641" builtinId="9" hidden="1"/>
    <cellStyle name="Followed Hyperlink" xfId="13643" builtinId="9" hidden="1"/>
    <cellStyle name="Followed Hyperlink" xfId="13645" builtinId="9" hidden="1"/>
    <cellStyle name="Followed Hyperlink" xfId="13647" builtinId="9" hidden="1"/>
    <cellStyle name="Followed Hyperlink" xfId="13649" builtinId="9" hidden="1"/>
    <cellStyle name="Followed Hyperlink" xfId="13651" builtinId="9" hidden="1"/>
    <cellStyle name="Followed Hyperlink" xfId="13653" builtinId="9" hidden="1"/>
    <cellStyle name="Followed Hyperlink" xfId="13655" builtinId="9" hidden="1"/>
    <cellStyle name="Followed Hyperlink" xfId="13657" builtinId="9" hidden="1"/>
    <cellStyle name="Followed Hyperlink" xfId="13659" builtinId="9" hidden="1"/>
    <cellStyle name="Followed Hyperlink" xfId="13661" builtinId="9" hidden="1"/>
    <cellStyle name="Followed Hyperlink" xfId="13663" builtinId="9" hidden="1"/>
    <cellStyle name="Followed Hyperlink" xfId="13665" builtinId="9" hidden="1"/>
    <cellStyle name="Followed Hyperlink" xfId="13667" builtinId="9" hidden="1"/>
    <cellStyle name="Followed Hyperlink" xfId="13669" builtinId="9" hidden="1"/>
    <cellStyle name="Followed Hyperlink" xfId="13671" builtinId="9" hidden="1"/>
    <cellStyle name="Followed Hyperlink" xfId="13673" builtinId="9" hidden="1"/>
    <cellStyle name="Followed Hyperlink" xfId="13675" builtinId="9" hidden="1"/>
    <cellStyle name="Followed Hyperlink" xfId="13677" builtinId="9" hidden="1"/>
    <cellStyle name="Followed Hyperlink" xfId="13679" builtinId="9" hidden="1"/>
    <cellStyle name="Followed Hyperlink" xfId="13681" builtinId="9" hidden="1"/>
    <cellStyle name="Followed Hyperlink" xfId="13683" builtinId="9" hidden="1"/>
    <cellStyle name="Followed Hyperlink" xfId="13685" builtinId="9" hidden="1"/>
    <cellStyle name="Followed Hyperlink" xfId="13687" builtinId="9" hidden="1"/>
    <cellStyle name="Followed Hyperlink" xfId="13689" builtinId="9" hidden="1"/>
    <cellStyle name="Followed Hyperlink" xfId="13691" builtinId="9" hidden="1"/>
    <cellStyle name="Followed Hyperlink" xfId="13693" builtinId="9" hidden="1"/>
    <cellStyle name="Followed Hyperlink" xfId="13695" builtinId="9" hidden="1"/>
    <cellStyle name="Followed Hyperlink" xfId="13697" builtinId="9" hidden="1"/>
    <cellStyle name="Followed Hyperlink" xfId="13699" builtinId="9" hidden="1"/>
    <cellStyle name="Followed Hyperlink" xfId="13701" builtinId="9" hidden="1"/>
    <cellStyle name="Followed Hyperlink" xfId="13703" builtinId="9" hidden="1"/>
    <cellStyle name="Followed Hyperlink" xfId="13705" builtinId="9" hidden="1"/>
    <cellStyle name="Followed Hyperlink" xfId="13707" builtinId="9" hidden="1"/>
    <cellStyle name="Followed Hyperlink" xfId="13709" builtinId="9" hidden="1"/>
    <cellStyle name="Followed Hyperlink" xfId="13711" builtinId="9" hidden="1"/>
    <cellStyle name="Followed Hyperlink" xfId="13713" builtinId="9" hidden="1"/>
    <cellStyle name="Followed Hyperlink" xfId="13715" builtinId="9" hidden="1"/>
    <cellStyle name="Followed Hyperlink" xfId="13717" builtinId="9" hidden="1"/>
    <cellStyle name="Followed Hyperlink" xfId="13719" builtinId="9" hidden="1"/>
    <cellStyle name="Followed Hyperlink" xfId="13721" builtinId="9" hidden="1"/>
    <cellStyle name="Followed Hyperlink" xfId="13723" builtinId="9" hidden="1"/>
    <cellStyle name="Followed Hyperlink" xfId="13725" builtinId="9" hidden="1"/>
    <cellStyle name="Followed Hyperlink" xfId="13727" builtinId="9" hidden="1"/>
    <cellStyle name="Followed Hyperlink" xfId="13729" builtinId="9" hidden="1"/>
    <cellStyle name="Followed Hyperlink" xfId="13731" builtinId="9" hidden="1"/>
    <cellStyle name="Followed Hyperlink" xfId="13733" builtinId="9" hidden="1"/>
    <cellStyle name="Followed Hyperlink" xfId="13735" builtinId="9" hidden="1"/>
    <cellStyle name="Followed Hyperlink" xfId="13737" builtinId="9" hidden="1"/>
    <cellStyle name="Followed Hyperlink" xfId="13739" builtinId="9" hidden="1"/>
    <cellStyle name="Followed Hyperlink" xfId="13741" builtinId="9" hidden="1"/>
    <cellStyle name="Followed Hyperlink" xfId="13743" builtinId="9" hidden="1"/>
    <cellStyle name="Followed Hyperlink" xfId="13745" builtinId="9" hidden="1"/>
    <cellStyle name="Followed Hyperlink" xfId="13747" builtinId="9" hidden="1"/>
    <cellStyle name="Followed Hyperlink" xfId="13749" builtinId="9" hidden="1"/>
    <cellStyle name="Followed Hyperlink" xfId="13751" builtinId="9" hidden="1"/>
    <cellStyle name="Followed Hyperlink" xfId="13753" builtinId="9" hidden="1"/>
    <cellStyle name="Followed Hyperlink" xfId="13755" builtinId="9" hidden="1"/>
    <cellStyle name="Followed Hyperlink" xfId="13757" builtinId="9" hidden="1"/>
    <cellStyle name="Followed Hyperlink" xfId="13759" builtinId="9" hidden="1"/>
    <cellStyle name="Followed Hyperlink" xfId="13761" builtinId="9" hidden="1"/>
    <cellStyle name="Followed Hyperlink" xfId="13763" builtinId="9" hidden="1"/>
    <cellStyle name="Followed Hyperlink" xfId="13765" builtinId="9" hidden="1"/>
    <cellStyle name="Followed Hyperlink" xfId="13767" builtinId="9" hidden="1"/>
    <cellStyle name="Followed Hyperlink" xfId="13769" builtinId="9" hidden="1"/>
    <cellStyle name="Followed Hyperlink" xfId="13771" builtinId="9" hidden="1"/>
    <cellStyle name="Followed Hyperlink" xfId="13773" builtinId="9" hidden="1"/>
    <cellStyle name="Followed Hyperlink" xfId="13775" builtinId="9" hidden="1"/>
    <cellStyle name="Followed Hyperlink" xfId="13777" builtinId="9" hidden="1"/>
    <cellStyle name="Followed Hyperlink" xfId="13779" builtinId="9" hidden="1"/>
    <cellStyle name="Followed Hyperlink" xfId="13781" builtinId="9" hidden="1"/>
    <cellStyle name="Followed Hyperlink" xfId="13783" builtinId="9" hidden="1"/>
    <cellStyle name="Followed Hyperlink" xfId="13785" builtinId="9" hidden="1"/>
    <cellStyle name="Followed Hyperlink" xfId="13787" builtinId="9" hidden="1"/>
    <cellStyle name="Followed Hyperlink" xfId="13789" builtinId="9" hidden="1"/>
    <cellStyle name="Followed Hyperlink" xfId="13791" builtinId="9" hidden="1"/>
    <cellStyle name="Followed Hyperlink" xfId="13793" builtinId="9" hidden="1"/>
    <cellStyle name="Followed Hyperlink" xfId="13795" builtinId="9" hidden="1"/>
    <cellStyle name="Followed Hyperlink" xfId="13797" builtinId="9" hidden="1"/>
    <cellStyle name="Followed Hyperlink" xfId="13799" builtinId="9" hidden="1"/>
    <cellStyle name="Followed Hyperlink" xfId="13801" builtinId="9" hidden="1"/>
    <cellStyle name="Followed Hyperlink" xfId="13803" builtinId="9" hidden="1"/>
    <cellStyle name="Followed Hyperlink" xfId="13805" builtinId="9" hidden="1"/>
    <cellStyle name="Followed Hyperlink" xfId="13807" builtinId="9" hidden="1"/>
    <cellStyle name="Followed Hyperlink" xfId="13809" builtinId="9" hidden="1"/>
    <cellStyle name="Followed Hyperlink" xfId="13811" builtinId="9" hidden="1"/>
    <cellStyle name="Followed Hyperlink" xfId="13813" builtinId="9" hidden="1"/>
    <cellStyle name="Followed Hyperlink" xfId="13815" builtinId="9" hidden="1"/>
    <cellStyle name="Followed Hyperlink" xfId="13817" builtinId="9" hidden="1"/>
    <cellStyle name="Followed Hyperlink" xfId="13819" builtinId="9" hidden="1"/>
    <cellStyle name="Followed Hyperlink" xfId="13821" builtinId="9" hidden="1"/>
    <cellStyle name="Followed Hyperlink" xfId="13823" builtinId="9" hidden="1"/>
    <cellStyle name="Followed Hyperlink" xfId="13825" builtinId="9" hidden="1"/>
    <cellStyle name="Followed Hyperlink" xfId="13827" builtinId="9" hidden="1"/>
    <cellStyle name="Followed Hyperlink" xfId="13829" builtinId="9" hidden="1"/>
    <cellStyle name="Followed Hyperlink" xfId="13831" builtinId="9" hidden="1"/>
    <cellStyle name="Followed Hyperlink" xfId="13833" builtinId="9" hidden="1"/>
    <cellStyle name="Followed Hyperlink" xfId="13835" builtinId="9" hidden="1"/>
    <cellStyle name="Followed Hyperlink" xfId="13837" builtinId="9" hidden="1"/>
    <cellStyle name="Followed Hyperlink" xfId="13839" builtinId="9" hidden="1"/>
    <cellStyle name="Followed Hyperlink" xfId="13841" builtinId="9" hidden="1"/>
    <cellStyle name="Followed Hyperlink" xfId="13843" builtinId="9" hidden="1"/>
    <cellStyle name="Followed Hyperlink" xfId="13845" builtinId="9" hidden="1"/>
    <cellStyle name="Followed Hyperlink" xfId="13847" builtinId="9" hidden="1"/>
    <cellStyle name="Followed Hyperlink" xfId="13849" builtinId="9" hidden="1"/>
    <cellStyle name="Followed Hyperlink" xfId="13851" builtinId="9" hidden="1"/>
    <cellStyle name="Followed Hyperlink" xfId="13853" builtinId="9" hidden="1"/>
    <cellStyle name="Followed Hyperlink" xfId="13855" builtinId="9" hidden="1"/>
    <cellStyle name="Followed Hyperlink" xfId="13857" builtinId="9" hidden="1"/>
    <cellStyle name="Followed Hyperlink" xfId="13859" builtinId="9" hidden="1"/>
    <cellStyle name="Followed Hyperlink" xfId="13861" builtinId="9" hidden="1"/>
    <cellStyle name="Followed Hyperlink" xfId="13863" builtinId="9" hidden="1"/>
    <cellStyle name="Followed Hyperlink" xfId="13865" builtinId="9" hidden="1"/>
    <cellStyle name="Followed Hyperlink" xfId="13867" builtinId="9" hidden="1"/>
    <cellStyle name="Followed Hyperlink" xfId="13869" builtinId="9" hidden="1"/>
    <cellStyle name="Followed Hyperlink" xfId="13871" builtinId="9" hidden="1"/>
    <cellStyle name="Followed Hyperlink" xfId="13873" builtinId="9" hidden="1"/>
    <cellStyle name="Followed Hyperlink" xfId="13875" builtinId="9" hidden="1"/>
    <cellStyle name="Followed Hyperlink" xfId="13877" builtinId="9" hidden="1"/>
    <cellStyle name="Followed Hyperlink" xfId="13879" builtinId="9" hidden="1"/>
    <cellStyle name="Followed Hyperlink" xfId="13881" builtinId="9" hidden="1"/>
    <cellStyle name="Followed Hyperlink" xfId="13883" builtinId="9" hidden="1"/>
    <cellStyle name="Followed Hyperlink" xfId="13885" builtinId="9" hidden="1"/>
    <cellStyle name="Followed Hyperlink" xfId="13887" builtinId="9" hidden="1"/>
    <cellStyle name="Followed Hyperlink" xfId="13889" builtinId="9" hidden="1"/>
    <cellStyle name="Followed Hyperlink" xfId="13891" builtinId="9" hidden="1"/>
    <cellStyle name="Followed Hyperlink" xfId="13893" builtinId="9" hidden="1"/>
    <cellStyle name="Followed Hyperlink" xfId="13895" builtinId="9" hidden="1"/>
    <cellStyle name="Followed Hyperlink" xfId="13897" builtinId="9" hidden="1"/>
    <cellStyle name="Followed Hyperlink" xfId="13899" builtinId="9" hidden="1"/>
    <cellStyle name="Followed Hyperlink" xfId="13901" builtinId="9" hidden="1"/>
    <cellStyle name="Followed Hyperlink" xfId="13903" builtinId="9" hidden="1"/>
    <cellStyle name="Followed Hyperlink" xfId="13905" builtinId="9" hidden="1"/>
    <cellStyle name="Followed Hyperlink" xfId="13907" builtinId="9" hidden="1"/>
    <cellStyle name="Followed Hyperlink" xfId="13909" builtinId="9" hidden="1"/>
    <cellStyle name="Followed Hyperlink" xfId="13911" builtinId="9" hidden="1"/>
    <cellStyle name="Followed Hyperlink" xfId="13913" builtinId="9" hidden="1"/>
    <cellStyle name="Followed Hyperlink" xfId="13915" builtinId="9" hidden="1"/>
    <cellStyle name="Followed Hyperlink" xfId="13917" builtinId="9" hidden="1"/>
    <cellStyle name="Followed Hyperlink" xfId="13919" builtinId="9" hidden="1"/>
    <cellStyle name="Followed Hyperlink" xfId="13921" builtinId="9" hidden="1"/>
    <cellStyle name="Followed Hyperlink" xfId="13923" builtinId="9" hidden="1"/>
    <cellStyle name="Followed Hyperlink" xfId="13925" builtinId="9" hidden="1"/>
    <cellStyle name="Followed Hyperlink" xfId="13927" builtinId="9" hidden="1"/>
    <cellStyle name="Followed Hyperlink" xfId="13929" builtinId="9" hidden="1"/>
    <cellStyle name="Followed Hyperlink" xfId="13931" builtinId="9" hidden="1"/>
    <cellStyle name="Followed Hyperlink" xfId="13933" builtinId="9" hidden="1"/>
    <cellStyle name="Followed Hyperlink" xfId="13935" builtinId="9" hidden="1"/>
    <cellStyle name="Followed Hyperlink" xfId="13937" builtinId="9" hidden="1"/>
    <cellStyle name="Followed Hyperlink" xfId="13939" builtinId="9" hidden="1"/>
    <cellStyle name="Followed Hyperlink" xfId="13941" builtinId="9" hidden="1"/>
    <cellStyle name="Followed Hyperlink" xfId="13943" builtinId="9" hidden="1"/>
    <cellStyle name="Followed Hyperlink" xfId="13945" builtinId="9" hidden="1"/>
    <cellStyle name="Followed Hyperlink" xfId="13947" builtinId="9" hidden="1"/>
    <cellStyle name="Followed Hyperlink" xfId="13949" builtinId="9" hidden="1"/>
    <cellStyle name="Followed Hyperlink" xfId="13951" builtinId="9" hidden="1"/>
    <cellStyle name="Followed Hyperlink" xfId="13953" builtinId="9" hidden="1"/>
    <cellStyle name="Followed Hyperlink" xfId="13955" builtinId="9" hidden="1"/>
    <cellStyle name="Followed Hyperlink" xfId="13957" builtinId="9" hidden="1"/>
    <cellStyle name="Followed Hyperlink" xfId="13959" builtinId="9" hidden="1"/>
    <cellStyle name="Followed Hyperlink" xfId="13961" builtinId="9" hidden="1"/>
    <cellStyle name="Followed Hyperlink" xfId="13963" builtinId="9" hidden="1"/>
    <cellStyle name="Followed Hyperlink" xfId="13965" builtinId="9" hidden="1"/>
    <cellStyle name="Followed Hyperlink" xfId="13967" builtinId="9" hidden="1"/>
    <cellStyle name="Followed Hyperlink" xfId="13969" builtinId="9" hidden="1"/>
    <cellStyle name="Followed Hyperlink" xfId="13971" builtinId="9" hidden="1"/>
    <cellStyle name="Followed Hyperlink" xfId="13973" builtinId="9" hidden="1"/>
    <cellStyle name="Followed Hyperlink" xfId="13975" builtinId="9" hidden="1"/>
    <cellStyle name="Followed Hyperlink" xfId="13977" builtinId="9" hidden="1"/>
    <cellStyle name="Followed Hyperlink" xfId="13979" builtinId="9" hidden="1"/>
    <cellStyle name="Followed Hyperlink" xfId="13981" builtinId="9" hidden="1"/>
    <cellStyle name="Followed Hyperlink" xfId="13983" builtinId="9" hidden="1"/>
    <cellStyle name="Followed Hyperlink" xfId="13985" builtinId="9" hidden="1"/>
    <cellStyle name="Followed Hyperlink" xfId="13987" builtinId="9" hidden="1"/>
    <cellStyle name="Followed Hyperlink" xfId="13989" builtinId="9" hidden="1"/>
    <cellStyle name="Followed Hyperlink" xfId="13991" builtinId="9" hidden="1"/>
    <cellStyle name="Followed Hyperlink" xfId="13993" builtinId="9" hidden="1"/>
    <cellStyle name="Followed Hyperlink" xfId="13995" builtinId="9" hidden="1"/>
    <cellStyle name="Followed Hyperlink" xfId="13997" builtinId="9" hidden="1"/>
    <cellStyle name="Followed Hyperlink" xfId="13999" builtinId="9" hidden="1"/>
    <cellStyle name="Followed Hyperlink" xfId="14001" builtinId="9" hidden="1"/>
    <cellStyle name="Followed Hyperlink" xfId="14003" builtinId="9" hidden="1"/>
    <cellStyle name="Followed Hyperlink" xfId="14005" builtinId="9" hidden="1"/>
    <cellStyle name="Followed Hyperlink" xfId="14007" builtinId="9" hidden="1"/>
    <cellStyle name="Followed Hyperlink" xfId="14009" builtinId="9" hidden="1"/>
    <cellStyle name="Followed Hyperlink" xfId="14011" builtinId="9" hidden="1"/>
    <cellStyle name="Followed Hyperlink" xfId="14013" builtinId="9" hidden="1"/>
    <cellStyle name="Followed Hyperlink" xfId="14015" builtinId="9" hidden="1"/>
    <cellStyle name="Followed Hyperlink" xfId="14017" builtinId="9" hidden="1"/>
    <cellStyle name="Followed Hyperlink" xfId="14019" builtinId="9" hidden="1"/>
    <cellStyle name="Followed Hyperlink" xfId="14021" builtinId="9" hidden="1"/>
    <cellStyle name="Followed Hyperlink" xfId="14023" builtinId="9" hidden="1"/>
    <cellStyle name="Followed Hyperlink" xfId="14025" builtinId="9" hidden="1"/>
    <cellStyle name="Followed Hyperlink" xfId="14027" builtinId="9" hidden="1"/>
    <cellStyle name="Followed Hyperlink" xfId="14029" builtinId="9" hidden="1"/>
    <cellStyle name="Followed Hyperlink" xfId="14031" builtinId="9" hidden="1"/>
    <cellStyle name="Followed Hyperlink" xfId="14033" builtinId="9" hidden="1"/>
    <cellStyle name="Followed Hyperlink" xfId="14035" builtinId="9" hidden="1"/>
    <cellStyle name="Followed Hyperlink" xfId="14037" builtinId="9" hidden="1"/>
    <cellStyle name="Followed Hyperlink" xfId="14039" builtinId="9" hidden="1"/>
    <cellStyle name="Followed Hyperlink" xfId="14041" builtinId="9" hidden="1"/>
    <cellStyle name="Followed Hyperlink" xfId="14043" builtinId="9" hidden="1"/>
    <cellStyle name="Followed Hyperlink" xfId="14045" builtinId="9" hidden="1"/>
    <cellStyle name="Followed Hyperlink" xfId="14047" builtinId="9" hidden="1"/>
    <cellStyle name="Followed Hyperlink" xfId="14049" builtinId="9" hidden="1"/>
    <cellStyle name="Followed Hyperlink" xfId="14051" builtinId="9" hidden="1"/>
    <cellStyle name="Followed Hyperlink" xfId="14053" builtinId="9" hidden="1"/>
    <cellStyle name="Followed Hyperlink" xfId="14055" builtinId="9" hidden="1"/>
    <cellStyle name="Followed Hyperlink" xfId="14057" builtinId="9" hidden="1"/>
    <cellStyle name="Followed Hyperlink" xfId="14059" builtinId="9" hidden="1"/>
    <cellStyle name="Followed Hyperlink" xfId="14061" builtinId="9" hidden="1"/>
    <cellStyle name="Followed Hyperlink" xfId="14063" builtinId="9" hidden="1"/>
    <cellStyle name="Followed Hyperlink" xfId="14065" builtinId="9" hidden="1"/>
    <cellStyle name="Followed Hyperlink" xfId="14067" builtinId="9" hidden="1"/>
    <cellStyle name="Followed Hyperlink" xfId="14069" builtinId="9" hidden="1"/>
    <cellStyle name="Followed Hyperlink" xfId="14071" builtinId="9" hidden="1"/>
    <cellStyle name="Followed Hyperlink" xfId="14073" builtinId="9" hidden="1"/>
    <cellStyle name="Followed Hyperlink" xfId="14075" builtinId="9" hidden="1"/>
    <cellStyle name="Followed Hyperlink" xfId="14077" builtinId="9" hidden="1"/>
    <cellStyle name="Followed Hyperlink" xfId="14079" builtinId="9" hidden="1"/>
    <cellStyle name="Followed Hyperlink" xfId="14081" builtinId="9" hidden="1"/>
    <cellStyle name="Followed Hyperlink" xfId="14083" builtinId="9" hidden="1"/>
    <cellStyle name="Followed Hyperlink" xfId="14085" builtinId="9" hidden="1"/>
    <cellStyle name="Followed Hyperlink" xfId="14087" builtinId="9" hidden="1"/>
    <cellStyle name="Followed Hyperlink" xfId="14089" builtinId="9" hidden="1"/>
    <cellStyle name="Followed Hyperlink" xfId="14091" builtinId="9" hidden="1"/>
    <cellStyle name="Followed Hyperlink" xfId="14093" builtinId="9" hidden="1"/>
    <cellStyle name="Followed Hyperlink" xfId="14095" builtinId="9" hidden="1"/>
    <cellStyle name="Followed Hyperlink" xfId="14097" builtinId="9" hidden="1"/>
    <cellStyle name="Followed Hyperlink" xfId="14099" builtinId="9" hidden="1"/>
    <cellStyle name="Followed Hyperlink" xfId="14101" builtinId="9" hidden="1"/>
    <cellStyle name="Followed Hyperlink" xfId="14103" builtinId="9" hidden="1"/>
    <cellStyle name="Followed Hyperlink" xfId="14105" builtinId="9" hidden="1"/>
    <cellStyle name="Followed Hyperlink" xfId="14107" builtinId="9" hidden="1"/>
    <cellStyle name="Followed Hyperlink" xfId="14109" builtinId="9" hidden="1"/>
    <cellStyle name="Followed Hyperlink" xfId="14111" builtinId="9" hidden="1"/>
    <cellStyle name="Followed Hyperlink" xfId="14113" builtinId="9" hidden="1"/>
    <cellStyle name="Followed Hyperlink" xfId="14115" builtinId="9" hidden="1"/>
    <cellStyle name="Followed Hyperlink" xfId="14117" builtinId="9" hidden="1"/>
    <cellStyle name="Followed Hyperlink" xfId="14119" builtinId="9" hidden="1"/>
    <cellStyle name="Followed Hyperlink" xfId="14121" builtinId="9" hidden="1"/>
    <cellStyle name="Followed Hyperlink" xfId="14123" builtinId="9" hidden="1"/>
    <cellStyle name="Followed Hyperlink" xfId="14125" builtinId="9" hidden="1"/>
    <cellStyle name="Followed Hyperlink" xfId="14127" builtinId="9" hidden="1"/>
    <cellStyle name="Followed Hyperlink" xfId="14129" builtinId="9" hidden="1"/>
    <cellStyle name="Followed Hyperlink" xfId="14131" builtinId="9" hidden="1"/>
    <cellStyle name="Followed Hyperlink" xfId="14133" builtinId="9" hidden="1"/>
    <cellStyle name="Followed Hyperlink" xfId="14135" builtinId="9" hidden="1"/>
    <cellStyle name="Followed Hyperlink" xfId="14137" builtinId="9" hidden="1"/>
    <cellStyle name="Followed Hyperlink" xfId="14139" builtinId="9" hidden="1"/>
    <cellStyle name="Followed Hyperlink" xfId="14141" builtinId="9" hidden="1"/>
    <cellStyle name="Followed Hyperlink" xfId="14143" builtinId="9" hidden="1"/>
    <cellStyle name="Followed Hyperlink" xfId="14145" builtinId="9" hidden="1"/>
    <cellStyle name="Followed Hyperlink" xfId="14147" builtinId="9" hidden="1"/>
    <cellStyle name="Followed Hyperlink" xfId="14149" builtinId="9" hidden="1"/>
    <cellStyle name="Followed Hyperlink" xfId="14151" builtinId="9" hidden="1"/>
    <cellStyle name="Followed Hyperlink" xfId="14153" builtinId="9" hidden="1"/>
    <cellStyle name="Followed Hyperlink" xfId="14155" builtinId="9" hidden="1"/>
    <cellStyle name="Followed Hyperlink" xfId="14157" builtinId="9" hidden="1"/>
    <cellStyle name="Followed Hyperlink" xfId="14159" builtinId="9" hidden="1"/>
    <cellStyle name="Followed Hyperlink" xfId="14161" builtinId="9" hidden="1"/>
    <cellStyle name="Followed Hyperlink" xfId="14163" builtinId="9" hidden="1"/>
    <cellStyle name="Followed Hyperlink" xfId="14165" builtinId="9" hidden="1"/>
    <cellStyle name="Followed Hyperlink" xfId="14167" builtinId="9" hidden="1"/>
    <cellStyle name="Followed Hyperlink" xfId="14169" builtinId="9" hidden="1"/>
    <cellStyle name="Followed Hyperlink" xfId="14171" builtinId="9" hidden="1"/>
    <cellStyle name="Followed Hyperlink" xfId="14173" builtinId="9" hidden="1"/>
    <cellStyle name="Followed Hyperlink" xfId="14175" builtinId="9" hidden="1"/>
    <cellStyle name="Followed Hyperlink" xfId="14177" builtinId="9" hidden="1"/>
    <cellStyle name="Followed Hyperlink" xfId="14179" builtinId="9" hidden="1"/>
    <cellStyle name="Followed Hyperlink" xfId="14181" builtinId="9" hidden="1"/>
    <cellStyle name="Followed Hyperlink" xfId="14183" builtinId="9" hidden="1"/>
    <cellStyle name="Followed Hyperlink" xfId="14185" builtinId="9" hidden="1"/>
    <cellStyle name="Followed Hyperlink" xfId="14187" builtinId="9" hidden="1"/>
    <cellStyle name="Followed Hyperlink" xfId="14189" builtinId="9" hidden="1"/>
    <cellStyle name="Followed Hyperlink" xfId="14191" builtinId="9" hidden="1"/>
    <cellStyle name="Followed Hyperlink" xfId="14193" builtinId="9" hidden="1"/>
    <cellStyle name="Followed Hyperlink" xfId="14195" builtinId="9" hidden="1"/>
    <cellStyle name="Followed Hyperlink" xfId="14197" builtinId="9" hidden="1"/>
    <cellStyle name="Followed Hyperlink" xfId="14199" builtinId="9" hidden="1"/>
    <cellStyle name="Followed Hyperlink" xfId="14201" builtinId="9" hidden="1"/>
    <cellStyle name="Followed Hyperlink" xfId="14203" builtinId="9" hidden="1"/>
    <cellStyle name="Followed Hyperlink" xfId="14205" builtinId="9" hidden="1"/>
    <cellStyle name="Followed Hyperlink" xfId="14207" builtinId="9" hidden="1"/>
    <cellStyle name="Followed Hyperlink" xfId="14209" builtinId="9" hidden="1"/>
    <cellStyle name="Followed Hyperlink" xfId="14211" builtinId="9" hidden="1"/>
    <cellStyle name="Followed Hyperlink" xfId="14213" builtinId="9" hidden="1"/>
    <cellStyle name="Followed Hyperlink" xfId="14215" builtinId="9" hidden="1"/>
    <cellStyle name="Followed Hyperlink" xfId="14217" builtinId="9" hidden="1"/>
    <cellStyle name="Followed Hyperlink" xfId="14219" builtinId="9" hidden="1"/>
    <cellStyle name="Followed Hyperlink" xfId="14221" builtinId="9" hidden="1"/>
    <cellStyle name="Followed Hyperlink" xfId="14223" builtinId="9" hidden="1"/>
    <cellStyle name="Followed Hyperlink" xfId="14225" builtinId="9" hidden="1"/>
    <cellStyle name="Followed Hyperlink" xfId="14227" builtinId="9" hidden="1"/>
    <cellStyle name="Followed Hyperlink" xfId="14229" builtinId="9" hidden="1"/>
    <cellStyle name="Followed Hyperlink" xfId="14231" builtinId="9" hidden="1"/>
    <cellStyle name="Followed Hyperlink" xfId="14233" builtinId="9" hidden="1"/>
    <cellStyle name="Followed Hyperlink" xfId="14235" builtinId="9" hidden="1"/>
    <cellStyle name="Followed Hyperlink" xfId="14237" builtinId="9" hidden="1"/>
    <cellStyle name="Followed Hyperlink" xfId="14239" builtinId="9" hidden="1"/>
    <cellStyle name="Followed Hyperlink" xfId="14241" builtinId="9" hidden="1"/>
    <cellStyle name="Followed Hyperlink" xfId="14243" builtinId="9" hidden="1"/>
    <cellStyle name="Followed Hyperlink" xfId="14245" builtinId="9" hidden="1"/>
    <cellStyle name="Followed Hyperlink" xfId="14247" builtinId="9" hidden="1"/>
    <cellStyle name="Followed Hyperlink" xfId="14249" builtinId="9" hidden="1"/>
    <cellStyle name="Followed Hyperlink" xfId="14251" builtinId="9" hidden="1"/>
    <cellStyle name="Followed Hyperlink" xfId="14253" builtinId="9" hidden="1"/>
    <cellStyle name="Followed Hyperlink" xfId="14255" builtinId="9" hidden="1"/>
    <cellStyle name="Followed Hyperlink" xfId="14257" builtinId="9" hidden="1"/>
    <cellStyle name="Followed Hyperlink" xfId="14259" builtinId="9" hidden="1"/>
    <cellStyle name="Followed Hyperlink" xfId="14261" builtinId="9" hidden="1"/>
    <cellStyle name="Followed Hyperlink" xfId="14263" builtinId="9" hidden="1"/>
    <cellStyle name="Followed Hyperlink" xfId="14265" builtinId="9" hidden="1"/>
    <cellStyle name="Followed Hyperlink" xfId="14267" builtinId="9" hidden="1"/>
    <cellStyle name="Followed Hyperlink" xfId="14269" builtinId="9" hidden="1"/>
    <cellStyle name="Followed Hyperlink" xfId="14271" builtinId="9" hidden="1"/>
    <cellStyle name="Followed Hyperlink" xfId="14273" builtinId="9" hidden="1"/>
    <cellStyle name="Followed Hyperlink" xfId="14275" builtinId="9" hidden="1"/>
    <cellStyle name="Followed Hyperlink" xfId="14277" builtinId="9" hidden="1"/>
    <cellStyle name="Followed Hyperlink" xfId="14279" builtinId="9" hidden="1"/>
    <cellStyle name="Followed Hyperlink" xfId="14281" builtinId="9" hidden="1"/>
    <cellStyle name="Followed Hyperlink" xfId="14283" builtinId="9" hidden="1"/>
    <cellStyle name="Followed Hyperlink" xfId="14285" builtinId="9" hidden="1"/>
    <cellStyle name="Followed Hyperlink" xfId="14287" builtinId="9" hidden="1"/>
    <cellStyle name="Followed Hyperlink" xfId="14289" builtinId="9" hidden="1"/>
    <cellStyle name="Followed Hyperlink" xfId="14291" builtinId="9" hidden="1"/>
    <cellStyle name="Followed Hyperlink" xfId="14293" builtinId="9" hidden="1"/>
    <cellStyle name="Followed Hyperlink" xfId="14295" builtinId="9" hidden="1"/>
    <cellStyle name="Followed Hyperlink" xfId="14297" builtinId="9" hidden="1"/>
    <cellStyle name="Followed Hyperlink" xfId="14299" builtinId="9" hidden="1"/>
    <cellStyle name="Followed Hyperlink" xfId="14301" builtinId="9" hidden="1"/>
    <cellStyle name="Followed Hyperlink" xfId="14303" builtinId="9" hidden="1"/>
    <cellStyle name="Followed Hyperlink" xfId="14305" builtinId="9" hidden="1"/>
    <cellStyle name="Followed Hyperlink" xfId="14307" builtinId="9" hidden="1"/>
    <cellStyle name="Followed Hyperlink" xfId="14309" builtinId="9" hidden="1"/>
    <cellStyle name="Followed Hyperlink" xfId="14311" builtinId="9" hidden="1"/>
    <cellStyle name="Followed Hyperlink" xfId="14313" builtinId="9" hidden="1"/>
    <cellStyle name="Followed Hyperlink" xfId="14315" builtinId="9" hidden="1"/>
    <cellStyle name="Followed Hyperlink" xfId="14317" builtinId="9" hidden="1"/>
    <cellStyle name="Followed Hyperlink" xfId="14319" builtinId="9" hidden="1"/>
    <cellStyle name="Followed Hyperlink" xfId="14321" builtinId="9" hidden="1"/>
    <cellStyle name="Followed Hyperlink" xfId="14323" builtinId="9" hidden="1"/>
    <cellStyle name="Followed Hyperlink" xfId="14325" builtinId="9" hidden="1"/>
    <cellStyle name="Followed Hyperlink" xfId="14327" builtinId="9" hidden="1"/>
    <cellStyle name="Followed Hyperlink" xfId="14329" builtinId="9" hidden="1"/>
    <cellStyle name="Followed Hyperlink" xfId="14331" builtinId="9" hidden="1"/>
    <cellStyle name="Followed Hyperlink" xfId="14333" builtinId="9" hidden="1"/>
    <cellStyle name="Followed Hyperlink" xfId="14335" builtinId="9" hidden="1"/>
    <cellStyle name="Followed Hyperlink" xfId="14337" builtinId="9" hidden="1"/>
    <cellStyle name="Followed Hyperlink" xfId="14339" builtinId="9" hidden="1"/>
    <cellStyle name="Followed Hyperlink" xfId="14341" builtinId="9" hidden="1"/>
    <cellStyle name="Followed Hyperlink" xfId="14343" builtinId="9" hidden="1"/>
    <cellStyle name="Followed Hyperlink" xfId="14345" builtinId="9" hidden="1"/>
    <cellStyle name="Followed Hyperlink" xfId="14347" builtinId="9" hidden="1"/>
    <cellStyle name="Followed Hyperlink" xfId="14349" builtinId="9" hidden="1"/>
    <cellStyle name="Followed Hyperlink" xfId="14351" builtinId="9" hidden="1"/>
    <cellStyle name="Followed Hyperlink" xfId="14353" builtinId="9" hidden="1"/>
    <cellStyle name="Followed Hyperlink" xfId="14355" builtinId="9" hidden="1"/>
    <cellStyle name="Followed Hyperlink" xfId="14357" builtinId="9" hidden="1"/>
    <cellStyle name="Followed Hyperlink" xfId="14359" builtinId="9" hidden="1"/>
    <cellStyle name="Followed Hyperlink" xfId="14361" builtinId="9" hidden="1"/>
    <cellStyle name="Followed Hyperlink" xfId="14363" builtinId="9" hidden="1"/>
    <cellStyle name="Followed Hyperlink" xfId="14365" builtinId="9" hidden="1"/>
    <cellStyle name="Followed Hyperlink" xfId="14367" builtinId="9" hidden="1"/>
    <cellStyle name="Followed Hyperlink" xfId="14369" builtinId="9" hidden="1"/>
    <cellStyle name="Followed Hyperlink" xfId="14371" builtinId="9" hidden="1"/>
    <cellStyle name="Followed Hyperlink" xfId="14373" builtinId="9" hidden="1"/>
    <cellStyle name="Followed Hyperlink" xfId="14375" builtinId="9" hidden="1"/>
    <cellStyle name="Followed Hyperlink" xfId="14377" builtinId="9" hidden="1"/>
    <cellStyle name="Followed Hyperlink" xfId="14379" builtinId="9" hidden="1"/>
    <cellStyle name="Followed Hyperlink" xfId="14381" builtinId="9" hidden="1"/>
    <cellStyle name="Followed Hyperlink" xfId="14383" builtinId="9" hidden="1"/>
    <cellStyle name="Followed Hyperlink" xfId="14385" builtinId="9" hidden="1"/>
    <cellStyle name="Followed Hyperlink" xfId="14387" builtinId="9" hidden="1"/>
    <cellStyle name="Followed Hyperlink" xfId="14389" builtinId="9" hidden="1"/>
    <cellStyle name="Followed Hyperlink" xfId="14391" builtinId="9" hidden="1"/>
    <cellStyle name="Followed Hyperlink" xfId="14393" builtinId="9" hidden="1"/>
    <cellStyle name="Followed Hyperlink" xfId="14395" builtinId="9" hidden="1"/>
    <cellStyle name="Followed Hyperlink" xfId="14397" builtinId="9" hidden="1"/>
    <cellStyle name="Followed Hyperlink" xfId="14399" builtinId="9" hidden="1"/>
    <cellStyle name="Followed Hyperlink" xfId="14401" builtinId="9" hidden="1"/>
    <cellStyle name="Followed Hyperlink" xfId="14403" builtinId="9" hidden="1"/>
    <cellStyle name="Followed Hyperlink" xfId="14405" builtinId="9" hidden="1"/>
    <cellStyle name="Followed Hyperlink" xfId="14407" builtinId="9" hidden="1"/>
    <cellStyle name="Followed Hyperlink" xfId="14409" builtinId="9" hidden="1"/>
    <cellStyle name="Followed Hyperlink" xfId="14411" builtinId="9" hidden="1"/>
    <cellStyle name="Followed Hyperlink" xfId="14413" builtinId="9" hidden="1"/>
    <cellStyle name="Followed Hyperlink" xfId="14415" builtinId="9" hidden="1"/>
    <cellStyle name="Followed Hyperlink" xfId="14417" builtinId="9" hidden="1"/>
    <cellStyle name="Followed Hyperlink" xfId="14419" builtinId="9" hidden="1"/>
    <cellStyle name="Followed Hyperlink" xfId="14421" builtinId="9" hidden="1"/>
    <cellStyle name="Followed Hyperlink" xfId="14423" builtinId="9" hidden="1"/>
    <cellStyle name="Followed Hyperlink" xfId="14425" builtinId="9" hidden="1"/>
    <cellStyle name="Followed Hyperlink" xfId="14427" builtinId="9" hidden="1"/>
    <cellStyle name="Followed Hyperlink" xfId="14429" builtinId="9" hidden="1"/>
    <cellStyle name="Followed Hyperlink" xfId="14431" builtinId="9" hidden="1"/>
    <cellStyle name="Followed Hyperlink" xfId="14433" builtinId="9" hidden="1"/>
    <cellStyle name="Followed Hyperlink" xfId="14435" builtinId="9" hidden="1"/>
    <cellStyle name="Followed Hyperlink" xfId="14437" builtinId="9" hidden="1"/>
    <cellStyle name="Followed Hyperlink" xfId="14439" builtinId="9" hidden="1"/>
    <cellStyle name="Followed Hyperlink" xfId="14441" builtinId="9" hidden="1"/>
    <cellStyle name="Followed Hyperlink" xfId="14443" builtinId="9" hidden="1"/>
    <cellStyle name="Followed Hyperlink" xfId="14445" builtinId="9" hidden="1"/>
    <cellStyle name="Followed Hyperlink" xfId="14447" builtinId="9" hidden="1"/>
    <cellStyle name="Followed Hyperlink" xfId="14449" builtinId="9" hidden="1"/>
    <cellStyle name="Followed Hyperlink" xfId="14451" builtinId="9" hidden="1"/>
    <cellStyle name="Followed Hyperlink" xfId="14453" builtinId="9" hidden="1"/>
    <cellStyle name="Followed Hyperlink" xfId="14455" builtinId="9" hidden="1"/>
    <cellStyle name="Followed Hyperlink" xfId="14457" builtinId="9" hidden="1"/>
    <cellStyle name="Followed Hyperlink" xfId="14459" builtinId="9" hidden="1"/>
    <cellStyle name="Followed Hyperlink" xfId="14461" builtinId="9" hidden="1"/>
    <cellStyle name="Followed Hyperlink" xfId="14463" builtinId="9" hidden="1"/>
    <cellStyle name="Followed Hyperlink" xfId="14465" builtinId="9" hidden="1"/>
    <cellStyle name="Followed Hyperlink" xfId="14467" builtinId="9" hidden="1"/>
    <cellStyle name="Followed Hyperlink" xfId="14469" builtinId="9" hidden="1"/>
    <cellStyle name="Followed Hyperlink" xfId="14471" builtinId="9" hidden="1"/>
    <cellStyle name="Followed Hyperlink" xfId="14473" builtinId="9" hidden="1"/>
    <cellStyle name="Followed Hyperlink" xfId="14475" builtinId="9" hidden="1"/>
    <cellStyle name="Followed Hyperlink" xfId="14477" builtinId="9" hidden="1"/>
    <cellStyle name="Followed Hyperlink" xfId="14479" builtinId="9" hidden="1"/>
    <cellStyle name="Followed Hyperlink" xfId="14481" builtinId="9" hidden="1"/>
    <cellStyle name="Followed Hyperlink" xfId="14483" builtinId="9" hidden="1"/>
    <cellStyle name="Followed Hyperlink" xfId="14485" builtinId="9" hidden="1"/>
    <cellStyle name="Followed Hyperlink" xfId="14487" builtinId="9" hidden="1"/>
    <cellStyle name="Followed Hyperlink" xfId="14489" builtinId="9" hidden="1"/>
    <cellStyle name="Followed Hyperlink" xfId="14491" builtinId="9" hidden="1"/>
    <cellStyle name="Followed Hyperlink" xfId="14493" builtinId="9" hidden="1"/>
    <cellStyle name="Followed Hyperlink" xfId="14495" builtinId="9" hidden="1"/>
    <cellStyle name="Followed Hyperlink" xfId="14497" builtinId="9" hidden="1"/>
    <cellStyle name="Followed Hyperlink" xfId="14499" builtinId="9" hidden="1"/>
    <cellStyle name="Followed Hyperlink" xfId="14501" builtinId="9" hidden="1"/>
    <cellStyle name="Followed Hyperlink" xfId="14503" builtinId="9" hidden="1"/>
    <cellStyle name="Followed Hyperlink" xfId="14505" builtinId="9" hidden="1"/>
    <cellStyle name="Followed Hyperlink" xfId="14507" builtinId="9" hidden="1"/>
    <cellStyle name="Followed Hyperlink" xfId="14509" builtinId="9" hidden="1"/>
    <cellStyle name="Followed Hyperlink" xfId="14511" builtinId="9" hidden="1"/>
    <cellStyle name="Followed Hyperlink" xfId="14513" builtinId="9" hidden="1"/>
    <cellStyle name="Followed Hyperlink" xfId="14515" builtinId="9" hidden="1"/>
    <cellStyle name="Followed Hyperlink" xfId="14517" builtinId="9" hidden="1"/>
    <cellStyle name="Followed Hyperlink" xfId="14519" builtinId="9" hidden="1"/>
    <cellStyle name="Followed Hyperlink" xfId="14521" builtinId="9" hidden="1"/>
    <cellStyle name="Followed Hyperlink" xfId="14523" builtinId="9" hidden="1"/>
    <cellStyle name="Followed Hyperlink" xfId="14525" builtinId="9" hidden="1"/>
    <cellStyle name="Followed Hyperlink" xfId="14527" builtinId="9" hidden="1"/>
    <cellStyle name="Followed Hyperlink" xfId="14529" builtinId="9" hidden="1"/>
    <cellStyle name="Followed Hyperlink" xfId="14531" builtinId="9" hidden="1"/>
    <cellStyle name="Followed Hyperlink" xfId="14533" builtinId="9" hidden="1"/>
    <cellStyle name="Followed Hyperlink" xfId="14535" builtinId="9" hidden="1"/>
    <cellStyle name="Followed Hyperlink" xfId="14537" builtinId="9" hidden="1"/>
    <cellStyle name="Followed Hyperlink" xfId="14539" builtinId="9" hidden="1"/>
    <cellStyle name="Followed Hyperlink" xfId="14541" builtinId="9" hidden="1"/>
    <cellStyle name="Followed Hyperlink" xfId="14543" builtinId="9" hidden="1"/>
    <cellStyle name="Followed Hyperlink" xfId="14545" builtinId="9" hidden="1"/>
    <cellStyle name="Followed Hyperlink" xfId="14547" builtinId="9" hidden="1"/>
    <cellStyle name="Followed Hyperlink" xfId="14549" builtinId="9" hidden="1"/>
    <cellStyle name="Followed Hyperlink" xfId="14551" builtinId="9" hidden="1"/>
    <cellStyle name="Followed Hyperlink" xfId="14553" builtinId="9" hidden="1"/>
    <cellStyle name="Followed Hyperlink" xfId="14555" builtinId="9" hidden="1"/>
    <cellStyle name="Followed Hyperlink" xfId="14557" builtinId="9" hidden="1"/>
    <cellStyle name="Followed Hyperlink" xfId="14559" builtinId="9" hidden="1"/>
    <cellStyle name="Followed Hyperlink" xfId="14561" builtinId="9" hidden="1"/>
    <cellStyle name="Followed Hyperlink" xfId="14563" builtinId="9" hidden="1"/>
    <cellStyle name="Followed Hyperlink" xfId="14565" builtinId="9" hidden="1"/>
    <cellStyle name="Followed Hyperlink" xfId="14567" builtinId="9" hidden="1"/>
    <cellStyle name="Followed Hyperlink" xfId="14569" builtinId="9" hidden="1"/>
    <cellStyle name="Followed Hyperlink" xfId="14571" builtinId="9" hidden="1"/>
    <cellStyle name="Followed Hyperlink" xfId="14573" builtinId="9" hidden="1"/>
    <cellStyle name="Followed Hyperlink" xfId="14575" builtinId="9" hidden="1"/>
    <cellStyle name="Followed Hyperlink" xfId="14577" builtinId="9" hidden="1"/>
    <cellStyle name="Followed Hyperlink" xfId="14579" builtinId="9" hidden="1"/>
    <cellStyle name="Followed Hyperlink" xfId="14581" builtinId="9" hidden="1"/>
    <cellStyle name="Followed Hyperlink" xfId="14583" builtinId="9" hidden="1"/>
    <cellStyle name="Followed Hyperlink" xfId="14585" builtinId="9" hidden="1"/>
    <cellStyle name="Followed Hyperlink" xfId="14587" builtinId="9" hidden="1"/>
    <cellStyle name="Followed Hyperlink" xfId="14589" builtinId="9" hidden="1"/>
    <cellStyle name="Followed Hyperlink" xfId="14591" builtinId="9" hidden="1"/>
    <cellStyle name="Followed Hyperlink" xfId="14593" builtinId="9" hidden="1"/>
    <cellStyle name="Followed Hyperlink" xfId="14595" builtinId="9" hidden="1"/>
    <cellStyle name="Followed Hyperlink" xfId="14597" builtinId="9" hidden="1"/>
    <cellStyle name="Followed Hyperlink" xfId="14599" builtinId="9" hidden="1"/>
    <cellStyle name="Followed Hyperlink" xfId="14601" builtinId="9" hidden="1"/>
    <cellStyle name="Followed Hyperlink" xfId="14603" builtinId="9" hidden="1"/>
    <cellStyle name="Followed Hyperlink" xfId="14605" builtinId="9" hidden="1"/>
    <cellStyle name="Followed Hyperlink" xfId="14607" builtinId="9" hidden="1"/>
    <cellStyle name="Followed Hyperlink" xfId="14609" builtinId="9" hidden="1"/>
    <cellStyle name="Followed Hyperlink" xfId="14611" builtinId="9" hidden="1"/>
    <cellStyle name="Followed Hyperlink" xfId="14613" builtinId="9" hidden="1"/>
    <cellStyle name="Followed Hyperlink" xfId="14615" builtinId="9" hidden="1"/>
    <cellStyle name="Followed Hyperlink" xfId="14617" builtinId="9" hidden="1"/>
    <cellStyle name="Followed Hyperlink" xfId="14619" builtinId="9" hidden="1"/>
    <cellStyle name="Followed Hyperlink" xfId="14621" builtinId="9" hidden="1"/>
    <cellStyle name="Followed Hyperlink" xfId="14623" builtinId="9" hidden="1"/>
    <cellStyle name="Followed Hyperlink" xfId="14625" builtinId="9" hidden="1"/>
    <cellStyle name="Followed Hyperlink" xfId="14627" builtinId="9" hidden="1"/>
    <cellStyle name="Followed Hyperlink" xfId="14629" builtinId="9" hidden="1"/>
    <cellStyle name="Followed Hyperlink" xfId="14631" builtinId="9" hidden="1"/>
    <cellStyle name="Followed Hyperlink" xfId="14633" builtinId="9" hidden="1"/>
    <cellStyle name="Followed Hyperlink" xfId="14635" builtinId="9" hidden="1"/>
    <cellStyle name="Followed Hyperlink" xfId="14637" builtinId="9" hidden="1"/>
    <cellStyle name="Followed Hyperlink" xfId="14639" builtinId="9" hidden="1"/>
    <cellStyle name="Followed Hyperlink" xfId="14641" builtinId="9" hidden="1"/>
    <cellStyle name="Followed Hyperlink" xfId="14643" builtinId="9" hidden="1"/>
    <cellStyle name="Followed Hyperlink" xfId="14645" builtinId="9" hidden="1"/>
    <cellStyle name="Followed Hyperlink" xfId="14647" builtinId="9" hidden="1"/>
    <cellStyle name="Followed Hyperlink" xfId="14649" builtinId="9" hidden="1"/>
    <cellStyle name="Followed Hyperlink" xfId="14651" builtinId="9" hidden="1"/>
    <cellStyle name="Followed Hyperlink" xfId="14653" builtinId="9" hidden="1"/>
    <cellStyle name="Followed Hyperlink" xfId="14655" builtinId="9" hidden="1"/>
    <cellStyle name="Followed Hyperlink" xfId="14657" builtinId="9" hidden="1"/>
    <cellStyle name="Followed Hyperlink" xfId="14659" builtinId="9" hidden="1"/>
    <cellStyle name="Followed Hyperlink" xfId="14661" builtinId="9" hidden="1"/>
    <cellStyle name="Followed Hyperlink" xfId="14663" builtinId="9" hidden="1"/>
    <cellStyle name="Followed Hyperlink" xfId="14665" builtinId="9" hidden="1"/>
    <cellStyle name="Followed Hyperlink" xfId="14667" builtinId="9" hidden="1"/>
    <cellStyle name="Followed Hyperlink" xfId="14669" builtinId="9" hidden="1"/>
    <cellStyle name="Followed Hyperlink" xfId="14671" builtinId="9" hidden="1"/>
    <cellStyle name="Followed Hyperlink" xfId="14673" builtinId="9" hidden="1"/>
    <cellStyle name="Followed Hyperlink" xfId="14675" builtinId="9" hidden="1"/>
    <cellStyle name="Followed Hyperlink" xfId="14677" builtinId="9" hidden="1"/>
    <cellStyle name="Followed Hyperlink" xfId="14679" builtinId="9" hidden="1"/>
    <cellStyle name="Followed Hyperlink" xfId="14681" builtinId="9" hidden="1"/>
    <cellStyle name="Followed Hyperlink" xfId="14683" builtinId="9" hidden="1"/>
    <cellStyle name="Followed Hyperlink" xfId="14685" builtinId="9" hidden="1"/>
    <cellStyle name="Followed Hyperlink" xfId="14687" builtinId="9" hidden="1"/>
    <cellStyle name="Followed Hyperlink" xfId="14689" builtinId="9" hidden="1"/>
    <cellStyle name="Followed Hyperlink" xfId="14691" builtinId="9" hidden="1"/>
    <cellStyle name="Followed Hyperlink" xfId="14693" builtinId="9" hidden="1"/>
    <cellStyle name="Followed Hyperlink" xfId="14695" builtinId="9" hidden="1"/>
    <cellStyle name="Followed Hyperlink" xfId="14697" builtinId="9" hidden="1"/>
    <cellStyle name="Followed Hyperlink" xfId="14699" builtinId="9" hidden="1"/>
    <cellStyle name="Followed Hyperlink" xfId="14701" builtinId="9" hidden="1"/>
    <cellStyle name="Followed Hyperlink" xfId="14703" builtinId="9" hidden="1"/>
    <cellStyle name="Followed Hyperlink" xfId="14705" builtinId="9" hidden="1"/>
    <cellStyle name="Followed Hyperlink" xfId="14707" builtinId="9" hidden="1"/>
    <cellStyle name="Followed Hyperlink" xfId="14709" builtinId="9" hidden="1"/>
    <cellStyle name="Followed Hyperlink" xfId="14711" builtinId="9" hidden="1"/>
    <cellStyle name="Followed Hyperlink" xfId="14713" builtinId="9" hidden="1"/>
    <cellStyle name="Followed Hyperlink" xfId="14715" builtinId="9" hidden="1"/>
    <cellStyle name="Followed Hyperlink" xfId="14717" builtinId="9" hidden="1"/>
    <cellStyle name="Followed Hyperlink" xfId="14719" builtinId="9" hidden="1"/>
    <cellStyle name="Followed Hyperlink" xfId="14721" builtinId="9" hidden="1"/>
    <cellStyle name="Followed Hyperlink" xfId="14723" builtinId="9" hidden="1"/>
    <cellStyle name="Followed Hyperlink" xfId="14725" builtinId="9" hidden="1"/>
    <cellStyle name="Followed Hyperlink" xfId="14727" builtinId="9" hidden="1"/>
    <cellStyle name="Followed Hyperlink" xfId="14729" builtinId="9" hidden="1"/>
    <cellStyle name="Followed Hyperlink" xfId="14731" builtinId="9" hidden="1"/>
    <cellStyle name="Followed Hyperlink" xfId="14733" builtinId="9" hidden="1"/>
    <cellStyle name="Followed Hyperlink" xfId="14735" builtinId="9" hidden="1"/>
    <cellStyle name="Followed Hyperlink" xfId="14737" builtinId="9" hidden="1"/>
    <cellStyle name="Followed Hyperlink" xfId="14739" builtinId="9" hidden="1"/>
    <cellStyle name="Followed Hyperlink" xfId="14741" builtinId="9" hidden="1"/>
    <cellStyle name="Followed Hyperlink" xfId="14743" builtinId="9" hidden="1"/>
    <cellStyle name="Followed Hyperlink" xfId="14745" builtinId="9" hidden="1"/>
    <cellStyle name="Followed Hyperlink" xfId="14747" builtinId="9" hidden="1"/>
    <cellStyle name="Followed Hyperlink" xfId="14749" builtinId="9" hidden="1"/>
    <cellStyle name="Followed Hyperlink" xfId="14751" builtinId="9" hidden="1"/>
    <cellStyle name="Followed Hyperlink" xfId="14753" builtinId="9" hidden="1"/>
    <cellStyle name="Followed Hyperlink" xfId="14755" builtinId="9" hidden="1"/>
    <cellStyle name="Followed Hyperlink" xfId="14757" builtinId="9" hidden="1"/>
    <cellStyle name="Followed Hyperlink" xfId="14759" builtinId="9" hidden="1"/>
    <cellStyle name="Followed Hyperlink" xfId="14761" builtinId="9" hidden="1"/>
    <cellStyle name="Followed Hyperlink" xfId="14763" builtinId="9" hidden="1"/>
    <cellStyle name="Followed Hyperlink" xfId="14765" builtinId="9" hidden="1"/>
    <cellStyle name="Followed Hyperlink" xfId="14767" builtinId="9" hidden="1"/>
    <cellStyle name="Followed Hyperlink" xfId="14769" builtinId="9" hidden="1"/>
    <cellStyle name="Followed Hyperlink" xfId="14771" builtinId="9" hidden="1"/>
    <cellStyle name="Followed Hyperlink" xfId="14773" builtinId="9" hidden="1"/>
    <cellStyle name="Followed Hyperlink" xfId="14775" builtinId="9" hidden="1"/>
    <cellStyle name="Followed Hyperlink" xfId="14777" builtinId="9" hidden="1"/>
    <cellStyle name="Followed Hyperlink" xfId="14779" builtinId="9" hidden="1"/>
    <cellStyle name="Followed Hyperlink" xfId="14781" builtinId="9" hidden="1"/>
    <cellStyle name="Followed Hyperlink" xfId="14783" builtinId="9" hidden="1"/>
    <cellStyle name="Followed Hyperlink" xfId="14785" builtinId="9" hidden="1"/>
    <cellStyle name="Followed Hyperlink" xfId="14787" builtinId="9" hidden="1"/>
    <cellStyle name="Followed Hyperlink" xfId="14789" builtinId="9" hidden="1"/>
    <cellStyle name="Followed Hyperlink" xfId="14791" builtinId="9" hidden="1"/>
    <cellStyle name="Followed Hyperlink" xfId="14793" builtinId="9" hidden="1"/>
    <cellStyle name="Followed Hyperlink" xfId="14795" builtinId="9" hidden="1"/>
    <cellStyle name="Followed Hyperlink" xfId="14797" builtinId="9" hidden="1"/>
    <cellStyle name="Followed Hyperlink" xfId="14799" builtinId="9" hidden="1"/>
    <cellStyle name="Followed Hyperlink" xfId="14801" builtinId="9" hidden="1"/>
    <cellStyle name="Followed Hyperlink" xfId="14803" builtinId="9" hidden="1"/>
    <cellStyle name="Followed Hyperlink" xfId="14805" builtinId="9" hidden="1"/>
    <cellStyle name="Followed Hyperlink" xfId="14807" builtinId="9" hidden="1"/>
    <cellStyle name="Followed Hyperlink" xfId="14809" builtinId="9" hidden="1"/>
    <cellStyle name="Followed Hyperlink" xfId="14811" builtinId="9" hidden="1"/>
    <cellStyle name="Followed Hyperlink" xfId="14813" builtinId="9" hidden="1"/>
    <cellStyle name="Followed Hyperlink" xfId="14815" builtinId="9" hidden="1"/>
    <cellStyle name="Followed Hyperlink" xfId="14817" builtinId="9" hidden="1"/>
    <cellStyle name="Followed Hyperlink" xfId="14819" builtinId="9" hidden="1"/>
    <cellStyle name="Followed Hyperlink" xfId="14821" builtinId="9" hidden="1"/>
    <cellStyle name="Followed Hyperlink" xfId="14823" builtinId="9" hidden="1"/>
    <cellStyle name="Followed Hyperlink" xfId="14825" builtinId="9" hidden="1"/>
    <cellStyle name="Followed Hyperlink" xfId="14827" builtinId="9" hidden="1"/>
    <cellStyle name="Followed Hyperlink" xfId="14829" builtinId="9" hidden="1"/>
    <cellStyle name="Followed Hyperlink" xfId="14831" builtinId="9" hidden="1"/>
    <cellStyle name="Followed Hyperlink" xfId="14833" builtinId="9" hidden="1"/>
    <cellStyle name="Followed Hyperlink" xfId="14835" builtinId="9" hidden="1"/>
    <cellStyle name="Followed Hyperlink" xfId="14837" builtinId="9" hidden="1"/>
    <cellStyle name="Followed Hyperlink" xfId="14839" builtinId="9" hidden="1"/>
    <cellStyle name="Followed Hyperlink" xfId="14841" builtinId="9" hidden="1"/>
    <cellStyle name="Followed Hyperlink" xfId="14843" builtinId="9" hidden="1"/>
    <cellStyle name="Followed Hyperlink" xfId="14845" builtinId="9" hidden="1"/>
    <cellStyle name="Followed Hyperlink" xfId="14847" builtinId="9" hidden="1"/>
    <cellStyle name="Followed Hyperlink" xfId="14849" builtinId="9" hidden="1"/>
    <cellStyle name="Followed Hyperlink" xfId="14851" builtinId="9" hidden="1"/>
    <cellStyle name="Followed Hyperlink" xfId="14853" builtinId="9" hidden="1"/>
    <cellStyle name="Followed Hyperlink" xfId="14855" builtinId="9" hidden="1"/>
    <cellStyle name="Followed Hyperlink" xfId="14857" builtinId="9" hidden="1"/>
    <cellStyle name="Followed Hyperlink" xfId="14859" builtinId="9" hidden="1"/>
    <cellStyle name="Followed Hyperlink" xfId="14861" builtinId="9" hidden="1"/>
    <cellStyle name="Followed Hyperlink" xfId="14863" builtinId="9" hidden="1"/>
    <cellStyle name="Followed Hyperlink" xfId="14865" builtinId="9" hidden="1"/>
    <cellStyle name="Followed Hyperlink" xfId="14867" builtinId="9" hidden="1"/>
    <cellStyle name="Followed Hyperlink" xfId="14869" builtinId="9" hidden="1"/>
    <cellStyle name="Followed Hyperlink" xfId="14871" builtinId="9" hidden="1"/>
    <cellStyle name="Followed Hyperlink" xfId="14873" builtinId="9" hidden="1"/>
    <cellStyle name="Followed Hyperlink" xfId="14875" builtinId="9" hidden="1"/>
    <cellStyle name="Followed Hyperlink" xfId="14877" builtinId="9" hidden="1"/>
    <cellStyle name="Followed Hyperlink" xfId="14879" builtinId="9" hidden="1"/>
    <cellStyle name="Followed Hyperlink" xfId="14881" builtinId="9" hidden="1"/>
    <cellStyle name="Followed Hyperlink" xfId="14883" builtinId="9" hidden="1"/>
    <cellStyle name="Followed Hyperlink" xfId="14885" builtinId="9" hidden="1"/>
    <cellStyle name="Followed Hyperlink" xfId="14887" builtinId="9" hidden="1"/>
    <cellStyle name="Followed Hyperlink" xfId="14889" builtinId="9" hidden="1"/>
    <cellStyle name="Followed Hyperlink" xfId="14891" builtinId="9" hidden="1"/>
    <cellStyle name="Followed Hyperlink" xfId="14893" builtinId="9" hidden="1"/>
    <cellStyle name="Followed Hyperlink" xfId="14895" builtinId="9" hidden="1"/>
    <cellStyle name="Followed Hyperlink" xfId="14897" builtinId="9" hidden="1"/>
    <cellStyle name="Followed Hyperlink" xfId="14899" builtinId="9" hidden="1"/>
    <cellStyle name="Followed Hyperlink" xfId="14901" builtinId="9" hidden="1"/>
    <cellStyle name="Followed Hyperlink" xfId="14903" builtinId="9" hidden="1"/>
    <cellStyle name="Followed Hyperlink" xfId="14905" builtinId="9" hidden="1"/>
    <cellStyle name="Followed Hyperlink" xfId="14907" builtinId="9" hidden="1"/>
    <cellStyle name="Followed Hyperlink" xfId="14909" builtinId="9" hidden="1"/>
    <cellStyle name="Followed Hyperlink" xfId="14911" builtinId="9" hidden="1"/>
    <cellStyle name="Followed Hyperlink" xfId="14913" builtinId="9" hidden="1"/>
    <cellStyle name="Followed Hyperlink" xfId="14915" builtinId="9" hidden="1"/>
    <cellStyle name="Followed Hyperlink" xfId="14917" builtinId="9" hidden="1"/>
    <cellStyle name="Followed Hyperlink" xfId="14919" builtinId="9" hidden="1"/>
    <cellStyle name="Followed Hyperlink" xfId="14921" builtinId="9" hidden="1"/>
    <cellStyle name="Followed Hyperlink" xfId="14923" builtinId="9" hidden="1"/>
    <cellStyle name="Followed Hyperlink" xfId="14925" builtinId="9" hidden="1"/>
    <cellStyle name="Followed Hyperlink" xfId="14927" builtinId="9" hidden="1"/>
    <cellStyle name="Followed Hyperlink" xfId="14929" builtinId="9" hidden="1"/>
    <cellStyle name="Followed Hyperlink" xfId="14931" builtinId="9" hidden="1"/>
    <cellStyle name="Followed Hyperlink" xfId="14933" builtinId="9" hidden="1"/>
    <cellStyle name="Followed Hyperlink" xfId="14935" builtinId="9" hidden="1"/>
    <cellStyle name="Followed Hyperlink" xfId="14937" builtinId="9" hidden="1"/>
    <cellStyle name="Followed Hyperlink" xfId="14939" builtinId="9" hidden="1"/>
    <cellStyle name="Followed Hyperlink" xfId="14941" builtinId="9" hidden="1"/>
    <cellStyle name="Followed Hyperlink" xfId="14943" builtinId="9" hidden="1"/>
    <cellStyle name="Followed Hyperlink" xfId="14945" builtinId="9" hidden="1"/>
    <cellStyle name="Followed Hyperlink" xfId="14947" builtinId="9" hidden="1"/>
    <cellStyle name="Followed Hyperlink" xfId="14949" builtinId="9" hidden="1"/>
    <cellStyle name="Followed Hyperlink" xfId="14951" builtinId="9" hidden="1"/>
    <cellStyle name="Followed Hyperlink" xfId="14953" builtinId="9" hidden="1"/>
    <cellStyle name="Followed Hyperlink" xfId="14955" builtinId="9" hidden="1"/>
    <cellStyle name="Followed Hyperlink" xfId="14957" builtinId="9" hidden="1"/>
    <cellStyle name="Followed Hyperlink" xfId="14959" builtinId="9" hidden="1"/>
    <cellStyle name="Followed Hyperlink" xfId="14961" builtinId="9" hidden="1"/>
    <cellStyle name="Followed Hyperlink" xfId="14963" builtinId="9" hidden="1"/>
    <cellStyle name="Followed Hyperlink" xfId="14965" builtinId="9" hidden="1"/>
    <cellStyle name="Followed Hyperlink" xfId="14967" builtinId="9" hidden="1"/>
    <cellStyle name="Followed Hyperlink" xfId="14969" builtinId="9" hidden="1"/>
    <cellStyle name="Followed Hyperlink" xfId="14971" builtinId="9" hidden="1"/>
    <cellStyle name="Followed Hyperlink" xfId="14973" builtinId="9" hidden="1"/>
    <cellStyle name="Followed Hyperlink" xfId="14975" builtinId="9" hidden="1"/>
    <cellStyle name="Followed Hyperlink" xfId="14977" builtinId="9" hidden="1"/>
    <cellStyle name="Followed Hyperlink" xfId="14979" builtinId="9" hidden="1"/>
    <cellStyle name="Followed Hyperlink" xfId="14981" builtinId="9" hidden="1"/>
    <cellStyle name="Followed Hyperlink" xfId="14983" builtinId="9" hidden="1"/>
    <cellStyle name="Followed Hyperlink" xfId="14985" builtinId="9" hidden="1"/>
    <cellStyle name="Followed Hyperlink" xfId="14987" builtinId="9" hidden="1"/>
    <cellStyle name="Followed Hyperlink" xfId="14989" builtinId="9" hidden="1"/>
    <cellStyle name="Followed Hyperlink" xfId="14991" builtinId="9" hidden="1"/>
    <cellStyle name="Followed Hyperlink" xfId="14993" builtinId="9" hidden="1"/>
    <cellStyle name="Followed Hyperlink" xfId="14995" builtinId="9" hidden="1"/>
    <cellStyle name="Followed Hyperlink" xfId="14997" builtinId="9" hidden="1"/>
    <cellStyle name="Followed Hyperlink" xfId="14999" builtinId="9" hidden="1"/>
    <cellStyle name="Followed Hyperlink" xfId="15001" builtinId="9" hidden="1"/>
    <cellStyle name="Followed Hyperlink" xfId="15003" builtinId="9" hidden="1"/>
    <cellStyle name="Followed Hyperlink" xfId="15005" builtinId="9" hidden="1"/>
    <cellStyle name="Followed Hyperlink" xfId="15007" builtinId="9" hidden="1"/>
    <cellStyle name="Followed Hyperlink" xfId="15009" builtinId="9" hidden="1"/>
    <cellStyle name="Followed Hyperlink" xfId="15011" builtinId="9" hidden="1"/>
    <cellStyle name="Followed Hyperlink" xfId="15013" builtinId="9" hidden="1"/>
    <cellStyle name="Followed Hyperlink" xfId="15015" builtinId="9" hidden="1"/>
    <cellStyle name="Followed Hyperlink" xfId="15017" builtinId="9" hidden="1"/>
    <cellStyle name="Followed Hyperlink" xfId="15019" builtinId="9" hidden="1"/>
    <cellStyle name="Followed Hyperlink" xfId="15021" builtinId="9" hidden="1"/>
    <cellStyle name="Followed Hyperlink" xfId="15023" builtinId="9" hidden="1"/>
    <cellStyle name="Followed Hyperlink" xfId="6539" builtinId="9" hidden="1"/>
    <cellStyle name="Followed Hyperlink" xfId="7617" builtinId="9" hidden="1"/>
    <cellStyle name="Followed Hyperlink" xfId="72" builtinId="9" hidden="1"/>
    <cellStyle name="Followed Hyperlink" xfId="44" builtinId="9" hidden="1"/>
    <cellStyle name="Followed Hyperlink" xfId="61" builtinId="9" hidden="1"/>
    <cellStyle name="Followed Hyperlink" xfId="43" builtinId="9" hidden="1"/>
    <cellStyle name="Followed Hyperlink" xfId="75" builtinId="9" hidden="1"/>
    <cellStyle name="Followed Hyperlink" xfId="59" builtinId="9" hidden="1"/>
    <cellStyle name="Followed Hyperlink" xfId="7616" builtinId="9" hidden="1"/>
    <cellStyle name="Followed Hyperlink" xfId="15024" builtinId="9" hidden="1"/>
    <cellStyle name="Followed Hyperlink" xfId="15026" builtinId="9" hidden="1"/>
    <cellStyle name="Followed Hyperlink" xfId="15028" builtinId="9" hidden="1"/>
    <cellStyle name="Followed Hyperlink" xfId="15030" builtinId="9" hidden="1"/>
    <cellStyle name="Followed Hyperlink" xfId="15032" builtinId="9" hidden="1"/>
    <cellStyle name="Followed Hyperlink" xfId="15034" builtinId="9" hidden="1"/>
    <cellStyle name="Followed Hyperlink" xfId="15036" builtinId="9" hidden="1"/>
    <cellStyle name="Followed Hyperlink" xfId="15038" builtinId="9" hidden="1"/>
    <cellStyle name="Followed Hyperlink" xfId="15040" builtinId="9" hidden="1"/>
    <cellStyle name="Followed Hyperlink" xfId="15042" builtinId="9" hidden="1"/>
    <cellStyle name="Followed Hyperlink" xfId="15044" builtinId="9" hidden="1"/>
    <cellStyle name="Followed Hyperlink" xfId="15046" builtinId="9" hidden="1"/>
    <cellStyle name="Followed Hyperlink" xfId="15048" builtinId="9" hidden="1"/>
    <cellStyle name="Followed Hyperlink" xfId="15050" builtinId="9" hidden="1"/>
    <cellStyle name="Followed Hyperlink" xfId="15052" builtinId="9" hidden="1"/>
    <cellStyle name="Followed Hyperlink" xfId="15054" builtinId="9" hidden="1"/>
    <cellStyle name="Followed Hyperlink" xfId="15056" builtinId="9" hidden="1"/>
    <cellStyle name="Followed Hyperlink" xfId="15058" builtinId="9" hidden="1"/>
    <cellStyle name="Followed Hyperlink" xfId="15060" builtinId="9" hidden="1"/>
    <cellStyle name="Followed Hyperlink" xfId="15062" builtinId="9" hidden="1"/>
    <cellStyle name="Followed Hyperlink" xfId="15064" builtinId="9" hidden="1"/>
    <cellStyle name="Followed Hyperlink" xfId="15066" builtinId="9" hidden="1"/>
    <cellStyle name="Followed Hyperlink" xfId="15068" builtinId="9" hidden="1"/>
    <cellStyle name="Followed Hyperlink" xfId="15070" builtinId="9" hidden="1"/>
    <cellStyle name="Followed Hyperlink" xfId="15072" builtinId="9" hidden="1"/>
    <cellStyle name="Followed Hyperlink" xfId="15074" builtinId="9" hidden="1"/>
    <cellStyle name="Followed Hyperlink" xfId="15076" builtinId="9" hidden="1"/>
    <cellStyle name="Followed Hyperlink" xfId="15078" builtinId="9" hidden="1"/>
    <cellStyle name="Followed Hyperlink" xfId="15080" builtinId="9" hidden="1"/>
    <cellStyle name="Followed Hyperlink" xfId="15082" builtinId="9" hidden="1"/>
    <cellStyle name="Followed Hyperlink" xfId="15084" builtinId="9" hidden="1"/>
    <cellStyle name="Followed Hyperlink" xfId="15086" builtinId="9" hidden="1"/>
    <cellStyle name="Followed Hyperlink" xfId="15088" builtinId="9" hidden="1"/>
    <cellStyle name="Followed Hyperlink" xfId="15090" builtinId="9" hidden="1"/>
    <cellStyle name="Followed Hyperlink" xfId="15092" builtinId="9" hidden="1"/>
    <cellStyle name="Followed Hyperlink" xfId="15094" builtinId="9" hidden="1"/>
    <cellStyle name="Followed Hyperlink" xfId="15096" builtinId="9" hidden="1"/>
    <cellStyle name="Followed Hyperlink" xfId="15098" builtinId="9" hidden="1"/>
    <cellStyle name="Followed Hyperlink" xfId="15100" builtinId="9" hidden="1"/>
    <cellStyle name="Followed Hyperlink" xfId="15102" builtinId="9" hidden="1"/>
    <cellStyle name="Followed Hyperlink" xfId="15104" builtinId="9" hidden="1"/>
    <cellStyle name="Followed Hyperlink" xfId="15106" builtinId="9" hidden="1"/>
    <cellStyle name="Followed Hyperlink" xfId="15108" builtinId="9" hidden="1"/>
    <cellStyle name="Followed Hyperlink" xfId="15110" builtinId="9" hidden="1"/>
    <cellStyle name="Followed Hyperlink" xfId="15112" builtinId="9" hidden="1"/>
    <cellStyle name="Followed Hyperlink" xfId="15114" builtinId="9" hidden="1"/>
    <cellStyle name="Followed Hyperlink" xfId="15116" builtinId="9" hidden="1"/>
    <cellStyle name="Followed Hyperlink" xfId="15118" builtinId="9" hidden="1"/>
    <cellStyle name="Followed Hyperlink" xfId="15120" builtinId="9" hidden="1"/>
    <cellStyle name="Followed Hyperlink" xfId="15122" builtinId="9" hidden="1"/>
    <cellStyle name="Followed Hyperlink" xfId="15124" builtinId="9" hidden="1"/>
    <cellStyle name="Followed Hyperlink" xfId="15126" builtinId="9" hidden="1"/>
    <cellStyle name="Followed Hyperlink" xfId="15128" builtinId="9" hidden="1"/>
    <cellStyle name="Followed Hyperlink" xfId="15130" builtinId="9" hidden="1"/>
    <cellStyle name="Followed Hyperlink" xfId="15132" builtinId="9" hidden="1"/>
    <cellStyle name="Followed Hyperlink" xfId="15134" builtinId="9" hidden="1"/>
    <cellStyle name="Followed Hyperlink" xfId="15136" builtinId="9" hidden="1"/>
    <cellStyle name="Followed Hyperlink" xfId="15138" builtinId="9" hidden="1"/>
    <cellStyle name="Followed Hyperlink" xfId="15140" builtinId="9" hidden="1"/>
    <cellStyle name="Followed Hyperlink" xfId="15142" builtinId="9" hidden="1"/>
    <cellStyle name="Followed Hyperlink" xfId="15144" builtinId="9" hidden="1"/>
    <cellStyle name="Followed Hyperlink" xfId="15146" builtinId="9" hidden="1"/>
    <cellStyle name="Followed Hyperlink" xfId="15148" builtinId="9" hidden="1"/>
    <cellStyle name="Followed Hyperlink" xfId="15150" builtinId="9" hidden="1"/>
    <cellStyle name="Followed Hyperlink" xfId="15152" builtinId="9" hidden="1"/>
    <cellStyle name="Followed Hyperlink" xfId="15154" builtinId="9" hidden="1"/>
    <cellStyle name="Followed Hyperlink" xfId="15156" builtinId="9" hidden="1"/>
    <cellStyle name="Followed Hyperlink" xfId="15158" builtinId="9" hidden="1"/>
    <cellStyle name="Followed Hyperlink" xfId="15160" builtinId="9" hidden="1"/>
    <cellStyle name="Followed Hyperlink" xfId="15162" builtinId="9" hidden="1"/>
    <cellStyle name="Followed Hyperlink" xfId="15164" builtinId="9" hidden="1"/>
    <cellStyle name="Followed Hyperlink" xfId="15166" builtinId="9" hidden="1"/>
    <cellStyle name="Followed Hyperlink" xfId="15168" builtinId="9" hidden="1"/>
    <cellStyle name="Followed Hyperlink" xfId="15170" builtinId="9" hidden="1"/>
    <cellStyle name="Followed Hyperlink" xfId="15172" builtinId="9" hidden="1"/>
    <cellStyle name="Followed Hyperlink" xfId="15174" builtinId="9" hidden="1"/>
    <cellStyle name="Followed Hyperlink" xfId="15176" builtinId="9" hidden="1"/>
    <cellStyle name="Followed Hyperlink" xfId="15178" builtinId="9" hidden="1"/>
    <cellStyle name="Followed Hyperlink" xfId="15180" builtinId="9" hidden="1"/>
    <cellStyle name="Followed Hyperlink" xfId="15182" builtinId="9" hidden="1"/>
    <cellStyle name="Followed Hyperlink" xfId="15184" builtinId="9" hidden="1"/>
    <cellStyle name="Followed Hyperlink" xfId="15186" builtinId="9" hidden="1"/>
    <cellStyle name="Followed Hyperlink" xfId="15188" builtinId="9" hidden="1"/>
    <cellStyle name="Followed Hyperlink" xfId="15190" builtinId="9" hidden="1"/>
    <cellStyle name="Followed Hyperlink" xfId="15192" builtinId="9" hidden="1"/>
    <cellStyle name="Followed Hyperlink" xfId="15194" builtinId="9" hidden="1"/>
    <cellStyle name="Followed Hyperlink" xfId="15196" builtinId="9" hidden="1"/>
    <cellStyle name="Followed Hyperlink" xfId="15198" builtinId="9" hidden="1"/>
    <cellStyle name="Followed Hyperlink" xfId="15200" builtinId="9" hidden="1"/>
    <cellStyle name="Followed Hyperlink" xfId="15202" builtinId="9" hidden="1"/>
    <cellStyle name="Followed Hyperlink" xfId="15204" builtinId="9" hidden="1"/>
    <cellStyle name="Followed Hyperlink" xfId="15206" builtinId="9" hidden="1"/>
    <cellStyle name="Followed Hyperlink" xfId="15208" builtinId="9" hidden="1"/>
    <cellStyle name="Followed Hyperlink" xfId="15210" builtinId="9" hidden="1"/>
    <cellStyle name="Followed Hyperlink" xfId="15212" builtinId="9" hidden="1"/>
    <cellStyle name="Followed Hyperlink" xfId="15214" builtinId="9" hidden="1"/>
    <cellStyle name="Followed Hyperlink" xfId="15216" builtinId="9" hidden="1"/>
    <cellStyle name="Followed Hyperlink" xfId="15218" builtinId="9" hidden="1"/>
    <cellStyle name="Followed Hyperlink" xfId="15220" builtinId="9" hidden="1"/>
    <cellStyle name="Followed Hyperlink" xfId="15222" builtinId="9" hidden="1"/>
    <cellStyle name="Followed Hyperlink" xfId="15224" builtinId="9" hidden="1"/>
    <cellStyle name="Followed Hyperlink" xfId="15226" builtinId="9" hidden="1"/>
    <cellStyle name="Followed Hyperlink" xfId="15228" builtinId="9" hidden="1"/>
    <cellStyle name="Followed Hyperlink" xfId="15230" builtinId="9" hidden="1"/>
    <cellStyle name="Followed Hyperlink" xfId="15232" builtinId="9" hidden="1"/>
    <cellStyle name="Followed Hyperlink" xfId="15234" builtinId="9" hidden="1"/>
    <cellStyle name="Followed Hyperlink" xfId="15236" builtinId="9" hidden="1"/>
    <cellStyle name="Followed Hyperlink" xfId="15238" builtinId="9" hidden="1"/>
    <cellStyle name="Followed Hyperlink" xfId="15240" builtinId="9" hidden="1"/>
    <cellStyle name="Followed Hyperlink" xfId="15242" builtinId="9" hidden="1"/>
    <cellStyle name="Followed Hyperlink" xfId="15244" builtinId="9" hidden="1"/>
    <cellStyle name="Followed Hyperlink" xfId="15246" builtinId="9" hidden="1"/>
    <cellStyle name="Followed Hyperlink" xfId="15248" builtinId="9" hidden="1"/>
    <cellStyle name="Followed Hyperlink" xfId="15250" builtinId="9" hidden="1"/>
    <cellStyle name="Followed Hyperlink" xfId="15252" builtinId="9" hidden="1"/>
    <cellStyle name="Followed Hyperlink" xfId="15254" builtinId="9" hidden="1"/>
    <cellStyle name="Followed Hyperlink" xfId="15256" builtinId="9" hidden="1"/>
    <cellStyle name="Followed Hyperlink" xfId="15258" builtinId="9" hidden="1"/>
    <cellStyle name="Followed Hyperlink" xfId="15260" builtinId="9" hidden="1"/>
    <cellStyle name="Followed Hyperlink" xfId="15262" builtinId="9" hidden="1"/>
    <cellStyle name="Followed Hyperlink" xfId="15264" builtinId="9" hidden="1"/>
    <cellStyle name="Followed Hyperlink" xfId="15266" builtinId="9" hidden="1"/>
    <cellStyle name="Followed Hyperlink" xfId="15268" builtinId="9" hidden="1"/>
    <cellStyle name="Followed Hyperlink" xfId="15270" builtinId="9" hidden="1"/>
    <cellStyle name="Followed Hyperlink" xfId="15272" builtinId="9" hidden="1"/>
    <cellStyle name="Followed Hyperlink" xfId="15274" builtinId="9" hidden="1"/>
    <cellStyle name="Followed Hyperlink" xfId="15276" builtinId="9" hidden="1"/>
    <cellStyle name="Followed Hyperlink" xfId="15278" builtinId="9" hidden="1"/>
    <cellStyle name="Followed Hyperlink" xfId="15280" builtinId="9" hidden="1"/>
    <cellStyle name="Followed Hyperlink" xfId="15282" builtinId="9" hidden="1"/>
    <cellStyle name="Followed Hyperlink" xfId="15284" builtinId="9" hidden="1"/>
    <cellStyle name="Followed Hyperlink" xfId="15286" builtinId="9" hidden="1"/>
    <cellStyle name="Followed Hyperlink" xfId="15288" builtinId="9" hidden="1"/>
    <cellStyle name="Followed Hyperlink" xfId="15290" builtinId="9" hidden="1"/>
    <cellStyle name="Followed Hyperlink" xfId="15292" builtinId="9" hidden="1"/>
    <cellStyle name="Followed Hyperlink" xfId="15294" builtinId="9" hidden="1"/>
    <cellStyle name="Followed Hyperlink" xfId="15296" builtinId="9" hidden="1"/>
    <cellStyle name="Followed Hyperlink" xfId="15298" builtinId="9" hidden="1"/>
    <cellStyle name="Followed Hyperlink" xfId="15300" builtinId="9" hidden="1"/>
    <cellStyle name="Followed Hyperlink" xfId="15302" builtinId="9" hidden="1"/>
    <cellStyle name="Followed Hyperlink" xfId="15304" builtinId="9" hidden="1"/>
    <cellStyle name="Followed Hyperlink" xfId="15306" builtinId="9" hidden="1"/>
    <cellStyle name="Followed Hyperlink" xfId="15308" builtinId="9" hidden="1"/>
    <cellStyle name="Followed Hyperlink" xfId="15310" builtinId="9" hidden="1"/>
    <cellStyle name="Followed Hyperlink" xfId="15312" builtinId="9" hidden="1"/>
    <cellStyle name="Followed Hyperlink" xfId="15314" builtinId="9" hidden="1"/>
    <cellStyle name="Followed Hyperlink" xfId="15316" builtinId="9" hidden="1"/>
    <cellStyle name="Followed Hyperlink" xfId="15318" builtinId="9" hidden="1"/>
    <cellStyle name="Followed Hyperlink" xfId="15320" builtinId="9" hidden="1"/>
    <cellStyle name="Followed Hyperlink" xfId="15322" builtinId="9" hidden="1"/>
    <cellStyle name="Followed Hyperlink" xfId="15324" builtinId="9" hidden="1"/>
    <cellStyle name="Followed Hyperlink" xfId="15326" builtinId="9" hidden="1"/>
    <cellStyle name="Followed Hyperlink" xfId="15328" builtinId="9" hidden="1"/>
    <cellStyle name="Followed Hyperlink" xfId="15330" builtinId="9" hidden="1"/>
    <cellStyle name="Followed Hyperlink" xfId="15332" builtinId="9" hidden="1"/>
    <cellStyle name="Followed Hyperlink" xfId="15334" builtinId="9" hidden="1"/>
    <cellStyle name="Followed Hyperlink" xfId="15336" builtinId="9" hidden="1"/>
    <cellStyle name="Followed Hyperlink" xfId="15338" builtinId="9" hidden="1"/>
    <cellStyle name="Followed Hyperlink" xfId="15340" builtinId="9" hidden="1"/>
    <cellStyle name="Followed Hyperlink" xfId="15342" builtinId="9" hidden="1"/>
    <cellStyle name="Followed Hyperlink" xfId="15344" builtinId="9" hidden="1"/>
    <cellStyle name="Followed Hyperlink" xfId="15346" builtinId="9" hidden="1"/>
    <cellStyle name="Followed Hyperlink" xfId="15348" builtinId="9" hidden="1"/>
    <cellStyle name="Followed Hyperlink" xfId="15350" builtinId="9" hidden="1"/>
    <cellStyle name="Followed Hyperlink" xfId="15352" builtinId="9" hidden="1"/>
    <cellStyle name="Followed Hyperlink" xfId="15354" builtinId="9" hidden="1"/>
    <cellStyle name="Followed Hyperlink" xfId="15356" builtinId="9" hidden="1"/>
    <cellStyle name="Followed Hyperlink" xfId="15358" builtinId="9" hidden="1"/>
    <cellStyle name="Followed Hyperlink" xfId="15360" builtinId="9" hidden="1"/>
    <cellStyle name="Followed Hyperlink" xfId="15362" builtinId="9" hidden="1"/>
    <cellStyle name="Followed Hyperlink" xfId="15364" builtinId="9" hidden="1"/>
    <cellStyle name="Followed Hyperlink" xfId="15366" builtinId="9" hidden="1"/>
    <cellStyle name="Followed Hyperlink" xfId="15368" builtinId="9" hidden="1"/>
    <cellStyle name="Followed Hyperlink" xfId="15370" builtinId="9" hidden="1"/>
    <cellStyle name="Followed Hyperlink" xfId="15372" builtinId="9" hidden="1"/>
    <cellStyle name="Followed Hyperlink" xfId="15374" builtinId="9" hidden="1"/>
    <cellStyle name="Followed Hyperlink" xfId="15376" builtinId="9" hidden="1"/>
    <cellStyle name="Followed Hyperlink" xfId="15378" builtinId="9" hidden="1"/>
    <cellStyle name="Followed Hyperlink" xfId="15380" builtinId="9" hidden="1"/>
    <cellStyle name="Followed Hyperlink" xfId="15382" builtinId="9" hidden="1"/>
    <cellStyle name="Followed Hyperlink" xfId="15384" builtinId="9" hidden="1"/>
    <cellStyle name="Followed Hyperlink" xfId="15386" builtinId="9" hidden="1"/>
    <cellStyle name="Followed Hyperlink" xfId="15388" builtinId="9" hidden="1"/>
    <cellStyle name="Followed Hyperlink" xfId="15390" builtinId="9" hidden="1"/>
    <cellStyle name="Followed Hyperlink" xfId="15392" builtinId="9" hidden="1"/>
    <cellStyle name="Followed Hyperlink" xfId="15394" builtinId="9" hidden="1"/>
    <cellStyle name="Followed Hyperlink" xfId="15396" builtinId="9" hidden="1"/>
    <cellStyle name="Followed Hyperlink" xfId="15398" builtinId="9" hidden="1"/>
    <cellStyle name="Followed Hyperlink" xfId="15400" builtinId="9" hidden="1"/>
    <cellStyle name="Followed Hyperlink" xfId="15402" builtinId="9" hidden="1"/>
    <cellStyle name="Followed Hyperlink" xfId="15404" builtinId="9" hidden="1"/>
    <cellStyle name="Followed Hyperlink" xfId="15406" builtinId="9" hidden="1"/>
    <cellStyle name="Followed Hyperlink" xfId="15408" builtinId="9" hidden="1"/>
    <cellStyle name="Followed Hyperlink" xfId="15410" builtinId="9" hidden="1"/>
    <cellStyle name="Followed Hyperlink" xfId="15412" builtinId="9" hidden="1"/>
    <cellStyle name="Followed Hyperlink" xfId="15414" builtinId="9" hidden="1"/>
    <cellStyle name="Followed Hyperlink" xfId="15416" builtinId="9" hidden="1"/>
    <cellStyle name="Followed Hyperlink" xfId="15418" builtinId="9" hidden="1"/>
    <cellStyle name="Followed Hyperlink" xfId="15420" builtinId="9" hidden="1"/>
    <cellStyle name="Followed Hyperlink" xfId="15422" builtinId="9" hidden="1"/>
    <cellStyle name="Followed Hyperlink" xfId="15424" builtinId="9" hidden="1"/>
    <cellStyle name="Followed Hyperlink" xfId="15426" builtinId="9" hidden="1"/>
    <cellStyle name="Followed Hyperlink" xfId="15428" builtinId="9" hidden="1"/>
    <cellStyle name="Followed Hyperlink" xfId="15430" builtinId="9" hidden="1"/>
    <cellStyle name="Followed Hyperlink" xfId="15432" builtinId="9" hidden="1"/>
    <cellStyle name="Followed Hyperlink" xfId="15434" builtinId="9" hidden="1"/>
    <cellStyle name="Followed Hyperlink" xfId="15436" builtinId="9" hidden="1"/>
    <cellStyle name="Followed Hyperlink" xfId="15438" builtinId="9" hidden="1"/>
    <cellStyle name="Followed Hyperlink" xfId="15440" builtinId="9" hidden="1"/>
    <cellStyle name="Followed Hyperlink" xfId="15442" builtinId="9" hidden="1"/>
    <cellStyle name="Followed Hyperlink" xfId="15444" builtinId="9" hidden="1"/>
    <cellStyle name="Followed Hyperlink" xfId="15446" builtinId="9" hidden="1"/>
    <cellStyle name="Followed Hyperlink" xfId="15448" builtinId="9" hidden="1"/>
    <cellStyle name="Followed Hyperlink" xfId="15450" builtinId="9" hidden="1"/>
    <cellStyle name="Followed Hyperlink" xfId="15452" builtinId="9" hidden="1"/>
    <cellStyle name="Followed Hyperlink" xfId="15454" builtinId="9" hidden="1"/>
    <cellStyle name="Followed Hyperlink" xfId="15456" builtinId="9" hidden="1"/>
    <cellStyle name="Followed Hyperlink" xfId="15458" builtinId="9" hidden="1"/>
    <cellStyle name="Followed Hyperlink" xfId="15460" builtinId="9" hidden="1"/>
    <cellStyle name="Followed Hyperlink" xfId="15462" builtinId="9" hidden="1"/>
    <cellStyle name="Followed Hyperlink" xfId="15464" builtinId="9" hidden="1"/>
    <cellStyle name="Followed Hyperlink" xfId="15466" builtinId="9" hidden="1"/>
    <cellStyle name="Followed Hyperlink" xfId="15468" builtinId="9" hidden="1"/>
    <cellStyle name="Followed Hyperlink" xfId="15470" builtinId="9" hidden="1"/>
    <cellStyle name="Followed Hyperlink" xfId="15472" builtinId="9" hidden="1"/>
    <cellStyle name="Followed Hyperlink" xfId="15474" builtinId="9" hidden="1"/>
    <cellStyle name="Followed Hyperlink" xfId="15476" builtinId="9" hidden="1"/>
    <cellStyle name="Followed Hyperlink" xfId="15478" builtinId="9" hidden="1"/>
    <cellStyle name="Followed Hyperlink" xfId="15480" builtinId="9" hidden="1"/>
    <cellStyle name="Followed Hyperlink" xfId="15482" builtinId="9" hidden="1"/>
    <cellStyle name="Followed Hyperlink" xfId="15484" builtinId="9" hidden="1"/>
    <cellStyle name="Followed Hyperlink" xfId="15486" builtinId="9" hidden="1"/>
    <cellStyle name="Followed Hyperlink" xfId="15488" builtinId="9" hidden="1"/>
    <cellStyle name="Followed Hyperlink" xfId="15490" builtinId="9" hidden="1"/>
    <cellStyle name="Followed Hyperlink" xfId="15492" builtinId="9" hidden="1"/>
    <cellStyle name="Followed Hyperlink" xfId="15494" builtinId="9" hidden="1"/>
    <cellStyle name="Followed Hyperlink" xfId="15496" builtinId="9" hidden="1"/>
    <cellStyle name="Followed Hyperlink" xfId="15498" builtinId="9" hidden="1"/>
    <cellStyle name="Followed Hyperlink" xfId="15500" builtinId="9" hidden="1"/>
    <cellStyle name="Followed Hyperlink" xfId="15502" builtinId="9" hidden="1"/>
    <cellStyle name="Followed Hyperlink" xfId="15504" builtinId="9" hidden="1"/>
    <cellStyle name="Followed Hyperlink" xfId="15506" builtinId="9" hidden="1"/>
    <cellStyle name="Followed Hyperlink" xfId="15508" builtinId="9" hidden="1"/>
    <cellStyle name="Followed Hyperlink" xfId="15510" builtinId="9" hidden="1"/>
    <cellStyle name="Followed Hyperlink" xfId="15512" builtinId="9" hidden="1"/>
    <cellStyle name="Followed Hyperlink" xfId="15514" builtinId="9" hidden="1"/>
    <cellStyle name="Followed Hyperlink" xfId="15516" builtinId="9" hidden="1"/>
    <cellStyle name="Followed Hyperlink" xfId="15518" builtinId="9" hidden="1"/>
    <cellStyle name="Followed Hyperlink" xfId="15520" builtinId="9" hidden="1"/>
    <cellStyle name="Followed Hyperlink" xfId="15522" builtinId="9" hidden="1"/>
    <cellStyle name="Followed Hyperlink" xfId="15524" builtinId="9" hidden="1"/>
    <cellStyle name="Followed Hyperlink" xfId="15526" builtinId="9" hidden="1"/>
    <cellStyle name="Followed Hyperlink" xfId="15528" builtinId="9" hidden="1"/>
    <cellStyle name="Followed Hyperlink" xfId="15530" builtinId="9" hidden="1"/>
    <cellStyle name="Followed Hyperlink" xfId="15532" builtinId="9" hidden="1"/>
    <cellStyle name="Followed Hyperlink" xfId="15534" builtinId="9" hidden="1"/>
    <cellStyle name="Followed Hyperlink" xfId="15536" builtinId="9" hidden="1"/>
    <cellStyle name="Followed Hyperlink" xfId="15538" builtinId="9" hidden="1"/>
    <cellStyle name="Followed Hyperlink" xfId="15540" builtinId="9" hidden="1"/>
    <cellStyle name="Followed Hyperlink" xfId="15542" builtinId="9" hidden="1"/>
    <cellStyle name="Followed Hyperlink" xfId="15544" builtinId="9" hidden="1"/>
    <cellStyle name="Followed Hyperlink" xfId="15546" builtinId="9" hidden="1"/>
    <cellStyle name="Followed Hyperlink" xfId="15548" builtinId="9" hidden="1"/>
    <cellStyle name="Followed Hyperlink" xfId="15550" builtinId="9" hidden="1"/>
    <cellStyle name="Followed Hyperlink" xfId="15552" builtinId="9" hidden="1"/>
    <cellStyle name="Followed Hyperlink" xfId="15554" builtinId="9" hidden="1"/>
    <cellStyle name="Followed Hyperlink" xfId="15556" builtinId="9" hidden="1"/>
    <cellStyle name="Followed Hyperlink" xfId="15558" builtinId="9" hidden="1"/>
    <cellStyle name="Followed Hyperlink" xfId="15560" builtinId="9" hidden="1"/>
    <cellStyle name="Followed Hyperlink" xfId="15562" builtinId="9" hidden="1"/>
    <cellStyle name="Followed Hyperlink" xfId="15564" builtinId="9" hidden="1"/>
    <cellStyle name="Followed Hyperlink" xfId="15566" builtinId="9" hidden="1"/>
    <cellStyle name="Followed Hyperlink" xfId="15568" builtinId="9" hidden="1"/>
    <cellStyle name="Followed Hyperlink" xfId="15570" builtinId="9" hidden="1"/>
    <cellStyle name="Followed Hyperlink" xfId="15572" builtinId="9" hidden="1"/>
    <cellStyle name="Followed Hyperlink" xfId="15574" builtinId="9" hidden="1"/>
    <cellStyle name="Followed Hyperlink" xfId="15576" builtinId="9" hidden="1"/>
    <cellStyle name="Followed Hyperlink" xfId="15578" builtinId="9" hidden="1"/>
    <cellStyle name="Followed Hyperlink" xfId="15580" builtinId="9" hidden="1"/>
    <cellStyle name="Followed Hyperlink" xfId="15582" builtinId="9" hidden="1"/>
    <cellStyle name="Followed Hyperlink" xfId="15584" builtinId="9" hidden="1"/>
    <cellStyle name="Followed Hyperlink" xfId="15586" builtinId="9" hidden="1"/>
    <cellStyle name="Followed Hyperlink" xfId="15588" builtinId="9" hidden="1"/>
    <cellStyle name="Followed Hyperlink" xfId="15590" builtinId="9" hidden="1"/>
    <cellStyle name="Followed Hyperlink" xfId="15592" builtinId="9" hidden="1"/>
    <cellStyle name="Followed Hyperlink" xfId="15594" builtinId="9" hidden="1"/>
    <cellStyle name="Followed Hyperlink" xfId="15596" builtinId="9" hidden="1"/>
    <cellStyle name="Followed Hyperlink" xfId="15598" builtinId="9" hidden="1"/>
    <cellStyle name="Followed Hyperlink" xfId="15600" builtinId="9" hidden="1"/>
    <cellStyle name="Followed Hyperlink" xfId="15602" builtinId="9" hidden="1"/>
    <cellStyle name="Followed Hyperlink" xfId="15604" builtinId="9" hidden="1"/>
    <cellStyle name="Followed Hyperlink" xfId="15606" builtinId="9" hidden="1"/>
    <cellStyle name="Followed Hyperlink" xfId="15608" builtinId="9" hidden="1"/>
    <cellStyle name="Followed Hyperlink" xfId="15610" builtinId="9" hidden="1"/>
    <cellStyle name="Followed Hyperlink" xfId="15612" builtinId="9" hidden="1"/>
    <cellStyle name="Followed Hyperlink" xfId="15614" builtinId="9" hidden="1"/>
    <cellStyle name="Followed Hyperlink" xfId="15616" builtinId="9" hidden="1"/>
    <cellStyle name="Followed Hyperlink" xfId="15618" builtinId="9" hidden="1"/>
    <cellStyle name="Followed Hyperlink" xfId="15620" builtinId="9" hidden="1"/>
    <cellStyle name="Followed Hyperlink" xfId="15622" builtinId="9" hidden="1"/>
    <cellStyle name="Followed Hyperlink" xfId="15624" builtinId="9" hidden="1"/>
    <cellStyle name="Followed Hyperlink" xfId="15626" builtinId="9" hidden="1"/>
    <cellStyle name="Followed Hyperlink" xfId="15628" builtinId="9" hidden="1"/>
    <cellStyle name="Followed Hyperlink" xfId="15630" builtinId="9" hidden="1"/>
    <cellStyle name="Followed Hyperlink" xfId="15632" builtinId="9" hidden="1"/>
    <cellStyle name="Followed Hyperlink" xfId="15634" builtinId="9" hidden="1"/>
    <cellStyle name="Followed Hyperlink" xfId="15636" builtinId="9" hidden="1"/>
    <cellStyle name="Followed Hyperlink" xfId="15638" builtinId="9" hidden="1"/>
    <cellStyle name="Followed Hyperlink" xfId="15640" builtinId="9" hidden="1"/>
    <cellStyle name="Followed Hyperlink" xfId="15642" builtinId="9" hidden="1"/>
    <cellStyle name="Followed Hyperlink" xfId="15644" builtinId="9" hidden="1"/>
    <cellStyle name="Followed Hyperlink" xfId="15646" builtinId="9" hidden="1"/>
    <cellStyle name="Followed Hyperlink" xfId="15648" builtinId="9" hidden="1"/>
    <cellStyle name="Followed Hyperlink" xfId="15650" builtinId="9" hidden="1"/>
    <cellStyle name="Followed Hyperlink" xfId="15652" builtinId="9" hidden="1"/>
    <cellStyle name="Followed Hyperlink" xfId="15654" builtinId="9" hidden="1"/>
    <cellStyle name="Followed Hyperlink" xfId="15656" builtinId="9" hidden="1"/>
    <cellStyle name="Followed Hyperlink" xfId="15658" builtinId="9" hidden="1"/>
    <cellStyle name="Followed Hyperlink" xfId="15660" builtinId="9" hidden="1"/>
    <cellStyle name="Followed Hyperlink" xfId="15662" builtinId="9" hidden="1"/>
    <cellStyle name="Followed Hyperlink" xfId="15664" builtinId="9" hidden="1"/>
    <cellStyle name="Followed Hyperlink" xfId="15666" builtinId="9" hidden="1"/>
    <cellStyle name="Followed Hyperlink" xfId="15668" builtinId="9" hidden="1"/>
    <cellStyle name="Followed Hyperlink" xfId="15670" builtinId="9" hidden="1"/>
    <cellStyle name="Followed Hyperlink" xfId="15672" builtinId="9" hidden="1"/>
    <cellStyle name="Followed Hyperlink" xfId="15674" builtinId="9" hidden="1"/>
    <cellStyle name="Followed Hyperlink" xfId="15676" builtinId="9" hidden="1"/>
    <cellStyle name="Followed Hyperlink" xfId="15678" builtinId="9" hidden="1"/>
    <cellStyle name="Followed Hyperlink" xfId="15680" builtinId="9" hidden="1"/>
    <cellStyle name="Followed Hyperlink" xfId="15682" builtinId="9" hidden="1"/>
    <cellStyle name="Followed Hyperlink" xfId="15684" builtinId="9" hidden="1"/>
    <cellStyle name="Followed Hyperlink" xfId="15686" builtinId="9" hidden="1"/>
    <cellStyle name="Followed Hyperlink" xfId="15688" builtinId="9" hidden="1"/>
    <cellStyle name="Followed Hyperlink" xfId="15690" builtinId="9" hidden="1"/>
    <cellStyle name="Followed Hyperlink" xfId="15692" builtinId="9" hidden="1"/>
    <cellStyle name="Followed Hyperlink" xfId="15694" builtinId="9" hidden="1"/>
    <cellStyle name="Followed Hyperlink" xfId="15696" builtinId="9" hidden="1"/>
    <cellStyle name="Followed Hyperlink" xfId="15698" builtinId="9" hidden="1"/>
    <cellStyle name="Followed Hyperlink" xfId="15700" builtinId="9" hidden="1"/>
    <cellStyle name="Followed Hyperlink" xfId="15702" builtinId="9" hidden="1"/>
    <cellStyle name="Followed Hyperlink" xfId="15704" builtinId="9" hidden="1"/>
    <cellStyle name="Followed Hyperlink" xfId="15706" builtinId="9" hidden="1"/>
    <cellStyle name="Followed Hyperlink" xfId="15708" builtinId="9" hidden="1"/>
    <cellStyle name="Followed Hyperlink" xfId="15710" builtinId="9" hidden="1"/>
    <cellStyle name="Followed Hyperlink" xfId="15712" builtinId="9" hidden="1"/>
    <cellStyle name="Followed Hyperlink" xfId="15714" builtinId="9" hidden="1"/>
    <cellStyle name="Followed Hyperlink" xfId="15716" builtinId="9" hidden="1"/>
    <cellStyle name="Followed Hyperlink" xfId="15718" builtinId="9" hidden="1"/>
    <cellStyle name="Followed Hyperlink" xfId="15720" builtinId="9" hidden="1"/>
    <cellStyle name="Followed Hyperlink" xfId="15722" builtinId="9" hidden="1"/>
    <cellStyle name="Followed Hyperlink" xfId="15724" builtinId="9" hidden="1"/>
    <cellStyle name="Followed Hyperlink" xfId="15726" builtinId="9" hidden="1"/>
    <cellStyle name="Followed Hyperlink" xfId="15728" builtinId="9" hidden="1"/>
    <cellStyle name="Followed Hyperlink" xfId="15730" builtinId="9" hidden="1"/>
    <cellStyle name="Followed Hyperlink" xfId="15732" builtinId="9" hidden="1"/>
    <cellStyle name="Followed Hyperlink" xfId="15734" builtinId="9" hidden="1"/>
    <cellStyle name="Followed Hyperlink" xfId="15736" builtinId="9" hidden="1"/>
    <cellStyle name="Followed Hyperlink" xfId="15738" builtinId="9" hidden="1"/>
    <cellStyle name="Followed Hyperlink" xfId="15740" builtinId="9" hidden="1"/>
    <cellStyle name="Followed Hyperlink" xfId="15742" builtinId="9" hidden="1"/>
    <cellStyle name="Followed Hyperlink" xfId="15744" builtinId="9" hidden="1"/>
    <cellStyle name="Followed Hyperlink" xfId="15746" builtinId="9" hidden="1"/>
    <cellStyle name="Followed Hyperlink" xfId="15748" builtinId="9" hidden="1"/>
    <cellStyle name="Followed Hyperlink" xfId="15750" builtinId="9" hidden="1"/>
    <cellStyle name="Followed Hyperlink" xfId="15752" builtinId="9" hidden="1"/>
    <cellStyle name="Followed Hyperlink" xfId="15754" builtinId="9" hidden="1"/>
    <cellStyle name="Followed Hyperlink" xfId="15756" builtinId="9" hidden="1"/>
    <cellStyle name="Followed Hyperlink" xfId="15758" builtinId="9" hidden="1"/>
    <cellStyle name="Followed Hyperlink" xfId="15760" builtinId="9" hidden="1"/>
    <cellStyle name="Followed Hyperlink" xfId="15762" builtinId="9" hidden="1"/>
    <cellStyle name="Followed Hyperlink" xfId="15764" builtinId="9" hidden="1"/>
    <cellStyle name="Followed Hyperlink" xfId="15766" builtinId="9" hidden="1"/>
    <cellStyle name="Followed Hyperlink" xfId="15768" builtinId="9" hidden="1"/>
    <cellStyle name="Followed Hyperlink" xfId="15770" builtinId="9" hidden="1"/>
    <cellStyle name="Followed Hyperlink" xfId="15772" builtinId="9" hidden="1"/>
    <cellStyle name="Followed Hyperlink" xfId="15774" builtinId="9" hidden="1"/>
    <cellStyle name="Followed Hyperlink" xfId="15776" builtinId="9" hidden="1"/>
    <cellStyle name="Followed Hyperlink" xfId="15778" builtinId="9" hidden="1"/>
    <cellStyle name="Followed Hyperlink" xfId="15780" builtinId="9" hidden="1"/>
    <cellStyle name="Followed Hyperlink" xfId="15782" builtinId="9" hidden="1"/>
    <cellStyle name="Followed Hyperlink" xfId="15784" builtinId="9" hidden="1"/>
    <cellStyle name="Followed Hyperlink" xfId="15786" builtinId="9" hidden="1"/>
    <cellStyle name="Followed Hyperlink" xfId="15788" builtinId="9" hidden="1"/>
    <cellStyle name="Followed Hyperlink" xfId="15790" builtinId="9" hidden="1"/>
    <cellStyle name="Followed Hyperlink" xfId="15792" builtinId="9" hidden="1"/>
    <cellStyle name="Followed Hyperlink" xfId="15794" builtinId="9" hidden="1"/>
    <cellStyle name="Followed Hyperlink" xfId="15796" builtinId="9" hidden="1"/>
    <cellStyle name="Followed Hyperlink" xfId="15798" builtinId="9" hidden="1"/>
    <cellStyle name="Followed Hyperlink" xfId="15800" builtinId="9" hidden="1"/>
    <cellStyle name="Followed Hyperlink" xfId="15802" builtinId="9" hidden="1"/>
    <cellStyle name="Followed Hyperlink" xfId="15804" builtinId="9" hidden="1"/>
    <cellStyle name="Followed Hyperlink" xfId="15806" builtinId="9" hidden="1"/>
    <cellStyle name="Followed Hyperlink" xfId="15808" builtinId="9" hidden="1"/>
    <cellStyle name="Followed Hyperlink" xfId="15810" builtinId="9" hidden="1"/>
    <cellStyle name="Followed Hyperlink" xfId="15812" builtinId="9" hidden="1"/>
    <cellStyle name="Followed Hyperlink" xfId="15814" builtinId="9" hidden="1"/>
    <cellStyle name="Followed Hyperlink" xfId="15816" builtinId="9" hidden="1"/>
    <cellStyle name="Followed Hyperlink" xfId="15818" builtinId="9" hidden="1"/>
    <cellStyle name="Followed Hyperlink" xfId="15820" builtinId="9" hidden="1"/>
    <cellStyle name="Followed Hyperlink" xfId="15822" builtinId="9" hidden="1"/>
    <cellStyle name="Followed Hyperlink" xfId="15824" builtinId="9" hidden="1"/>
    <cellStyle name="Followed Hyperlink" xfId="15826" builtinId="9" hidden="1"/>
    <cellStyle name="Followed Hyperlink" xfId="15828" builtinId="9" hidden="1"/>
    <cellStyle name="Followed Hyperlink" xfId="15830" builtinId="9" hidden="1"/>
    <cellStyle name="Followed Hyperlink" xfId="15832" builtinId="9" hidden="1"/>
    <cellStyle name="Followed Hyperlink" xfId="15834" builtinId="9" hidden="1"/>
    <cellStyle name="Followed Hyperlink" xfId="15836" builtinId="9" hidden="1"/>
    <cellStyle name="Followed Hyperlink" xfId="15838" builtinId="9" hidden="1"/>
    <cellStyle name="Followed Hyperlink" xfId="15840" builtinId="9" hidden="1"/>
    <cellStyle name="Followed Hyperlink" xfId="15842" builtinId="9" hidden="1"/>
    <cellStyle name="Followed Hyperlink" xfId="15844" builtinId="9" hidden="1"/>
    <cellStyle name="Followed Hyperlink" xfId="15846" builtinId="9" hidden="1"/>
    <cellStyle name="Followed Hyperlink" xfId="15848" builtinId="9" hidden="1"/>
    <cellStyle name="Followed Hyperlink" xfId="15850" builtinId="9" hidden="1"/>
    <cellStyle name="Followed Hyperlink" xfId="15852" builtinId="9" hidden="1"/>
    <cellStyle name="Followed Hyperlink" xfId="15854" builtinId="9" hidden="1"/>
    <cellStyle name="Followed Hyperlink" xfId="15856" builtinId="9" hidden="1"/>
    <cellStyle name="Followed Hyperlink" xfId="15858" builtinId="9" hidden="1"/>
    <cellStyle name="Followed Hyperlink" xfId="15860" builtinId="9" hidden="1"/>
    <cellStyle name="Followed Hyperlink" xfId="15862" builtinId="9" hidden="1"/>
    <cellStyle name="Followed Hyperlink" xfId="15864" builtinId="9" hidden="1"/>
    <cellStyle name="Followed Hyperlink" xfId="15866" builtinId="9" hidden="1"/>
    <cellStyle name="Followed Hyperlink" xfId="15868" builtinId="9" hidden="1"/>
    <cellStyle name="Followed Hyperlink" xfId="15870" builtinId="9" hidden="1"/>
    <cellStyle name="Followed Hyperlink" xfId="15872" builtinId="9" hidden="1"/>
    <cellStyle name="Followed Hyperlink" xfId="15874" builtinId="9" hidden="1"/>
    <cellStyle name="Followed Hyperlink" xfId="15876" builtinId="9" hidden="1"/>
    <cellStyle name="Followed Hyperlink" xfId="15878" builtinId="9" hidden="1"/>
    <cellStyle name="Followed Hyperlink" xfId="15880" builtinId="9" hidden="1"/>
    <cellStyle name="Followed Hyperlink" xfId="15882" builtinId="9" hidden="1"/>
    <cellStyle name="Followed Hyperlink" xfId="15884" builtinId="9" hidden="1"/>
    <cellStyle name="Followed Hyperlink" xfId="15886" builtinId="9" hidden="1"/>
    <cellStyle name="Followed Hyperlink" xfId="15888" builtinId="9" hidden="1"/>
    <cellStyle name="Followed Hyperlink" xfId="15890" builtinId="9" hidden="1"/>
    <cellStyle name="Followed Hyperlink" xfId="15892" builtinId="9" hidden="1"/>
    <cellStyle name="Followed Hyperlink" xfId="15894" builtinId="9" hidden="1"/>
    <cellStyle name="Followed Hyperlink" xfId="15896" builtinId="9" hidden="1"/>
    <cellStyle name="Followed Hyperlink" xfId="15898" builtinId="9" hidden="1"/>
    <cellStyle name="Followed Hyperlink" xfId="15900" builtinId="9" hidden="1"/>
    <cellStyle name="Followed Hyperlink" xfId="15902" builtinId="9" hidden="1"/>
    <cellStyle name="Followed Hyperlink" xfId="15904" builtinId="9" hidden="1"/>
    <cellStyle name="Followed Hyperlink" xfId="15906" builtinId="9" hidden="1"/>
    <cellStyle name="Followed Hyperlink" xfId="15908" builtinId="9" hidden="1"/>
    <cellStyle name="Followed Hyperlink" xfId="15910" builtinId="9" hidden="1"/>
    <cellStyle name="Followed Hyperlink" xfId="15912" builtinId="9" hidden="1"/>
    <cellStyle name="Followed Hyperlink" xfId="15914" builtinId="9" hidden="1"/>
    <cellStyle name="Followed Hyperlink" xfId="15916" builtinId="9" hidden="1"/>
    <cellStyle name="Followed Hyperlink" xfId="15918" builtinId="9" hidden="1"/>
    <cellStyle name="Followed Hyperlink" xfId="15920" builtinId="9" hidden="1"/>
    <cellStyle name="Followed Hyperlink" xfId="15922" builtinId="9" hidden="1"/>
    <cellStyle name="Followed Hyperlink" xfId="15924" builtinId="9" hidden="1"/>
    <cellStyle name="Followed Hyperlink" xfId="15926" builtinId="9" hidden="1"/>
    <cellStyle name="Followed Hyperlink" xfId="15928" builtinId="9" hidden="1"/>
    <cellStyle name="Followed Hyperlink" xfId="15930" builtinId="9" hidden="1"/>
    <cellStyle name="Followed Hyperlink" xfId="15932" builtinId="9" hidden="1"/>
    <cellStyle name="Followed Hyperlink" xfId="15934" builtinId="9" hidden="1"/>
    <cellStyle name="Followed Hyperlink" xfId="15936" builtinId="9" hidden="1"/>
    <cellStyle name="Followed Hyperlink" xfId="15938" builtinId="9" hidden="1"/>
    <cellStyle name="Followed Hyperlink" xfId="15940" builtinId="9" hidden="1"/>
    <cellStyle name="Followed Hyperlink" xfId="15942" builtinId="9" hidden="1"/>
    <cellStyle name="Followed Hyperlink" xfId="15944" builtinId="9" hidden="1"/>
    <cellStyle name="Followed Hyperlink" xfId="15946" builtinId="9" hidden="1"/>
    <cellStyle name="Followed Hyperlink" xfId="15948" builtinId="9" hidden="1"/>
    <cellStyle name="Followed Hyperlink" xfId="15950" builtinId="9" hidden="1"/>
    <cellStyle name="Followed Hyperlink" xfId="15952" builtinId="9" hidden="1"/>
    <cellStyle name="Followed Hyperlink" xfId="15954" builtinId="9" hidden="1"/>
    <cellStyle name="Followed Hyperlink" xfId="15956" builtinId="9" hidden="1"/>
    <cellStyle name="Followed Hyperlink" xfId="15958" builtinId="9" hidden="1"/>
    <cellStyle name="Followed Hyperlink" xfId="15960" builtinId="9" hidden="1"/>
    <cellStyle name="Followed Hyperlink" xfId="15962" builtinId="9" hidden="1"/>
    <cellStyle name="Followed Hyperlink" xfId="15964" builtinId="9" hidden="1"/>
    <cellStyle name="Followed Hyperlink" xfId="15966" builtinId="9" hidden="1"/>
    <cellStyle name="Followed Hyperlink" xfId="15968" builtinId="9" hidden="1"/>
    <cellStyle name="Followed Hyperlink" xfId="15970" builtinId="9" hidden="1"/>
    <cellStyle name="Followed Hyperlink" xfId="15972" builtinId="9" hidden="1"/>
    <cellStyle name="Followed Hyperlink" xfId="15974" builtinId="9" hidden="1"/>
    <cellStyle name="Followed Hyperlink" xfId="15976" builtinId="9" hidden="1"/>
    <cellStyle name="Followed Hyperlink" xfId="15978" builtinId="9" hidden="1"/>
    <cellStyle name="Followed Hyperlink" xfId="15980" builtinId="9" hidden="1"/>
    <cellStyle name="Followed Hyperlink" xfId="15982" builtinId="9" hidden="1"/>
    <cellStyle name="Followed Hyperlink" xfId="15984" builtinId="9" hidden="1"/>
    <cellStyle name="Followed Hyperlink" xfId="15986" builtinId="9" hidden="1"/>
    <cellStyle name="Followed Hyperlink" xfId="15988" builtinId="9" hidden="1"/>
    <cellStyle name="Followed Hyperlink" xfId="15990" builtinId="9" hidden="1"/>
    <cellStyle name="Followed Hyperlink" xfId="15992" builtinId="9" hidden="1"/>
    <cellStyle name="Followed Hyperlink" xfId="15994" builtinId="9" hidden="1"/>
    <cellStyle name="Followed Hyperlink" xfId="15996" builtinId="9" hidden="1"/>
    <cellStyle name="Followed Hyperlink" xfId="15998" builtinId="9" hidden="1"/>
    <cellStyle name="Followed Hyperlink" xfId="16000" builtinId="9" hidden="1"/>
    <cellStyle name="Followed Hyperlink" xfId="16002" builtinId="9" hidden="1"/>
    <cellStyle name="Followed Hyperlink" xfId="16004" builtinId="9" hidden="1"/>
    <cellStyle name="Followed Hyperlink" xfId="16006" builtinId="9" hidden="1"/>
    <cellStyle name="Followed Hyperlink" xfId="16008" builtinId="9" hidden="1"/>
    <cellStyle name="Followed Hyperlink" xfId="16010" builtinId="9" hidden="1"/>
    <cellStyle name="Followed Hyperlink" xfId="16012" builtinId="9" hidden="1"/>
    <cellStyle name="Followed Hyperlink" xfId="16014" builtinId="9" hidden="1"/>
    <cellStyle name="Followed Hyperlink" xfId="16016" builtinId="9" hidden="1"/>
    <cellStyle name="Followed Hyperlink" xfId="16018" builtinId="9" hidden="1"/>
    <cellStyle name="Followed Hyperlink" xfId="16020" builtinId="9" hidden="1"/>
    <cellStyle name="Followed Hyperlink" xfId="16022" builtinId="9" hidden="1"/>
    <cellStyle name="Followed Hyperlink" xfId="16024" builtinId="9" hidden="1"/>
    <cellStyle name="Followed Hyperlink" xfId="16026" builtinId="9" hidden="1"/>
    <cellStyle name="Followed Hyperlink" xfId="16028" builtinId="9" hidden="1"/>
    <cellStyle name="Followed Hyperlink" xfId="16030" builtinId="9" hidden="1"/>
    <cellStyle name="Followed Hyperlink" xfId="16032" builtinId="9" hidden="1"/>
    <cellStyle name="Followed Hyperlink" xfId="16034" builtinId="9" hidden="1"/>
    <cellStyle name="Followed Hyperlink" xfId="16036" builtinId="9" hidden="1"/>
    <cellStyle name="Followed Hyperlink" xfId="16038" builtinId="9" hidden="1"/>
    <cellStyle name="Followed Hyperlink" xfId="16040" builtinId="9" hidden="1"/>
    <cellStyle name="Followed Hyperlink" xfId="16042" builtinId="9" hidden="1"/>
    <cellStyle name="Followed Hyperlink" xfId="16044" builtinId="9" hidden="1"/>
    <cellStyle name="Followed Hyperlink" xfId="16046" builtinId="9" hidden="1"/>
    <cellStyle name="Followed Hyperlink" xfId="16048" builtinId="9" hidden="1"/>
    <cellStyle name="Followed Hyperlink" xfId="16050" builtinId="9" hidden="1"/>
    <cellStyle name="Followed Hyperlink" xfId="16052" builtinId="9" hidden="1"/>
    <cellStyle name="Followed Hyperlink" xfId="16054" builtinId="9" hidden="1"/>
    <cellStyle name="Followed Hyperlink" xfId="16056" builtinId="9" hidden="1"/>
    <cellStyle name="Followed Hyperlink" xfId="16058" builtinId="9" hidden="1"/>
    <cellStyle name="Followed Hyperlink" xfId="16060" builtinId="9" hidden="1"/>
    <cellStyle name="Followed Hyperlink" xfId="16062" builtinId="9" hidden="1"/>
    <cellStyle name="Followed Hyperlink" xfId="16064" builtinId="9" hidden="1"/>
    <cellStyle name="Followed Hyperlink" xfId="16066" builtinId="9" hidden="1"/>
    <cellStyle name="Followed Hyperlink" xfId="16068" builtinId="9" hidden="1"/>
    <cellStyle name="Followed Hyperlink" xfId="16070" builtinId="9" hidden="1"/>
    <cellStyle name="Followed Hyperlink" xfId="16072" builtinId="9" hidden="1"/>
    <cellStyle name="Followed Hyperlink" xfId="16074" builtinId="9" hidden="1"/>
    <cellStyle name="Followed Hyperlink" xfId="16076" builtinId="9" hidden="1"/>
    <cellStyle name="Followed Hyperlink" xfId="16078" builtinId="9" hidden="1"/>
    <cellStyle name="Followed Hyperlink" xfId="16080" builtinId="9" hidden="1"/>
    <cellStyle name="Followed Hyperlink" xfId="16082" builtinId="9" hidden="1"/>
    <cellStyle name="Followed Hyperlink" xfId="16084" builtinId="9" hidden="1"/>
    <cellStyle name="Followed Hyperlink" xfId="16086" builtinId="9" hidden="1"/>
    <cellStyle name="Followed Hyperlink" xfId="16088" builtinId="9" hidden="1"/>
    <cellStyle name="Followed Hyperlink" xfId="16090" builtinId="9" hidden="1"/>
    <cellStyle name="Followed Hyperlink" xfId="16092" builtinId="9" hidden="1"/>
    <cellStyle name="Followed Hyperlink" xfId="16094" builtinId="9" hidden="1"/>
    <cellStyle name="Followed Hyperlink" xfId="16096" builtinId="9" hidden="1"/>
    <cellStyle name="Followed Hyperlink" xfId="16098" builtinId="9" hidden="1"/>
    <cellStyle name="Followed Hyperlink" xfId="16100" builtinId="9" hidden="1"/>
    <cellStyle name="Followed Hyperlink" xfId="16102" builtinId="9" hidden="1"/>
    <cellStyle name="Followed Hyperlink" xfId="16104" builtinId="9" hidden="1"/>
    <cellStyle name="Followed Hyperlink" xfId="16106" builtinId="9" hidden="1"/>
    <cellStyle name="Followed Hyperlink" xfId="16108" builtinId="9" hidden="1"/>
    <cellStyle name="Followed Hyperlink" xfId="16110" builtinId="9" hidden="1"/>
    <cellStyle name="Followed Hyperlink" xfId="16112" builtinId="9" hidden="1"/>
    <cellStyle name="Followed Hyperlink" xfId="16114" builtinId="9" hidden="1"/>
    <cellStyle name="Followed Hyperlink" xfId="16116" builtinId="9" hidden="1"/>
    <cellStyle name="Followed Hyperlink" xfId="16118" builtinId="9" hidden="1"/>
    <cellStyle name="Followed Hyperlink" xfId="16120" builtinId="9" hidden="1"/>
    <cellStyle name="Followed Hyperlink" xfId="16122" builtinId="9" hidden="1"/>
    <cellStyle name="Followed Hyperlink" xfId="16124" builtinId="9" hidden="1"/>
    <cellStyle name="Followed Hyperlink" xfId="16126" builtinId="9" hidden="1"/>
    <cellStyle name="Followed Hyperlink" xfId="16128" builtinId="9" hidden="1"/>
    <cellStyle name="Followed Hyperlink" xfId="16130" builtinId="9" hidden="1"/>
    <cellStyle name="Followed Hyperlink" xfId="16132" builtinId="9" hidden="1"/>
    <cellStyle name="Followed Hyperlink" xfId="16134" builtinId="9" hidden="1"/>
    <cellStyle name="Followed Hyperlink" xfId="16136" builtinId="9" hidden="1"/>
    <cellStyle name="Followed Hyperlink" xfId="16138" builtinId="9" hidden="1"/>
    <cellStyle name="Followed Hyperlink" xfId="16140" builtinId="9" hidden="1"/>
    <cellStyle name="Followed Hyperlink" xfId="16142" builtinId="9" hidden="1"/>
    <cellStyle name="Followed Hyperlink" xfId="16144" builtinId="9" hidden="1"/>
    <cellStyle name="Followed Hyperlink" xfId="16146" builtinId="9" hidden="1"/>
    <cellStyle name="Followed Hyperlink" xfId="16148" builtinId="9" hidden="1"/>
    <cellStyle name="Followed Hyperlink" xfId="16150" builtinId="9" hidden="1"/>
    <cellStyle name="Followed Hyperlink" xfId="16152" builtinId="9" hidden="1"/>
    <cellStyle name="Followed Hyperlink" xfId="16154" builtinId="9" hidden="1"/>
    <cellStyle name="Followed Hyperlink" xfId="16156" builtinId="9" hidden="1"/>
    <cellStyle name="Followed Hyperlink" xfId="16158" builtinId="9" hidden="1"/>
    <cellStyle name="Followed Hyperlink" xfId="16160" builtinId="9" hidden="1"/>
    <cellStyle name="Followed Hyperlink" xfId="16162" builtinId="9" hidden="1"/>
    <cellStyle name="Followed Hyperlink" xfId="16164" builtinId="9" hidden="1"/>
    <cellStyle name="Followed Hyperlink" xfId="16166" builtinId="9" hidden="1"/>
    <cellStyle name="Followed Hyperlink" xfId="16168" builtinId="9" hidden="1"/>
    <cellStyle name="Followed Hyperlink" xfId="16170" builtinId="9" hidden="1"/>
    <cellStyle name="Followed Hyperlink" xfId="16172" builtinId="9" hidden="1"/>
    <cellStyle name="Followed Hyperlink" xfId="16174" builtinId="9" hidden="1"/>
    <cellStyle name="Followed Hyperlink" xfId="16176" builtinId="9" hidden="1"/>
    <cellStyle name="Followed Hyperlink" xfId="16178" builtinId="9" hidden="1"/>
    <cellStyle name="Followed Hyperlink" xfId="16180" builtinId="9" hidden="1"/>
    <cellStyle name="Followed Hyperlink" xfId="16182" builtinId="9" hidden="1"/>
    <cellStyle name="Followed Hyperlink" xfId="16184" builtinId="9" hidden="1"/>
    <cellStyle name="Followed Hyperlink" xfId="16186" builtinId="9" hidden="1"/>
    <cellStyle name="Followed Hyperlink" xfId="16188" builtinId="9" hidden="1"/>
    <cellStyle name="Followed Hyperlink" xfId="16190" builtinId="9" hidden="1"/>
    <cellStyle name="Followed Hyperlink" xfId="16192" builtinId="9" hidden="1"/>
    <cellStyle name="Followed Hyperlink" xfId="16194" builtinId="9" hidden="1"/>
    <cellStyle name="Followed Hyperlink" xfId="16196" builtinId="9" hidden="1"/>
    <cellStyle name="Followed Hyperlink" xfId="16198" builtinId="9" hidden="1"/>
    <cellStyle name="Followed Hyperlink" xfId="16200" builtinId="9" hidden="1"/>
    <cellStyle name="Followed Hyperlink" xfId="16202" builtinId="9" hidden="1"/>
    <cellStyle name="Followed Hyperlink" xfId="16204" builtinId="9" hidden="1"/>
    <cellStyle name="Followed Hyperlink" xfId="16206" builtinId="9" hidden="1"/>
    <cellStyle name="Followed Hyperlink" xfId="16208" builtinId="9" hidden="1"/>
    <cellStyle name="Followed Hyperlink" xfId="16210" builtinId="9" hidden="1"/>
    <cellStyle name="Followed Hyperlink" xfId="16212" builtinId="9" hidden="1"/>
    <cellStyle name="Followed Hyperlink" xfId="16214" builtinId="9" hidden="1"/>
    <cellStyle name="Followed Hyperlink" xfId="16216" builtinId="9" hidden="1"/>
    <cellStyle name="Followed Hyperlink" xfId="16218" builtinId="9" hidden="1"/>
    <cellStyle name="Followed Hyperlink" xfId="16220" builtinId="9" hidden="1"/>
    <cellStyle name="Followed Hyperlink" xfId="16222" builtinId="9" hidden="1"/>
    <cellStyle name="Followed Hyperlink" xfId="16224" builtinId="9" hidden="1"/>
    <cellStyle name="Followed Hyperlink" xfId="16226" builtinId="9" hidden="1"/>
    <cellStyle name="Followed Hyperlink" xfId="16228" builtinId="9" hidden="1"/>
    <cellStyle name="Followed Hyperlink" xfId="16230" builtinId="9" hidden="1"/>
    <cellStyle name="Followed Hyperlink" xfId="16232" builtinId="9" hidden="1"/>
    <cellStyle name="Followed Hyperlink" xfId="16234" builtinId="9" hidden="1"/>
    <cellStyle name="Followed Hyperlink" xfId="16236" builtinId="9" hidden="1"/>
    <cellStyle name="Followed Hyperlink" xfId="16238" builtinId="9" hidden="1"/>
    <cellStyle name="Followed Hyperlink" xfId="16240" builtinId="9" hidden="1"/>
    <cellStyle name="Followed Hyperlink" xfId="16242" builtinId="9" hidden="1"/>
    <cellStyle name="Followed Hyperlink" xfId="16244" builtinId="9" hidden="1"/>
    <cellStyle name="Followed Hyperlink" xfId="16246" builtinId="9" hidden="1"/>
    <cellStyle name="Followed Hyperlink" xfId="16248" builtinId="9" hidden="1"/>
    <cellStyle name="Followed Hyperlink" xfId="16250" builtinId="9" hidden="1"/>
    <cellStyle name="Followed Hyperlink" xfId="16252" builtinId="9" hidden="1"/>
    <cellStyle name="Followed Hyperlink" xfId="16254" builtinId="9" hidden="1"/>
    <cellStyle name="Followed Hyperlink" xfId="16256" builtinId="9" hidden="1"/>
    <cellStyle name="Followed Hyperlink" xfId="16258" builtinId="9" hidden="1"/>
    <cellStyle name="Followed Hyperlink" xfId="16260" builtinId="9" hidden="1"/>
    <cellStyle name="Followed Hyperlink" xfId="16262" builtinId="9" hidden="1"/>
    <cellStyle name="Followed Hyperlink" xfId="16264" builtinId="9" hidden="1"/>
    <cellStyle name="Followed Hyperlink" xfId="16266" builtinId="9" hidden="1"/>
    <cellStyle name="Followed Hyperlink" xfId="16268" builtinId="9" hidden="1"/>
    <cellStyle name="Followed Hyperlink" xfId="16270" builtinId="9" hidden="1"/>
    <cellStyle name="Followed Hyperlink" xfId="16272" builtinId="9" hidden="1"/>
    <cellStyle name="Followed Hyperlink" xfId="16274" builtinId="9" hidden="1"/>
    <cellStyle name="Followed Hyperlink" xfId="16276" builtinId="9" hidden="1"/>
    <cellStyle name="Followed Hyperlink" xfId="16278" builtinId="9" hidden="1"/>
    <cellStyle name="Followed Hyperlink" xfId="16280" builtinId="9" hidden="1"/>
    <cellStyle name="Followed Hyperlink" xfId="16282" builtinId="9" hidden="1"/>
    <cellStyle name="Followed Hyperlink" xfId="16284" builtinId="9" hidden="1"/>
    <cellStyle name="Followed Hyperlink" xfId="16286" builtinId="9" hidden="1"/>
    <cellStyle name="Followed Hyperlink" xfId="16288" builtinId="9" hidden="1"/>
    <cellStyle name="Followed Hyperlink" xfId="16290" builtinId="9" hidden="1"/>
    <cellStyle name="Followed Hyperlink" xfId="16292" builtinId="9" hidden="1"/>
    <cellStyle name="Followed Hyperlink" xfId="16294" builtinId="9" hidden="1"/>
    <cellStyle name="Followed Hyperlink" xfId="16296" builtinId="9" hidden="1"/>
    <cellStyle name="Followed Hyperlink" xfId="16298" builtinId="9" hidden="1"/>
    <cellStyle name="Followed Hyperlink" xfId="16300" builtinId="9" hidden="1"/>
    <cellStyle name="Followed Hyperlink" xfId="16302" builtinId="9" hidden="1"/>
    <cellStyle name="Followed Hyperlink" xfId="16304" builtinId="9" hidden="1"/>
    <cellStyle name="Followed Hyperlink" xfId="16306" builtinId="9" hidden="1"/>
    <cellStyle name="Followed Hyperlink" xfId="16308" builtinId="9" hidden="1"/>
    <cellStyle name="Followed Hyperlink" xfId="16310" builtinId="9" hidden="1"/>
    <cellStyle name="Followed Hyperlink" xfId="16312" builtinId="9" hidden="1"/>
    <cellStyle name="Followed Hyperlink" xfId="16314" builtinId="9" hidden="1"/>
    <cellStyle name="Followed Hyperlink" xfId="16316" builtinId="9" hidden="1"/>
    <cellStyle name="Followed Hyperlink" xfId="16318" builtinId="9" hidden="1"/>
    <cellStyle name="Followed Hyperlink" xfId="16320" builtinId="9" hidden="1"/>
    <cellStyle name="Followed Hyperlink" xfId="16322" builtinId="9" hidden="1"/>
    <cellStyle name="Followed Hyperlink" xfId="16324" builtinId="9" hidden="1"/>
    <cellStyle name="Followed Hyperlink" xfId="16326" builtinId="9" hidden="1"/>
    <cellStyle name="Followed Hyperlink" xfId="16328" builtinId="9" hidden="1"/>
    <cellStyle name="Followed Hyperlink" xfId="16330" builtinId="9" hidden="1"/>
    <cellStyle name="Followed Hyperlink" xfId="16332" builtinId="9" hidden="1"/>
    <cellStyle name="Followed Hyperlink" xfId="16334" builtinId="9" hidden="1"/>
    <cellStyle name="Followed Hyperlink" xfId="16336" builtinId="9" hidden="1"/>
    <cellStyle name="Followed Hyperlink" xfId="16338" builtinId="9" hidden="1"/>
    <cellStyle name="Followed Hyperlink" xfId="16340" builtinId="9" hidden="1"/>
    <cellStyle name="Followed Hyperlink" xfId="16342" builtinId="9" hidden="1"/>
    <cellStyle name="Followed Hyperlink" xfId="16344" builtinId="9" hidden="1"/>
    <cellStyle name="Followed Hyperlink" xfId="16346" builtinId="9" hidden="1"/>
    <cellStyle name="Followed Hyperlink" xfId="16348" builtinId="9" hidden="1"/>
    <cellStyle name="Followed Hyperlink" xfId="16350" builtinId="9" hidden="1"/>
    <cellStyle name="Followed Hyperlink" xfId="16352" builtinId="9" hidden="1"/>
    <cellStyle name="Followed Hyperlink" xfId="16354" builtinId="9" hidden="1"/>
    <cellStyle name="Followed Hyperlink" xfId="16356" builtinId="9" hidden="1"/>
    <cellStyle name="Followed Hyperlink" xfId="16358" builtinId="9" hidden="1"/>
    <cellStyle name="Followed Hyperlink" xfId="16360" builtinId="9" hidden="1"/>
    <cellStyle name="Followed Hyperlink" xfId="16362" builtinId="9" hidden="1"/>
    <cellStyle name="Followed Hyperlink" xfId="16364" builtinId="9" hidden="1"/>
    <cellStyle name="Followed Hyperlink" xfId="16366" builtinId="9" hidden="1"/>
    <cellStyle name="Followed Hyperlink" xfId="16368" builtinId="9" hidden="1"/>
    <cellStyle name="Followed Hyperlink" xfId="16370" builtinId="9" hidden="1"/>
    <cellStyle name="Followed Hyperlink" xfId="16372" builtinId="9" hidden="1"/>
    <cellStyle name="Followed Hyperlink" xfId="16374" builtinId="9" hidden="1"/>
    <cellStyle name="Followed Hyperlink" xfId="16376" builtinId="9" hidden="1"/>
    <cellStyle name="Followed Hyperlink" xfId="16378" builtinId="9" hidden="1"/>
    <cellStyle name="Followed Hyperlink" xfId="16380" builtinId="9" hidden="1"/>
    <cellStyle name="Followed Hyperlink" xfId="16382" builtinId="9" hidden="1"/>
    <cellStyle name="Followed Hyperlink" xfId="16384" builtinId="9" hidden="1"/>
    <cellStyle name="Followed Hyperlink" xfId="16386" builtinId="9" hidden="1"/>
    <cellStyle name="Followed Hyperlink" xfId="16388" builtinId="9" hidden="1"/>
    <cellStyle name="Followed Hyperlink" xfId="16390" builtinId="9" hidden="1"/>
    <cellStyle name="Followed Hyperlink" xfId="16392" builtinId="9" hidden="1"/>
    <cellStyle name="Followed Hyperlink" xfId="16394" builtinId="9" hidden="1"/>
    <cellStyle name="Followed Hyperlink" xfId="16396" builtinId="9" hidden="1"/>
    <cellStyle name="Followed Hyperlink" xfId="16398" builtinId="9" hidden="1"/>
    <cellStyle name="Followed Hyperlink" xfId="16400" builtinId="9" hidden="1"/>
    <cellStyle name="Followed Hyperlink" xfId="16402" builtinId="9" hidden="1"/>
    <cellStyle name="Followed Hyperlink" xfId="16404" builtinId="9" hidden="1"/>
    <cellStyle name="Followed Hyperlink" xfId="16406" builtinId="9" hidden="1"/>
    <cellStyle name="Followed Hyperlink" xfId="16408" builtinId="9" hidden="1"/>
    <cellStyle name="Followed Hyperlink" xfId="16410" builtinId="9" hidden="1"/>
    <cellStyle name="Followed Hyperlink" xfId="16412" builtinId="9" hidden="1"/>
    <cellStyle name="Followed Hyperlink" xfId="16414" builtinId="9" hidden="1"/>
    <cellStyle name="Followed Hyperlink" xfId="16416" builtinId="9" hidden="1"/>
    <cellStyle name="Followed Hyperlink" xfId="16418" builtinId="9" hidden="1"/>
    <cellStyle name="Followed Hyperlink" xfId="16420" builtinId="9" hidden="1"/>
    <cellStyle name="Followed Hyperlink" xfId="16422" builtinId="9" hidden="1"/>
    <cellStyle name="Followed Hyperlink" xfId="16424" builtinId="9" hidden="1"/>
    <cellStyle name="Followed Hyperlink" xfId="16426" builtinId="9" hidden="1"/>
    <cellStyle name="Followed Hyperlink" xfId="16428" builtinId="9" hidden="1"/>
    <cellStyle name="Followed Hyperlink" xfId="16430" builtinId="9" hidden="1"/>
    <cellStyle name="Followed Hyperlink" xfId="16432" builtinId="9" hidden="1"/>
    <cellStyle name="Followed Hyperlink" xfId="16434" builtinId="9" hidden="1"/>
    <cellStyle name="Followed Hyperlink" xfId="16436" builtinId="9" hidden="1"/>
    <cellStyle name="Followed Hyperlink" xfId="16438" builtinId="9" hidden="1"/>
    <cellStyle name="Followed Hyperlink" xfId="16440" builtinId="9" hidden="1"/>
    <cellStyle name="Followed Hyperlink" xfId="16442" builtinId="9" hidden="1"/>
    <cellStyle name="Followed Hyperlink" xfId="16444" builtinId="9" hidden="1"/>
    <cellStyle name="Followed Hyperlink" xfId="16446" builtinId="9" hidden="1"/>
    <cellStyle name="Followed Hyperlink" xfId="16448" builtinId="9" hidden="1"/>
    <cellStyle name="Followed Hyperlink" xfId="16450" builtinId="9" hidden="1"/>
    <cellStyle name="Followed Hyperlink" xfId="16452" builtinId="9" hidden="1"/>
    <cellStyle name="Followed Hyperlink" xfId="16454" builtinId="9" hidden="1"/>
    <cellStyle name="Followed Hyperlink" xfId="16456" builtinId="9" hidden="1"/>
    <cellStyle name="Followed Hyperlink" xfId="16458" builtinId="9" hidden="1"/>
    <cellStyle name="Followed Hyperlink" xfId="16460" builtinId="9" hidden="1"/>
    <cellStyle name="Followed Hyperlink" xfId="16462" builtinId="9" hidden="1"/>
    <cellStyle name="Followed Hyperlink" xfId="16464" builtinId="9" hidden="1"/>
    <cellStyle name="Followed Hyperlink" xfId="16466" builtinId="9" hidden="1"/>
    <cellStyle name="Followed Hyperlink" xfId="16468" builtinId="9" hidden="1"/>
    <cellStyle name="Followed Hyperlink" xfId="16470" builtinId="9" hidden="1"/>
    <cellStyle name="Followed Hyperlink" xfId="16472" builtinId="9" hidden="1"/>
    <cellStyle name="Followed Hyperlink" xfId="16474" builtinId="9" hidden="1"/>
    <cellStyle name="Followed Hyperlink" xfId="16476" builtinId="9" hidden="1"/>
    <cellStyle name="Followed Hyperlink" xfId="16478" builtinId="9" hidden="1"/>
    <cellStyle name="Followed Hyperlink" xfId="16480" builtinId="9" hidden="1"/>
    <cellStyle name="Followed Hyperlink" xfId="16482" builtinId="9" hidden="1"/>
    <cellStyle name="Followed Hyperlink" xfId="16484" builtinId="9" hidden="1"/>
    <cellStyle name="Followed Hyperlink" xfId="16486" builtinId="9" hidden="1"/>
    <cellStyle name="Followed Hyperlink" xfId="16488" builtinId="9" hidden="1"/>
    <cellStyle name="Followed Hyperlink" xfId="16490" builtinId="9" hidden="1"/>
    <cellStyle name="Followed Hyperlink" xfId="16492" builtinId="9" hidden="1"/>
    <cellStyle name="Followed Hyperlink" xfId="16494" builtinId="9" hidden="1"/>
    <cellStyle name="Followed Hyperlink" xfId="16496" builtinId="9" hidden="1"/>
    <cellStyle name="Followed Hyperlink" xfId="16498" builtinId="9" hidden="1"/>
    <cellStyle name="Followed Hyperlink" xfId="16500" builtinId="9" hidden="1"/>
    <cellStyle name="Followed Hyperlink" xfId="16502" builtinId="9" hidden="1"/>
    <cellStyle name="Followed Hyperlink" xfId="16504" builtinId="9" hidden="1"/>
    <cellStyle name="Followed Hyperlink" xfId="16506" builtinId="9" hidden="1"/>
    <cellStyle name="Followed Hyperlink" xfId="16508" builtinId="9" hidden="1"/>
    <cellStyle name="Followed Hyperlink" xfId="16510" builtinId="9" hidden="1"/>
    <cellStyle name="Followed Hyperlink" xfId="16512" builtinId="9" hidden="1"/>
    <cellStyle name="Followed Hyperlink" xfId="16514" builtinId="9" hidden="1"/>
    <cellStyle name="Followed Hyperlink" xfId="16516" builtinId="9" hidden="1"/>
    <cellStyle name="Followed Hyperlink" xfId="16518" builtinId="9" hidden="1"/>
    <cellStyle name="Followed Hyperlink" xfId="16520" builtinId="9" hidden="1"/>
    <cellStyle name="Followed Hyperlink" xfId="16522" builtinId="9" hidden="1"/>
    <cellStyle name="Followed Hyperlink" xfId="16524" builtinId="9" hidden="1"/>
    <cellStyle name="Followed Hyperlink" xfId="16526" builtinId="9" hidden="1"/>
    <cellStyle name="Followed Hyperlink" xfId="16528" builtinId="9" hidden="1"/>
    <cellStyle name="Followed Hyperlink" xfId="16530" builtinId="9" hidden="1"/>
    <cellStyle name="Followed Hyperlink" xfId="16532" builtinId="9" hidden="1"/>
    <cellStyle name="Followed Hyperlink" xfId="16534" builtinId="9" hidden="1"/>
    <cellStyle name="Followed Hyperlink" xfId="16536" builtinId="9" hidden="1"/>
    <cellStyle name="Followed Hyperlink" xfId="16538" builtinId="9" hidden="1"/>
    <cellStyle name="Followed Hyperlink" xfId="16540" builtinId="9" hidden="1"/>
    <cellStyle name="Followed Hyperlink" xfId="16542" builtinId="9" hidden="1"/>
    <cellStyle name="Followed Hyperlink" xfId="16544" builtinId="9" hidden="1"/>
    <cellStyle name="Followed Hyperlink" xfId="16546" builtinId="9" hidden="1"/>
    <cellStyle name="Followed Hyperlink" xfId="16548" builtinId="9" hidden="1"/>
    <cellStyle name="Followed Hyperlink" xfId="16550" builtinId="9" hidden="1"/>
    <cellStyle name="Followed Hyperlink" xfId="16552" builtinId="9" hidden="1"/>
    <cellStyle name="Followed Hyperlink" xfId="16554" builtinId="9" hidden="1"/>
    <cellStyle name="Followed Hyperlink" xfId="16556" builtinId="9" hidden="1"/>
    <cellStyle name="Followed Hyperlink" xfId="16558" builtinId="9" hidden="1"/>
    <cellStyle name="Followed Hyperlink" xfId="16560" builtinId="9" hidden="1"/>
    <cellStyle name="Followed Hyperlink" xfId="16562" builtinId="9" hidden="1"/>
    <cellStyle name="Followed Hyperlink" xfId="16564" builtinId="9" hidden="1"/>
    <cellStyle name="Followed Hyperlink" xfId="16566" builtinId="9" hidden="1"/>
    <cellStyle name="Followed Hyperlink" xfId="16568" builtinId="9" hidden="1"/>
    <cellStyle name="Followed Hyperlink" xfId="16570" builtinId="9" hidden="1"/>
    <cellStyle name="Followed Hyperlink" xfId="16572" builtinId="9" hidden="1"/>
    <cellStyle name="Followed Hyperlink" xfId="16574" builtinId="9" hidden="1"/>
    <cellStyle name="Followed Hyperlink" xfId="16576" builtinId="9" hidden="1"/>
    <cellStyle name="Followed Hyperlink" xfId="16578" builtinId="9" hidden="1"/>
    <cellStyle name="Followed Hyperlink" xfId="16580" builtinId="9" hidden="1"/>
    <cellStyle name="Followed Hyperlink" xfId="16582" builtinId="9" hidden="1"/>
    <cellStyle name="Followed Hyperlink" xfId="16584" builtinId="9" hidden="1"/>
    <cellStyle name="Followed Hyperlink" xfId="16586" builtinId="9" hidden="1"/>
    <cellStyle name="Followed Hyperlink" xfId="16588" builtinId="9" hidden="1"/>
    <cellStyle name="Followed Hyperlink" xfId="16590" builtinId="9" hidden="1"/>
    <cellStyle name="Followed Hyperlink" xfId="16592" builtinId="9" hidden="1"/>
    <cellStyle name="Followed Hyperlink" xfId="16594" builtinId="9" hidden="1"/>
    <cellStyle name="Followed Hyperlink" xfId="16596" builtinId="9" hidden="1"/>
    <cellStyle name="Followed Hyperlink" xfId="16598" builtinId="9" hidden="1"/>
    <cellStyle name="Followed Hyperlink" xfId="16600" builtinId="9" hidden="1"/>
    <cellStyle name="Followed Hyperlink" xfId="16602" builtinId="9" hidden="1"/>
    <cellStyle name="Followed Hyperlink" xfId="16604" builtinId="9" hidden="1"/>
    <cellStyle name="Followed Hyperlink" xfId="16606" builtinId="9" hidden="1"/>
    <cellStyle name="Followed Hyperlink" xfId="16608" builtinId="9" hidden="1"/>
    <cellStyle name="Followed Hyperlink" xfId="16610" builtinId="9" hidden="1"/>
    <cellStyle name="Followed Hyperlink" xfId="16612" builtinId="9" hidden="1"/>
    <cellStyle name="Followed Hyperlink" xfId="16614" builtinId="9" hidden="1"/>
    <cellStyle name="Followed Hyperlink" xfId="16616" builtinId="9" hidden="1"/>
    <cellStyle name="Followed Hyperlink" xfId="16618" builtinId="9" hidden="1"/>
    <cellStyle name="Followed Hyperlink" xfId="16620" builtinId="9" hidden="1"/>
    <cellStyle name="Followed Hyperlink" xfId="16622" builtinId="9" hidden="1"/>
    <cellStyle name="Followed Hyperlink" xfId="16624" builtinId="9" hidden="1"/>
    <cellStyle name="Followed Hyperlink" xfId="16626" builtinId="9" hidden="1"/>
    <cellStyle name="Followed Hyperlink" xfId="16628" builtinId="9" hidden="1"/>
    <cellStyle name="Followed Hyperlink" xfId="16630" builtinId="9" hidden="1"/>
    <cellStyle name="Followed Hyperlink" xfId="16632" builtinId="9" hidden="1"/>
    <cellStyle name="Followed Hyperlink" xfId="16634" builtinId="9" hidden="1"/>
    <cellStyle name="Followed Hyperlink" xfId="16636" builtinId="9" hidden="1"/>
    <cellStyle name="Followed Hyperlink" xfId="16638" builtinId="9" hidden="1"/>
    <cellStyle name="Followed Hyperlink" xfId="16640" builtinId="9" hidden="1"/>
    <cellStyle name="Followed Hyperlink" xfId="16642" builtinId="9" hidden="1"/>
    <cellStyle name="Followed Hyperlink" xfId="16644" builtinId="9" hidden="1"/>
    <cellStyle name="Followed Hyperlink" xfId="16646" builtinId="9" hidden="1"/>
    <cellStyle name="Followed Hyperlink" xfId="16648" builtinId="9" hidden="1"/>
    <cellStyle name="Followed Hyperlink" xfId="16650" builtinId="9" hidden="1"/>
    <cellStyle name="Followed Hyperlink" xfId="16652" builtinId="9" hidden="1"/>
    <cellStyle name="Followed Hyperlink" xfId="16654" builtinId="9" hidden="1"/>
    <cellStyle name="Followed Hyperlink" xfId="16656" builtinId="9" hidden="1"/>
    <cellStyle name="Followed Hyperlink" xfId="16658" builtinId="9" hidden="1"/>
    <cellStyle name="Followed Hyperlink" xfId="16660" builtinId="9" hidden="1"/>
    <cellStyle name="Followed Hyperlink" xfId="16662" builtinId="9" hidden="1"/>
    <cellStyle name="Followed Hyperlink" xfId="16664" builtinId="9" hidden="1"/>
    <cellStyle name="Followed Hyperlink" xfId="16666" builtinId="9" hidden="1"/>
    <cellStyle name="Followed Hyperlink" xfId="16668" builtinId="9" hidden="1"/>
    <cellStyle name="Followed Hyperlink" xfId="16670" builtinId="9" hidden="1"/>
    <cellStyle name="Followed Hyperlink" xfId="16672" builtinId="9" hidden="1"/>
    <cellStyle name="Followed Hyperlink" xfId="16674" builtinId="9" hidden="1"/>
    <cellStyle name="Followed Hyperlink" xfId="16676" builtinId="9" hidden="1"/>
    <cellStyle name="Followed Hyperlink" xfId="16678" builtinId="9" hidden="1"/>
    <cellStyle name="Followed Hyperlink" xfId="16680" builtinId="9" hidden="1"/>
    <cellStyle name="Followed Hyperlink" xfId="16682" builtinId="9" hidden="1"/>
    <cellStyle name="Followed Hyperlink" xfId="16684" builtinId="9" hidden="1"/>
    <cellStyle name="Followed Hyperlink" xfId="16686" builtinId="9" hidden="1"/>
    <cellStyle name="Followed Hyperlink" xfId="16688" builtinId="9" hidden="1"/>
    <cellStyle name="Followed Hyperlink" xfId="16690" builtinId="9" hidden="1"/>
    <cellStyle name="Followed Hyperlink" xfId="16692" builtinId="9" hidden="1"/>
    <cellStyle name="Followed Hyperlink" xfId="16694" builtinId="9" hidden="1"/>
    <cellStyle name="Followed Hyperlink" xfId="16696" builtinId="9" hidden="1"/>
    <cellStyle name="Followed Hyperlink" xfId="16698" builtinId="9" hidden="1"/>
    <cellStyle name="Followed Hyperlink" xfId="16700" builtinId="9" hidden="1"/>
    <cellStyle name="Followed Hyperlink" xfId="16702" builtinId="9" hidden="1"/>
    <cellStyle name="Followed Hyperlink" xfId="16704" builtinId="9" hidden="1"/>
    <cellStyle name="Followed Hyperlink" xfId="16706" builtinId="9" hidden="1"/>
    <cellStyle name="Followed Hyperlink" xfId="16708" builtinId="9" hidden="1"/>
    <cellStyle name="Followed Hyperlink" xfId="16710" builtinId="9" hidden="1"/>
    <cellStyle name="Followed Hyperlink" xfId="16712" builtinId="9" hidden="1"/>
    <cellStyle name="Followed Hyperlink" xfId="16714" builtinId="9" hidden="1"/>
    <cellStyle name="Followed Hyperlink" xfId="16716" builtinId="9" hidden="1"/>
    <cellStyle name="Followed Hyperlink" xfId="16718" builtinId="9" hidden="1"/>
    <cellStyle name="Followed Hyperlink" xfId="16720" builtinId="9" hidden="1"/>
    <cellStyle name="Followed Hyperlink" xfId="16722" builtinId="9" hidden="1"/>
    <cellStyle name="Followed Hyperlink" xfId="16724" builtinId="9" hidden="1"/>
    <cellStyle name="Followed Hyperlink" xfId="16726" builtinId="9" hidden="1"/>
    <cellStyle name="Followed Hyperlink" xfId="16728" builtinId="9" hidden="1"/>
    <cellStyle name="Followed Hyperlink" xfId="16730" builtinId="9" hidden="1"/>
    <cellStyle name="Followed Hyperlink" xfId="16732" builtinId="9" hidden="1"/>
    <cellStyle name="Followed Hyperlink" xfId="16734" builtinId="9" hidden="1"/>
    <cellStyle name="Followed Hyperlink" xfId="16736" builtinId="9" hidden="1"/>
    <cellStyle name="Followed Hyperlink" xfId="16738" builtinId="9" hidden="1"/>
    <cellStyle name="Followed Hyperlink" xfId="16740" builtinId="9" hidden="1"/>
    <cellStyle name="Followed Hyperlink" xfId="16742" builtinId="9" hidden="1"/>
    <cellStyle name="Followed Hyperlink" xfId="16744" builtinId="9" hidden="1"/>
    <cellStyle name="Followed Hyperlink" xfId="16746" builtinId="9" hidden="1"/>
    <cellStyle name="Followed Hyperlink" xfId="16748" builtinId="9" hidden="1"/>
    <cellStyle name="Followed Hyperlink" xfId="16750" builtinId="9" hidden="1"/>
    <cellStyle name="Followed Hyperlink" xfId="16752" builtinId="9" hidden="1"/>
    <cellStyle name="Followed Hyperlink" xfId="16754" builtinId="9" hidden="1"/>
    <cellStyle name="Followed Hyperlink" xfId="16756" builtinId="9" hidden="1"/>
    <cellStyle name="Followed Hyperlink" xfId="16758" builtinId="9" hidden="1"/>
    <cellStyle name="Followed Hyperlink" xfId="16760" builtinId="9" hidden="1"/>
    <cellStyle name="Followed Hyperlink" xfId="16762" builtinId="9" hidden="1"/>
    <cellStyle name="Followed Hyperlink" xfId="16764" builtinId="9" hidden="1"/>
    <cellStyle name="Followed Hyperlink" xfId="16766" builtinId="9" hidden="1"/>
    <cellStyle name="Followed Hyperlink" xfId="16768" builtinId="9" hidden="1"/>
    <cellStyle name="Followed Hyperlink" xfId="16770" builtinId="9" hidden="1"/>
    <cellStyle name="Followed Hyperlink" xfId="16772" builtinId="9" hidden="1"/>
    <cellStyle name="Followed Hyperlink" xfId="16774" builtinId="9" hidden="1"/>
    <cellStyle name="Followed Hyperlink" xfId="16776" builtinId="9" hidden="1"/>
    <cellStyle name="Followed Hyperlink" xfId="16778" builtinId="9" hidden="1"/>
    <cellStyle name="Followed Hyperlink" xfId="16780" builtinId="9" hidden="1"/>
    <cellStyle name="Followed Hyperlink" xfId="16782" builtinId="9" hidden="1"/>
    <cellStyle name="Followed Hyperlink" xfId="16784" builtinId="9" hidden="1"/>
    <cellStyle name="Followed Hyperlink" xfId="16786" builtinId="9" hidden="1"/>
    <cellStyle name="Followed Hyperlink" xfId="16788" builtinId="9" hidden="1"/>
    <cellStyle name="Followed Hyperlink" xfId="16790" builtinId="9" hidden="1"/>
    <cellStyle name="Followed Hyperlink" xfId="16792" builtinId="9" hidden="1"/>
    <cellStyle name="Followed Hyperlink" xfId="16794" builtinId="9" hidden="1"/>
    <cellStyle name="Followed Hyperlink" xfId="16796" builtinId="9" hidden="1"/>
    <cellStyle name="Followed Hyperlink" xfId="16798" builtinId="9" hidden="1"/>
    <cellStyle name="Followed Hyperlink" xfId="16800" builtinId="9" hidden="1"/>
    <cellStyle name="Followed Hyperlink" xfId="16802" builtinId="9" hidden="1"/>
    <cellStyle name="Followed Hyperlink" xfId="16804" builtinId="9" hidden="1"/>
    <cellStyle name="Followed Hyperlink" xfId="16806" builtinId="9" hidden="1"/>
    <cellStyle name="Followed Hyperlink" xfId="16808" builtinId="9" hidden="1"/>
    <cellStyle name="Followed Hyperlink" xfId="16810" builtinId="9" hidden="1"/>
    <cellStyle name="Followed Hyperlink" xfId="16812" builtinId="9" hidden="1"/>
    <cellStyle name="Followed Hyperlink" xfId="16814" builtinId="9" hidden="1"/>
    <cellStyle name="Followed Hyperlink" xfId="16816" builtinId="9" hidden="1"/>
    <cellStyle name="Followed Hyperlink" xfId="16818" builtinId="9" hidden="1"/>
    <cellStyle name="Followed Hyperlink" xfId="16820" builtinId="9" hidden="1"/>
    <cellStyle name="Followed Hyperlink" xfId="16822" builtinId="9" hidden="1"/>
    <cellStyle name="Followed Hyperlink" xfId="16824" builtinId="9" hidden="1"/>
    <cellStyle name="Followed Hyperlink" xfId="16826" builtinId="9" hidden="1"/>
    <cellStyle name="Followed Hyperlink" xfId="16828" builtinId="9" hidden="1"/>
    <cellStyle name="Followed Hyperlink" xfId="16830" builtinId="9" hidden="1"/>
    <cellStyle name="Followed Hyperlink" xfId="16832" builtinId="9" hidden="1"/>
    <cellStyle name="Followed Hyperlink" xfId="16834" builtinId="9" hidden="1"/>
    <cellStyle name="Followed Hyperlink" xfId="16836" builtinId="9" hidden="1"/>
    <cellStyle name="Followed Hyperlink" xfId="16838" builtinId="9" hidden="1"/>
    <cellStyle name="Followed Hyperlink" xfId="16840" builtinId="9" hidden="1"/>
    <cellStyle name="Followed Hyperlink" xfId="16842" builtinId="9" hidden="1"/>
    <cellStyle name="Followed Hyperlink" xfId="16844" builtinId="9" hidden="1"/>
    <cellStyle name="Followed Hyperlink" xfId="16846" builtinId="9" hidden="1"/>
    <cellStyle name="Followed Hyperlink" xfId="16848" builtinId="9" hidden="1"/>
    <cellStyle name="Followed Hyperlink" xfId="16850" builtinId="9" hidden="1"/>
    <cellStyle name="Followed Hyperlink" xfId="16852" builtinId="9" hidden="1"/>
    <cellStyle name="Followed Hyperlink" xfId="16854" builtinId="9" hidden="1"/>
    <cellStyle name="Followed Hyperlink" xfId="16856" builtinId="9" hidden="1"/>
    <cellStyle name="Followed Hyperlink" xfId="16858" builtinId="9" hidden="1"/>
    <cellStyle name="Followed Hyperlink" xfId="16860" builtinId="9" hidden="1"/>
    <cellStyle name="Followed Hyperlink" xfId="16862" builtinId="9" hidden="1"/>
    <cellStyle name="Followed Hyperlink" xfId="16864" builtinId="9" hidden="1"/>
    <cellStyle name="Followed Hyperlink" xfId="16866" builtinId="9" hidden="1"/>
    <cellStyle name="Followed Hyperlink" xfId="16868" builtinId="9" hidden="1"/>
    <cellStyle name="Followed Hyperlink" xfId="16870" builtinId="9" hidden="1"/>
    <cellStyle name="Followed Hyperlink" xfId="16872" builtinId="9" hidden="1"/>
    <cellStyle name="Followed Hyperlink" xfId="16874" builtinId="9" hidden="1"/>
    <cellStyle name="Followed Hyperlink" xfId="16876" builtinId="9" hidden="1"/>
    <cellStyle name="Followed Hyperlink" xfId="16878" builtinId="9" hidden="1"/>
    <cellStyle name="Followed Hyperlink" xfId="16880" builtinId="9" hidden="1"/>
    <cellStyle name="Followed Hyperlink" xfId="16882" builtinId="9" hidden="1"/>
    <cellStyle name="Followed Hyperlink" xfId="16884" builtinId="9" hidden="1"/>
    <cellStyle name="Followed Hyperlink" xfId="16886" builtinId="9" hidden="1"/>
    <cellStyle name="Followed Hyperlink" xfId="16888" builtinId="9" hidden="1"/>
    <cellStyle name="Followed Hyperlink" xfId="16890" builtinId="9" hidden="1"/>
    <cellStyle name="Followed Hyperlink" xfId="16892" builtinId="9" hidden="1"/>
    <cellStyle name="Followed Hyperlink" xfId="16894" builtinId="9" hidden="1"/>
    <cellStyle name="Followed Hyperlink" xfId="16896" builtinId="9" hidden="1"/>
    <cellStyle name="Followed Hyperlink" xfId="16898" builtinId="9" hidden="1"/>
    <cellStyle name="Followed Hyperlink" xfId="16900" builtinId="9" hidden="1"/>
    <cellStyle name="Followed Hyperlink" xfId="16902" builtinId="9" hidden="1"/>
    <cellStyle name="Followed Hyperlink" xfId="16904" builtinId="9" hidden="1"/>
    <cellStyle name="Followed Hyperlink" xfId="16906" builtinId="9" hidden="1"/>
    <cellStyle name="Followed Hyperlink" xfId="16908" builtinId="9" hidden="1"/>
    <cellStyle name="Followed Hyperlink" xfId="16910" builtinId="9" hidden="1"/>
    <cellStyle name="Followed Hyperlink" xfId="16912" builtinId="9" hidden="1"/>
    <cellStyle name="Followed Hyperlink" xfId="16914" builtinId="9" hidden="1"/>
    <cellStyle name="Followed Hyperlink" xfId="16916" builtinId="9" hidden="1"/>
    <cellStyle name="Followed Hyperlink" xfId="16918" builtinId="9" hidden="1"/>
    <cellStyle name="Followed Hyperlink" xfId="16920" builtinId="9" hidden="1"/>
    <cellStyle name="Followed Hyperlink" xfId="16922" builtinId="9" hidden="1"/>
    <cellStyle name="Followed Hyperlink" xfId="16924" builtinId="9" hidden="1"/>
    <cellStyle name="Followed Hyperlink" xfId="16926" builtinId="9" hidden="1"/>
    <cellStyle name="Followed Hyperlink" xfId="16928" builtinId="9" hidden="1"/>
    <cellStyle name="Followed Hyperlink" xfId="16930" builtinId="9" hidden="1"/>
    <cellStyle name="Followed Hyperlink" xfId="16932" builtinId="9" hidden="1"/>
    <cellStyle name="Followed Hyperlink" xfId="16934" builtinId="9" hidden="1"/>
    <cellStyle name="Followed Hyperlink" xfId="16936" builtinId="9" hidden="1"/>
    <cellStyle name="Followed Hyperlink" xfId="16938" builtinId="9" hidden="1"/>
    <cellStyle name="Followed Hyperlink" xfId="16940" builtinId="9" hidden="1"/>
    <cellStyle name="Followed Hyperlink" xfId="16942" builtinId="9" hidden="1"/>
    <cellStyle name="Followed Hyperlink" xfId="16944" builtinId="9" hidden="1"/>
    <cellStyle name="Followed Hyperlink" xfId="16946" builtinId="9" hidden="1"/>
    <cellStyle name="Followed Hyperlink" xfId="16948" builtinId="9" hidden="1"/>
    <cellStyle name="Followed Hyperlink" xfId="16950" builtinId="9" hidden="1"/>
    <cellStyle name="Followed Hyperlink" xfId="16952" builtinId="9" hidden="1"/>
    <cellStyle name="Followed Hyperlink" xfId="16954" builtinId="9" hidden="1"/>
    <cellStyle name="Followed Hyperlink" xfId="16956" builtinId="9" hidden="1"/>
    <cellStyle name="Followed Hyperlink" xfId="16958" builtinId="9" hidden="1"/>
    <cellStyle name="Followed Hyperlink" xfId="16960" builtinId="9" hidden="1"/>
    <cellStyle name="Followed Hyperlink" xfId="16962" builtinId="9" hidden="1"/>
    <cellStyle name="Followed Hyperlink" xfId="16964" builtinId="9" hidden="1"/>
    <cellStyle name="Followed Hyperlink" xfId="16966" builtinId="9" hidden="1"/>
    <cellStyle name="Followed Hyperlink" xfId="16968" builtinId="9" hidden="1"/>
    <cellStyle name="Followed Hyperlink" xfId="16970" builtinId="9" hidden="1"/>
    <cellStyle name="Followed Hyperlink" xfId="16972" builtinId="9" hidden="1"/>
    <cellStyle name="Followed Hyperlink" xfId="16974" builtinId="9" hidden="1"/>
    <cellStyle name="Followed Hyperlink" xfId="16976" builtinId="9" hidden="1"/>
    <cellStyle name="Followed Hyperlink" xfId="16978" builtinId="9" hidden="1"/>
    <cellStyle name="Followed Hyperlink" xfId="16980" builtinId="9" hidden="1"/>
    <cellStyle name="Followed Hyperlink" xfId="16982" builtinId="9" hidden="1"/>
    <cellStyle name="Followed Hyperlink" xfId="16984" builtinId="9" hidden="1"/>
    <cellStyle name="Followed Hyperlink" xfId="16986" builtinId="9" hidden="1"/>
    <cellStyle name="Followed Hyperlink" xfId="16988" builtinId="9" hidden="1"/>
    <cellStyle name="Followed Hyperlink" xfId="16990" builtinId="9" hidden="1"/>
    <cellStyle name="Followed Hyperlink" xfId="16992" builtinId="9" hidden="1"/>
    <cellStyle name="Followed Hyperlink" xfId="16994" builtinId="9" hidden="1"/>
    <cellStyle name="Followed Hyperlink" xfId="16996" builtinId="9" hidden="1"/>
    <cellStyle name="Followed Hyperlink" xfId="16998" builtinId="9" hidden="1"/>
    <cellStyle name="Followed Hyperlink" xfId="17000" builtinId="9" hidden="1"/>
    <cellStyle name="Followed Hyperlink" xfId="17002" builtinId="9" hidden="1"/>
    <cellStyle name="Followed Hyperlink" xfId="17004" builtinId="9" hidden="1"/>
    <cellStyle name="Followed Hyperlink" xfId="17006" builtinId="9" hidden="1"/>
    <cellStyle name="Followed Hyperlink" xfId="17008" builtinId="9" hidden="1"/>
    <cellStyle name="Followed Hyperlink" xfId="17010" builtinId="9" hidden="1"/>
    <cellStyle name="Followed Hyperlink" xfId="17012" builtinId="9" hidden="1"/>
    <cellStyle name="Followed Hyperlink" xfId="17014" builtinId="9" hidden="1"/>
    <cellStyle name="Followed Hyperlink" xfId="17016" builtinId="9" hidden="1"/>
    <cellStyle name="Followed Hyperlink" xfId="17018" builtinId="9" hidden="1"/>
    <cellStyle name="Followed Hyperlink" xfId="17020" builtinId="9" hidden="1"/>
    <cellStyle name="Followed Hyperlink" xfId="17022" builtinId="9" hidden="1"/>
    <cellStyle name="Followed Hyperlink" xfId="17024" builtinId="9" hidden="1"/>
    <cellStyle name="Followed Hyperlink" xfId="17026" builtinId="9" hidden="1"/>
    <cellStyle name="Followed Hyperlink" xfId="17028" builtinId="9" hidden="1"/>
    <cellStyle name="Followed Hyperlink" xfId="17030" builtinId="9" hidden="1"/>
    <cellStyle name="Followed Hyperlink" xfId="17032" builtinId="9" hidden="1"/>
    <cellStyle name="Followed Hyperlink" xfId="17034" builtinId="9" hidden="1"/>
    <cellStyle name="Followed Hyperlink" xfId="17036" builtinId="9" hidden="1"/>
    <cellStyle name="Followed Hyperlink" xfId="17038" builtinId="9" hidden="1"/>
    <cellStyle name="Followed Hyperlink" xfId="17040" builtinId="9" hidden="1"/>
    <cellStyle name="Followed Hyperlink" xfId="17042" builtinId="9" hidden="1"/>
    <cellStyle name="Followed Hyperlink" xfId="17044" builtinId="9" hidden="1"/>
    <cellStyle name="Followed Hyperlink" xfId="17046" builtinId="9" hidden="1"/>
    <cellStyle name="Followed Hyperlink" xfId="17048" builtinId="9" hidden="1"/>
    <cellStyle name="Followed Hyperlink" xfId="17050" builtinId="9" hidden="1"/>
    <cellStyle name="Followed Hyperlink" xfId="17052" builtinId="9" hidden="1"/>
    <cellStyle name="Followed Hyperlink" xfId="17054" builtinId="9" hidden="1"/>
    <cellStyle name="Followed Hyperlink" xfId="17056" builtinId="9" hidden="1"/>
    <cellStyle name="Followed Hyperlink" xfId="17058" builtinId="9" hidden="1"/>
    <cellStyle name="Followed Hyperlink" xfId="17060" builtinId="9" hidden="1"/>
    <cellStyle name="Followed Hyperlink" xfId="17062" builtinId="9" hidden="1"/>
    <cellStyle name="Followed Hyperlink" xfId="17064" builtinId="9" hidden="1"/>
    <cellStyle name="Followed Hyperlink" xfId="17066" builtinId="9" hidden="1"/>
    <cellStyle name="Followed Hyperlink" xfId="17068" builtinId="9" hidden="1"/>
    <cellStyle name="Followed Hyperlink" xfId="17070" builtinId="9" hidden="1"/>
    <cellStyle name="Followed Hyperlink" xfId="17072" builtinId="9" hidden="1"/>
    <cellStyle name="Followed Hyperlink" xfId="17074" builtinId="9" hidden="1"/>
    <cellStyle name="Followed Hyperlink" xfId="17076" builtinId="9" hidden="1"/>
    <cellStyle name="Followed Hyperlink" xfId="17078" builtinId="9" hidden="1"/>
    <cellStyle name="Followed Hyperlink" xfId="17080" builtinId="9" hidden="1"/>
    <cellStyle name="Followed Hyperlink" xfId="17082" builtinId="9" hidden="1"/>
    <cellStyle name="Followed Hyperlink" xfId="17084" builtinId="9" hidden="1"/>
    <cellStyle name="Followed Hyperlink" xfId="17086" builtinId="9" hidden="1"/>
    <cellStyle name="Followed Hyperlink" xfId="17088" builtinId="9" hidden="1"/>
    <cellStyle name="Followed Hyperlink" xfId="17090" builtinId="9" hidden="1"/>
    <cellStyle name="Followed Hyperlink" xfId="17092" builtinId="9" hidden="1"/>
    <cellStyle name="Followed Hyperlink" xfId="17094" builtinId="9" hidden="1"/>
    <cellStyle name="Followed Hyperlink" xfId="17096" builtinId="9" hidden="1"/>
    <cellStyle name="Followed Hyperlink" xfId="17098" builtinId="9" hidden="1"/>
    <cellStyle name="Followed Hyperlink" xfId="17100" builtinId="9" hidden="1"/>
    <cellStyle name="Followed Hyperlink" xfId="17102" builtinId="9" hidden="1"/>
    <cellStyle name="Followed Hyperlink" xfId="17104" builtinId="9" hidden="1"/>
    <cellStyle name="Followed Hyperlink" xfId="17106" builtinId="9" hidden="1"/>
    <cellStyle name="Followed Hyperlink" xfId="17108" builtinId="9" hidden="1"/>
    <cellStyle name="Followed Hyperlink" xfId="17110" builtinId="9" hidden="1"/>
    <cellStyle name="Followed Hyperlink" xfId="17112" builtinId="9" hidden="1"/>
    <cellStyle name="Followed Hyperlink" xfId="17114" builtinId="9" hidden="1"/>
    <cellStyle name="Followed Hyperlink" xfId="17116" builtinId="9" hidden="1"/>
    <cellStyle name="Followed Hyperlink" xfId="17118" builtinId="9" hidden="1"/>
    <cellStyle name="Followed Hyperlink" xfId="17120" builtinId="9" hidden="1"/>
    <cellStyle name="Followed Hyperlink" xfId="17122" builtinId="9" hidden="1"/>
    <cellStyle name="Followed Hyperlink" xfId="17124" builtinId="9" hidden="1"/>
    <cellStyle name="Followed Hyperlink" xfId="17126" builtinId="9" hidden="1"/>
    <cellStyle name="Followed Hyperlink" xfId="17128" builtinId="9" hidden="1"/>
    <cellStyle name="Followed Hyperlink" xfId="17130" builtinId="9" hidden="1"/>
    <cellStyle name="Followed Hyperlink" xfId="17132" builtinId="9" hidden="1"/>
    <cellStyle name="Followed Hyperlink" xfId="17134" builtinId="9" hidden="1"/>
    <cellStyle name="Followed Hyperlink" xfId="17136" builtinId="9" hidden="1"/>
    <cellStyle name="Followed Hyperlink" xfId="17138" builtinId="9" hidden="1"/>
    <cellStyle name="Followed Hyperlink" xfId="17140" builtinId="9" hidden="1"/>
    <cellStyle name="Followed Hyperlink" xfId="17142" builtinId="9" hidden="1"/>
    <cellStyle name="Followed Hyperlink" xfId="17144" builtinId="9" hidden="1"/>
    <cellStyle name="Followed Hyperlink" xfId="17146" builtinId="9" hidden="1"/>
    <cellStyle name="Followed Hyperlink" xfId="17148" builtinId="9" hidden="1"/>
    <cellStyle name="Followed Hyperlink" xfId="17150" builtinId="9" hidden="1"/>
    <cellStyle name="Followed Hyperlink" xfId="17152" builtinId="9" hidden="1"/>
    <cellStyle name="Followed Hyperlink" xfId="17154" builtinId="9" hidden="1"/>
    <cellStyle name="Followed Hyperlink" xfId="17156" builtinId="9" hidden="1"/>
    <cellStyle name="Followed Hyperlink" xfId="17158" builtinId="9" hidden="1"/>
    <cellStyle name="Followed Hyperlink" xfId="17160" builtinId="9" hidden="1"/>
    <cellStyle name="Followed Hyperlink" xfId="17162" builtinId="9" hidden="1"/>
    <cellStyle name="Followed Hyperlink" xfId="17164" builtinId="9" hidden="1"/>
    <cellStyle name="Followed Hyperlink" xfId="17166" builtinId="9" hidden="1"/>
    <cellStyle name="Followed Hyperlink" xfId="17168" builtinId="9" hidden="1"/>
    <cellStyle name="Followed Hyperlink" xfId="17170" builtinId="9" hidden="1"/>
    <cellStyle name="Followed Hyperlink" xfId="17172" builtinId="9" hidden="1"/>
    <cellStyle name="Followed Hyperlink" xfId="17174" builtinId="9" hidden="1"/>
    <cellStyle name="Followed Hyperlink" xfId="17176" builtinId="9" hidden="1"/>
    <cellStyle name="Followed Hyperlink" xfId="17178" builtinId="9" hidden="1"/>
    <cellStyle name="Followed Hyperlink" xfId="17180" builtinId="9" hidden="1"/>
    <cellStyle name="Followed Hyperlink" xfId="17182" builtinId="9" hidden="1"/>
    <cellStyle name="Followed Hyperlink" xfId="17184" builtinId="9" hidden="1"/>
    <cellStyle name="Followed Hyperlink" xfId="17186" builtinId="9" hidden="1"/>
    <cellStyle name="Followed Hyperlink" xfId="17188" builtinId="9" hidden="1"/>
    <cellStyle name="Followed Hyperlink" xfId="17190" builtinId="9" hidden="1"/>
    <cellStyle name="Followed Hyperlink" xfId="17192" builtinId="9" hidden="1"/>
    <cellStyle name="Followed Hyperlink" xfId="17194" builtinId="9" hidden="1"/>
    <cellStyle name="Followed Hyperlink" xfId="17196" builtinId="9" hidden="1"/>
    <cellStyle name="Followed Hyperlink" xfId="17198" builtinId="9" hidden="1"/>
    <cellStyle name="Followed Hyperlink" xfId="17200" builtinId="9" hidden="1"/>
    <cellStyle name="Followed Hyperlink" xfId="17202" builtinId="9" hidden="1"/>
    <cellStyle name="Followed Hyperlink" xfId="17204" builtinId="9" hidden="1"/>
    <cellStyle name="Followed Hyperlink" xfId="17206" builtinId="9" hidden="1"/>
    <cellStyle name="Followed Hyperlink" xfId="17208" builtinId="9" hidden="1"/>
    <cellStyle name="Followed Hyperlink" xfId="17210" builtinId="9" hidden="1"/>
    <cellStyle name="Followed Hyperlink" xfId="17212" builtinId="9" hidden="1"/>
    <cellStyle name="Followed Hyperlink" xfId="17214" builtinId="9" hidden="1"/>
    <cellStyle name="Followed Hyperlink" xfId="17216" builtinId="9" hidden="1"/>
    <cellStyle name="Followed Hyperlink" xfId="17218" builtinId="9" hidden="1"/>
    <cellStyle name="Followed Hyperlink" xfId="17220" builtinId="9" hidden="1"/>
    <cellStyle name="Followed Hyperlink" xfId="17222" builtinId="9" hidden="1"/>
    <cellStyle name="Followed Hyperlink" xfId="17224" builtinId="9" hidden="1"/>
    <cellStyle name="Followed Hyperlink" xfId="17226" builtinId="9" hidden="1"/>
    <cellStyle name="Followed Hyperlink" xfId="17228" builtinId="9" hidden="1"/>
    <cellStyle name="Followed Hyperlink" xfId="17230" builtinId="9" hidden="1"/>
    <cellStyle name="Followed Hyperlink" xfId="17232" builtinId="9" hidden="1"/>
    <cellStyle name="Followed Hyperlink" xfId="17234" builtinId="9" hidden="1"/>
    <cellStyle name="Followed Hyperlink" xfId="17236" builtinId="9" hidden="1"/>
    <cellStyle name="Followed Hyperlink" xfId="17238" builtinId="9" hidden="1"/>
    <cellStyle name="Followed Hyperlink" xfId="17240" builtinId="9" hidden="1"/>
    <cellStyle name="Followed Hyperlink" xfId="17242" builtinId="9" hidden="1"/>
    <cellStyle name="Followed Hyperlink" xfId="17244" builtinId="9" hidden="1"/>
    <cellStyle name="Followed Hyperlink" xfId="17246" builtinId="9" hidden="1"/>
    <cellStyle name="Followed Hyperlink" xfId="17248" builtinId="9" hidden="1"/>
    <cellStyle name="Followed Hyperlink" xfId="17250" builtinId="9" hidden="1"/>
    <cellStyle name="Followed Hyperlink" xfId="17252" builtinId="9" hidden="1"/>
    <cellStyle name="Followed Hyperlink" xfId="17254" builtinId="9" hidden="1"/>
    <cellStyle name="Followed Hyperlink" xfId="17256" builtinId="9" hidden="1"/>
    <cellStyle name="Followed Hyperlink" xfId="17258" builtinId="9" hidden="1"/>
    <cellStyle name="Followed Hyperlink" xfId="17260" builtinId="9" hidden="1"/>
    <cellStyle name="Followed Hyperlink" xfId="17262" builtinId="9" hidden="1"/>
    <cellStyle name="Followed Hyperlink" xfId="17264" builtinId="9" hidden="1"/>
    <cellStyle name="Followed Hyperlink" xfId="17266" builtinId="9" hidden="1"/>
    <cellStyle name="Followed Hyperlink" xfId="17268" builtinId="9" hidden="1"/>
    <cellStyle name="Followed Hyperlink" xfId="17270" builtinId="9" hidden="1"/>
    <cellStyle name="Followed Hyperlink" xfId="17272" builtinId="9" hidden="1"/>
    <cellStyle name="Followed Hyperlink" xfId="17274" builtinId="9" hidden="1"/>
    <cellStyle name="Followed Hyperlink" xfId="17276" builtinId="9" hidden="1"/>
    <cellStyle name="Followed Hyperlink" xfId="17278" builtinId="9" hidden="1"/>
    <cellStyle name="Followed Hyperlink" xfId="17280" builtinId="9" hidden="1"/>
    <cellStyle name="Followed Hyperlink" xfId="17282" builtinId="9" hidden="1"/>
    <cellStyle name="Followed Hyperlink" xfId="17284" builtinId="9" hidden="1"/>
    <cellStyle name="Followed Hyperlink" xfId="17286" builtinId="9" hidden="1"/>
    <cellStyle name="Followed Hyperlink" xfId="17288" builtinId="9" hidden="1"/>
    <cellStyle name="Followed Hyperlink" xfId="17290" builtinId="9" hidden="1"/>
    <cellStyle name="Followed Hyperlink" xfId="17292" builtinId="9" hidden="1"/>
    <cellStyle name="Followed Hyperlink" xfId="17294" builtinId="9" hidden="1"/>
    <cellStyle name="Followed Hyperlink" xfId="17296" builtinId="9" hidden="1"/>
    <cellStyle name="Followed Hyperlink" xfId="17298" builtinId="9" hidden="1"/>
    <cellStyle name="Followed Hyperlink" xfId="17300" builtinId="9" hidden="1"/>
    <cellStyle name="Followed Hyperlink" xfId="17302" builtinId="9" hidden="1"/>
    <cellStyle name="Followed Hyperlink" xfId="17304" builtinId="9" hidden="1"/>
    <cellStyle name="Followed Hyperlink" xfId="17306" builtinId="9" hidden="1"/>
    <cellStyle name="Followed Hyperlink" xfId="17308" builtinId="9" hidden="1"/>
    <cellStyle name="Followed Hyperlink" xfId="17310" builtinId="9" hidden="1"/>
    <cellStyle name="Followed Hyperlink" xfId="17312" builtinId="9" hidden="1"/>
    <cellStyle name="Followed Hyperlink" xfId="17314" builtinId="9" hidden="1"/>
    <cellStyle name="Followed Hyperlink" xfId="17316" builtinId="9" hidden="1"/>
    <cellStyle name="Followed Hyperlink" xfId="17318" builtinId="9" hidden="1"/>
    <cellStyle name="Followed Hyperlink" xfId="17320" builtinId="9" hidden="1"/>
    <cellStyle name="Followed Hyperlink" xfId="17322" builtinId="9" hidden="1"/>
    <cellStyle name="Followed Hyperlink" xfId="17324" builtinId="9" hidden="1"/>
    <cellStyle name="Followed Hyperlink" xfId="17326" builtinId="9" hidden="1"/>
    <cellStyle name="Followed Hyperlink" xfId="17328" builtinId="9" hidden="1"/>
    <cellStyle name="Followed Hyperlink" xfId="17330" builtinId="9" hidden="1"/>
    <cellStyle name="Followed Hyperlink" xfId="17332" builtinId="9" hidden="1"/>
    <cellStyle name="Followed Hyperlink" xfId="17334" builtinId="9" hidden="1"/>
    <cellStyle name="Followed Hyperlink" xfId="17336" builtinId="9" hidden="1"/>
    <cellStyle name="Followed Hyperlink" xfId="17338" builtinId="9" hidden="1"/>
    <cellStyle name="Followed Hyperlink" xfId="17340" builtinId="9" hidden="1"/>
    <cellStyle name="Followed Hyperlink" xfId="17342" builtinId="9" hidden="1"/>
    <cellStyle name="Followed Hyperlink" xfId="17344" builtinId="9" hidden="1"/>
    <cellStyle name="Followed Hyperlink" xfId="17346" builtinId="9" hidden="1"/>
    <cellStyle name="Followed Hyperlink" xfId="17348" builtinId="9" hidden="1"/>
    <cellStyle name="Followed Hyperlink" xfId="17350" builtinId="9" hidden="1"/>
    <cellStyle name="Followed Hyperlink" xfId="17352" builtinId="9" hidden="1"/>
    <cellStyle name="Followed Hyperlink" xfId="17354" builtinId="9" hidden="1"/>
    <cellStyle name="Followed Hyperlink" xfId="17356" builtinId="9" hidden="1"/>
    <cellStyle name="Followed Hyperlink" xfId="17358" builtinId="9" hidden="1"/>
    <cellStyle name="Followed Hyperlink" xfId="17360" builtinId="9" hidden="1"/>
    <cellStyle name="Followed Hyperlink" xfId="17362" builtinId="9" hidden="1"/>
    <cellStyle name="Followed Hyperlink" xfId="17364" builtinId="9" hidden="1"/>
    <cellStyle name="Followed Hyperlink" xfId="17366" builtinId="9" hidden="1"/>
    <cellStyle name="Followed Hyperlink" xfId="17368" builtinId="9" hidden="1"/>
    <cellStyle name="Followed Hyperlink" xfId="17370" builtinId="9" hidden="1"/>
    <cellStyle name="Followed Hyperlink" xfId="17372" builtinId="9" hidden="1"/>
    <cellStyle name="Followed Hyperlink" xfId="17374" builtinId="9" hidden="1"/>
    <cellStyle name="Followed Hyperlink" xfId="17376" builtinId="9" hidden="1"/>
    <cellStyle name="Followed Hyperlink" xfId="17378" builtinId="9" hidden="1"/>
    <cellStyle name="Followed Hyperlink" xfId="17380" builtinId="9" hidden="1"/>
    <cellStyle name="Followed Hyperlink" xfId="17382" builtinId="9" hidden="1"/>
    <cellStyle name="Followed Hyperlink" xfId="17384" builtinId="9" hidden="1"/>
    <cellStyle name="Followed Hyperlink" xfId="17386" builtinId="9" hidden="1"/>
    <cellStyle name="Followed Hyperlink" xfId="17388" builtinId="9" hidden="1"/>
    <cellStyle name="Followed Hyperlink" xfId="17390" builtinId="9" hidden="1"/>
    <cellStyle name="Followed Hyperlink" xfId="17392" builtinId="9" hidden="1"/>
    <cellStyle name="Followed Hyperlink" xfId="17394" builtinId="9" hidden="1"/>
    <cellStyle name="Followed Hyperlink" xfId="17396" builtinId="9" hidden="1"/>
    <cellStyle name="Followed Hyperlink" xfId="17398" builtinId="9" hidden="1"/>
    <cellStyle name="Followed Hyperlink" xfId="17400" builtinId="9" hidden="1"/>
    <cellStyle name="Followed Hyperlink" xfId="17402" builtinId="9" hidden="1"/>
    <cellStyle name="Followed Hyperlink" xfId="17404" builtinId="9" hidden="1"/>
    <cellStyle name="Followed Hyperlink" xfId="17406" builtinId="9" hidden="1"/>
    <cellStyle name="Followed Hyperlink" xfId="17408" builtinId="9" hidden="1"/>
    <cellStyle name="Followed Hyperlink" xfId="17410" builtinId="9" hidden="1"/>
    <cellStyle name="Followed Hyperlink" xfId="17412" builtinId="9" hidden="1"/>
    <cellStyle name="Followed Hyperlink" xfId="17414" builtinId="9" hidden="1"/>
    <cellStyle name="Followed Hyperlink" xfId="17416" builtinId="9" hidden="1"/>
    <cellStyle name="Followed Hyperlink" xfId="17418" builtinId="9" hidden="1"/>
    <cellStyle name="Followed Hyperlink" xfId="17420" builtinId="9" hidden="1"/>
    <cellStyle name="Followed Hyperlink" xfId="17422" builtinId="9" hidden="1"/>
    <cellStyle name="Followed Hyperlink" xfId="17424" builtinId="9" hidden="1"/>
    <cellStyle name="Followed Hyperlink" xfId="17426" builtinId="9" hidden="1"/>
    <cellStyle name="Followed Hyperlink" xfId="17428" builtinId="9" hidden="1"/>
    <cellStyle name="Followed Hyperlink" xfId="17430" builtinId="9" hidden="1"/>
    <cellStyle name="Followed Hyperlink" xfId="17432" builtinId="9" hidden="1"/>
    <cellStyle name="Followed Hyperlink" xfId="17434" builtinId="9" hidden="1"/>
    <cellStyle name="Followed Hyperlink" xfId="17436" builtinId="9" hidden="1"/>
    <cellStyle name="Followed Hyperlink" xfId="17438" builtinId="9" hidden="1"/>
    <cellStyle name="Followed Hyperlink" xfId="17440" builtinId="9" hidden="1"/>
    <cellStyle name="Followed Hyperlink" xfId="17442" builtinId="9" hidden="1"/>
    <cellStyle name="Followed Hyperlink" xfId="17444" builtinId="9" hidden="1"/>
    <cellStyle name="Followed Hyperlink" xfId="17446" builtinId="9" hidden="1"/>
    <cellStyle name="Followed Hyperlink" xfId="17448" builtinId="9" hidden="1"/>
    <cellStyle name="Followed Hyperlink" xfId="17450" builtinId="9" hidden="1"/>
    <cellStyle name="Followed Hyperlink" xfId="17452" builtinId="9" hidden="1"/>
    <cellStyle name="Followed Hyperlink" xfId="17454" builtinId="9" hidden="1"/>
    <cellStyle name="Followed Hyperlink" xfId="17456" builtinId="9" hidden="1"/>
    <cellStyle name="Followed Hyperlink" xfId="17458" builtinId="9" hidden="1"/>
    <cellStyle name="Followed Hyperlink" xfId="17460" builtinId="9" hidden="1"/>
    <cellStyle name="Followed Hyperlink" xfId="17462" builtinId="9" hidden="1"/>
    <cellStyle name="Followed Hyperlink" xfId="17464" builtinId="9" hidden="1"/>
    <cellStyle name="Followed Hyperlink" xfId="17466" builtinId="9" hidden="1"/>
    <cellStyle name="Followed Hyperlink" xfId="17468" builtinId="9" hidden="1"/>
    <cellStyle name="Followed Hyperlink" xfId="17470" builtinId="9" hidden="1"/>
    <cellStyle name="Followed Hyperlink" xfId="17472" builtinId="9" hidden="1"/>
    <cellStyle name="Followed Hyperlink" xfId="17474" builtinId="9" hidden="1"/>
    <cellStyle name="Followed Hyperlink" xfId="17476" builtinId="9" hidden="1"/>
    <cellStyle name="Followed Hyperlink" xfId="17478" builtinId="9" hidden="1"/>
    <cellStyle name="Followed Hyperlink" xfId="17480" builtinId="9" hidden="1"/>
    <cellStyle name="Followed Hyperlink" xfId="17482" builtinId="9" hidden="1"/>
    <cellStyle name="Followed Hyperlink" xfId="17484" builtinId="9" hidden="1"/>
    <cellStyle name="Followed Hyperlink" xfId="17486" builtinId="9" hidden="1"/>
    <cellStyle name="Followed Hyperlink" xfId="17488" builtinId="9" hidden="1"/>
    <cellStyle name="Followed Hyperlink" xfId="17490" builtinId="9" hidden="1"/>
    <cellStyle name="Followed Hyperlink" xfId="17492" builtinId="9" hidden="1"/>
    <cellStyle name="Followed Hyperlink" xfId="17494" builtinId="9" hidden="1"/>
    <cellStyle name="Followed Hyperlink" xfId="17496" builtinId="9" hidden="1"/>
    <cellStyle name="Followed Hyperlink" xfId="17498" builtinId="9" hidden="1"/>
    <cellStyle name="Followed Hyperlink" xfId="17500" builtinId="9" hidden="1"/>
    <cellStyle name="Followed Hyperlink" xfId="17502" builtinId="9" hidden="1"/>
    <cellStyle name="Followed Hyperlink" xfId="17504" builtinId="9" hidden="1"/>
    <cellStyle name="Followed Hyperlink" xfId="17506" builtinId="9" hidden="1"/>
    <cellStyle name="Followed Hyperlink" xfId="17508" builtinId="9" hidden="1"/>
    <cellStyle name="Followed Hyperlink" xfId="17510" builtinId="9" hidden="1"/>
    <cellStyle name="Followed Hyperlink" xfId="17512" builtinId="9" hidden="1"/>
    <cellStyle name="Followed Hyperlink" xfId="17514" builtinId="9" hidden="1"/>
    <cellStyle name="Followed Hyperlink" xfId="17516" builtinId="9" hidden="1"/>
    <cellStyle name="Followed Hyperlink" xfId="17518" builtinId="9" hidden="1"/>
    <cellStyle name="Followed Hyperlink" xfId="17520" builtinId="9" hidden="1"/>
    <cellStyle name="Followed Hyperlink" xfId="17522" builtinId="9" hidden="1"/>
    <cellStyle name="Followed Hyperlink" xfId="17524" builtinId="9" hidden="1"/>
    <cellStyle name="Followed Hyperlink" xfId="17526" builtinId="9" hidden="1"/>
    <cellStyle name="Followed Hyperlink" xfId="17528" builtinId="9" hidden="1"/>
    <cellStyle name="Followed Hyperlink" xfId="17530" builtinId="9" hidden="1"/>
    <cellStyle name="Followed Hyperlink" xfId="17532" builtinId="9" hidden="1"/>
    <cellStyle name="Followed Hyperlink" xfId="17534" builtinId="9" hidden="1"/>
    <cellStyle name="Followed Hyperlink" xfId="17536" builtinId="9" hidden="1"/>
    <cellStyle name="Followed Hyperlink" xfId="17538" builtinId="9" hidden="1"/>
    <cellStyle name="Followed Hyperlink" xfId="17540" builtinId="9" hidden="1"/>
    <cellStyle name="Followed Hyperlink" xfId="17542" builtinId="9" hidden="1"/>
    <cellStyle name="Followed Hyperlink" xfId="17544" builtinId="9" hidden="1"/>
    <cellStyle name="Followed Hyperlink" xfId="17546" builtinId="9" hidden="1"/>
    <cellStyle name="Followed Hyperlink" xfId="17548" builtinId="9" hidden="1"/>
    <cellStyle name="Followed Hyperlink" xfId="17550" builtinId="9" hidden="1"/>
    <cellStyle name="Followed Hyperlink" xfId="17552" builtinId="9" hidden="1"/>
    <cellStyle name="Followed Hyperlink" xfId="17554" builtinId="9" hidden="1"/>
    <cellStyle name="Followed Hyperlink" xfId="17556" builtinId="9" hidden="1"/>
    <cellStyle name="Followed Hyperlink" xfId="17558" builtinId="9" hidden="1"/>
    <cellStyle name="Followed Hyperlink" xfId="17560" builtinId="9" hidden="1"/>
    <cellStyle name="Followed Hyperlink" xfId="17562" builtinId="9" hidden="1"/>
    <cellStyle name="Followed Hyperlink" xfId="17564" builtinId="9" hidden="1"/>
    <cellStyle name="Followed Hyperlink" xfId="17566" builtinId="9" hidden="1"/>
    <cellStyle name="Followed Hyperlink" xfId="17568" builtinId="9" hidden="1"/>
    <cellStyle name="Followed Hyperlink" xfId="17570" builtinId="9" hidden="1"/>
    <cellStyle name="Followed Hyperlink" xfId="17572" builtinId="9" hidden="1"/>
    <cellStyle name="Followed Hyperlink" xfId="17574" builtinId="9" hidden="1"/>
    <cellStyle name="Followed Hyperlink" xfId="17576" builtinId="9" hidden="1"/>
    <cellStyle name="Followed Hyperlink" xfId="17578" builtinId="9" hidden="1"/>
    <cellStyle name="Followed Hyperlink" xfId="17580" builtinId="9" hidden="1"/>
    <cellStyle name="Followed Hyperlink" xfId="17582" builtinId="9" hidden="1"/>
    <cellStyle name="Followed Hyperlink" xfId="17584" builtinId="9" hidden="1"/>
    <cellStyle name="Followed Hyperlink" xfId="17586" builtinId="9" hidden="1"/>
    <cellStyle name="Followed Hyperlink" xfId="17588" builtinId="9" hidden="1"/>
    <cellStyle name="Followed Hyperlink" xfId="17590" builtinId="9" hidden="1"/>
    <cellStyle name="Followed Hyperlink" xfId="17592" builtinId="9" hidden="1"/>
    <cellStyle name="Followed Hyperlink" xfId="17594" builtinId="9" hidden="1"/>
    <cellStyle name="Followed Hyperlink" xfId="17596" builtinId="9" hidden="1"/>
    <cellStyle name="Followed Hyperlink" xfId="17598" builtinId="9" hidden="1"/>
    <cellStyle name="Followed Hyperlink" xfId="17600" builtinId="9" hidden="1"/>
    <cellStyle name="Followed Hyperlink" xfId="17602" builtinId="9" hidden="1"/>
    <cellStyle name="Followed Hyperlink" xfId="17604" builtinId="9" hidden="1"/>
    <cellStyle name="Followed Hyperlink" xfId="17606" builtinId="9" hidden="1"/>
    <cellStyle name="Followed Hyperlink" xfId="17608" builtinId="9" hidden="1"/>
    <cellStyle name="Followed Hyperlink" xfId="17610" builtinId="9" hidden="1"/>
    <cellStyle name="Followed Hyperlink" xfId="17612" builtinId="9" hidden="1"/>
    <cellStyle name="Followed Hyperlink" xfId="17614" builtinId="9" hidden="1"/>
    <cellStyle name="Followed Hyperlink" xfId="17616" builtinId="9" hidden="1"/>
    <cellStyle name="Followed Hyperlink" xfId="17618" builtinId="9" hidden="1"/>
    <cellStyle name="Followed Hyperlink" xfId="17620" builtinId="9" hidden="1"/>
    <cellStyle name="Followed Hyperlink" xfId="17622" builtinId="9" hidden="1"/>
    <cellStyle name="Followed Hyperlink" xfId="17624" builtinId="9" hidden="1"/>
    <cellStyle name="Followed Hyperlink" xfId="17626" builtinId="9" hidden="1"/>
    <cellStyle name="Followed Hyperlink" xfId="17628" builtinId="9" hidden="1"/>
    <cellStyle name="Followed Hyperlink" xfId="17630" builtinId="9" hidden="1"/>
    <cellStyle name="Followed Hyperlink" xfId="17632" builtinId="9" hidden="1"/>
    <cellStyle name="Followed Hyperlink" xfId="17634" builtinId="9" hidden="1"/>
    <cellStyle name="Followed Hyperlink" xfId="17636" builtinId="9" hidden="1"/>
    <cellStyle name="Followed Hyperlink" xfId="17638" builtinId="9" hidden="1"/>
    <cellStyle name="Followed Hyperlink" xfId="17640" builtinId="9" hidden="1"/>
    <cellStyle name="Followed Hyperlink" xfId="17642" builtinId="9" hidden="1"/>
    <cellStyle name="Followed Hyperlink" xfId="17644" builtinId="9" hidden="1"/>
    <cellStyle name="Followed Hyperlink" xfId="17646" builtinId="9" hidden="1"/>
    <cellStyle name="Followed Hyperlink" xfId="17648" builtinId="9" hidden="1"/>
    <cellStyle name="Followed Hyperlink" xfId="17650" builtinId="9" hidden="1"/>
    <cellStyle name="Followed Hyperlink" xfId="17652" builtinId="9" hidden="1"/>
    <cellStyle name="Followed Hyperlink" xfId="17654" builtinId="9" hidden="1"/>
    <cellStyle name="Followed Hyperlink" xfId="17656" builtinId="9" hidden="1"/>
    <cellStyle name="Followed Hyperlink" xfId="17658" builtinId="9" hidden="1"/>
    <cellStyle name="Followed Hyperlink" xfId="17660" builtinId="9" hidden="1"/>
    <cellStyle name="Followed Hyperlink" xfId="17662" builtinId="9" hidden="1"/>
    <cellStyle name="Followed Hyperlink" xfId="17664" builtinId="9" hidden="1"/>
    <cellStyle name="Followed Hyperlink" xfId="17666" builtinId="9" hidden="1"/>
    <cellStyle name="Followed Hyperlink" xfId="17668" builtinId="9" hidden="1"/>
    <cellStyle name="Followed Hyperlink" xfId="17670" builtinId="9" hidden="1"/>
    <cellStyle name="Followed Hyperlink" xfId="17672" builtinId="9" hidden="1"/>
    <cellStyle name="Followed Hyperlink" xfId="17674" builtinId="9" hidden="1"/>
    <cellStyle name="Followed Hyperlink" xfId="17676" builtinId="9" hidden="1"/>
    <cellStyle name="Followed Hyperlink" xfId="17678" builtinId="9" hidden="1"/>
    <cellStyle name="Followed Hyperlink" xfId="17680" builtinId="9" hidden="1"/>
    <cellStyle name="Followed Hyperlink" xfId="17682" builtinId="9" hidden="1"/>
    <cellStyle name="Followed Hyperlink" xfId="17684" builtinId="9" hidden="1"/>
    <cellStyle name="Followed Hyperlink" xfId="17686" builtinId="9" hidden="1"/>
    <cellStyle name="Followed Hyperlink" xfId="17688" builtinId="9" hidden="1"/>
    <cellStyle name="Followed Hyperlink" xfId="17690" builtinId="9" hidden="1"/>
    <cellStyle name="Followed Hyperlink" xfId="17692" builtinId="9" hidden="1"/>
    <cellStyle name="Followed Hyperlink" xfId="17694" builtinId="9" hidden="1"/>
    <cellStyle name="Followed Hyperlink" xfId="17696" builtinId="9" hidden="1"/>
    <cellStyle name="Followed Hyperlink" xfId="17698" builtinId="9" hidden="1"/>
    <cellStyle name="Followed Hyperlink" xfId="17700" builtinId="9" hidden="1"/>
    <cellStyle name="Followed Hyperlink" xfId="17702" builtinId="9" hidden="1"/>
    <cellStyle name="Followed Hyperlink" xfId="17704" builtinId="9" hidden="1"/>
    <cellStyle name="Followed Hyperlink" xfId="17706" builtinId="9" hidden="1"/>
    <cellStyle name="Followed Hyperlink" xfId="17708" builtinId="9" hidden="1"/>
    <cellStyle name="Followed Hyperlink" xfId="17710" builtinId="9" hidden="1"/>
    <cellStyle name="Followed Hyperlink" xfId="17712" builtinId="9" hidden="1"/>
    <cellStyle name="Followed Hyperlink" xfId="17714" builtinId="9" hidden="1"/>
    <cellStyle name="Followed Hyperlink" xfId="17716" builtinId="9" hidden="1"/>
    <cellStyle name="Followed Hyperlink" xfId="17718" builtinId="9" hidden="1"/>
    <cellStyle name="Followed Hyperlink" xfId="17720" builtinId="9" hidden="1"/>
    <cellStyle name="Followed Hyperlink" xfId="17722" builtinId="9" hidden="1"/>
    <cellStyle name="Followed Hyperlink" xfId="17724" builtinId="9" hidden="1"/>
    <cellStyle name="Followed Hyperlink" xfId="17726" builtinId="9" hidden="1"/>
    <cellStyle name="Followed Hyperlink" xfId="17728" builtinId="9" hidden="1"/>
    <cellStyle name="Followed Hyperlink" xfId="17730" builtinId="9" hidden="1"/>
    <cellStyle name="Followed Hyperlink" xfId="17732" builtinId="9" hidden="1"/>
    <cellStyle name="Followed Hyperlink" xfId="17734" builtinId="9" hidden="1"/>
    <cellStyle name="Followed Hyperlink" xfId="17736" builtinId="9" hidden="1"/>
    <cellStyle name="Followed Hyperlink" xfId="17738" builtinId="9" hidden="1"/>
    <cellStyle name="Followed Hyperlink" xfId="17740" builtinId="9" hidden="1"/>
    <cellStyle name="Followed Hyperlink" xfId="17742" builtinId="9" hidden="1"/>
    <cellStyle name="Followed Hyperlink" xfId="17744" builtinId="9" hidden="1"/>
    <cellStyle name="Followed Hyperlink" xfId="17746" builtinId="9" hidden="1"/>
    <cellStyle name="Followed Hyperlink" xfId="17748" builtinId="9" hidden="1"/>
    <cellStyle name="Followed Hyperlink" xfId="17750" builtinId="9" hidden="1"/>
    <cellStyle name="Followed Hyperlink" xfId="17752" builtinId="9" hidden="1"/>
    <cellStyle name="Followed Hyperlink" xfId="17754" builtinId="9" hidden="1"/>
    <cellStyle name="Followed Hyperlink" xfId="17756" builtinId="9" hidden="1"/>
    <cellStyle name="Followed Hyperlink" xfId="17758" builtinId="9" hidden="1"/>
    <cellStyle name="Followed Hyperlink" xfId="17760" builtinId="9" hidden="1"/>
    <cellStyle name="Followed Hyperlink" xfId="17762" builtinId="9" hidden="1"/>
    <cellStyle name="Followed Hyperlink" xfId="17764" builtinId="9" hidden="1"/>
    <cellStyle name="Followed Hyperlink" xfId="17766" builtinId="9" hidden="1"/>
    <cellStyle name="Followed Hyperlink" xfId="17768" builtinId="9" hidden="1"/>
    <cellStyle name="Followed Hyperlink" xfId="17770" builtinId="9" hidden="1"/>
    <cellStyle name="Followed Hyperlink" xfId="17772" builtinId="9" hidden="1"/>
    <cellStyle name="Followed Hyperlink" xfId="17774" builtinId="9" hidden="1"/>
    <cellStyle name="Followed Hyperlink" xfId="17776" builtinId="9" hidden="1"/>
    <cellStyle name="Followed Hyperlink" xfId="17778" builtinId="9" hidden="1"/>
    <cellStyle name="Followed Hyperlink" xfId="17780" builtinId="9" hidden="1"/>
    <cellStyle name="Followed Hyperlink" xfId="17782" builtinId="9" hidden="1"/>
    <cellStyle name="Followed Hyperlink" xfId="17784" builtinId="9" hidden="1"/>
    <cellStyle name="Followed Hyperlink" xfId="17786" builtinId="9" hidden="1"/>
    <cellStyle name="Followed Hyperlink" xfId="17788" builtinId="9" hidden="1"/>
    <cellStyle name="Followed Hyperlink" xfId="17790" builtinId="9" hidden="1"/>
    <cellStyle name="Followed Hyperlink" xfId="17792" builtinId="9" hidden="1"/>
    <cellStyle name="Followed Hyperlink" xfId="17794" builtinId="9" hidden="1"/>
    <cellStyle name="Followed Hyperlink" xfId="17796" builtinId="9" hidden="1"/>
    <cellStyle name="Followed Hyperlink" xfId="17798" builtinId="9" hidden="1"/>
    <cellStyle name="Followed Hyperlink" xfId="17800" builtinId="9" hidden="1"/>
    <cellStyle name="Followed Hyperlink" xfId="17802" builtinId="9" hidden="1"/>
    <cellStyle name="Followed Hyperlink" xfId="17804" builtinId="9" hidden="1"/>
    <cellStyle name="Followed Hyperlink" xfId="17806" builtinId="9" hidden="1"/>
    <cellStyle name="Followed Hyperlink" xfId="17808" builtinId="9" hidden="1"/>
    <cellStyle name="Followed Hyperlink" xfId="17810" builtinId="9" hidden="1"/>
    <cellStyle name="Followed Hyperlink" xfId="17812" builtinId="9" hidden="1"/>
    <cellStyle name="Followed Hyperlink" xfId="17814" builtinId="9" hidden="1"/>
    <cellStyle name="Followed Hyperlink" xfId="17816" builtinId="9" hidden="1"/>
    <cellStyle name="Followed Hyperlink" xfId="17818" builtinId="9" hidden="1"/>
    <cellStyle name="Followed Hyperlink" xfId="17820" builtinId="9" hidden="1"/>
    <cellStyle name="Followed Hyperlink" xfId="17822" builtinId="9" hidden="1"/>
    <cellStyle name="Followed Hyperlink" xfId="17824" builtinId="9" hidden="1"/>
    <cellStyle name="Followed Hyperlink" xfId="17826" builtinId="9" hidden="1"/>
    <cellStyle name="Followed Hyperlink" xfId="17828" builtinId="9" hidden="1"/>
    <cellStyle name="Followed Hyperlink" xfId="17830" builtinId="9" hidden="1"/>
    <cellStyle name="Followed Hyperlink" xfId="17832" builtinId="9" hidden="1"/>
    <cellStyle name="Followed Hyperlink" xfId="17834" builtinId="9" hidden="1"/>
    <cellStyle name="Followed Hyperlink" xfId="17836" builtinId="9" hidden="1"/>
    <cellStyle name="Followed Hyperlink" xfId="17838" builtinId="9" hidden="1"/>
    <cellStyle name="Followed Hyperlink" xfId="17840" builtinId="9" hidden="1"/>
    <cellStyle name="Followed Hyperlink" xfId="17842" builtinId="9" hidden="1"/>
    <cellStyle name="Followed Hyperlink" xfId="17844" builtinId="9" hidden="1"/>
    <cellStyle name="Followed Hyperlink" xfId="17846" builtinId="9" hidden="1"/>
    <cellStyle name="Followed Hyperlink" xfId="17848" builtinId="9" hidden="1"/>
    <cellStyle name="Followed Hyperlink" xfId="17850" builtinId="9" hidden="1"/>
    <cellStyle name="Followed Hyperlink" xfId="17852" builtinId="9" hidden="1"/>
    <cellStyle name="Followed Hyperlink" xfId="17854" builtinId="9" hidden="1"/>
    <cellStyle name="Followed Hyperlink" xfId="17856" builtinId="9" hidden="1"/>
    <cellStyle name="Followed Hyperlink" xfId="17858" builtinId="9" hidden="1"/>
    <cellStyle name="Followed Hyperlink" xfId="17860" builtinId="9" hidden="1"/>
    <cellStyle name="Followed Hyperlink" xfId="17862" builtinId="9" hidden="1"/>
    <cellStyle name="Followed Hyperlink" xfId="17864" builtinId="9" hidden="1"/>
    <cellStyle name="Followed Hyperlink" xfId="17866" builtinId="9" hidden="1"/>
    <cellStyle name="Followed Hyperlink" xfId="17868" builtinId="9" hidden="1"/>
    <cellStyle name="Followed Hyperlink" xfId="17870" builtinId="9" hidden="1"/>
    <cellStyle name="Followed Hyperlink" xfId="17872" builtinId="9" hidden="1"/>
    <cellStyle name="Followed Hyperlink" xfId="17874" builtinId="9" hidden="1"/>
    <cellStyle name="Followed Hyperlink" xfId="17876" builtinId="9" hidden="1"/>
    <cellStyle name="Followed Hyperlink" xfId="17878" builtinId="9" hidden="1"/>
    <cellStyle name="Followed Hyperlink" xfId="17880" builtinId="9" hidden="1"/>
    <cellStyle name="Followed Hyperlink" xfId="17882" builtinId="9" hidden="1"/>
    <cellStyle name="Followed Hyperlink" xfId="17884" builtinId="9" hidden="1"/>
    <cellStyle name="Followed Hyperlink" xfId="17886" builtinId="9" hidden="1"/>
    <cellStyle name="Followed Hyperlink" xfId="17888" builtinId="9" hidden="1"/>
    <cellStyle name="Followed Hyperlink" xfId="17890" builtinId="9" hidden="1"/>
    <cellStyle name="Followed Hyperlink" xfId="17892" builtinId="9" hidden="1"/>
    <cellStyle name="Followed Hyperlink" xfId="17894" builtinId="9" hidden="1"/>
    <cellStyle name="Followed Hyperlink" xfId="17896" builtinId="9" hidden="1"/>
    <cellStyle name="Followed Hyperlink" xfId="17898" builtinId="9" hidden="1"/>
    <cellStyle name="Followed Hyperlink" xfId="17900" builtinId="9" hidden="1"/>
    <cellStyle name="Followed Hyperlink" xfId="17902" builtinId="9" hidden="1"/>
    <cellStyle name="Followed Hyperlink" xfId="17904" builtinId="9" hidden="1"/>
    <cellStyle name="Followed Hyperlink" xfId="17906" builtinId="9" hidden="1"/>
    <cellStyle name="Followed Hyperlink" xfId="17908" builtinId="9" hidden="1"/>
    <cellStyle name="Followed Hyperlink" xfId="17910" builtinId="9" hidden="1"/>
    <cellStyle name="Followed Hyperlink" xfId="17912" builtinId="9" hidden="1"/>
    <cellStyle name="Followed Hyperlink" xfId="17914" builtinId="9" hidden="1"/>
    <cellStyle name="Followed Hyperlink" xfId="17916" builtinId="9" hidden="1"/>
    <cellStyle name="Followed Hyperlink" xfId="17918" builtinId="9" hidden="1"/>
    <cellStyle name="Followed Hyperlink" xfId="17920" builtinId="9" hidden="1"/>
    <cellStyle name="Followed Hyperlink" xfId="17922" builtinId="9" hidden="1"/>
    <cellStyle name="Followed Hyperlink" xfId="17924" builtinId="9" hidden="1"/>
    <cellStyle name="Followed Hyperlink" xfId="17926" builtinId="9" hidden="1"/>
    <cellStyle name="Followed Hyperlink" xfId="17928" builtinId="9" hidden="1"/>
    <cellStyle name="Followed Hyperlink" xfId="17930" builtinId="9" hidden="1"/>
    <cellStyle name="Followed Hyperlink" xfId="17932" builtinId="9" hidden="1"/>
    <cellStyle name="Followed Hyperlink" xfId="17934" builtinId="9" hidden="1"/>
    <cellStyle name="Followed Hyperlink" xfId="17936" builtinId="9" hidden="1"/>
    <cellStyle name="Followed Hyperlink" xfId="17938" builtinId="9" hidden="1"/>
    <cellStyle name="Followed Hyperlink" xfId="17940" builtinId="9" hidden="1"/>
    <cellStyle name="Followed Hyperlink" xfId="17942" builtinId="9" hidden="1"/>
    <cellStyle name="Followed Hyperlink" xfId="17944" builtinId="9" hidden="1"/>
    <cellStyle name="Followed Hyperlink" xfId="17946" builtinId="9" hidden="1"/>
    <cellStyle name="Followed Hyperlink" xfId="17948" builtinId="9" hidden="1"/>
    <cellStyle name="Followed Hyperlink" xfId="17950" builtinId="9" hidden="1"/>
    <cellStyle name="Followed Hyperlink" xfId="17952" builtinId="9" hidden="1"/>
    <cellStyle name="Followed Hyperlink" xfId="17954" builtinId="9" hidden="1"/>
    <cellStyle name="Followed Hyperlink" xfId="17956" builtinId="9" hidden="1"/>
    <cellStyle name="Followed Hyperlink" xfId="17958" builtinId="9" hidden="1"/>
    <cellStyle name="Followed Hyperlink" xfId="17960" builtinId="9" hidden="1"/>
    <cellStyle name="Followed Hyperlink" xfId="17962" builtinId="9" hidden="1"/>
    <cellStyle name="Followed Hyperlink" xfId="17964" builtinId="9" hidden="1"/>
    <cellStyle name="Followed Hyperlink" xfId="17966" builtinId="9" hidden="1"/>
    <cellStyle name="Followed Hyperlink" xfId="17968" builtinId="9" hidden="1"/>
    <cellStyle name="Followed Hyperlink" xfId="17970" builtinId="9" hidden="1"/>
    <cellStyle name="Followed Hyperlink" xfId="17972" builtinId="9" hidden="1"/>
    <cellStyle name="Followed Hyperlink" xfId="17974" builtinId="9" hidden="1"/>
    <cellStyle name="Followed Hyperlink" xfId="17976" builtinId="9" hidden="1"/>
    <cellStyle name="Followed Hyperlink" xfId="17978" builtinId="9" hidden="1"/>
    <cellStyle name="Followed Hyperlink" xfId="17980" builtinId="9" hidden="1"/>
    <cellStyle name="Followed Hyperlink" xfId="17982" builtinId="9" hidden="1"/>
    <cellStyle name="Followed Hyperlink" xfId="17984" builtinId="9" hidden="1"/>
    <cellStyle name="Followed Hyperlink" xfId="17986" builtinId="9" hidden="1"/>
    <cellStyle name="Followed Hyperlink" xfId="17988" builtinId="9" hidden="1"/>
    <cellStyle name="Followed Hyperlink" xfId="17990" builtinId="9" hidden="1"/>
    <cellStyle name="Followed Hyperlink" xfId="17992" builtinId="9" hidden="1"/>
    <cellStyle name="Followed Hyperlink" xfId="17994" builtinId="9" hidden="1"/>
    <cellStyle name="Followed Hyperlink" xfId="17996" builtinId="9" hidden="1"/>
    <cellStyle name="Followed Hyperlink" xfId="17998" builtinId="9" hidden="1"/>
    <cellStyle name="Followed Hyperlink" xfId="18000" builtinId="9" hidden="1"/>
    <cellStyle name="Followed Hyperlink" xfId="18002" builtinId="9" hidden="1"/>
    <cellStyle name="Followed Hyperlink" xfId="18004" builtinId="9" hidden="1"/>
    <cellStyle name="Followed Hyperlink" xfId="18006" builtinId="9" hidden="1"/>
    <cellStyle name="Followed Hyperlink" xfId="18008" builtinId="9" hidden="1"/>
    <cellStyle name="Followed Hyperlink" xfId="18010" builtinId="9" hidden="1"/>
    <cellStyle name="Followed Hyperlink" xfId="18012" builtinId="9" hidden="1"/>
    <cellStyle name="Followed Hyperlink" xfId="18014" builtinId="9" hidden="1"/>
    <cellStyle name="Followed Hyperlink" xfId="18016" builtinId="9" hidden="1"/>
    <cellStyle name="Followed Hyperlink" xfId="18018" builtinId="9" hidden="1"/>
    <cellStyle name="Followed Hyperlink" xfId="18020" builtinId="9" hidden="1"/>
    <cellStyle name="Followed Hyperlink" xfId="18022" builtinId="9" hidden="1"/>
    <cellStyle name="Followed Hyperlink" xfId="18024" builtinId="9" hidden="1"/>
    <cellStyle name="Followed Hyperlink" xfId="18026" builtinId="9" hidden="1"/>
    <cellStyle name="Followed Hyperlink" xfId="18028" builtinId="9" hidden="1"/>
    <cellStyle name="Followed Hyperlink" xfId="18030" builtinId="9" hidden="1"/>
    <cellStyle name="Followed Hyperlink" xfId="18032" builtinId="9" hidden="1"/>
    <cellStyle name="Followed Hyperlink" xfId="18034" builtinId="9" hidden="1"/>
    <cellStyle name="Followed Hyperlink" xfId="18036" builtinId="9" hidden="1"/>
    <cellStyle name="Followed Hyperlink" xfId="18038" builtinId="9" hidden="1"/>
    <cellStyle name="Followed Hyperlink" xfId="18040" builtinId="9" hidden="1"/>
    <cellStyle name="Followed Hyperlink" xfId="18042" builtinId="9" hidden="1"/>
    <cellStyle name="Followed Hyperlink" xfId="18044" builtinId="9" hidden="1"/>
    <cellStyle name="Followed Hyperlink" xfId="18046" builtinId="9" hidden="1"/>
    <cellStyle name="Followed Hyperlink" xfId="18048" builtinId="9" hidden="1"/>
    <cellStyle name="Followed Hyperlink" xfId="18050" builtinId="9" hidden="1"/>
    <cellStyle name="Followed Hyperlink" xfId="18052" builtinId="9" hidden="1"/>
    <cellStyle name="Followed Hyperlink" xfId="18054" builtinId="9" hidden="1"/>
    <cellStyle name="Followed Hyperlink" xfId="18056" builtinId="9" hidden="1"/>
    <cellStyle name="Followed Hyperlink" xfId="18058" builtinId="9" hidden="1"/>
    <cellStyle name="Followed Hyperlink" xfId="18060" builtinId="9" hidden="1"/>
    <cellStyle name="Followed Hyperlink" xfId="18062" builtinId="9" hidden="1"/>
    <cellStyle name="Followed Hyperlink" xfId="18064" builtinId="9" hidden="1"/>
    <cellStyle name="Followed Hyperlink" xfId="18066" builtinId="9" hidden="1"/>
    <cellStyle name="Followed Hyperlink" xfId="18068" builtinId="9" hidden="1"/>
    <cellStyle name="Followed Hyperlink" xfId="18070" builtinId="9" hidden="1"/>
    <cellStyle name="Followed Hyperlink" xfId="18072" builtinId="9" hidden="1"/>
    <cellStyle name="Followed Hyperlink" xfId="18074" builtinId="9" hidden="1"/>
    <cellStyle name="Followed Hyperlink" xfId="18076" builtinId="9" hidden="1"/>
    <cellStyle name="Followed Hyperlink" xfId="18078" builtinId="9" hidden="1"/>
    <cellStyle name="Followed Hyperlink" xfId="18080" builtinId="9" hidden="1"/>
    <cellStyle name="Followed Hyperlink" xfId="18082" builtinId="9" hidden="1"/>
    <cellStyle name="Followed Hyperlink" xfId="18084" builtinId="9" hidden="1"/>
    <cellStyle name="Followed Hyperlink" xfId="18086" builtinId="9" hidden="1"/>
    <cellStyle name="Followed Hyperlink" xfId="18088" builtinId="9" hidden="1"/>
    <cellStyle name="Followed Hyperlink" xfId="18090" builtinId="9" hidden="1"/>
    <cellStyle name="Followed Hyperlink" xfId="18092" builtinId="9" hidden="1"/>
    <cellStyle name="Followed Hyperlink" xfId="18094" builtinId="9" hidden="1"/>
    <cellStyle name="Followed Hyperlink" xfId="18096" builtinId="9" hidden="1"/>
    <cellStyle name="Followed Hyperlink" xfId="18098" builtinId="9" hidden="1"/>
    <cellStyle name="Followed Hyperlink" xfId="18100" builtinId="9" hidden="1"/>
    <cellStyle name="Followed Hyperlink" xfId="18102" builtinId="9" hidden="1"/>
    <cellStyle name="Followed Hyperlink" xfId="18104" builtinId="9" hidden="1"/>
    <cellStyle name="Followed Hyperlink" xfId="18106" builtinId="9" hidden="1"/>
    <cellStyle name="Followed Hyperlink" xfId="18108" builtinId="9" hidden="1"/>
    <cellStyle name="Followed Hyperlink" xfId="18110" builtinId="9" hidden="1"/>
    <cellStyle name="Followed Hyperlink" xfId="18112" builtinId="9" hidden="1"/>
    <cellStyle name="Followed Hyperlink" xfId="18114" builtinId="9" hidden="1"/>
    <cellStyle name="Followed Hyperlink" xfId="18116" builtinId="9" hidden="1"/>
    <cellStyle name="Followed Hyperlink" xfId="18118" builtinId="9" hidden="1"/>
    <cellStyle name="Followed Hyperlink" xfId="18120" builtinId="9" hidden="1"/>
    <cellStyle name="Followed Hyperlink" xfId="18122" builtinId="9" hidden="1"/>
    <cellStyle name="Followed Hyperlink" xfId="18124" builtinId="9" hidden="1"/>
    <cellStyle name="Followed Hyperlink" xfId="18126" builtinId="9" hidden="1"/>
    <cellStyle name="Followed Hyperlink" xfId="18128" builtinId="9" hidden="1"/>
    <cellStyle name="Followed Hyperlink" xfId="18130" builtinId="9" hidden="1"/>
    <cellStyle name="Followed Hyperlink" xfId="18132" builtinId="9" hidden="1"/>
    <cellStyle name="Followed Hyperlink" xfId="18134" builtinId="9" hidden="1"/>
    <cellStyle name="Followed Hyperlink" xfId="18136" builtinId="9" hidden="1"/>
    <cellStyle name="Followed Hyperlink" xfId="18138" builtinId="9" hidden="1"/>
    <cellStyle name="Followed Hyperlink" xfId="18140" builtinId="9" hidden="1"/>
    <cellStyle name="Followed Hyperlink" xfId="18142" builtinId="9" hidden="1"/>
    <cellStyle name="Followed Hyperlink" xfId="18144" builtinId="9" hidden="1"/>
    <cellStyle name="Followed Hyperlink" xfId="18146" builtinId="9" hidden="1"/>
    <cellStyle name="Followed Hyperlink" xfId="18148" builtinId="9" hidden="1"/>
    <cellStyle name="Followed Hyperlink" xfId="18150" builtinId="9" hidden="1"/>
    <cellStyle name="Followed Hyperlink" xfId="18152" builtinId="9" hidden="1"/>
    <cellStyle name="Followed Hyperlink" xfId="18154" builtinId="9" hidden="1"/>
    <cellStyle name="Followed Hyperlink" xfId="18156" builtinId="9" hidden="1"/>
    <cellStyle name="Followed Hyperlink" xfId="18158" builtinId="9" hidden="1"/>
    <cellStyle name="Followed Hyperlink" xfId="18160" builtinId="9" hidden="1"/>
    <cellStyle name="Followed Hyperlink" xfId="18162" builtinId="9" hidden="1"/>
    <cellStyle name="Followed Hyperlink" xfId="18164" builtinId="9" hidden="1"/>
    <cellStyle name="Followed Hyperlink" xfId="18166" builtinId="9" hidden="1"/>
    <cellStyle name="Followed Hyperlink" xfId="18168" builtinId="9" hidden="1"/>
    <cellStyle name="Followed Hyperlink" xfId="18170" builtinId="9" hidden="1"/>
    <cellStyle name="Followed Hyperlink" xfId="18172" builtinId="9" hidden="1"/>
    <cellStyle name="Followed Hyperlink" xfId="18174" builtinId="9" hidden="1"/>
    <cellStyle name="Followed Hyperlink" xfId="18176" builtinId="9" hidden="1"/>
    <cellStyle name="Followed Hyperlink" xfId="18178" builtinId="9" hidden="1"/>
    <cellStyle name="Followed Hyperlink" xfId="18180" builtinId="9" hidden="1"/>
    <cellStyle name="Followed Hyperlink" xfId="18182" builtinId="9" hidden="1"/>
    <cellStyle name="Followed Hyperlink" xfId="18184" builtinId="9" hidden="1"/>
    <cellStyle name="Followed Hyperlink" xfId="18186" builtinId="9" hidden="1"/>
    <cellStyle name="Followed Hyperlink" xfId="18188" builtinId="9" hidden="1"/>
    <cellStyle name="Followed Hyperlink" xfId="18190" builtinId="9" hidden="1"/>
    <cellStyle name="Followed Hyperlink" xfId="18192" builtinId="9" hidden="1"/>
    <cellStyle name="Followed Hyperlink" xfId="18194" builtinId="9" hidden="1"/>
    <cellStyle name="Followed Hyperlink" xfId="18196" builtinId="9" hidden="1"/>
    <cellStyle name="Followed Hyperlink" xfId="18198" builtinId="9" hidden="1"/>
    <cellStyle name="Followed Hyperlink" xfId="18200" builtinId="9" hidden="1"/>
    <cellStyle name="Followed Hyperlink" xfId="18202" builtinId="9" hidden="1"/>
    <cellStyle name="Followed Hyperlink" xfId="18204" builtinId="9" hidden="1"/>
    <cellStyle name="Followed Hyperlink" xfId="18206" builtinId="9" hidden="1"/>
    <cellStyle name="Followed Hyperlink" xfId="18208" builtinId="9" hidden="1"/>
    <cellStyle name="Followed Hyperlink" xfId="18210" builtinId="9" hidden="1"/>
    <cellStyle name="Followed Hyperlink" xfId="18212" builtinId="9" hidden="1"/>
    <cellStyle name="Followed Hyperlink" xfId="18214" builtinId="9" hidden="1"/>
    <cellStyle name="Followed Hyperlink" xfId="18216" builtinId="9" hidden="1"/>
    <cellStyle name="Followed Hyperlink" xfId="18218" builtinId="9" hidden="1"/>
    <cellStyle name="Followed Hyperlink" xfId="18220" builtinId="9" hidden="1"/>
    <cellStyle name="Followed Hyperlink" xfId="18222" builtinId="9" hidden="1"/>
    <cellStyle name="Followed Hyperlink" xfId="18224" builtinId="9" hidden="1"/>
    <cellStyle name="Followed Hyperlink" xfId="18226" builtinId="9" hidden="1"/>
    <cellStyle name="Followed Hyperlink" xfId="18228" builtinId="9" hidden="1"/>
    <cellStyle name="Followed Hyperlink" xfId="18230" builtinId="9" hidden="1"/>
    <cellStyle name="Followed Hyperlink" xfId="18232" builtinId="9" hidden="1"/>
    <cellStyle name="Followed Hyperlink" xfId="18234" builtinId="9" hidden="1"/>
    <cellStyle name="Followed Hyperlink" xfId="18236" builtinId="9" hidden="1"/>
    <cellStyle name="Followed Hyperlink" xfId="18238" builtinId="9" hidden="1"/>
    <cellStyle name="Followed Hyperlink" xfId="18240" builtinId="9" hidden="1"/>
    <cellStyle name="Followed Hyperlink" xfId="18242" builtinId="9" hidden="1"/>
    <cellStyle name="Followed Hyperlink" xfId="18244" builtinId="9" hidden="1"/>
    <cellStyle name="Followed Hyperlink" xfId="18246" builtinId="9" hidden="1"/>
    <cellStyle name="Followed Hyperlink" xfId="18248" builtinId="9" hidden="1"/>
    <cellStyle name="Followed Hyperlink" xfId="18250" builtinId="9" hidden="1"/>
    <cellStyle name="Followed Hyperlink" xfId="18252" builtinId="9" hidden="1"/>
    <cellStyle name="Followed Hyperlink" xfId="18254" builtinId="9" hidden="1"/>
    <cellStyle name="Followed Hyperlink" xfId="18256" builtinId="9" hidden="1"/>
    <cellStyle name="Followed Hyperlink" xfId="18258" builtinId="9" hidden="1"/>
    <cellStyle name="Followed Hyperlink" xfId="18260" builtinId="9" hidden="1"/>
    <cellStyle name="Followed Hyperlink" xfId="18262" builtinId="9" hidden="1"/>
    <cellStyle name="Followed Hyperlink" xfId="18264" builtinId="9" hidden="1"/>
    <cellStyle name="Followed Hyperlink" xfId="18266" builtinId="9" hidden="1"/>
    <cellStyle name="Followed Hyperlink" xfId="18268" builtinId="9" hidden="1"/>
    <cellStyle name="Followed Hyperlink" xfId="18270" builtinId="9" hidden="1"/>
    <cellStyle name="Followed Hyperlink" xfId="18272" builtinId="9" hidden="1"/>
    <cellStyle name="Followed Hyperlink" xfId="18274" builtinId="9" hidden="1"/>
    <cellStyle name="Followed Hyperlink" xfId="18276" builtinId="9" hidden="1"/>
    <cellStyle name="Followed Hyperlink" xfId="18278" builtinId="9" hidden="1"/>
    <cellStyle name="Followed Hyperlink" xfId="18280" builtinId="9" hidden="1"/>
    <cellStyle name="Followed Hyperlink" xfId="18282" builtinId="9" hidden="1"/>
    <cellStyle name="Followed Hyperlink" xfId="18284" builtinId="9" hidden="1"/>
    <cellStyle name="Followed Hyperlink" xfId="18286" builtinId="9" hidden="1"/>
    <cellStyle name="Followed Hyperlink" xfId="18288" builtinId="9" hidden="1"/>
    <cellStyle name="Followed Hyperlink" xfId="18290" builtinId="9" hidden="1"/>
    <cellStyle name="Followed Hyperlink" xfId="18292" builtinId="9" hidden="1"/>
    <cellStyle name="Followed Hyperlink" xfId="18294" builtinId="9" hidden="1"/>
    <cellStyle name="Followed Hyperlink" xfId="18296" builtinId="9" hidden="1"/>
    <cellStyle name="Followed Hyperlink" xfId="18298" builtinId="9" hidden="1"/>
    <cellStyle name="Followed Hyperlink" xfId="18300" builtinId="9" hidden="1"/>
    <cellStyle name="Followed Hyperlink" xfId="18302" builtinId="9" hidden="1"/>
    <cellStyle name="Followed Hyperlink" xfId="18304" builtinId="9" hidden="1"/>
    <cellStyle name="Followed Hyperlink" xfId="18306" builtinId="9" hidden="1"/>
    <cellStyle name="Followed Hyperlink" xfId="18308" builtinId="9" hidden="1"/>
    <cellStyle name="Followed Hyperlink" xfId="18310" builtinId="9" hidden="1"/>
    <cellStyle name="Followed Hyperlink" xfId="18312" builtinId="9" hidden="1"/>
    <cellStyle name="Followed Hyperlink" xfId="18314" builtinId="9" hidden="1"/>
    <cellStyle name="Followed Hyperlink" xfId="18316" builtinId="9" hidden="1"/>
    <cellStyle name="Followed Hyperlink" xfId="18318" builtinId="9" hidden="1"/>
    <cellStyle name="Followed Hyperlink" xfId="18320" builtinId="9" hidden="1"/>
    <cellStyle name="Followed Hyperlink" xfId="18322" builtinId="9" hidden="1"/>
    <cellStyle name="Followed Hyperlink" xfId="18324" builtinId="9" hidden="1"/>
    <cellStyle name="Followed Hyperlink" xfId="18326" builtinId="9" hidden="1"/>
    <cellStyle name="Followed Hyperlink" xfId="18328" builtinId="9" hidden="1"/>
    <cellStyle name="Followed Hyperlink" xfId="18330" builtinId="9" hidden="1"/>
    <cellStyle name="Followed Hyperlink" xfId="18332" builtinId="9" hidden="1"/>
    <cellStyle name="Followed Hyperlink" xfId="18334" builtinId="9" hidden="1"/>
    <cellStyle name="Followed Hyperlink" xfId="18336" builtinId="9" hidden="1"/>
    <cellStyle name="Followed Hyperlink" xfId="18338" builtinId="9" hidden="1"/>
    <cellStyle name="Followed Hyperlink" xfId="18340" builtinId="9" hidden="1"/>
    <cellStyle name="Followed Hyperlink" xfId="18342" builtinId="9" hidden="1"/>
    <cellStyle name="Followed Hyperlink" xfId="18344" builtinId="9" hidden="1"/>
    <cellStyle name="Followed Hyperlink" xfId="18346" builtinId="9" hidden="1"/>
    <cellStyle name="Followed Hyperlink" xfId="18348" builtinId="9" hidden="1"/>
    <cellStyle name="Followed Hyperlink" xfId="18350" builtinId="9" hidden="1"/>
    <cellStyle name="Followed Hyperlink" xfId="18352" builtinId="9" hidden="1"/>
    <cellStyle name="Followed Hyperlink" xfId="18354" builtinId="9" hidden="1"/>
    <cellStyle name="Followed Hyperlink" xfId="18356" builtinId="9" hidden="1"/>
    <cellStyle name="Followed Hyperlink" xfId="18358" builtinId="9" hidden="1"/>
    <cellStyle name="Followed Hyperlink" xfId="18360" builtinId="9" hidden="1"/>
    <cellStyle name="Followed Hyperlink" xfId="18362" builtinId="9" hidden="1"/>
    <cellStyle name="Followed Hyperlink" xfId="18364" builtinId="9" hidden="1"/>
    <cellStyle name="Followed Hyperlink" xfId="18366" builtinId="9" hidden="1"/>
    <cellStyle name="Followed Hyperlink" xfId="18368" builtinId="9" hidden="1"/>
    <cellStyle name="Followed Hyperlink" xfId="18370" builtinId="9" hidden="1"/>
    <cellStyle name="Followed Hyperlink" xfId="18372" builtinId="9" hidden="1"/>
    <cellStyle name="Followed Hyperlink" xfId="18374" builtinId="9" hidden="1"/>
    <cellStyle name="Followed Hyperlink" xfId="18376" builtinId="9" hidden="1"/>
    <cellStyle name="Followed Hyperlink" xfId="18378" builtinId="9" hidden="1"/>
    <cellStyle name="Followed Hyperlink" xfId="18380" builtinId="9" hidden="1"/>
    <cellStyle name="Followed Hyperlink" xfId="18382" builtinId="9" hidden="1"/>
    <cellStyle name="Followed Hyperlink" xfId="18384" builtinId="9" hidden="1"/>
    <cellStyle name="Followed Hyperlink" xfId="18386" builtinId="9" hidden="1"/>
    <cellStyle name="Followed Hyperlink" xfId="18388" builtinId="9" hidden="1"/>
    <cellStyle name="Followed Hyperlink" xfId="18390" builtinId="9" hidden="1"/>
    <cellStyle name="Followed Hyperlink" xfId="18392" builtinId="9" hidden="1"/>
    <cellStyle name="Followed Hyperlink" xfId="18394" builtinId="9" hidden="1"/>
    <cellStyle name="Followed Hyperlink" xfId="18396" builtinId="9" hidden="1"/>
    <cellStyle name="Followed Hyperlink" xfId="18398" builtinId="9" hidden="1"/>
    <cellStyle name="Followed Hyperlink" xfId="18400" builtinId="9" hidden="1"/>
    <cellStyle name="Followed Hyperlink" xfId="18402" builtinId="9" hidden="1"/>
    <cellStyle name="Followed Hyperlink" xfId="18404" builtinId="9" hidden="1"/>
    <cellStyle name="Followed Hyperlink" xfId="18406" builtinId="9" hidden="1"/>
    <cellStyle name="Followed Hyperlink" xfId="18408" builtinId="9" hidden="1"/>
    <cellStyle name="Followed Hyperlink" xfId="18410" builtinId="9" hidden="1"/>
    <cellStyle name="Followed Hyperlink" xfId="18412" builtinId="9" hidden="1"/>
    <cellStyle name="Followed Hyperlink" xfId="18414" builtinId="9" hidden="1"/>
    <cellStyle name="Followed Hyperlink" xfId="18416" builtinId="9" hidden="1"/>
    <cellStyle name="Followed Hyperlink" xfId="18418" builtinId="9" hidden="1"/>
    <cellStyle name="Followed Hyperlink" xfId="18420" builtinId="9" hidden="1"/>
    <cellStyle name="Followed Hyperlink" xfId="18422" builtinId="9" hidden="1"/>
    <cellStyle name="Followed Hyperlink" xfId="18424" builtinId="9" hidden="1"/>
    <cellStyle name="Followed Hyperlink" xfId="18426" builtinId="9" hidden="1"/>
    <cellStyle name="Followed Hyperlink" xfId="18428" builtinId="9" hidden="1"/>
    <cellStyle name="Followed Hyperlink" xfId="18430" builtinId="9" hidden="1"/>
    <cellStyle name="Followed Hyperlink" xfId="18432" builtinId="9" hidden="1"/>
    <cellStyle name="Followed Hyperlink" xfId="18434" builtinId="9" hidden="1"/>
    <cellStyle name="Followed Hyperlink" xfId="18436" builtinId="9" hidden="1"/>
    <cellStyle name="Followed Hyperlink" xfId="18438" builtinId="9" hidden="1"/>
    <cellStyle name="Followed Hyperlink" xfId="18440" builtinId="9" hidden="1"/>
    <cellStyle name="Followed Hyperlink" xfId="18442" builtinId="9" hidden="1"/>
    <cellStyle name="Followed Hyperlink" xfId="18444" builtinId="9" hidden="1"/>
    <cellStyle name="Followed Hyperlink" xfId="18446" builtinId="9" hidden="1"/>
    <cellStyle name="Followed Hyperlink" xfId="18448" builtinId="9" hidden="1"/>
    <cellStyle name="Followed Hyperlink" xfId="18450" builtinId="9" hidden="1"/>
    <cellStyle name="Followed Hyperlink" xfId="18452" builtinId="9" hidden="1"/>
    <cellStyle name="Followed Hyperlink" xfId="18454" builtinId="9" hidden="1"/>
    <cellStyle name="Followed Hyperlink" xfId="18456" builtinId="9" hidden="1"/>
    <cellStyle name="Followed Hyperlink" xfId="18458" builtinId="9" hidden="1"/>
    <cellStyle name="Followed Hyperlink" xfId="18460" builtinId="9" hidden="1"/>
    <cellStyle name="Followed Hyperlink" xfId="18462" builtinId="9" hidden="1"/>
    <cellStyle name="Followed Hyperlink" xfId="18464" builtinId="9" hidden="1"/>
    <cellStyle name="Followed Hyperlink" xfId="18466" builtinId="9" hidden="1"/>
    <cellStyle name="Followed Hyperlink" xfId="18468" builtinId="9" hidden="1"/>
    <cellStyle name="Followed Hyperlink" xfId="18470" builtinId="9" hidden="1"/>
    <cellStyle name="Followed Hyperlink" xfId="18472" builtinId="9" hidden="1"/>
    <cellStyle name="Followed Hyperlink" xfId="18474" builtinId="9" hidden="1"/>
    <cellStyle name="Followed Hyperlink" xfId="18476" builtinId="9" hidden="1"/>
    <cellStyle name="Followed Hyperlink" xfId="18478" builtinId="9" hidden="1"/>
    <cellStyle name="Followed Hyperlink" xfId="18480" builtinId="9" hidden="1"/>
    <cellStyle name="Followed Hyperlink" xfId="18482" builtinId="9" hidden="1"/>
    <cellStyle name="Followed Hyperlink" xfId="18484" builtinId="9" hidden="1"/>
    <cellStyle name="Followed Hyperlink" xfId="18486" builtinId="9" hidden="1"/>
    <cellStyle name="Followed Hyperlink" xfId="18488" builtinId="9" hidden="1"/>
    <cellStyle name="Followed Hyperlink" xfId="18490" builtinId="9" hidden="1"/>
    <cellStyle name="Followed Hyperlink" xfId="18492" builtinId="9" hidden="1"/>
    <cellStyle name="Followed Hyperlink" xfId="18494" builtinId="9" hidden="1"/>
    <cellStyle name="Followed Hyperlink" xfId="18496" builtinId="9" hidden="1"/>
    <cellStyle name="Followed Hyperlink" xfId="18498" builtinId="9" hidden="1"/>
    <cellStyle name="Followed Hyperlink" xfId="18500" builtinId="9" hidden="1"/>
    <cellStyle name="Followed Hyperlink" xfId="18502" builtinId="9" hidden="1"/>
    <cellStyle name="Followed Hyperlink" xfId="18504" builtinId="9" hidden="1"/>
    <cellStyle name="Followed Hyperlink" xfId="18506" builtinId="9" hidden="1"/>
    <cellStyle name="Followed Hyperlink" xfId="18508" builtinId="9" hidden="1"/>
    <cellStyle name="Followed Hyperlink" xfId="18510" builtinId="9" hidden="1"/>
    <cellStyle name="Followed Hyperlink" xfId="18512" builtinId="9" hidden="1"/>
    <cellStyle name="Followed Hyperlink" xfId="18514" builtinId="9" hidden="1"/>
    <cellStyle name="Followed Hyperlink" xfId="18516" builtinId="9" hidden="1"/>
    <cellStyle name="Followed Hyperlink" xfId="18518" builtinId="9" hidden="1"/>
    <cellStyle name="Followed Hyperlink" xfId="18520" builtinId="9" hidden="1"/>
    <cellStyle name="Followed Hyperlink" xfId="18522" builtinId="9" hidden="1"/>
    <cellStyle name="Followed Hyperlink" xfId="18524" builtinId="9" hidden="1"/>
    <cellStyle name="Followed Hyperlink" xfId="18526" builtinId="9" hidden="1"/>
    <cellStyle name="Followed Hyperlink" xfId="18528" builtinId="9" hidden="1"/>
    <cellStyle name="Followed Hyperlink" xfId="18530" builtinId="9" hidden="1"/>
    <cellStyle name="Followed Hyperlink" xfId="18532" builtinId="9" hidden="1"/>
    <cellStyle name="Followed Hyperlink" xfId="18534" builtinId="9" hidden="1"/>
    <cellStyle name="Followed Hyperlink" xfId="18536" builtinId="9" hidden="1"/>
    <cellStyle name="Followed Hyperlink" xfId="18538" builtinId="9" hidden="1"/>
    <cellStyle name="Followed Hyperlink" xfId="18540" builtinId="9" hidden="1"/>
    <cellStyle name="Followed Hyperlink" xfId="18542" builtinId="9" hidden="1"/>
    <cellStyle name="Followed Hyperlink" xfId="18544" builtinId="9" hidden="1"/>
    <cellStyle name="Followed Hyperlink" xfId="18546" builtinId="9" hidden="1"/>
    <cellStyle name="Followed Hyperlink" xfId="18548" builtinId="9" hidden="1"/>
    <cellStyle name="Followed Hyperlink" xfId="18550" builtinId="9" hidden="1"/>
    <cellStyle name="Followed Hyperlink" xfId="18552" builtinId="9" hidden="1"/>
    <cellStyle name="Followed Hyperlink" xfId="18554" builtinId="9" hidden="1"/>
    <cellStyle name="Followed Hyperlink" xfId="18556" builtinId="9" hidden="1"/>
    <cellStyle name="Followed Hyperlink" xfId="18558" builtinId="9" hidden="1"/>
    <cellStyle name="Followed Hyperlink" xfId="18560" builtinId="9" hidden="1"/>
    <cellStyle name="Followed Hyperlink" xfId="18562" builtinId="9" hidden="1"/>
    <cellStyle name="Followed Hyperlink" xfId="18564" builtinId="9" hidden="1"/>
    <cellStyle name="Followed Hyperlink" xfId="18566" builtinId="9" hidden="1"/>
    <cellStyle name="Followed Hyperlink" xfId="18568" builtinId="9" hidden="1"/>
    <cellStyle name="Followed Hyperlink" xfId="18570" builtinId="9" hidden="1"/>
    <cellStyle name="Followed Hyperlink" xfId="18572" builtinId="9" hidden="1"/>
    <cellStyle name="Followed Hyperlink" xfId="18574" builtinId="9" hidden="1"/>
    <cellStyle name="Followed Hyperlink" xfId="18576" builtinId="9" hidden="1"/>
    <cellStyle name="Followed Hyperlink" xfId="18578" builtinId="9" hidden="1"/>
    <cellStyle name="Followed Hyperlink" xfId="18580" builtinId="9" hidden="1"/>
    <cellStyle name="Followed Hyperlink" xfId="18582" builtinId="9" hidden="1"/>
    <cellStyle name="Followed Hyperlink" xfId="18584" builtinId="9" hidden="1"/>
    <cellStyle name="Followed Hyperlink" xfId="18586" builtinId="9" hidden="1"/>
    <cellStyle name="Followed Hyperlink" xfId="18588" builtinId="9" hidden="1"/>
    <cellStyle name="Followed Hyperlink" xfId="18590" builtinId="9" hidden="1"/>
    <cellStyle name="Followed Hyperlink" xfId="18592" builtinId="9" hidden="1"/>
    <cellStyle name="Followed Hyperlink" xfId="18594" builtinId="9" hidden="1"/>
    <cellStyle name="Followed Hyperlink" xfId="18596" builtinId="9" hidden="1"/>
    <cellStyle name="Followed Hyperlink" xfId="18598" builtinId="9" hidden="1"/>
    <cellStyle name="Followed Hyperlink" xfId="18600" builtinId="9" hidden="1"/>
    <cellStyle name="Followed Hyperlink" xfId="18602" builtinId="9" hidden="1"/>
    <cellStyle name="Followed Hyperlink" xfId="18604" builtinId="9" hidden="1"/>
    <cellStyle name="Followed Hyperlink" xfId="18606" builtinId="9" hidden="1"/>
    <cellStyle name="Followed Hyperlink" xfId="18608" builtinId="9" hidden="1"/>
    <cellStyle name="Followed Hyperlink" xfId="18610" builtinId="9" hidden="1"/>
    <cellStyle name="Followed Hyperlink" xfId="18612" builtinId="9" hidden="1"/>
    <cellStyle name="Followed Hyperlink" xfId="18614" builtinId="9" hidden="1"/>
    <cellStyle name="Followed Hyperlink" xfId="18616" builtinId="9" hidden="1"/>
    <cellStyle name="Followed Hyperlink" xfId="18618" builtinId="9" hidden="1"/>
    <cellStyle name="Followed Hyperlink" xfId="18620" builtinId="9" hidden="1"/>
    <cellStyle name="Followed Hyperlink" xfId="18622" builtinId="9" hidden="1"/>
    <cellStyle name="Followed Hyperlink" xfId="18624" builtinId="9" hidden="1"/>
    <cellStyle name="Followed Hyperlink" xfId="18626" builtinId="9" hidden="1"/>
    <cellStyle name="Followed Hyperlink" xfId="18628" builtinId="9" hidden="1"/>
    <cellStyle name="Followed Hyperlink" xfId="18630" builtinId="9" hidden="1"/>
    <cellStyle name="Followed Hyperlink" xfId="18632" builtinId="9" hidden="1"/>
    <cellStyle name="Followed Hyperlink" xfId="18634" builtinId="9" hidden="1"/>
    <cellStyle name="Followed Hyperlink" xfId="18636" builtinId="9" hidden="1"/>
    <cellStyle name="Followed Hyperlink" xfId="18638" builtinId="9" hidden="1"/>
    <cellStyle name="Followed Hyperlink" xfId="18640" builtinId="9" hidden="1"/>
    <cellStyle name="Followed Hyperlink" xfId="18642" builtinId="9" hidden="1"/>
    <cellStyle name="Followed Hyperlink" xfId="18644" builtinId="9" hidden="1"/>
    <cellStyle name="Followed Hyperlink" xfId="18646" builtinId="9" hidden="1"/>
    <cellStyle name="Followed Hyperlink" xfId="18648" builtinId="9" hidden="1"/>
    <cellStyle name="Followed Hyperlink" xfId="18650" builtinId="9" hidden="1"/>
    <cellStyle name="Followed Hyperlink" xfId="18652" builtinId="9" hidden="1"/>
    <cellStyle name="Followed Hyperlink" xfId="18654" builtinId="9" hidden="1"/>
    <cellStyle name="Followed Hyperlink" xfId="18656" builtinId="9" hidden="1"/>
    <cellStyle name="Followed Hyperlink" xfId="18658" builtinId="9" hidden="1"/>
    <cellStyle name="Followed Hyperlink" xfId="18660" builtinId="9" hidden="1"/>
    <cellStyle name="Followed Hyperlink" xfId="18662" builtinId="9" hidden="1"/>
    <cellStyle name="Followed Hyperlink" xfId="18664" builtinId="9" hidden="1"/>
    <cellStyle name="Followed Hyperlink" xfId="18666" builtinId="9" hidden="1"/>
    <cellStyle name="Followed Hyperlink" xfId="18668" builtinId="9" hidden="1"/>
    <cellStyle name="Followed Hyperlink" xfId="18670" builtinId="9" hidden="1"/>
    <cellStyle name="Followed Hyperlink" xfId="18672" builtinId="9" hidden="1"/>
    <cellStyle name="Followed Hyperlink" xfId="18674" builtinId="9" hidden="1"/>
    <cellStyle name="Followed Hyperlink" xfId="18676" builtinId="9" hidden="1"/>
    <cellStyle name="Followed Hyperlink" xfId="18678" builtinId="9" hidden="1"/>
    <cellStyle name="Followed Hyperlink" xfId="18680" builtinId="9" hidden="1"/>
    <cellStyle name="Followed Hyperlink" xfId="18682" builtinId="9" hidden="1"/>
    <cellStyle name="Followed Hyperlink" xfId="18684" builtinId="9" hidden="1"/>
    <cellStyle name="Followed Hyperlink" xfId="18686" builtinId="9" hidden="1"/>
    <cellStyle name="Followed Hyperlink" xfId="18688" builtinId="9" hidden="1"/>
    <cellStyle name="Followed Hyperlink" xfId="18690" builtinId="9" hidden="1"/>
    <cellStyle name="Followed Hyperlink" xfId="18692" builtinId="9" hidden="1"/>
    <cellStyle name="Followed Hyperlink" xfId="18694" builtinId="9" hidden="1"/>
    <cellStyle name="Followed Hyperlink" xfId="18696" builtinId="9" hidden="1"/>
    <cellStyle name="Followed Hyperlink" xfId="18698" builtinId="9" hidden="1"/>
    <cellStyle name="Followed Hyperlink" xfId="18700" builtinId="9" hidden="1"/>
    <cellStyle name="Followed Hyperlink" xfId="18702" builtinId="9" hidden="1"/>
    <cellStyle name="Followed Hyperlink" xfId="18704" builtinId="9" hidden="1"/>
    <cellStyle name="Followed Hyperlink" xfId="18706" builtinId="9" hidden="1"/>
    <cellStyle name="Followed Hyperlink" xfId="18708" builtinId="9" hidden="1"/>
    <cellStyle name="Followed Hyperlink" xfId="18710" builtinId="9" hidden="1"/>
    <cellStyle name="Followed Hyperlink" xfId="18712" builtinId="9" hidden="1"/>
    <cellStyle name="Followed Hyperlink" xfId="18714" builtinId="9" hidden="1"/>
    <cellStyle name="Followed Hyperlink" xfId="18716" builtinId="9" hidden="1"/>
    <cellStyle name="Followed Hyperlink" xfId="18718" builtinId="9" hidden="1"/>
    <cellStyle name="Followed Hyperlink" xfId="18720" builtinId="9" hidden="1"/>
    <cellStyle name="Followed Hyperlink" xfId="18722" builtinId="9" hidden="1"/>
    <cellStyle name="Followed Hyperlink" xfId="18724" builtinId="9" hidden="1"/>
    <cellStyle name="Followed Hyperlink" xfId="18726" builtinId="9" hidden="1"/>
    <cellStyle name="Followed Hyperlink" xfId="18728" builtinId="9" hidden="1"/>
    <cellStyle name="Followed Hyperlink" xfId="18730" builtinId="9" hidden="1"/>
    <cellStyle name="Followed Hyperlink" xfId="18732" builtinId="9" hidden="1"/>
    <cellStyle name="Followed Hyperlink" xfId="18734" builtinId="9" hidden="1"/>
    <cellStyle name="Followed Hyperlink" xfId="18736" builtinId="9" hidden="1"/>
    <cellStyle name="Followed Hyperlink" xfId="18738" builtinId="9" hidden="1"/>
    <cellStyle name="Followed Hyperlink" xfId="18740" builtinId="9" hidden="1"/>
    <cellStyle name="Followed Hyperlink" xfId="18742" builtinId="9" hidden="1"/>
    <cellStyle name="Followed Hyperlink" xfId="18744" builtinId="9" hidden="1"/>
    <cellStyle name="Followed Hyperlink" xfId="18746" builtinId="9" hidden="1"/>
    <cellStyle name="Followed Hyperlink" xfId="18748" builtinId="9" hidden="1"/>
    <cellStyle name="Followed Hyperlink" xfId="18750" builtinId="9" hidden="1"/>
    <cellStyle name="Followed Hyperlink" xfId="18752" builtinId="9" hidden="1"/>
    <cellStyle name="Followed Hyperlink" xfId="18754" builtinId="9" hidden="1"/>
    <cellStyle name="Followed Hyperlink" xfId="18756" builtinId="9" hidden="1"/>
    <cellStyle name="Followed Hyperlink" xfId="18758" builtinId="9" hidden="1"/>
    <cellStyle name="Followed Hyperlink" xfId="18760" builtinId="9" hidden="1"/>
    <cellStyle name="Followed Hyperlink" xfId="18762" builtinId="9" hidden="1"/>
    <cellStyle name="Followed Hyperlink" xfId="18764" builtinId="9" hidden="1"/>
    <cellStyle name="Followed Hyperlink" xfId="18766" builtinId="9" hidden="1"/>
    <cellStyle name="Followed Hyperlink" xfId="18768" builtinId="9" hidden="1"/>
    <cellStyle name="Followed Hyperlink" xfId="18770" builtinId="9" hidden="1"/>
    <cellStyle name="Followed Hyperlink" xfId="18772" builtinId="9" hidden="1"/>
    <cellStyle name="Followed Hyperlink" xfId="18774" builtinId="9" hidden="1"/>
    <cellStyle name="Followed Hyperlink" xfId="18776" builtinId="9" hidden="1"/>
    <cellStyle name="Followed Hyperlink" xfId="18778" builtinId="9" hidden="1"/>
    <cellStyle name="Followed Hyperlink" xfId="18780" builtinId="9" hidden="1"/>
    <cellStyle name="Followed Hyperlink" xfId="18782" builtinId="9" hidden="1"/>
    <cellStyle name="Followed Hyperlink" xfId="18784" builtinId="9" hidden="1"/>
    <cellStyle name="Followed Hyperlink" xfId="18786" builtinId="9" hidden="1"/>
    <cellStyle name="Followed Hyperlink" xfId="18788" builtinId="9" hidden="1"/>
    <cellStyle name="Followed Hyperlink" xfId="18790" builtinId="9" hidden="1"/>
    <cellStyle name="Followed Hyperlink" xfId="18792" builtinId="9" hidden="1"/>
    <cellStyle name="Followed Hyperlink" xfId="18794" builtinId="9" hidden="1"/>
    <cellStyle name="Followed Hyperlink" xfId="18796" builtinId="9" hidden="1"/>
    <cellStyle name="Followed Hyperlink" xfId="18798" builtinId="9" hidden="1"/>
    <cellStyle name="Followed Hyperlink" xfId="18800" builtinId="9" hidden="1"/>
    <cellStyle name="Followed Hyperlink" xfId="18802" builtinId="9" hidden="1"/>
    <cellStyle name="Followed Hyperlink" xfId="18804" builtinId="9" hidden="1"/>
    <cellStyle name="Followed Hyperlink" xfId="18806" builtinId="9" hidden="1"/>
    <cellStyle name="Followed Hyperlink" xfId="18808" builtinId="9" hidden="1"/>
    <cellStyle name="Followed Hyperlink" xfId="18810" builtinId="9" hidden="1"/>
    <cellStyle name="Followed Hyperlink" xfId="18812" builtinId="9" hidden="1"/>
    <cellStyle name="Followed Hyperlink" xfId="18814" builtinId="9" hidden="1"/>
    <cellStyle name="Followed Hyperlink" xfId="18816" builtinId="9" hidden="1"/>
    <cellStyle name="Followed Hyperlink" xfId="18818" builtinId="9" hidden="1"/>
    <cellStyle name="Followed Hyperlink" xfId="18820" builtinId="9" hidden="1"/>
    <cellStyle name="Followed Hyperlink" xfId="18822" builtinId="9" hidden="1"/>
    <cellStyle name="Followed Hyperlink" xfId="18824" builtinId="9" hidden="1"/>
    <cellStyle name="Followed Hyperlink" xfId="18826" builtinId="9" hidden="1"/>
    <cellStyle name="Followed Hyperlink" xfId="18828" builtinId="9" hidden="1"/>
    <cellStyle name="Followed Hyperlink" xfId="18830" builtinId="9" hidden="1"/>
    <cellStyle name="Followed Hyperlink" xfId="18832" builtinId="9" hidden="1"/>
    <cellStyle name="Followed Hyperlink" xfId="18834" builtinId="9" hidden="1"/>
    <cellStyle name="Followed Hyperlink" xfId="18836" builtinId="9" hidden="1"/>
    <cellStyle name="Followed Hyperlink" xfId="18838" builtinId="9" hidden="1"/>
    <cellStyle name="Followed Hyperlink" xfId="18840" builtinId="9" hidden="1"/>
    <cellStyle name="Followed Hyperlink" xfId="18842" builtinId="9" hidden="1"/>
    <cellStyle name="Followed Hyperlink" xfId="18844" builtinId="9" hidden="1"/>
    <cellStyle name="Followed Hyperlink" xfId="18846" builtinId="9" hidden="1"/>
    <cellStyle name="Followed Hyperlink" xfId="18848" builtinId="9" hidden="1"/>
    <cellStyle name="Followed Hyperlink" xfId="18850" builtinId="9" hidden="1"/>
    <cellStyle name="Followed Hyperlink" xfId="18852" builtinId="9" hidden="1"/>
    <cellStyle name="Followed Hyperlink" xfId="18854" builtinId="9" hidden="1"/>
    <cellStyle name="Followed Hyperlink" xfId="18856" builtinId="9" hidden="1"/>
    <cellStyle name="Followed Hyperlink" xfId="18858" builtinId="9" hidden="1"/>
    <cellStyle name="Followed Hyperlink" xfId="18860" builtinId="9" hidden="1"/>
    <cellStyle name="Followed Hyperlink" xfId="18862" builtinId="9" hidden="1"/>
    <cellStyle name="Followed Hyperlink" xfId="18864" builtinId="9" hidden="1"/>
    <cellStyle name="Followed Hyperlink" xfId="18866" builtinId="9" hidden="1"/>
    <cellStyle name="Followed Hyperlink" xfId="18868" builtinId="9" hidden="1"/>
    <cellStyle name="Followed Hyperlink" xfId="18870" builtinId="9" hidden="1"/>
    <cellStyle name="Followed Hyperlink" xfId="18872" builtinId="9" hidden="1"/>
    <cellStyle name="Followed Hyperlink" xfId="18874" builtinId="9" hidden="1"/>
    <cellStyle name="Followed Hyperlink" xfId="18876" builtinId="9" hidden="1"/>
    <cellStyle name="Followed Hyperlink" xfId="18878" builtinId="9" hidden="1"/>
    <cellStyle name="Followed Hyperlink" xfId="18880" builtinId="9" hidden="1"/>
    <cellStyle name="Followed Hyperlink" xfId="18882" builtinId="9" hidden="1"/>
    <cellStyle name="Followed Hyperlink" xfId="18884" builtinId="9" hidden="1"/>
    <cellStyle name="Followed Hyperlink" xfId="18886" builtinId="9" hidden="1"/>
    <cellStyle name="Followed Hyperlink" xfId="18888" builtinId="9" hidden="1"/>
    <cellStyle name="Followed Hyperlink" xfId="18890" builtinId="9" hidden="1"/>
    <cellStyle name="Followed Hyperlink" xfId="18892" builtinId="9" hidden="1"/>
    <cellStyle name="Followed Hyperlink" xfId="18894" builtinId="9" hidden="1"/>
    <cellStyle name="Followed Hyperlink" xfId="18896" builtinId="9" hidden="1"/>
    <cellStyle name="Followed Hyperlink" xfId="18898" builtinId="9" hidden="1"/>
    <cellStyle name="Followed Hyperlink" xfId="18900" builtinId="9" hidden="1"/>
    <cellStyle name="Followed Hyperlink" xfId="18902" builtinId="9" hidden="1"/>
    <cellStyle name="Followed Hyperlink" xfId="18904" builtinId="9" hidden="1"/>
    <cellStyle name="Followed Hyperlink" xfId="18906" builtinId="9" hidden="1"/>
    <cellStyle name="Followed Hyperlink" xfId="18908" builtinId="9" hidden="1"/>
    <cellStyle name="Followed Hyperlink" xfId="18910" builtinId="9" hidden="1"/>
    <cellStyle name="Followed Hyperlink" xfId="18912" builtinId="9" hidden="1"/>
    <cellStyle name="Followed Hyperlink" xfId="18914" builtinId="9" hidden="1"/>
    <cellStyle name="Followed Hyperlink" xfId="18916" builtinId="9" hidden="1"/>
    <cellStyle name="Followed Hyperlink" xfId="18918" builtinId="9" hidden="1"/>
    <cellStyle name="Followed Hyperlink" xfId="18920" builtinId="9" hidden="1"/>
    <cellStyle name="Followed Hyperlink" xfId="18922" builtinId="9" hidden="1"/>
    <cellStyle name="Followed Hyperlink" xfId="18924" builtinId="9" hidden="1"/>
    <cellStyle name="Followed Hyperlink" xfId="18926" builtinId="9" hidden="1"/>
    <cellStyle name="Followed Hyperlink" xfId="18928" builtinId="9" hidden="1"/>
    <cellStyle name="Followed Hyperlink" xfId="18930" builtinId="9" hidden="1"/>
    <cellStyle name="Followed Hyperlink" xfId="18932" builtinId="9" hidden="1"/>
    <cellStyle name="Followed Hyperlink" xfId="18934" builtinId="9" hidden="1"/>
    <cellStyle name="Followed Hyperlink" xfId="18936" builtinId="9" hidden="1"/>
    <cellStyle name="Followed Hyperlink" xfId="18938" builtinId="9" hidden="1"/>
    <cellStyle name="Followed Hyperlink" xfId="18940" builtinId="9" hidden="1"/>
    <cellStyle name="Followed Hyperlink" xfId="18942" builtinId="9" hidden="1"/>
    <cellStyle name="Followed Hyperlink" xfId="18944" builtinId="9" hidden="1"/>
    <cellStyle name="Followed Hyperlink" xfId="18946" builtinId="9" hidden="1"/>
    <cellStyle name="Followed Hyperlink" xfId="18948" builtinId="9" hidden="1"/>
    <cellStyle name="Followed Hyperlink" xfId="18950" builtinId="9" hidden="1"/>
    <cellStyle name="Followed Hyperlink" xfId="18952" builtinId="9" hidden="1"/>
    <cellStyle name="Followed Hyperlink" xfId="18954" builtinId="9" hidden="1"/>
    <cellStyle name="Followed Hyperlink" xfId="18956" builtinId="9" hidden="1"/>
    <cellStyle name="Followed Hyperlink" xfId="18958" builtinId="9" hidden="1"/>
    <cellStyle name="Followed Hyperlink" xfId="18960" builtinId="9" hidden="1"/>
    <cellStyle name="Followed Hyperlink" xfId="18962" builtinId="9" hidden="1"/>
    <cellStyle name="Followed Hyperlink" xfId="18964" builtinId="9" hidden="1"/>
    <cellStyle name="Followed Hyperlink" xfId="18966" builtinId="9" hidden="1"/>
    <cellStyle name="Followed Hyperlink" xfId="18968" builtinId="9" hidden="1"/>
    <cellStyle name="Followed Hyperlink" xfId="18970" builtinId="9" hidden="1"/>
    <cellStyle name="Followed Hyperlink" xfId="18972" builtinId="9" hidden="1"/>
    <cellStyle name="Followed Hyperlink" xfId="18974" builtinId="9" hidden="1"/>
    <cellStyle name="Followed Hyperlink" xfId="18976" builtinId="9" hidden="1"/>
    <cellStyle name="Followed Hyperlink" xfId="18978" builtinId="9" hidden="1"/>
    <cellStyle name="Followed Hyperlink" xfId="18980" builtinId="9" hidden="1"/>
    <cellStyle name="Followed Hyperlink" xfId="18982" builtinId="9" hidden="1"/>
    <cellStyle name="Followed Hyperlink" xfId="18984" builtinId="9" hidden="1"/>
    <cellStyle name="Followed Hyperlink" xfId="18986" builtinId="9" hidden="1"/>
    <cellStyle name="Followed Hyperlink" xfId="18988" builtinId="9" hidden="1"/>
    <cellStyle name="Followed Hyperlink" xfId="18990" builtinId="9" hidden="1"/>
    <cellStyle name="Followed Hyperlink" xfId="18992" builtinId="9" hidden="1"/>
    <cellStyle name="Followed Hyperlink" xfId="18994" builtinId="9" hidden="1"/>
    <cellStyle name="Followed Hyperlink" xfId="18996" builtinId="9" hidden="1"/>
    <cellStyle name="Followed Hyperlink" xfId="18998" builtinId="9" hidden="1"/>
    <cellStyle name="Followed Hyperlink" xfId="19000" builtinId="9" hidden="1"/>
    <cellStyle name="Followed Hyperlink" xfId="19002" builtinId="9" hidden="1"/>
    <cellStyle name="Followed Hyperlink" xfId="19004" builtinId="9" hidden="1"/>
    <cellStyle name="Followed Hyperlink" xfId="19006" builtinId="9" hidden="1"/>
    <cellStyle name="Followed Hyperlink" xfId="19008" builtinId="9" hidden="1"/>
    <cellStyle name="Followed Hyperlink" xfId="19010" builtinId="9" hidden="1"/>
    <cellStyle name="Followed Hyperlink" xfId="19012" builtinId="9" hidden="1"/>
    <cellStyle name="Followed Hyperlink" xfId="19014" builtinId="9" hidden="1"/>
    <cellStyle name="Followed Hyperlink" xfId="19016" builtinId="9" hidden="1"/>
    <cellStyle name="Followed Hyperlink" xfId="19018" builtinId="9" hidden="1"/>
    <cellStyle name="Followed Hyperlink" xfId="19020" builtinId="9" hidden="1"/>
    <cellStyle name="Followed Hyperlink" xfId="19022" builtinId="9" hidden="1"/>
    <cellStyle name="Followed Hyperlink" xfId="19024" builtinId="9" hidden="1"/>
    <cellStyle name="Followed Hyperlink" xfId="19026" builtinId="9" hidden="1"/>
    <cellStyle name="Followed Hyperlink" xfId="19028" builtinId="9" hidden="1"/>
    <cellStyle name="Followed Hyperlink" xfId="19030" builtinId="9" hidden="1"/>
    <cellStyle name="Followed Hyperlink" xfId="19032" builtinId="9" hidden="1"/>
    <cellStyle name="Followed Hyperlink" xfId="19034" builtinId="9" hidden="1"/>
    <cellStyle name="Followed Hyperlink" xfId="19036" builtinId="9" hidden="1"/>
    <cellStyle name="Followed Hyperlink" xfId="19038" builtinId="9" hidden="1"/>
    <cellStyle name="Followed Hyperlink" xfId="19040" builtinId="9" hidden="1"/>
    <cellStyle name="Followed Hyperlink" xfId="19042" builtinId="9" hidden="1"/>
    <cellStyle name="Followed Hyperlink" xfId="19044" builtinId="9" hidden="1"/>
    <cellStyle name="Followed Hyperlink" xfId="19046" builtinId="9" hidden="1"/>
    <cellStyle name="Followed Hyperlink" xfId="19048" builtinId="9" hidden="1"/>
    <cellStyle name="Followed Hyperlink" xfId="19050" builtinId="9" hidden="1"/>
    <cellStyle name="Followed Hyperlink" xfId="19052" builtinId="9" hidden="1"/>
    <cellStyle name="Followed Hyperlink" xfId="19054" builtinId="9" hidden="1"/>
    <cellStyle name="Followed Hyperlink" xfId="19056" builtinId="9" hidden="1"/>
    <cellStyle name="Followed Hyperlink" xfId="19058" builtinId="9" hidden="1"/>
    <cellStyle name="Followed Hyperlink" xfId="19060" builtinId="9" hidden="1"/>
    <cellStyle name="Followed Hyperlink" xfId="19062" builtinId="9" hidden="1"/>
    <cellStyle name="Followed Hyperlink" xfId="19064" builtinId="9" hidden="1"/>
    <cellStyle name="Followed Hyperlink" xfId="19066" builtinId="9" hidden="1"/>
    <cellStyle name="Followed Hyperlink" xfId="19068" builtinId="9" hidden="1"/>
    <cellStyle name="Followed Hyperlink" xfId="19070" builtinId="9" hidden="1"/>
    <cellStyle name="Followed Hyperlink" xfId="19072" builtinId="9" hidden="1"/>
    <cellStyle name="Followed Hyperlink" xfId="19074" builtinId="9" hidden="1"/>
    <cellStyle name="Followed Hyperlink" xfId="19076" builtinId="9" hidden="1"/>
    <cellStyle name="Followed Hyperlink" xfId="19078" builtinId="9" hidden="1"/>
    <cellStyle name="Followed Hyperlink" xfId="19080" builtinId="9" hidden="1"/>
    <cellStyle name="Followed Hyperlink" xfId="19082" builtinId="9" hidden="1"/>
    <cellStyle name="Followed Hyperlink" xfId="19084" builtinId="9" hidden="1"/>
    <cellStyle name="Followed Hyperlink" xfId="19086" builtinId="9" hidden="1"/>
    <cellStyle name="Followed Hyperlink" xfId="19088" builtinId="9" hidden="1"/>
    <cellStyle name="Followed Hyperlink" xfId="19090" builtinId="9" hidden="1"/>
    <cellStyle name="Followed Hyperlink" xfId="19092" builtinId="9" hidden="1"/>
    <cellStyle name="Followed Hyperlink" xfId="19094" builtinId="9" hidden="1"/>
    <cellStyle name="Followed Hyperlink" xfId="19096" builtinId="9" hidden="1"/>
    <cellStyle name="Followed Hyperlink" xfId="19098" builtinId="9" hidden="1"/>
    <cellStyle name="Followed Hyperlink" xfId="19100" builtinId="9" hidden="1"/>
    <cellStyle name="Followed Hyperlink" xfId="19102" builtinId="9" hidden="1"/>
    <cellStyle name="Followed Hyperlink" xfId="19104" builtinId="9" hidde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7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" xfId="3600" builtinId="8" hidden="1"/>
    <cellStyle name="Hyperlink" xfId="3602" builtinId="8" hidden="1"/>
    <cellStyle name="Hyperlink" xfId="3604" builtinId="8" hidden="1"/>
    <cellStyle name="Hyperlink" xfId="3606" builtinId="8" hidden="1"/>
    <cellStyle name="Hyperlink" xfId="3608" builtinId="8" hidden="1"/>
    <cellStyle name="Hyperlink" xfId="3610" builtinId="8" hidden="1"/>
    <cellStyle name="Hyperlink" xfId="3612" builtinId="8" hidden="1"/>
    <cellStyle name="Hyperlink" xfId="3614" builtinId="8" hidden="1"/>
    <cellStyle name="Hyperlink" xfId="3616" builtinId="8" hidden="1"/>
    <cellStyle name="Hyperlink" xfId="3618" builtinId="8" hidden="1"/>
    <cellStyle name="Hyperlink" xfId="3620" builtinId="8" hidden="1"/>
    <cellStyle name="Hyperlink" xfId="3622" builtinId="8" hidden="1"/>
    <cellStyle name="Hyperlink" xfId="3624" builtinId="8" hidden="1"/>
    <cellStyle name="Hyperlink" xfId="3626" builtinId="8" hidden="1"/>
    <cellStyle name="Hyperlink" xfId="3628" builtinId="8" hidden="1"/>
    <cellStyle name="Hyperlink" xfId="3630" builtinId="8" hidden="1"/>
    <cellStyle name="Hyperlink" xfId="3632" builtinId="8" hidden="1"/>
    <cellStyle name="Hyperlink" xfId="3634" builtinId="8" hidden="1"/>
    <cellStyle name="Hyperlink" xfId="3636" builtinId="8" hidden="1"/>
    <cellStyle name="Hyperlink" xfId="3638" builtinId="8" hidden="1"/>
    <cellStyle name="Hyperlink" xfId="3640" builtinId="8" hidden="1"/>
    <cellStyle name="Hyperlink" xfId="3642" builtinId="8" hidden="1"/>
    <cellStyle name="Hyperlink" xfId="3644" builtinId="8" hidden="1"/>
    <cellStyle name="Hyperlink" xfId="3646" builtinId="8" hidden="1"/>
    <cellStyle name="Hyperlink" xfId="3648" builtinId="8" hidden="1"/>
    <cellStyle name="Hyperlink" xfId="3650" builtinId="8" hidden="1"/>
    <cellStyle name="Hyperlink" xfId="3652" builtinId="8" hidden="1"/>
    <cellStyle name="Hyperlink" xfId="3654" builtinId="8" hidden="1"/>
    <cellStyle name="Hyperlink" xfId="3656" builtinId="8" hidden="1"/>
    <cellStyle name="Hyperlink" xfId="3658" builtinId="8" hidden="1"/>
    <cellStyle name="Hyperlink" xfId="3660" builtinId="8" hidden="1"/>
    <cellStyle name="Hyperlink" xfId="3662" builtinId="8" hidden="1"/>
    <cellStyle name="Hyperlink" xfId="3664" builtinId="8" hidden="1"/>
    <cellStyle name="Hyperlink" xfId="3666" builtinId="8" hidden="1"/>
    <cellStyle name="Hyperlink" xfId="3668" builtinId="8" hidden="1"/>
    <cellStyle name="Hyperlink" xfId="3670" builtinId="8" hidden="1"/>
    <cellStyle name="Hyperlink" xfId="3672" builtinId="8" hidden="1"/>
    <cellStyle name="Hyperlink" xfId="3674" builtinId="8" hidden="1"/>
    <cellStyle name="Hyperlink" xfId="3676" builtinId="8" hidden="1"/>
    <cellStyle name="Hyperlink" xfId="3678" builtinId="8" hidden="1"/>
    <cellStyle name="Hyperlink" xfId="3680" builtinId="8" hidden="1"/>
    <cellStyle name="Hyperlink" xfId="3682" builtinId="8" hidden="1"/>
    <cellStyle name="Hyperlink" xfId="3684" builtinId="8" hidden="1"/>
    <cellStyle name="Hyperlink" xfId="3686" builtinId="8" hidden="1"/>
    <cellStyle name="Hyperlink" xfId="3688" builtinId="8" hidden="1"/>
    <cellStyle name="Hyperlink" xfId="3690" builtinId="8" hidden="1"/>
    <cellStyle name="Hyperlink" xfId="3692" builtinId="8" hidden="1"/>
    <cellStyle name="Hyperlink" xfId="3694" builtinId="8" hidden="1"/>
    <cellStyle name="Hyperlink" xfId="3696" builtinId="8" hidden="1"/>
    <cellStyle name="Hyperlink" xfId="3698" builtinId="8" hidden="1"/>
    <cellStyle name="Hyperlink" xfId="3700" builtinId="8" hidden="1"/>
    <cellStyle name="Hyperlink" xfId="3702" builtinId="8" hidden="1"/>
    <cellStyle name="Hyperlink" xfId="3704" builtinId="8" hidden="1"/>
    <cellStyle name="Hyperlink" xfId="3706" builtinId="8" hidden="1"/>
    <cellStyle name="Hyperlink" xfId="3708" builtinId="8" hidden="1"/>
    <cellStyle name="Hyperlink" xfId="3710" builtinId="8" hidden="1"/>
    <cellStyle name="Hyperlink" xfId="3712" builtinId="8" hidden="1"/>
    <cellStyle name="Hyperlink" xfId="3714" builtinId="8" hidden="1"/>
    <cellStyle name="Hyperlink" xfId="3716" builtinId="8" hidden="1"/>
    <cellStyle name="Hyperlink" xfId="3718" builtinId="8" hidden="1"/>
    <cellStyle name="Hyperlink" xfId="3720" builtinId="8" hidden="1"/>
    <cellStyle name="Hyperlink" xfId="3722" builtinId="8" hidden="1"/>
    <cellStyle name="Hyperlink" xfId="3724" builtinId="8" hidden="1"/>
    <cellStyle name="Hyperlink" xfId="3726" builtinId="8" hidden="1"/>
    <cellStyle name="Hyperlink" xfId="3728" builtinId="8" hidden="1"/>
    <cellStyle name="Hyperlink" xfId="3730" builtinId="8" hidden="1"/>
    <cellStyle name="Hyperlink" xfId="3732" builtinId="8" hidden="1"/>
    <cellStyle name="Hyperlink" xfId="3734" builtinId="8" hidden="1"/>
    <cellStyle name="Hyperlink" xfId="3736" builtinId="8" hidden="1"/>
    <cellStyle name="Hyperlink" xfId="3738" builtinId="8" hidden="1"/>
    <cellStyle name="Hyperlink" xfId="3740" builtinId="8" hidden="1"/>
    <cellStyle name="Hyperlink" xfId="3742" builtinId="8" hidden="1"/>
    <cellStyle name="Hyperlink" xfId="3744" builtinId="8" hidden="1"/>
    <cellStyle name="Hyperlink" xfId="3746" builtinId="8" hidden="1"/>
    <cellStyle name="Hyperlink" xfId="3748" builtinId="8" hidden="1"/>
    <cellStyle name="Hyperlink" xfId="3750" builtinId="8" hidden="1"/>
    <cellStyle name="Hyperlink" xfId="3752" builtinId="8" hidden="1"/>
    <cellStyle name="Hyperlink" xfId="3754" builtinId="8" hidden="1"/>
    <cellStyle name="Hyperlink" xfId="3756" builtinId="8" hidden="1"/>
    <cellStyle name="Hyperlink" xfId="3758" builtinId="8" hidden="1"/>
    <cellStyle name="Hyperlink" xfId="3760" builtinId="8" hidden="1"/>
    <cellStyle name="Hyperlink" xfId="3762" builtinId="8" hidden="1"/>
    <cellStyle name="Hyperlink" xfId="3764" builtinId="8" hidden="1"/>
    <cellStyle name="Hyperlink" xfId="3766" builtinId="8" hidden="1"/>
    <cellStyle name="Hyperlink" xfId="3768" builtinId="8" hidden="1"/>
    <cellStyle name="Hyperlink" xfId="3770" builtinId="8" hidden="1"/>
    <cellStyle name="Hyperlink" xfId="3772" builtinId="8" hidden="1"/>
    <cellStyle name="Hyperlink" xfId="3774" builtinId="8" hidden="1"/>
    <cellStyle name="Hyperlink" xfId="3776" builtinId="8" hidden="1"/>
    <cellStyle name="Hyperlink" xfId="3778" builtinId="8" hidden="1"/>
    <cellStyle name="Hyperlink" xfId="3780" builtinId="8" hidden="1"/>
    <cellStyle name="Hyperlink" xfId="3782" builtinId="8" hidden="1"/>
    <cellStyle name="Hyperlink" xfId="3784" builtinId="8" hidden="1"/>
    <cellStyle name="Hyperlink" xfId="3786" builtinId="8" hidden="1"/>
    <cellStyle name="Hyperlink" xfId="3788" builtinId="8" hidden="1"/>
    <cellStyle name="Hyperlink" xfId="3790" builtinId="8" hidden="1"/>
    <cellStyle name="Hyperlink" xfId="3792" builtinId="8" hidden="1"/>
    <cellStyle name="Hyperlink" xfId="3794" builtinId="8" hidden="1"/>
    <cellStyle name="Hyperlink" xfId="3796" builtinId="8" hidden="1"/>
    <cellStyle name="Hyperlink" xfId="3798" builtinId="8" hidden="1"/>
    <cellStyle name="Hyperlink" xfId="3800" builtinId="8" hidden="1"/>
    <cellStyle name="Hyperlink" xfId="3802" builtinId="8" hidden="1"/>
    <cellStyle name="Hyperlink" xfId="3804" builtinId="8" hidden="1"/>
    <cellStyle name="Hyperlink" xfId="3806" builtinId="8" hidden="1"/>
    <cellStyle name="Hyperlink" xfId="3808" builtinId="8" hidden="1"/>
    <cellStyle name="Hyperlink" xfId="3810" builtinId="8" hidden="1"/>
    <cellStyle name="Hyperlink" xfId="3812" builtinId="8" hidden="1"/>
    <cellStyle name="Hyperlink" xfId="3814" builtinId="8" hidden="1"/>
    <cellStyle name="Hyperlink" xfId="3816" builtinId="8" hidden="1"/>
    <cellStyle name="Hyperlink" xfId="3818" builtinId="8" hidden="1"/>
    <cellStyle name="Hyperlink" xfId="3820" builtinId="8" hidden="1"/>
    <cellStyle name="Hyperlink" xfId="3822" builtinId="8" hidden="1"/>
    <cellStyle name="Hyperlink" xfId="3824" builtinId="8" hidden="1"/>
    <cellStyle name="Hyperlink" xfId="3826" builtinId="8" hidden="1"/>
    <cellStyle name="Hyperlink" xfId="3828" builtinId="8" hidden="1"/>
    <cellStyle name="Hyperlink" xfId="3830" builtinId="8" hidden="1"/>
    <cellStyle name="Hyperlink" xfId="3832" builtinId="8" hidden="1"/>
    <cellStyle name="Hyperlink" xfId="3834" builtinId="8" hidden="1"/>
    <cellStyle name="Hyperlink" xfId="3836" builtinId="8" hidden="1"/>
    <cellStyle name="Hyperlink" xfId="3838" builtinId="8" hidden="1"/>
    <cellStyle name="Hyperlink" xfId="3840" builtinId="8" hidden="1"/>
    <cellStyle name="Hyperlink" xfId="3842" builtinId="8" hidden="1"/>
    <cellStyle name="Hyperlink" xfId="3844" builtinId="8" hidden="1"/>
    <cellStyle name="Hyperlink" xfId="3846" builtinId="8" hidden="1"/>
    <cellStyle name="Hyperlink" xfId="3848" builtinId="8" hidden="1"/>
    <cellStyle name="Hyperlink" xfId="3850" builtinId="8" hidden="1"/>
    <cellStyle name="Hyperlink" xfId="3852" builtinId="8" hidden="1"/>
    <cellStyle name="Hyperlink" xfId="3854" builtinId="8" hidden="1"/>
    <cellStyle name="Hyperlink" xfId="3856" builtinId="8" hidden="1"/>
    <cellStyle name="Hyperlink" xfId="3858" builtinId="8" hidden="1"/>
    <cellStyle name="Hyperlink" xfId="3860" builtinId="8" hidden="1"/>
    <cellStyle name="Hyperlink" xfId="3862" builtinId="8" hidden="1"/>
    <cellStyle name="Hyperlink" xfId="3864" builtinId="8" hidden="1"/>
    <cellStyle name="Hyperlink" xfId="3866" builtinId="8" hidden="1"/>
    <cellStyle name="Hyperlink" xfId="3868" builtinId="8" hidden="1"/>
    <cellStyle name="Hyperlink" xfId="3870" builtinId="8" hidden="1"/>
    <cellStyle name="Hyperlink" xfId="3872" builtinId="8" hidden="1"/>
    <cellStyle name="Hyperlink" xfId="3874" builtinId="8" hidden="1"/>
    <cellStyle name="Hyperlink" xfId="3876" builtinId="8" hidden="1"/>
    <cellStyle name="Hyperlink" xfId="3878" builtinId="8" hidden="1"/>
    <cellStyle name="Hyperlink" xfId="3880" builtinId="8" hidden="1"/>
    <cellStyle name="Hyperlink" xfId="3882" builtinId="8" hidden="1"/>
    <cellStyle name="Hyperlink" xfId="3884" builtinId="8" hidden="1"/>
    <cellStyle name="Hyperlink" xfId="3886" builtinId="8" hidden="1"/>
    <cellStyle name="Hyperlink" xfId="3888" builtinId="8" hidden="1"/>
    <cellStyle name="Hyperlink" xfId="3890" builtinId="8" hidden="1"/>
    <cellStyle name="Hyperlink" xfId="3892" builtinId="8" hidden="1"/>
    <cellStyle name="Hyperlink" xfId="3894" builtinId="8" hidden="1"/>
    <cellStyle name="Hyperlink" xfId="3896" builtinId="8" hidden="1"/>
    <cellStyle name="Hyperlink" xfId="3898" builtinId="8" hidden="1"/>
    <cellStyle name="Hyperlink" xfId="3900" builtinId="8" hidden="1"/>
    <cellStyle name="Hyperlink" xfId="3902" builtinId="8" hidden="1"/>
    <cellStyle name="Hyperlink" xfId="3904" builtinId="8" hidden="1"/>
    <cellStyle name="Hyperlink" xfId="3906" builtinId="8" hidden="1"/>
    <cellStyle name="Hyperlink" xfId="3908" builtinId="8" hidden="1"/>
    <cellStyle name="Hyperlink" xfId="3910" builtinId="8" hidden="1"/>
    <cellStyle name="Hyperlink" xfId="3912" builtinId="8" hidden="1"/>
    <cellStyle name="Hyperlink" xfId="3914" builtinId="8" hidden="1"/>
    <cellStyle name="Hyperlink" xfId="3916" builtinId="8" hidden="1"/>
    <cellStyle name="Hyperlink" xfId="3918" builtinId="8" hidden="1"/>
    <cellStyle name="Hyperlink" xfId="3920" builtinId="8" hidden="1"/>
    <cellStyle name="Hyperlink" xfId="3922" builtinId="8" hidden="1"/>
    <cellStyle name="Hyperlink" xfId="3924" builtinId="8" hidden="1"/>
    <cellStyle name="Hyperlink" xfId="3926" builtinId="8" hidden="1"/>
    <cellStyle name="Hyperlink" xfId="3928" builtinId="8" hidden="1"/>
    <cellStyle name="Hyperlink" xfId="3930" builtinId="8" hidden="1"/>
    <cellStyle name="Hyperlink" xfId="3932" builtinId="8" hidden="1"/>
    <cellStyle name="Hyperlink" xfId="3934" builtinId="8" hidden="1"/>
    <cellStyle name="Hyperlink" xfId="3936" builtinId="8" hidden="1"/>
    <cellStyle name="Hyperlink" xfId="3938" builtinId="8" hidden="1"/>
    <cellStyle name="Hyperlink" xfId="3940" builtinId="8" hidden="1"/>
    <cellStyle name="Hyperlink" xfId="3942" builtinId="8" hidden="1"/>
    <cellStyle name="Hyperlink" xfId="3944" builtinId="8" hidden="1"/>
    <cellStyle name="Hyperlink" xfId="3946" builtinId="8" hidden="1"/>
    <cellStyle name="Hyperlink" xfId="3948" builtinId="8" hidden="1"/>
    <cellStyle name="Hyperlink" xfId="3950" builtinId="8" hidden="1"/>
    <cellStyle name="Hyperlink" xfId="3952" builtinId="8" hidden="1"/>
    <cellStyle name="Hyperlink" xfId="3954" builtinId="8" hidden="1"/>
    <cellStyle name="Hyperlink" xfId="3956" builtinId="8" hidden="1"/>
    <cellStyle name="Hyperlink" xfId="3958" builtinId="8" hidden="1"/>
    <cellStyle name="Hyperlink" xfId="3960" builtinId="8" hidden="1"/>
    <cellStyle name="Hyperlink" xfId="3962" builtinId="8" hidden="1"/>
    <cellStyle name="Hyperlink" xfId="3964" builtinId="8" hidden="1"/>
    <cellStyle name="Hyperlink" xfId="3966" builtinId="8" hidden="1"/>
    <cellStyle name="Hyperlink" xfId="3968" builtinId="8" hidden="1"/>
    <cellStyle name="Hyperlink" xfId="3970" builtinId="8" hidden="1"/>
    <cellStyle name="Hyperlink" xfId="3972" builtinId="8" hidden="1"/>
    <cellStyle name="Hyperlink" xfId="3974" builtinId="8" hidden="1"/>
    <cellStyle name="Hyperlink" xfId="3976" builtinId="8" hidden="1"/>
    <cellStyle name="Hyperlink" xfId="3978" builtinId="8" hidden="1"/>
    <cellStyle name="Hyperlink" xfId="3980" builtinId="8" hidden="1"/>
    <cellStyle name="Hyperlink" xfId="3982" builtinId="8" hidden="1"/>
    <cellStyle name="Hyperlink" xfId="3984" builtinId="8" hidden="1"/>
    <cellStyle name="Hyperlink" xfId="3986" builtinId="8" hidden="1"/>
    <cellStyle name="Hyperlink" xfId="3988" builtinId="8" hidden="1"/>
    <cellStyle name="Hyperlink" xfId="3990" builtinId="8" hidden="1"/>
    <cellStyle name="Hyperlink" xfId="3992" builtinId="8" hidden="1"/>
    <cellStyle name="Hyperlink" xfId="3994" builtinId="8" hidden="1"/>
    <cellStyle name="Hyperlink" xfId="3996" builtinId="8" hidden="1"/>
    <cellStyle name="Hyperlink" xfId="3998" builtinId="8" hidden="1"/>
    <cellStyle name="Hyperlink" xfId="4000" builtinId="8" hidden="1"/>
    <cellStyle name="Hyperlink" xfId="4002" builtinId="8" hidden="1"/>
    <cellStyle name="Hyperlink" xfId="4004" builtinId="8" hidden="1"/>
    <cellStyle name="Hyperlink" xfId="4006" builtinId="8" hidden="1"/>
    <cellStyle name="Hyperlink" xfId="4008" builtinId="8" hidden="1"/>
    <cellStyle name="Hyperlink" xfId="4010" builtinId="8" hidden="1"/>
    <cellStyle name="Hyperlink" xfId="4012" builtinId="8" hidden="1"/>
    <cellStyle name="Hyperlink" xfId="4014" builtinId="8" hidden="1"/>
    <cellStyle name="Hyperlink" xfId="4016" builtinId="8" hidden="1"/>
    <cellStyle name="Hyperlink" xfId="4018" builtinId="8" hidden="1"/>
    <cellStyle name="Hyperlink" xfId="4020" builtinId="8" hidden="1"/>
    <cellStyle name="Hyperlink" xfId="4022" builtinId="8" hidden="1"/>
    <cellStyle name="Hyperlink" xfId="4024" builtinId="8" hidden="1"/>
    <cellStyle name="Hyperlink" xfId="4026" builtinId="8" hidden="1"/>
    <cellStyle name="Hyperlink" xfId="4028" builtinId="8" hidden="1"/>
    <cellStyle name="Hyperlink" xfId="4030" builtinId="8" hidden="1"/>
    <cellStyle name="Hyperlink" xfId="4032" builtinId="8" hidden="1"/>
    <cellStyle name="Hyperlink" xfId="4034" builtinId="8" hidden="1"/>
    <cellStyle name="Hyperlink" xfId="4036" builtinId="8" hidden="1"/>
    <cellStyle name="Hyperlink" xfId="4038" builtinId="8" hidden="1"/>
    <cellStyle name="Hyperlink" xfId="4040" builtinId="8" hidden="1"/>
    <cellStyle name="Hyperlink" xfId="4042" builtinId="8" hidden="1"/>
    <cellStyle name="Hyperlink" xfId="4044" builtinId="8" hidden="1"/>
    <cellStyle name="Hyperlink" xfId="4046" builtinId="8" hidden="1"/>
    <cellStyle name="Hyperlink" xfId="4048" builtinId="8" hidden="1"/>
    <cellStyle name="Hyperlink" xfId="4050" builtinId="8" hidden="1"/>
    <cellStyle name="Hyperlink" xfId="4052" builtinId="8" hidden="1"/>
    <cellStyle name="Hyperlink" xfId="4054" builtinId="8" hidden="1"/>
    <cellStyle name="Hyperlink" xfId="4056" builtinId="8" hidden="1"/>
    <cellStyle name="Hyperlink" xfId="4058" builtinId="8" hidden="1"/>
    <cellStyle name="Hyperlink" xfId="4060" builtinId="8" hidden="1"/>
    <cellStyle name="Hyperlink" xfId="4062" builtinId="8" hidden="1"/>
    <cellStyle name="Hyperlink" xfId="4064" builtinId="8" hidden="1"/>
    <cellStyle name="Hyperlink" xfId="4066" builtinId="8" hidden="1"/>
    <cellStyle name="Hyperlink" xfId="4068" builtinId="8" hidden="1"/>
    <cellStyle name="Hyperlink" xfId="4070" builtinId="8" hidden="1"/>
    <cellStyle name="Hyperlink" xfId="4072" builtinId="8" hidden="1"/>
    <cellStyle name="Hyperlink" xfId="4074" builtinId="8" hidden="1"/>
    <cellStyle name="Hyperlink" xfId="4076" builtinId="8" hidden="1"/>
    <cellStyle name="Hyperlink" xfId="4078" builtinId="8" hidden="1"/>
    <cellStyle name="Hyperlink" xfId="4080" builtinId="8" hidden="1"/>
    <cellStyle name="Hyperlink" xfId="4082" builtinId="8" hidden="1"/>
    <cellStyle name="Hyperlink" xfId="4084" builtinId="8" hidden="1"/>
    <cellStyle name="Hyperlink" xfId="4086" builtinId="8" hidden="1"/>
    <cellStyle name="Hyperlink" xfId="4088" builtinId="8" hidden="1"/>
    <cellStyle name="Hyperlink" xfId="4090" builtinId="8" hidden="1"/>
    <cellStyle name="Hyperlink" xfId="4092" builtinId="8" hidden="1"/>
    <cellStyle name="Hyperlink" xfId="4094" builtinId="8" hidden="1"/>
    <cellStyle name="Hyperlink" xfId="4096" builtinId="8" hidden="1"/>
    <cellStyle name="Hyperlink" xfId="4098" builtinId="8" hidden="1"/>
    <cellStyle name="Hyperlink" xfId="4100" builtinId="8" hidden="1"/>
    <cellStyle name="Hyperlink" xfId="4102" builtinId="8" hidden="1"/>
    <cellStyle name="Hyperlink" xfId="4104" builtinId="8" hidden="1"/>
    <cellStyle name="Hyperlink" xfId="4106" builtinId="8" hidden="1"/>
    <cellStyle name="Hyperlink" xfId="4108" builtinId="8" hidden="1"/>
    <cellStyle name="Hyperlink" xfId="4110" builtinId="8" hidden="1"/>
    <cellStyle name="Hyperlink" xfId="4112" builtinId="8" hidden="1"/>
    <cellStyle name="Hyperlink" xfId="4114" builtinId="8" hidden="1"/>
    <cellStyle name="Hyperlink" xfId="4116" builtinId="8" hidden="1"/>
    <cellStyle name="Hyperlink" xfId="4118" builtinId="8" hidden="1"/>
    <cellStyle name="Hyperlink" xfId="4120" builtinId="8" hidden="1"/>
    <cellStyle name="Hyperlink" xfId="4122" builtinId="8" hidden="1"/>
    <cellStyle name="Hyperlink" xfId="4124" builtinId="8" hidden="1"/>
    <cellStyle name="Hyperlink" xfId="4126" builtinId="8" hidden="1"/>
    <cellStyle name="Hyperlink" xfId="4128" builtinId="8" hidden="1"/>
    <cellStyle name="Hyperlink" xfId="4130" builtinId="8" hidden="1"/>
    <cellStyle name="Hyperlink" xfId="4132" builtinId="8" hidden="1"/>
    <cellStyle name="Hyperlink" xfId="4134" builtinId="8" hidden="1"/>
    <cellStyle name="Hyperlink" xfId="4136" builtinId="8" hidden="1"/>
    <cellStyle name="Hyperlink" xfId="4138" builtinId="8" hidden="1"/>
    <cellStyle name="Hyperlink" xfId="4140" builtinId="8" hidden="1"/>
    <cellStyle name="Hyperlink" xfId="4142" builtinId="8" hidden="1"/>
    <cellStyle name="Hyperlink" xfId="4144" builtinId="8" hidden="1"/>
    <cellStyle name="Hyperlink" xfId="4146" builtinId="8" hidden="1"/>
    <cellStyle name="Hyperlink" xfId="4148" builtinId="8" hidden="1"/>
    <cellStyle name="Hyperlink" xfId="4150" builtinId="8" hidden="1"/>
    <cellStyle name="Hyperlink" xfId="4152" builtinId="8" hidden="1"/>
    <cellStyle name="Hyperlink" xfId="4154" builtinId="8" hidden="1"/>
    <cellStyle name="Hyperlink" xfId="4156" builtinId="8" hidden="1"/>
    <cellStyle name="Hyperlink" xfId="4158" builtinId="8" hidden="1"/>
    <cellStyle name="Hyperlink" xfId="4160" builtinId="8" hidden="1"/>
    <cellStyle name="Hyperlink" xfId="4162" builtinId="8" hidden="1"/>
    <cellStyle name="Hyperlink" xfId="4164" builtinId="8" hidden="1"/>
    <cellStyle name="Hyperlink" xfId="4166" builtinId="8" hidden="1"/>
    <cellStyle name="Hyperlink" xfId="4168" builtinId="8" hidden="1"/>
    <cellStyle name="Hyperlink" xfId="4170" builtinId="8" hidden="1"/>
    <cellStyle name="Hyperlink" xfId="4172" builtinId="8" hidden="1"/>
    <cellStyle name="Hyperlink" xfId="4174" builtinId="8" hidden="1"/>
    <cellStyle name="Hyperlink" xfId="4176" builtinId="8" hidden="1"/>
    <cellStyle name="Hyperlink" xfId="4178" builtinId="8" hidden="1"/>
    <cellStyle name="Hyperlink" xfId="4180" builtinId="8" hidden="1"/>
    <cellStyle name="Hyperlink" xfId="4182" builtinId="8" hidden="1"/>
    <cellStyle name="Hyperlink" xfId="4184" builtinId="8" hidden="1"/>
    <cellStyle name="Hyperlink" xfId="4186" builtinId="8" hidden="1"/>
    <cellStyle name="Hyperlink" xfId="4188" builtinId="8" hidden="1"/>
    <cellStyle name="Hyperlink" xfId="4190" builtinId="8" hidden="1"/>
    <cellStyle name="Hyperlink" xfId="4192" builtinId="8" hidden="1"/>
    <cellStyle name="Hyperlink" xfId="4194" builtinId="8" hidden="1"/>
    <cellStyle name="Hyperlink" xfId="4196" builtinId="8" hidden="1"/>
    <cellStyle name="Hyperlink" xfId="4198" builtinId="8" hidden="1"/>
    <cellStyle name="Hyperlink" xfId="4200" builtinId="8" hidden="1"/>
    <cellStyle name="Hyperlink" xfId="4202" builtinId="8" hidden="1"/>
    <cellStyle name="Hyperlink" xfId="4204" builtinId="8" hidden="1"/>
    <cellStyle name="Hyperlink" xfId="4206" builtinId="8" hidden="1"/>
    <cellStyle name="Hyperlink" xfId="4208" builtinId="8" hidden="1"/>
    <cellStyle name="Hyperlink" xfId="4210" builtinId="8" hidden="1"/>
    <cellStyle name="Hyperlink" xfId="4212" builtinId="8" hidden="1"/>
    <cellStyle name="Hyperlink" xfId="4214" builtinId="8" hidden="1"/>
    <cellStyle name="Hyperlink" xfId="4216" builtinId="8" hidden="1"/>
    <cellStyle name="Hyperlink" xfId="4218" builtinId="8" hidden="1"/>
    <cellStyle name="Hyperlink" xfId="4220" builtinId="8" hidden="1"/>
    <cellStyle name="Hyperlink" xfId="4222" builtinId="8" hidden="1"/>
    <cellStyle name="Hyperlink" xfId="4224" builtinId="8" hidden="1"/>
    <cellStyle name="Hyperlink" xfId="4226" builtinId="8" hidden="1"/>
    <cellStyle name="Hyperlink" xfId="4228" builtinId="8" hidden="1"/>
    <cellStyle name="Hyperlink" xfId="4230" builtinId="8" hidden="1"/>
    <cellStyle name="Hyperlink" xfId="4232" builtinId="8" hidden="1"/>
    <cellStyle name="Hyperlink" xfId="4234" builtinId="8" hidden="1"/>
    <cellStyle name="Hyperlink" xfId="4236" builtinId="8" hidden="1"/>
    <cellStyle name="Hyperlink" xfId="4238" builtinId="8" hidden="1"/>
    <cellStyle name="Hyperlink" xfId="4240" builtinId="8" hidden="1"/>
    <cellStyle name="Hyperlink" xfId="4242" builtinId="8" hidden="1"/>
    <cellStyle name="Hyperlink" xfId="4244" builtinId="8" hidden="1"/>
    <cellStyle name="Hyperlink" xfId="4246" builtinId="8" hidden="1"/>
    <cellStyle name="Hyperlink" xfId="4248" builtinId="8" hidden="1"/>
    <cellStyle name="Hyperlink" xfId="4250" builtinId="8" hidden="1"/>
    <cellStyle name="Hyperlink" xfId="4252" builtinId="8" hidden="1"/>
    <cellStyle name="Hyperlink" xfId="4254" builtinId="8" hidden="1"/>
    <cellStyle name="Hyperlink" xfId="4256" builtinId="8" hidden="1"/>
    <cellStyle name="Hyperlink" xfId="4258" builtinId="8" hidden="1"/>
    <cellStyle name="Hyperlink" xfId="4260" builtinId="8" hidden="1"/>
    <cellStyle name="Hyperlink" xfId="4262" builtinId="8" hidden="1"/>
    <cellStyle name="Hyperlink" xfId="4264" builtinId="8" hidden="1"/>
    <cellStyle name="Hyperlink" xfId="4266" builtinId="8" hidden="1"/>
    <cellStyle name="Hyperlink" xfId="4268" builtinId="8" hidden="1"/>
    <cellStyle name="Hyperlink" xfId="4270" builtinId="8" hidden="1"/>
    <cellStyle name="Hyperlink" xfId="4272" builtinId="8" hidden="1"/>
    <cellStyle name="Hyperlink" xfId="4274" builtinId="8" hidden="1"/>
    <cellStyle name="Hyperlink" xfId="4276" builtinId="8" hidden="1"/>
    <cellStyle name="Hyperlink" xfId="4278" builtinId="8" hidden="1"/>
    <cellStyle name="Hyperlink" xfId="4280" builtinId="8" hidden="1"/>
    <cellStyle name="Hyperlink" xfId="4282" builtinId="8" hidden="1"/>
    <cellStyle name="Hyperlink" xfId="4284" builtinId="8" hidden="1"/>
    <cellStyle name="Hyperlink" xfId="4286" builtinId="8" hidden="1"/>
    <cellStyle name="Hyperlink" xfId="4288" builtinId="8" hidden="1"/>
    <cellStyle name="Hyperlink" xfId="4290" builtinId="8" hidden="1"/>
    <cellStyle name="Hyperlink" xfId="4292" builtinId="8" hidden="1"/>
    <cellStyle name="Hyperlink" xfId="4294" builtinId="8" hidden="1"/>
    <cellStyle name="Hyperlink" xfId="4296" builtinId="8" hidden="1"/>
    <cellStyle name="Hyperlink" xfId="4298" builtinId="8" hidden="1"/>
    <cellStyle name="Hyperlink" xfId="4300" builtinId="8" hidden="1"/>
    <cellStyle name="Hyperlink" xfId="4302" builtinId="8" hidden="1"/>
    <cellStyle name="Hyperlink" xfId="4304" builtinId="8" hidden="1"/>
    <cellStyle name="Hyperlink" xfId="4306" builtinId="8" hidden="1"/>
    <cellStyle name="Hyperlink" xfId="4308" builtinId="8" hidden="1"/>
    <cellStyle name="Hyperlink" xfId="4310" builtinId="8" hidden="1"/>
    <cellStyle name="Hyperlink" xfId="4312" builtinId="8" hidden="1"/>
    <cellStyle name="Hyperlink" xfId="4314" builtinId="8" hidden="1"/>
    <cellStyle name="Hyperlink" xfId="4316" builtinId="8" hidden="1"/>
    <cellStyle name="Hyperlink" xfId="4318" builtinId="8" hidden="1"/>
    <cellStyle name="Hyperlink" xfId="4320" builtinId="8" hidden="1"/>
    <cellStyle name="Hyperlink" xfId="4322" builtinId="8" hidden="1"/>
    <cellStyle name="Hyperlink" xfId="4324" builtinId="8" hidden="1"/>
    <cellStyle name="Hyperlink" xfId="4326" builtinId="8" hidden="1"/>
    <cellStyle name="Hyperlink" xfId="4328" builtinId="8" hidden="1"/>
    <cellStyle name="Hyperlink" xfId="4330" builtinId="8" hidden="1"/>
    <cellStyle name="Hyperlink" xfId="4332" builtinId="8" hidden="1"/>
    <cellStyle name="Hyperlink" xfId="4334" builtinId="8" hidden="1"/>
    <cellStyle name="Hyperlink" xfId="4336" builtinId="8" hidden="1"/>
    <cellStyle name="Hyperlink" xfId="4338" builtinId="8" hidden="1"/>
    <cellStyle name="Hyperlink" xfId="4340" builtinId="8" hidden="1"/>
    <cellStyle name="Hyperlink" xfId="4342" builtinId="8" hidden="1"/>
    <cellStyle name="Hyperlink" xfId="4344" builtinId="8" hidden="1"/>
    <cellStyle name="Hyperlink" xfId="4346" builtinId="8" hidden="1"/>
    <cellStyle name="Hyperlink" xfId="4348" builtinId="8" hidden="1"/>
    <cellStyle name="Hyperlink" xfId="4350" builtinId="8" hidden="1"/>
    <cellStyle name="Hyperlink" xfId="4352" builtinId="8" hidden="1"/>
    <cellStyle name="Hyperlink" xfId="4354" builtinId="8" hidden="1"/>
    <cellStyle name="Hyperlink" xfId="4356" builtinId="8" hidden="1"/>
    <cellStyle name="Hyperlink" xfId="4358" builtinId="8" hidden="1"/>
    <cellStyle name="Hyperlink" xfId="4360" builtinId="8" hidden="1"/>
    <cellStyle name="Hyperlink" xfId="4362" builtinId="8" hidden="1"/>
    <cellStyle name="Hyperlink" xfId="4364" builtinId="8" hidden="1"/>
    <cellStyle name="Hyperlink" xfId="4366" builtinId="8" hidden="1"/>
    <cellStyle name="Hyperlink" xfId="4368" builtinId="8" hidden="1"/>
    <cellStyle name="Hyperlink" xfId="4370" builtinId="8" hidden="1"/>
    <cellStyle name="Hyperlink" xfId="4372" builtinId="8" hidden="1"/>
    <cellStyle name="Hyperlink" xfId="4374" builtinId="8" hidden="1"/>
    <cellStyle name="Hyperlink" xfId="4376" builtinId="8" hidden="1"/>
    <cellStyle name="Hyperlink" xfId="4378" builtinId="8" hidden="1"/>
    <cellStyle name="Hyperlink" xfId="4380" builtinId="8" hidden="1"/>
    <cellStyle name="Hyperlink" xfId="4382" builtinId="8" hidden="1"/>
    <cellStyle name="Hyperlink" xfId="4384" builtinId="8" hidden="1"/>
    <cellStyle name="Hyperlink" xfId="4386" builtinId="8" hidden="1"/>
    <cellStyle name="Hyperlink" xfId="4388" builtinId="8" hidden="1"/>
    <cellStyle name="Hyperlink" xfId="4390" builtinId="8" hidden="1"/>
    <cellStyle name="Hyperlink" xfId="4392" builtinId="8" hidden="1"/>
    <cellStyle name="Hyperlink" xfId="4394" builtinId="8" hidden="1"/>
    <cellStyle name="Hyperlink" xfId="4396" builtinId="8" hidden="1"/>
    <cellStyle name="Hyperlink" xfId="4398" builtinId="8" hidden="1"/>
    <cellStyle name="Hyperlink" xfId="4400" builtinId="8" hidden="1"/>
    <cellStyle name="Hyperlink" xfId="4402" builtinId="8" hidden="1"/>
    <cellStyle name="Hyperlink" xfId="4404" builtinId="8" hidden="1"/>
    <cellStyle name="Hyperlink" xfId="4406" builtinId="8" hidden="1"/>
    <cellStyle name="Hyperlink" xfId="4408" builtinId="8" hidden="1"/>
    <cellStyle name="Hyperlink" xfId="4410" builtinId="8" hidden="1"/>
    <cellStyle name="Hyperlink" xfId="4412" builtinId="8" hidden="1"/>
    <cellStyle name="Hyperlink" xfId="4414" builtinId="8" hidden="1"/>
    <cellStyle name="Hyperlink" xfId="4416" builtinId="8" hidden="1"/>
    <cellStyle name="Hyperlink" xfId="4418" builtinId="8" hidden="1"/>
    <cellStyle name="Hyperlink" xfId="153" builtinId="8" hidden="1"/>
    <cellStyle name="Hyperlink" xfId="157" builtinId="8" hidden="1"/>
    <cellStyle name="Hyperlink" xfId="160" builtinId="8" hidden="1"/>
    <cellStyle name="Hyperlink" xfId="155" builtinId="8" hidden="1"/>
    <cellStyle name="Hyperlink" xfId="158" builtinId="8" hidden="1"/>
    <cellStyle name="Hyperlink" xfId="162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 hidden="1"/>
    <cellStyle name="Hyperlink" xfId="4651" builtinId="8" hidden="1"/>
    <cellStyle name="Hyperlink" xfId="4653" builtinId="8" hidden="1"/>
    <cellStyle name="Hyperlink" xfId="4655" builtinId="8" hidden="1"/>
    <cellStyle name="Hyperlink" xfId="4657" builtinId="8" hidden="1"/>
    <cellStyle name="Hyperlink" xfId="4659" builtinId="8" hidden="1"/>
    <cellStyle name="Hyperlink" xfId="4661" builtinId="8" hidden="1"/>
    <cellStyle name="Hyperlink" xfId="4663" builtinId="8" hidden="1"/>
    <cellStyle name="Hyperlink" xfId="4665" builtinId="8" hidden="1"/>
    <cellStyle name="Hyperlink" xfId="4667" builtinId="8" hidden="1"/>
    <cellStyle name="Hyperlink" xfId="4669" builtinId="8" hidden="1"/>
    <cellStyle name="Hyperlink" xfId="4671" builtinId="8" hidden="1"/>
    <cellStyle name="Hyperlink" xfId="4673" builtinId="8" hidden="1"/>
    <cellStyle name="Hyperlink" xfId="4675" builtinId="8" hidden="1"/>
    <cellStyle name="Hyperlink" xfId="4677" builtinId="8" hidden="1"/>
    <cellStyle name="Hyperlink" xfId="4679" builtinId="8" hidden="1"/>
    <cellStyle name="Hyperlink" xfId="4681" builtinId="8" hidden="1"/>
    <cellStyle name="Hyperlink" xfId="4683" builtinId="8" hidden="1"/>
    <cellStyle name="Hyperlink" xfId="4685" builtinId="8" hidden="1"/>
    <cellStyle name="Hyperlink" xfId="4687" builtinId="8" hidden="1"/>
    <cellStyle name="Hyperlink" xfId="4689" builtinId="8" hidden="1"/>
    <cellStyle name="Hyperlink" xfId="4691" builtinId="8" hidden="1"/>
    <cellStyle name="Hyperlink" xfId="4693" builtinId="8" hidden="1"/>
    <cellStyle name="Hyperlink" xfId="4695" builtinId="8" hidden="1"/>
    <cellStyle name="Hyperlink" xfId="4697" builtinId="8" hidden="1"/>
    <cellStyle name="Hyperlink" xfId="4699" builtinId="8" hidden="1"/>
    <cellStyle name="Hyperlink" xfId="4701" builtinId="8" hidden="1"/>
    <cellStyle name="Hyperlink" xfId="4703" builtinId="8" hidden="1"/>
    <cellStyle name="Hyperlink" xfId="4705" builtinId="8" hidden="1"/>
    <cellStyle name="Hyperlink" xfId="4707" builtinId="8" hidden="1"/>
    <cellStyle name="Hyperlink" xfId="4709" builtinId="8" hidden="1"/>
    <cellStyle name="Hyperlink" xfId="4711" builtinId="8" hidden="1"/>
    <cellStyle name="Hyperlink" xfId="4713" builtinId="8" hidden="1"/>
    <cellStyle name="Hyperlink" xfId="4715" builtinId="8" hidden="1"/>
    <cellStyle name="Hyperlink" xfId="4717" builtinId="8" hidden="1"/>
    <cellStyle name="Hyperlink" xfId="4719" builtinId="8" hidden="1"/>
    <cellStyle name="Hyperlink" xfId="4721" builtinId="8" hidden="1"/>
    <cellStyle name="Hyperlink" xfId="4723" builtinId="8" hidden="1"/>
    <cellStyle name="Hyperlink" xfId="4725" builtinId="8" hidden="1"/>
    <cellStyle name="Hyperlink" xfId="4727" builtinId="8" hidden="1"/>
    <cellStyle name="Hyperlink" xfId="4729" builtinId="8" hidden="1"/>
    <cellStyle name="Hyperlink" xfId="4731" builtinId="8" hidden="1"/>
    <cellStyle name="Hyperlink" xfId="4733" builtinId="8" hidden="1"/>
    <cellStyle name="Hyperlink" xfId="4735" builtinId="8" hidden="1"/>
    <cellStyle name="Hyperlink" xfId="4737" builtinId="8" hidden="1"/>
    <cellStyle name="Hyperlink" xfId="4739" builtinId="8" hidden="1"/>
    <cellStyle name="Hyperlink" xfId="4741" builtinId="8" hidden="1"/>
    <cellStyle name="Hyperlink" xfId="4743" builtinId="8" hidden="1"/>
    <cellStyle name="Hyperlink" xfId="4745" builtinId="8" hidden="1"/>
    <cellStyle name="Hyperlink" xfId="4747" builtinId="8" hidden="1"/>
    <cellStyle name="Hyperlink" xfId="4749" builtinId="8" hidden="1"/>
    <cellStyle name="Hyperlink" xfId="4751" builtinId="8" hidden="1"/>
    <cellStyle name="Hyperlink" xfId="4753" builtinId="8" hidden="1"/>
    <cellStyle name="Hyperlink" xfId="4755" builtinId="8" hidden="1"/>
    <cellStyle name="Hyperlink" xfId="4757" builtinId="8" hidden="1"/>
    <cellStyle name="Hyperlink" xfId="4759" builtinId="8" hidden="1"/>
    <cellStyle name="Hyperlink" xfId="4761" builtinId="8" hidden="1"/>
    <cellStyle name="Hyperlink" xfId="4763" builtinId="8" hidden="1"/>
    <cellStyle name="Hyperlink" xfId="4765" builtinId="8" hidden="1"/>
    <cellStyle name="Hyperlink" xfId="4767" builtinId="8" hidden="1"/>
    <cellStyle name="Hyperlink" xfId="4769" builtinId="8" hidden="1"/>
    <cellStyle name="Hyperlink" xfId="4771" builtinId="8" hidden="1"/>
    <cellStyle name="Hyperlink" xfId="4773" builtinId="8" hidden="1"/>
    <cellStyle name="Hyperlink" xfId="4775" builtinId="8" hidden="1"/>
    <cellStyle name="Hyperlink" xfId="4777" builtinId="8" hidden="1"/>
    <cellStyle name="Hyperlink" xfId="4779" builtinId="8" hidden="1"/>
    <cellStyle name="Hyperlink" xfId="4781" builtinId="8" hidden="1"/>
    <cellStyle name="Hyperlink" xfId="4783" builtinId="8" hidden="1"/>
    <cellStyle name="Hyperlink" xfId="4785" builtinId="8" hidden="1"/>
    <cellStyle name="Hyperlink" xfId="4787" builtinId="8" hidden="1"/>
    <cellStyle name="Hyperlink" xfId="4789" builtinId="8" hidden="1"/>
    <cellStyle name="Hyperlink" xfId="4791" builtinId="8" hidden="1"/>
    <cellStyle name="Hyperlink" xfId="4793" builtinId="8" hidden="1"/>
    <cellStyle name="Hyperlink" xfId="4795" builtinId="8" hidden="1"/>
    <cellStyle name="Hyperlink" xfId="4797" builtinId="8" hidden="1"/>
    <cellStyle name="Hyperlink" xfId="4799" builtinId="8" hidden="1"/>
    <cellStyle name="Hyperlink" xfId="4801" builtinId="8" hidden="1"/>
    <cellStyle name="Hyperlink" xfId="4803" builtinId="8" hidden="1"/>
    <cellStyle name="Hyperlink" xfId="4805" builtinId="8" hidden="1"/>
    <cellStyle name="Hyperlink" xfId="4807" builtinId="8" hidden="1"/>
    <cellStyle name="Hyperlink" xfId="4809" builtinId="8" hidden="1"/>
    <cellStyle name="Hyperlink" xfId="4811" builtinId="8" hidden="1"/>
    <cellStyle name="Hyperlink" xfId="4813" builtinId="8" hidden="1"/>
    <cellStyle name="Hyperlink" xfId="4815" builtinId="8" hidden="1"/>
    <cellStyle name="Hyperlink" xfId="4817" builtinId="8" hidden="1"/>
    <cellStyle name="Hyperlink" xfId="4819" builtinId="8" hidden="1"/>
    <cellStyle name="Hyperlink" xfId="4821" builtinId="8" hidden="1"/>
    <cellStyle name="Hyperlink" xfId="4823" builtinId="8" hidden="1"/>
    <cellStyle name="Hyperlink" xfId="4825" builtinId="8" hidden="1"/>
    <cellStyle name="Hyperlink" xfId="4827" builtinId="8" hidden="1"/>
    <cellStyle name="Hyperlink" xfId="4829" builtinId="8" hidden="1"/>
    <cellStyle name="Hyperlink" xfId="4831" builtinId="8" hidden="1"/>
    <cellStyle name="Hyperlink" xfId="4833" builtinId="8" hidden="1"/>
    <cellStyle name="Hyperlink" xfId="4835" builtinId="8" hidden="1"/>
    <cellStyle name="Hyperlink" xfId="4837" builtinId="8" hidden="1"/>
    <cellStyle name="Hyperlink" xfId="4839" builtinId="8" hidden="1"/>
    <cellStyle name="Hyperlink" xfId="4841" builtinId="8" hidden="1"/>
    <cellStyle name="Hyperlink" xfId="4843" builtinId="8" hidden="1"/>
    <cellStyle name="Hyperlink" xfId="4845" builtinId="8" hidden="1"/>
    <cellStyle name="Hyperlink" xfId="4847" builtinId="8" hidden="1"/>
    <cellStyle name="Hyperlink" xfId="4849" builtinId="8" hidden="1"/>
    <cellStyle name="Hyperlink" xfId="4851" builtinId="8" hidden="1"/>
    <cellStyle name="Hyperlink" xfId="4853" builtinId="8" hidden="1"/>
    <cellStyle name="Hyperlink" xfId="4855" builtinId="8" hidden="1"/>
    <cellStyle name="Hyperlink" xfId="4857" builtinId="8" hidden="1"/>
    <cellStyle name="Hyperlink" xfId="4859" builtinId="8" hidden="1"/>
    <cellStyle name="Hyperlink" xfId="4861" builtinId="8" hidden="1"/>
    <cellStyle name="Hyperlink" xfId="4863" builtinId="8" hidden="1"/>
    <cellStyle name="Hyperlink" xfId="4865" builtinId="8" hidden="1"/>
    <cellStyle name="Hyperlink" xfId="4867" builtinId="8" hidden="1"/>
    <cellStyle name="Hyperlink" xfId="4869" builtinId="8" hidden="1"/>
    <cellStyle name="Hyperlink" xfId="4871" builtinId="8" hidden="1"/>
    <cellStyle name="Hyperlink" xfId="4873" builtinId="8" hidden="1"/>
    <cellStyle name="Hyperlink" xfId="4875" builtinId="8" hidden="1"/>
    <cellStyle name="Hyperlink" xfId="4877" builtinId="8" hidden="1"/>
    <cellStyle name="Hyperlink" xfId="4879" builtinId="8" hidden="1"/>
    <cellStyle name="Hyperlink" xfId="4881" builtinId="8" hidden="1"/>
    <cellStyle name="Hyperlink" xfId="4883" builtinId="8" hidden="1"/>
    <cellStyle name="Hyperlink" xfId="4885" builtinId="8" hidden="1"/>
    <cellStyle name="Hyperlink" xfId="4887" builtinId="8" hidden="1"/>
    <cellStyle name="Hyperlink" xfId="4889" builtinId="8" hidden="1"/>
    <cellStyle name="Hyperlink" xfId="4891" builtinId="8" hidden="1"/>
    <cellStyle name="Hyperlink" xfId="4893" builtinId="8" hidden="1"/>
    <cellStyle name="Hyperlink" xfId="4895" builtinId="8" hidden="1"/>
    <cellStyle name="Hyperlink" xfId="4897" builtinId="8" hidden="1"/>
    <cellStyle name="Hyperlink" xfId="4899" builtinId="8" hidden="1"/>
    <cellStyle name="Hyperlink" xfId="4901" builtinId="8" hidden="1"/>
    <cellStyle name="Hyperlink" xfId="4903" builtinId="8" hidden="1"/>
    <cellStyle name="Hyperlink" xfId="4905" builtinId="8" hidden="1"/>
    <cellStyle name="Hyperlink" xfId="4907" builtinId="8" hidden="1"/>
    <cellStyle name="Hyperlink" xfId="4909" builtinId="8" hidden="1"/>
    <cellStyle name="Hyperlink" xfId="4911" builtinId="8" hidden="1"/>
    <cellStyle name="Hyperlink" xfId="4913" builtinId="8" hidden="1"/>
    <cellStyle name="Hyperlink" xfId="4915" builtinId="8" hidden="1"/>
    <cellStyle name="Hyperlink" xfId="4917" builtinId="8" hidden="1"/>
    <cellStyle name="Hyperlink" xfId="4919" builtinId="8" hidden="1"/>
    <cellStyle name="Hyperlink" xfId="4921" builtinId="8" hidden="1"/>
    <cellStyle name="Hyperlink" xfId="4923" builtinId="8" hidden="1"/>
    <cellStyle name="Hyperlink" xfId="4925" builtinId="8" hidden="1"/>
    <cellStyle name="Hyperlink" xfId="4927" builtinId="8" hidden="1"/>
    <cellStyle name="Hyperlink" xfId="4929" builtinId="8" hidden="1"/>
    <cellStyle name="Hyperlink" xfId="4931" builtinId="8" hidden="1"/>
    <cellStyle name="Hyperlink" xfId="4933" builtinId="8" hidden="1"/>
    <cellStyle name="Hyperlink" xfId="4935" builtinId="8" hidden="1"/>
    <cellStyle name="Hyperlink" xfId="4937" builtinId="8" hidden="1"/>
    <cellStyle name="Hyperlink" xfId="4939" builtinId="8" hidden="1"/>
    <cellStyle name="Hyperlink" xfId="4941" builtinId="8" hidden="1"/>
    <cellStyle name="Hyperlink" xfId="4943" builtinId="8" hidden="1"/>
    <cellStyle name="Hyperlink" xfId="4945" builtinId="8" hidden="1"/>
    <cellStyle name="Hyperlink" xfId="4947" builtinId="8" hidden="1"/>
    <cellStyle name="Hyperlink" xfId="4949" builtinId="8" hidden="1"/>
    <cellStyle name="Hyperlink" xfId="4951" builtinId="8" hidden="1"/>
    <cellStyle name="Hyperlink" xfId="4953" builtinId="8" hidden="1"/>
    <cellStyle name="Hyperlink" xfId="4955" builtinId="8" hidden="1"/>
    <cellStyle name="Hyperlink" xfId="4957" builtinId="8" hidden="1"/>
    <cellStyle name="Hyperlink" xfId="4959" builtinId="8" hidden="1"/>
    <cellStyle name="Hyperlink" xfId="4961" builtinId="8" hidden="1"/>
    <cellStyle name="Hyperlink" xfId="4963" builtinId="8" hidden="1"/>
    <cellStyle name="Hyperlink" xfId="4965" builtinId="8" hidden="1"/>
    <cellStyle name="Hyperlink" xfId="4967" builtinId="8" hidden="1"/>
    <cellStyle name="Hyperlink" xfId="4969" builtinId="8" hidden="1"/>
    <cellStyle name="Hyperlink" xfId="4971" builtinId="8" hidden="1"/>
    <cellStyle name="Hyperlink" xfId="4973" builtinId="8" hidden="1"/>
    <cellStyle name="Hyperlink" xfId="4975" builtinId="8" hidden="1"/>
    <cellStyle name="Hyperlink" xfId="4977" builtinId="8" hidden="1"/>
    <cellStyle name="Hyperlink" xfId="4979" builtinId="8" hidden="1"/>
    <cellStyle name="Hyperlink" xfId="4981" builtinId="8" hidden="1"/>
    <cellStyle name="Hyperlink" xfId="4983" builtinId="8" hidden="1"/>
    <cellStyle name="Hyperlink" xfId="4985" builtinId="8" hidden="1"/>
    <cellStyle name="Hyperlink" xfId="4987" builtinId="8" hidden="1"/>
    <cellStyle name="Hyperlink" xfId="4989" builtinId="8" hidden="1"/>
    <cellStyle name="Hyperlink" xfId="4991" builtinId="8" hidden="1"/>
    <cellStyle name="Hyperlink" xfId="4993" builtinId="8" hidden="1"/>
    <cellStyle name="Hyperlink" xfId="4995" builtinId="8" hidden="1"/>
    <cellStyle name="Hyperlink" xfId="4997" builtinId="8" hidden="1"/>
    <cellStyle name="Hyperlink" xfId="4999" builtinId="8" hidden="1"/>
    <cellStyle name="Hyperlink" xfId="5001" builtinId="8" hidden="1"/>
    <cellStyle name="Hyperlink" xfId="5003" builtinId="8" hidden="1"/>
    <cellStyle name="Hyperlink" xfId="5005" builtinId="8" hidden="1"/>
    <cellStyle name="Hyperlink" xfId="5007" builtinId="8" hidden="1"/>
    <cellStyle name="Hyperlink" xfId="5009" builtinId="8" hidden="1"/>
    <cellStyle name="Hyperlink" xfId="5011" builtinId="8" hidden="1"/>
    <cellStyle name="Hyperlink" xfId="5013" builtinId="8" hidden="1"/>
    <cellStyle name="Hyperlink" xfId="5015" builtinId="8" hidden="1"/>
    <cellStyle name="Hyperlink" xfId="5017" builtinId="8" hidden="1"/>
    <cellStyle name="Hyperlink" xfId="5019" builtinId="8" hidden="1"/>
    <cellStyle name="Hyperlink" xfId="5021" builtinId="8" hidden="1"/>
    <cellStyle name="Hyperlink" xfId="5023" builtinId="8" hidden="1"/>
    <cellStyle name="Hyperlink" xfId="5025" builtinId="8" hidden="1"/>
    <cellStyle name="Hyperlink" xfId="5027" builtinId="8" hidden="1"/>
    <cellStyle name="Hyperlink" xfId="5029" builtinId="8" hidden="1"/>
    <cellStyle name="Hyperlink" xfId="5031" builtinId="8" hidden="1"/>
    <cellStyle name="Hyperlink" xfId="5033" builtinId="8" hidden="1"/>
    <cellStyle name="Hyperlink" xfId="5035" builtinId="8" hidden="1"/>
    <cellStyle name="Hyperlink" xfId="5037" builtinId="8" hidden="1"/>
    <cellStyle name="Hyperlink" xfId="5039" builtinId="8" hidden="1"/>
    <cellStyle name="Hyperlink" xfId="5041" builtinId="8" hidden="1"/>
    <cellStyle name="Hyperlink" xfId="5043" builtinId="8" hidden="1"/>
    <cellStyle name="Hyperlink" xfId="5045" builtinId="8" hidden="1"/>
    <cellStyle name="Hyperlink" xfId="5047" builtinId="8" hidden="1"/>
    <cellStyle name="Hyperlink" xfId="5049" builtinId="8" hidden="1"/>
    <cellStyle name="Hyperlink" xfId="5051" builtinId="8" hidden="1"/>
    <cellStyle name="Hyperlink" xfId="5053" builtinId="8" hidden="1"/>
    <cellStyle name="Hyperlink" xfId="5055" builtinId="8" hidden="1"/>
    <cellStyle name="Hyperlink" xfId="5057" builtinId="8" hidden="1"/>
    <cellStyle name="Hyperlink" xfId="5059" builtinId="8" hidden="1"/>
    <cellStyle name="Hyperlink" xfId="5061" builtinId="8" hidden="1"/>
    <cellStyle name="Hyperlink" xfId="5063" builtinId="8" hidden="1"/>
    <cellStyle name="Hyperlink" xfId="5065" builtinId="8" hidden="1"/>
    <cellStyle name="Hyperlink" xfId="5067" builtinId="8" hidden="1"/>
    <cellStyle name="Hyperlink" xfId="5069" builtinId="8" hidden="1"/>
    <cellStyle name="Hyperlink" xfId="5071" builtinId="8" hidden="1"/>
    <cellStyle name="Hyperlink" xfId="5073" builtinId="8" hidden="1"/>
    <cellStyle name="Hyperlink" xfId="5075" builtinId="8" hidden="1"/>
    <cellStyle name="Hyperlink" xfId="5077" builtinId="8" hidden="1"/>
    <cellStyle name="Hyperlink" xfId="5079" builtinId="8" hidden="1"/>
    <cellStyle name="Hyperlink" xfId="5081" builtinId="8" hidden="1"/>
    <cellStyle name="Hyperlink" xfId="5083" builtinId="8" hidden="1"/>
    <cellStyle name="Hyperlink" xfId="5085" builtinId="8" hidden="1"/>
    <cellStyle name="Hyperlink" xfId="5087" builtinId="8" hidden="1"/>
    <cellStyle name="Hyperlink" xfId="5089" builtinId="8" hidden="1"/>
    <cellStyle name="Hyperlink" xfId="5091" builtinId="8" hidden="1"/>
    <cellStyle name="Hyperlink" xfId="5093" builtinId="8" hidden="1"/>
    <cellStyle name="Hyperlink" xfId="5095" builtinId="8" hidden="1"/>
    <cellStyle name="Hyperlink" xfId="5097" builtinId="8" hidden="1"/>
    <cellStyle name="Hyperlink" xfId="5099" builtinId="8" hidden="1"/>
    <cellStyle name="Hyperlink" xfId="5101" builtinId="8" hidden="1"/>
    <cellStyle name="Hyperlink" xfId="5103" builtinId="8" hidden="1"/>
    <cellStyle name="Hyperlink" xfId="5105" builtinId="8" hidden="1"/>
    <cellStyle name="Hyperlink" xfId="5107" builtinId="8" hidden="1"/>
    <cellStyle name="Hyperlink" xfId="5109" builtinId="8" hidden="1"/>
    <cellStyle name="Hyperlink" xfId="5111" builtinId="8" hidden="1"/>
    <cellStyle name="Hyperlink" xfId="5113" builtinId="8" hidden="1"/>
    <cellStyle name="Hyperlink" xfId="5115" builtinId="8" hidden="1"/>
    <cellStyle name="Hyperlink" xfId="5117" builtinId="8" hidden="1"/>
    <cellStyle name="Hyperlink" xfId="5119" builtinId="8" hidden="1"/>
    <cellStyle name="Hyperlink" xfId="5121" builtinId="8" hidden="1"/>
    <cellStyle name="Hyperlink" xfId="5123" builtinId="8" hidden="1"/>
    <cellStyle name="Hyperlink" xfId="5125" builtinId="8" hidden="1"/>
    <cellStyle name="Hyperlink" xfId="5127" builtinId="8" hidden="1"/>
    <cellStyle name="Hyperlink" xfId="5129" builtinId="8" hidden="1"/>
    <cellStyle name="Hyperlink" xfId="5131" builtinId="8" hidden="1"/>
    <cellStyle name="Hyperlink" xfId="5133" builtinId="8" hidden="1"/>
    <cellStyle name="Hyperlink" xfId="5135" builtinId="8" hidden="1"/>
    <cellStyle name="Hyperlink" xfId="5137" builtinId="8" hidden="1"/>
    <cellStyle name="Hyperlink" xfId="5139" builtinId="8" hidden="1"/>
    <cellStyle name="Hyperlink" xfId="5141" builtinId="8" hidden="1"/>
    <cellStyle name="Hyperlink" xfId="5143" builtinId="8" hidden="1"/>
    <cellStyle name="Hyperlink" xfId="5145" builtinId="8" hidden="1"/>
    <cellStyle name="Hyperlink" xfId="5147" builtinId="8" hidden="1"/>
    <cellStyle name="Hyperlink" xfId="5149" builtinId="8" hidden="1"/>
    <cellStyle name="Hyperlink" xfId="5151" builtinId="8" hidden="1"/>
    <cellStyle name="Hyperlink" xfId="5153" builtinId="8" hidden="1"/>
    <cellStyle name="Hyperlink" xfId="5155" builtinId="8" hidden="1"/>
    <cellStyle name="Hyperlink" xfId="5157" builtinId="8" hidden="1"/>
    <cellStyle name="Hyperlink" xfId="5159" builtinId="8" hidden="1"/>
    <cellStyle name="Hyperlink" xfId="5161" builtinId="8" hidden="1"/>
    <cellStyle name="Hyperlink" xfId="5163" builtinId="8" hidden="1"/>
    <cellStyle name="Hyperlink" xfId="5165" builtinId="8" hidden="1"/>
    <cellStyle name="Hyperlink" xfId="5167" builtinId="8" hidden="1"/>
    <cellStyle name="Hyperlink" xfId="5169" builtinId="8" hidden="1"/>
    <cellStyle name="Hyperlink" xfId="5171" builtinId="8" hidden="1"/>
    <cellStyle name="Hyperlink" xfId="5173" builtinId="8" hidden="1"/>
    <cellStyle name="Hyperlink" xfId="5175" builtinId="8" hidden="1"/>
    <cellStyle name="Hyperlink" xfId="5177" builtinId="8" hidden="1"/>
    <cellStyle name="Hyperlink" xfId="5179" builtinId="8" hidden="1"/>
    <cellStyle name="Hyperlink" xfId="5181" builtinId="8" hidden="1"/>
    <cellStyle name="Hyperlink" xfId="5183" builtinId="8" hidden="1"/>
    <cellStyle name="Hyperlink" xfId="5185" builtinId="8" hidden="1"/>
    <cellStyle name="Hyperlink" xfId="5187" builtinId="8" hidden="1"/>
    <cellStyle name="Hyperlink" xfId="5189" builtinId="8" hidden="1"/>
    <cellStyle name="Hyperlink" xfId="5191" builtinId="8" hidden="1"/>
    <cellStyle name="Hyperlink" xfId="5193" builtinId="8" hidden="1"/>
    <cellStyle name="Hyperlink" xfId="5195" builtinId="8" hidden="1"/>
    <cellStyle name="Hyperlink" xfId="5197" builtinId="8" hidden="1"/>
    <cellStyle name="Hyperlink" xfId="5199" builtinId="8" hidden="1"/>
    <cellStyle name="Hyperlink" xfId="5201" builtinId="8" hidden="1"/>
    <cellStyle name="Hyperlink" xfId="5203" builtinId="8" hidden="1"/>
    <cellStyle name="Hyperlink" xfId="5205" builtinId="8" hidden="1"/>
    <cellStyle name="Hyperlink" xfId="5207" builtinId="8" hidden="1"/>
    <cellStyle name="Hyperlink" xfId="5209" builtinId="8" hidden="1"/>
    <cellStyle name="Hyperlink" xfId="5211" builtinId="8" hidden="1"/>
    <cellStyle name="Hyperlink" xfId="5213" builtinId="8" hidden="1"/>
    <cellStyle name="Hyperlink" xfId="5215" builtinId="8" hidden="1"/>
    <cellStyle name="Hyperlink" xfId="5217" builtinId="8" hidden="1"/>
    <cellStyle name="Hyperlink" xfId="5219" builtinId="8" hidden="1"/>
    <cellStyle name="Hyperlink" xfId="5221" builtinId="8" hidden="1"/>
    <cellStyle name="Hyperlink" xfId="5223" builtinId="8" hidden="1"/>
    <cellStyle name="Hyperlink" xfId="5225" builtinId="8" hidden="1"/>
    <cellStyle name="Hyperlink" xfId="5227" builtinId="8" hidden="1"/>
    <cellStyle name="Hyperlink" xfId="5229" builtinId="8" hidden="1"/>
    <cellStyle name="Hyperlink" xfId="5231" builtinId="8" hidden="1"/>
    <cellStyle name="Hyperlink" xfId="5233" builtinId="8" hidden="1"/>
    <cellStyle name="Hyperlink" xfId="5235" builtinId="8" hidden="1"/>
    <cellStyle name="Hyperlink" xfId="5237" builtinId="8" hidden="1"/>
    <cellStyle name="Hyperlink" xfId="5239" builtinId="8" hidden="1"/>
    <cellStyle name="Hyperlink" xfId="5241" builtinId="8" hidden="1"/>
    <cellStyle name="Hyperlink" xfId="5243" builtinId="8" hidden="1"/>
    <cellStyle name="Hyperlink" xfId="5245" builtinId="8" hidden="1"/>
    <cellStyle name="Hyperlink" xfId="5247" builtinId="8" hidden="1"/>
    <cellStyle name="Hyperlink" xfId="5249" builtinId="8" hidden="1"/>
    <cellStyle name="Hyperlink" xfId="5251" builtinId="8" hidden="1"/>
    <cellStyle name="Hyperlink" xfId="5253" builtinId="8" hidden="1"/>
    <cellStyle name="Hyperlink" xfId="5255" builtinId="8" hidden="1"/>
    <cellStyle name="Hyperlink" xfId="5257" builtinId="8" hidden="1"/>
    <cellStyle name="Hyperlink" xfId="5259" builtinId="8" hidden="1"/>
    <cellStyle name="Hyperlink" xfId="5261" builtinId="8" hidden="1"/>
    <cellStyle name="Hyperlink" xfId="5263" builtinId="8" hidden="1"/>
    <cellStyle name="Hyperlink" xfId="5265" builtinId="8" hidden="1"/>
    <cellStyle name="Hyperlink" xfId="5267" builtinId="8" hidden="1"/>
    <cellStyle name="Hyperlink" xfId="5269" builtinId="8" hidden="1"/>
    <cellStyle name="Hyperlink" xfId="5271" builtinId="8" hidden="1"/>
    <cellStyle name="Hyperlink" xfId="5273" builtinId="8" hidden="1"/>
    <cellStyle name="Hyperlink" xfId="5275" builtinId="8" hidden="1"/>
    <cellStyle name="Hyperlink" xfId="5277" builtinId="8" hidden="1"/>
    <cellStyle name="Hyperlink" xfId="5279" builtinId="8" hidden="1"/>
    <cellStyle name="Hyperlink" xfId="5281" builtinId="8" hidden="1"/>
    <cellStyle name="Hyperlink" xfId="5283" builtinId="8" hidden="1"/>
    <cellStyle name="Hyperlink" xfId="5285" builtinId="8" hidden="1"/>
    <cellStyle name="Hyperlink" xfId="5287" builtinId="8" hidden="1"/>
    <cellStyle name="Hyperlink" xfId="5289" builtinId="8" hidden="1"/>
    <cellStyle name="Hyperlink" xfId="5291" builtinId="8" hidden="1"/>
    <cellStyle name="Hyperlink" xfId="5293" builtinId="8" hidden="1"/>
    <cellStyle name="Hyperlink" xfId="5295" builtinId="8" hidden="1"/>
    <cellStyle name="Hyperlink" xfId="5297" builtinId="8" hidden="1"/>
    <cellStyle name="Hyperlink" xfId="5299" builtinId="8" hidden="1"/>
    <cellStyle name="Hyperlink" xfId="5301" builtinId="8" hidden="1"/>
    <cellStyle name="Hyperlink" xfId="5303" builtinId="8" hidden="1"/>
    <cellStyle name="Hyperlink" xfId="5305" builtinId="8" hidden="1"/>
    <cellStyle name="Hyperlink" xfId="5307" builtinId="8" hidden="1"/>
    <cellStyle name="Hyperlink" xfId="5309" builtinId="8" hidden="1"/>
    <cellStyle name="Hyperlink" xfId="5311" builtinId="8" hidden="1"/>
    <cellStyle name="Hyperlink" xfId="5313" builtinId="8" hidden="1"/>
    <cellStyle name="Hyperlink" xfId="5315" builtinId="8" hidden="1"/>
    <cellStyle name="Hyperlink" xfId="5317" builtinId="8" hidden="1"/>
    <cellStyle name="Hyperlink" xfId="5319" builtinId="8" hidden="1"/>
    <cellStyle name="Hyperlink" xfId="5321" builtinId="8" hidden="1"/>
    <cellStyle name="Hyperlink" xfId="5323" builtinId="8" hidden="1"/>
    <cellStyle name="Hyperlink" xfId="5325" builtinId="8" hidden="1"/>
    <cellStyle name="Hyperlink" xfId="5327" builtinId="8" hidden="1"/>
    <cellStyle name="Hyperlink" xfId="5329" builtinId="8" hidden="1"/>
    <cellStyle name="Hyperlink" xfId="5331" builtinId="8" hidden="1"/>
    <cellStyle name="Hyperlink" xfId="5333" builtinId="8" hidden="1"/>
    <cellStyle name="Hyperlink" xfId="5335" builtinId="8" hidden="1"/>
    <cellStyle name="Hyperlink" xfId="5337" builtinId="8" hidden="1"/>
    <cellStyle name="Hyperlink" xfId="5339" builtinId="8" hidden="1"/>
    <cellStyle name="Hyperlink" xfId="5341" builtinId="8" hidden="1"/>
    <cellStyle name="Hyperlink" xfId="5343" builtinId="8" hidden="1"/>
    <cellStyle name="Hyperlink" xfId="5345" builtinId="8" hidden="1"/>
    <cellStyle name="Hyperlink" xfId="5347" builtinId="8" hidden="1"/>
    <cellStyle name="Hyperlink" xfId="5349" builtinId="8" hidden="1"/>
    <cellStyle name="Hyperlink" xfId="5351" builtinId="8" hidden="1"/>
    <cellStyle name="Hyperlink" xfId="5353" builtinId="8" hidden="1"/>
    <cellStyle name="Hyperlink" xfId="5355" builtinId="8" hidden="1"/>
    <cellStyle name="Hyperlink" xfId="5357" builtinId="8" hidden="1"/>
    <cellStyle name="Hyperlink" xfId="5359" builtinId="8" hidden="1"/>
    <cellStyle name="Hyperlink" xfId="5361" builtinId="8" hidden="1"/>
    <cellStyle name="Hyperlink" xfId="5363" builtinId="8" hidden="1"/>
    <cellStyle name="Hyperlink" xfId="5365" builtinId="8" hidden="1"/>
    <cellStyle name="Hyperlink" xfId="5367" builtinId="8" hidden="1"/>
    <cellStyle name="Hyperlink" xfId="5369" builtinId="8" hidden="1"/>
    <cellStyle name="Hyperlink" xfId="5371" builtinId="8" hidden="1"/>
    <cellStyle name="Hyperlink" xfId="5373" builtinId="8" hidden="1"/>
    <cellStyle name="Hyperlink" xfId="5375" builtinId="8" hidden="1"/>
    <cellStyle name="Hyperlink" xfId="5377" builtinId="8" hidden="1"/>
    <cellStyle name="Hyperlink" xfId="5379" builtinId="8" hidden="1"/>
    <cellStyle name="Hyperlink" xfId="5381" builtinId="8" hidden="1"/>
    <cellStyle name="Hyperlink" xfId="5383" builtinId="8" hidden="1"/>
    <cellStyle name="Hyperlink" xfId="5385" builtinId="8" hidden="1"/>
    <cellStyle name="Hyperlink" xfId="5387" builtinId="8" hidden="1"/>
    <cellStyle name="Hyperlink" xfId="5389" builtinId="8" hidden="1"/>
    <cellStyle name="Hyperlink" xfId="5391" builtinId="8" hidden="1"/>
    <cellStyle name="Hyperlink" xfId="5393" builtinId="8" hidden="1"/>
    <cellStyle name="Hyperlink" xfId="5395" builtinId="8" hidden="1"/>
    <cellStyle name="Hyperlink" xfId="5397" builtinId="8" hidden="1"/>
    <cellStyle name="Hyperlink" xfId="5399" builtinId="8" hidden="1"/>
    <cellStyle name="Hyperlink" xfId="5401" builtinId="8" hidden="1"/>
    <cellStyle name="Hyperlink" xfId="5403" builtinId="8" hidden="1"/>
    <cellStyle name="Hyperlink" xfId="5405" builtinId="8" hidden="1"/>
    <cellStyle name="Hyperlink" xfId="5407" builtinId="8" hidden="1"/>
    <cellStyle name="Hyperlink" xfId="5409" builtinId="8" hidden="1"/>
    <cellStyle name="Hyperlink" xfId="5411" builtinId="8" hidden="1"/>
    <cellStyle name="Hyperlink" xfId="5413" builtinId="8" hidden="1"/>
    <cellStyle name="Hyperlink" xfId="5415" builtinId="8" hidden="1"/>
    <cellStyle name="Hyperlink" xfId="5417" builtinId="8" hidden="1"/>
    <cellStyle name="Hyperlink" xfId="5419" builtinId="8" hidden="1"/>
    <cellStyle name="Hyperlink" xfId="5421" builtinId="8" hidden="1"/>
    <cellStyle name="Hyperlink" xfId="5423" builtinId="8" hidden="1"/>
    <cellStyle name="Hyperlink" xfId="5425" builtinId="8" hidden="1"/>
    <cellStyle name="Hyperlink" xfId="5427" builtinId="8" hidden="1"/>
    <cellStyle name="Hyperlink" xfId="5429" builtinId="8" hidden="1"/>
    <cellStyle name="Hyperlink" xfId="5431" builtinId="8" hidden="1"/>
    <cellStyle name="Hyperlink" xfId="5433" builtinId="8" hidden="1"/>
    <cellStyle name="Hyperlink" xfId="5435" builtinId="8" hidden="1"/>
    <cellStyle name="Hyperlink" xfId="5437" builtinId="8" hidden="1"/>
    <cellStyle name="Hyperlink" xfId="5439" builtinId="8" hidden="1"/>
    <cellStyle name="Hyperlink" xfId="5441" builtinId="8" hidden="1"/>
    <cellStyle name="Hyperlink" xfId="5443" builtinId="8" hidden="1"/>
    <cellStyle name="Hyperlink" xfId="5445" builtinId="8" hidden="1"/>
    <cellStyle name="Hyperlink" xfId="5447" builtinId="8" hidden="1"/>
    <cellStyle name="Hyperlink" xfId="5449" builtinId="8" hidden="1"/>
    <cellStyle name="Hyperlink" xfId="5451" builtinId="8" hidden="1"/>
    <cellStyle name="Hyperlink" xfId="5453" builtinId="8" hidden="1"/>
    <cellStyle name="Hyperlink" xfId="5455" builtinId="8" hidden="1"/>
    <cellStyle name="Hyperlink" xfId="5457" builtinId="8" hidden="1"/>
    <cellStyle name="Hyperlink" xfId="5459" builtinId="8" hidden="1"/>
    <cellStyle name="Hyperlink" xfId="5461" builtinId="8" hidden="1"/>
    <cellStyle name="Hyperlink" xfId="5463" builtinId="8" hidden="1"/>
    <cellStyle name="Hyperlink" xfId="5465" builtinId="8" hidden="1"/>
    <cellStyle name="Hyperlink" xfId="5467" builtinId="8" hidden="1"/>
    <cellStyle name="Hyperlink" xfId="5469" builtinId="8" hidden="1"/>
    <cellStyle name="Hyperlink" xfId="5471" builtinId="8" hidden="1"/>
    <cellStyle name="Hyperlink" xfId="5473" builtinId="8" hidden="1"/>
    <cellStyle name="Hyperlink" xfId="5475" builtinId="8" hidden="1"/>
    <cellStyle name="Hyperlink" xfId="5477" builtinId="8" hidden="1"/>
    <cellStyle name="Hyperlink" xfId="5479" builtinId="8" hidden="1"/>
    <cellStyle name="Hyperlink" xfId="5481" builtinId="8" hidden="1"/>
    <cellStyle name="Hyperlink" xfId="5483" builtinId="8" hidden="1"/>
    <cellStyle name="Hyperlink" xfId="5485" builtinId="8" hidden="1"/>
    <cellStyle name="Hyperlink" xfId="5487" builtinId="8" hidden="1"/>
    <cellStyle name="Hyperlink" xfId="5489" builtinId="8" hidden="1"/>
    <cellStyle name="Hyperlink" xfId="5491" builtinId="8" hidden="1"/>
    <cellStyle name="Hyperlink" xfId="5493" builtinId="8" hidden="1"/>
    <cellStyle name="Hyperlink" xfId="5495" builtinId="8" hidden="1"/>
    <cellStyle name="Hyperlink" xfId="5497" builtinId="8" hidden="1"/>
    <cellStyle name="Hyperlink" xfId="5499" builtinId="8" hidden="1"/>
    <cellStyle name="Hyperlink" xfId="5501" builtinId="8" hidden="1"/>
    <cellStyle name="Hyperlink" xfId="5503" builtinId="8" hidden="1"/>
    <cellStyle name="Hyperlink" xfId="5505" builtinId="8" hidden="1"/>
    <cellStyle name="Hyperlink" xfId="5507" builtinId="8" hidden="1"/>
    <cellStyle name="Hyperlink" xfId="5509" builtinId="8" hidden="1"/>
    <cellStyle name="Hyperlink" xfId="5511" builtinId="8" hidden="1"/>
    <cellStyle name="Hyperlink" xfId="5513" builtinId="8" hidden="1"/>
    <cellStyle name="Hyperlink" xfId="5515" builtinId="8" hidden="1"/>
    <cellStyle name="Hyperlink" xfId="5517" builtinId="8" hidden="1"/>
    <cellStyle name="Hyperlink" xfId="5519" builtinId="8" hidden="1"/>
    <cellStyle name="Hyperlink" xfId="5521" builtinId="8" hidden="1"/>
    <cellStyle name="Hyperlink" xfId="5523" builtinId="8" hidden="1"/>
    <cellStyle name="Hyperlink" xfId="5525" builtinId="8" hidden="1"/>
    <cellStyle name="Hyperlink" xfId="5527" builtinId="8" hidden="1"/>
    <cellStyle name="Hyperlink" xfId="5529" builtinId="8" hidden="1"/>
    <cellStyle name="Hyperlink" xfId="5531" builtinId="8" hidden="1"/>
    <cellStyle name="Hyperlink" xfId="5533" builtinId="8" hidden="1"/>
    <cellStyle name="Hyperlink" xfId="5535" builtinId="8" hidden="1"/>
    <cellStyle name="Hyperlink" xfId="5537" builtinId="8" hidden="1"/>
    <cellStyle name="Hyperlink" xfId="5539" builtinId="8" hidden="1"/>
    <cellStyle name="Hyperlink" xfId="5541" builtinId="8" hidden="1"/>
    <cellStyle name="Hyperlink" xfId="5543" builtinId="8" hidden="1"/>
    <cellStyle name="Hyperlink" xfId="5545" builtinId="8" hidden="1"/>
    <cellStyle name="Hyperlink" xfId="5547" builtinId="8" hidden="1"/>
    <cellStyle name="Hyperlink" xfId="5549" builtinId="8" hidden="1"/>
    <cellStyle name="Hyperlink" xfId="5551" builtinId="8" hidden="1"/>
    <cellStyle name="Hyperlink" xfId="5553" builtinId="8" hidden="1"/>
    <cellStyle name="Hyperlink" xfId="5555" builtinId="8" hidden="1"/>
    <cellStyle name="Hyperlink" xfId="5557" builtinId="8" hidden="1"/>
    <cellStyle name="Hyperlink" xfId="5559" builtinId="8" hidden="1"/>
    <cellStyle name="Hyperlink" xfId="5561" builtinId="8" hidden="1"/>
    <cellStyle name="Hyperlink" xfId="5563" builtinId="8" hidden="1"/>
    <cellStyle name="Hyperlink" xfId="5565" builtinId="8" hidden="1"/>
    <cellStyle name="Hyperlink" xfId="5567" builtinId="8" hidden="1"/>
    <cellStyle name="Hyperlink" xfId="5569" builtinId="8" hidden="1"/>
    <cellStyle name="Hyperlink" xfId="5571" builtinId="8" hidden="1"/>
    <cellStyle name="Hyperlink" xfId="5573" builtinId="8" hidden="1"/>
    <cellStyle name="Hyperlink" xfId="5575" builtinId="8" hidden="1"/>
    <cellStyle name="Hyperlink" xfId="5577" builtinId="8" hidden="1"/>
    <cellStyle name="Hyperlink" xfId="5579" builtinId="8" hidden="1"/>
    <cellStyle name="Hyperlink" xfId="5581" builtinId="8" hidden="1"/>
    <cellStyle name="Hyperlink" xfId="5583" builtinId="8" hidden="1"/>
    <cellStyle name="Hyperlink" xfId="5585" builtinId="8" hidden="1"/>
    <cellStyle name="Hyperlink" xfId="5587" builtinId="8" hidden="1"/>
    <cellStyle name="Hyperlink" xfId="5589" builtinId="8" hidden="1"/>
    <cellStyle name="Hyperlink" xfId="5591" builtinId="8" hidden="1"/>
    <cellStyle name="Hyperlink" xfId="5593" builtinId="8" hidden="1"/>
    <cellStyle name="Hyperlink" xfId="5595" builtinId="8" hidden="1"/>
    <cellStyle name="Hyperlink" xfId="5597" builtinId="8" hidden="1"/>
    <cellStyle name="Hyperlink" xfId="5599" builtinId="8" hidden="1"/>
    <cellStyle name="Hyperlink" xfId="5601" builtinId="8" hidden="1"/>
    <cellStyle name="Hyperlink" xfId="5603" builtinId="8" hidden="1"/>
    <cellStyle name="Hyperlink" xfId="5605" builtinId="8" hidden="1"/>
    <cellStyle name="Hyperlink" xfId="5607" builtinId="8" hidden="1"/>
    <cellStyle name="Hyperlink" xfId="5609" builtinId="8" hidden="1"/>
    <cellStyle name="Hyperlink" xfId="5611" builtinId="8" hidden="1"/>
    <cellStyle name="Hyperlink" xfId="5613" builtinId="8" hidden="1"/>
    <cellStyle name="Hyperlink" xfId="5615" builtinId="8" hidden="1"/>
    <cellStyle name="Hyperlink" xfId="5617" builtinId="8" hidden="1"/>
    <cellStyle name="Hyperlink" xfId="5619" builtinId="8" hidden="1"/>
    <cellStyle name="Hyperlink" xfId="5621" builtinId="8" hidden="1"/>
    <cellStyle name="Hyperlink" xfId="5623" builtinId="8" hidden="1"/>
    <cellStyle name="Hyperlink" xfId="5625" builtinId="8" hidden="1"/>
    <cellStyle name="Hyperlink" xfId="5627" builtinId="8" hidden="1"/>
    <cellStyle name="Hyperlink" xfId="5629" builtinId="8" hidden="1"/>
    <cellStyle name="Hyperlink" xfId="5631" builtinId="8" hidden="1"/>
    <cellStyle name="Hyperlink" xfId="5633" builtinId="8" hidden="1"/>
    <cellStyle name="Hyperlink" xfId="5635" builtinId="8" hidden="1"/>
    <cellStyle name="Hyperlink" xfId="5637" builtinId="8" hidden="1"/>
    <cellStyle name="Hyperlink" xfId="5639" builtinId="8" hidden="1"/>
    <cellStyle name="Hyperlink" xfId="5641" builtinId="8" hidden="1"/>
    <cellStyle name="Hyperlink" xfId="5643" builtinId="8" hidden="1"/>
    <cellStyle name="Hyperlink" xfId="5645" builtinId="8" hidden="1"/>
    <cellStyle name="Hyperlink" xfId="5647" builtinId="8" hidden="1"/>
    <cellStyle name="Hyperlink" xfId="5649" builtinId="8" hidden="1"/>
    <cellStyle name="Hyperlink" xfId="5651" builtinId="8" hidden="1"/>
    <cellStyle name="Hyperlink" xfId="5653" builtinId="8" hidden="1"/>
    <cellStyle name="Hyperlink" xfId="5655" builtinId="8" hidden="1"/>
    <cellStyle name="Hyperlink" xfId="5657" builtinId="8" hidden="1"/>
    <cellStyle name="Hyperlink" xfId="5659" builtinId="8" hidden="1"/>
    <cellStyle name="Hyperlink" xfId="5661" builtinId="8" hidden="1"/>
    <cellStyle name="Hyperlink" xfId="5663" builtinId="8" hidden="1"/>
    <cellStyle name="Hyperlink" xfId="5665" builtinId="8" hidden="1"/>
    <cellStyle name="Hyperlink" xfId="5667" builtinId="8" hidden="1"/>
    <cellStyle name="Hyperlink" xfId="5669" builtinId="8" hidden="1"/>
    <cellStyle name="Hyperlink" xfId="5671" builtinId="8" hidden="1"/>
    <cellStyle name="Hyperlink" xfId="5673" builtinId="8" hidden="1"/>
    <cellStyle name="Hyperlink" xfId="5675" builtinId="8" hidden="1"/>
    <cellStyle name="Hyperlink" xfId="5677" builtinId="8" hidden="1"/>
    <cellStyle name="Hyperlink" xfId="5679" builtinId="8" hidden="1"/>
    <cellStyle name="Hyperlink" xfId="5681" builtinId="8" hidden="1"/>
    <cellStyle name="Hyperlink" xfId="5683" builtinId="8" hidden="1"/>
    <cellStyle name="Hyperlink" xfId="5685" builtinId="8" hidden="1"/>
    <cellStyle name="Hyperlink" xfId="5687" builtinId="8" hidden="1"/>
    <cellStyle name="Hyperlink" xfId="5689" builtinId="8" hidden="1"/>
    <cellStyle name="Hyperlink" xfId="5691" builtinId="8" hidden="1"/>
    <cellStyle name="Hyperlink" xfId="5693" builtinId="8" hidden="1"/>
    <cellStyle name="Hyperlink" xfId="5695" builtinId="8" hidden="1"/>
    <cellStyle name="Hyperlink" xfId="5697" builtinId="8" hidden="1"/>
    <cellStyle name="Hyperlink" xfId="5699" builtinId="8" hidden="1"/>
    <cellStyle name="Hyperlink" xfId="5701" builtinId="8" hidden="1"/>
    <cellStyle name="Hyperlink" xfId="5703" builtinId="8" hidden="1"/>
    <cellStyle name="Hyperlink" xfId="5705" builtinId="8" hidden="1"/>
    <cellStyle name="Hyperlink" xfId="5707" builtinId="8" hidden="1"/>
    <cellStyle name="Hyperlink" xfId="5709" builtinId="8" hidden="1"/>
    <cellStyle name="Hyperlink" xfId="5711" builtinId="8" hidden="1"/>
    <cellStyle name="Hyperlink" xfId="5713" builtinId="8" hidden="1"/>
    <cellStyle name="Hyperlink" xfId="5715" builtinId="8" hidden="1"/>
    <cellStyle name="Hyperlink" xfId="5717" builtinId="8" hidden="1"/>
    <cellStyle name="Hyperlink" xfId="5719" builtinId="8" hidden="1"/>
    <cellStyle name="Hyperlink" xfId="5721" builtinId="8" hidden="1"/>
    <cellStyle name="Hyperlink" xfId="5723" builtinId="8" hidden="1"/>
    <cellStyle name="Hyperlink" xfId="5725" builtinId="8" hidden="1"/>
    <cellStyle name="Hyperlink" xfId="5727" builtinId="8" hidden="1"/>
    <cellStyle name="Hyperlink" xfId="5729" builtinId="8" hidden="1"/>
    <cellStyle name="Hyperlink" xfId="5731" builtinId="8" hidden="1"/>
    <cellStyle name="Hyperlink" xfId="5733" builtinId="8" hidden="1"/>
    <cellStyle name="Hyperlink" xfId="5735" builtinId="8" hidden="1"/>
    <cellStyle name="Hyperlink" xfId="5737" builtinId="8" hidden="1"/>
    <cellStyle name="Hyperlink" xfId="5739" builtinId="8" hidden="1"/>
    <cellStyle name="Hyperlink" xfId="5741" builtinId="8" hidden="1"/>
    <cellStyle name="Hyperlink" xfId="5743" builtinId="8" hidden="1"/>
    <cellStyle name="Hyperlink" xfId="5745" builtinId="8" hidden="1"/>
    <cellStyle name="Hyperlink" xfId="5747" builtinId="8" hidden="1"/>
    <cellStyle name="Hyperlink" xfId="5749" builtinId="8" hidden="1"/>
    <cellStyle name="Hyperlink" xfId="5751" builtinId="8" hidden="1"/>
    <cellStyle name="Hyperlink" xfId="5753" builtinId="8" hidden="1"/>
    <cellStyle name="Hyperlink" xfId="5755" builtinId="8" hidden="1"/>
    <cellStyle name="Hyperlink" xfId="5757" builtinId="8" hidden="1"/>
    <cellStyle name="Hyperlink" xfId="5759" builtinId="8" hidden="1"/>
    <cellStyle name="Hyperlink" xfId="5761" builtinId="8" hidden="1"/>
    <cellStyle name="Hyperlink" xfId="5763" builtinId="8" hidden="1"/>
    <cellStyle name="Hyperlink" xfId="5765" builtinId="8" hidden="1"/>
    <cellStyle name="Hyperlink" xfId="5767" builtinId="8" hidden="1"/>
    <cellStyle name="Hyperlink" xfId="5769" builtinId="8" hidden="1"/>
    <cellStyle name="Hyperlink" xfId="5771" builtinId="8" hidden="1"/>
    <cellStyle name="Hyperlink" xfId="5773" builtinId="8" hidden="1"/>
    <cellStyle name="Hyperlink" xfId="5775" builtinId="8" hidden="1"/>
    <cellStyle name="Hyperlink" xfId="5777" builtinId="8" hidden="1"/>
    <cellStyle name="Hyperlink" xfId="5779" builtinId="8" hidden="1"/>
    <cellStyle name="Hyperlink" xfId="5781" builtinId="8" hidden="1"/>
    <cellStyle name="Hyperlink" xfId="5783" builtinId="8" hidden="1"/>
    <cellStyle name="Hyperlink" xfId="5785" builtinId="8" hidden="1"/>
    <cellStyle name="Hyperlink" xfId="5787" builtinId="8" hidden="1"/>
    <cellStyle name="Hyperlink" xfId="5789" builtinId="8" hidden="1"/>
    <cellStyle name="Hyperlink" xfId="5791" builtinId="8" hidden="1"/>
    <cellStyle name="Hyperlink" xfId="5793" builtinId="8" hidden="1"/>
    <cellStyle name="Hyperlink" xfId="5795" builtinId="8" hidden="1"/>
    <cellStyle name="Hyperlink" xfId="5797" builtinId="8" hidden="1"/>
    <cellStyle name="Hyperlink" xfId="5799" builtinId="8" hidden="1"/>
    <cellStyle name="Hyperlink" xfId="5801" builtinId="8" hidden="1"/>
    <cellStyle name="Hyperlink" xfId="5803" builtinId="8" hidden="1"/>
    <cellStyle name="Hyperlink" xfId="5805" builtinId="8" hidden="1"/>
    <cellStyle name="Hyperlink" xfId="5807" builtinId="8" hidden="1"/>
    <cellStyle name="Hyperlink" xfId="5809" builtinId="8" hidden="1"/>
    <cellStyle name="Hyperlink" xfId="5811" builtinId="8" hidden="1"/>
    <cellStyle name="Hyperlink" xfId="5813" builtinId="8" hidden="1"/>
    <cellStyle name="Hyperlink" xfId="5815" builtinId="8" hidden="1"/>
    <cellStyle name="Hyperlink" xfId="5817" builtinId="8" hidden="1"/>
    <cellStyle name="Hyperlink" xfId="5819" builtinId="8" hidden="1"/>
    <cellStyle name="Hyperlink" xfId="5821" builtinId="8" hidden="1"/>
    <cellStyle name="Hyperlink" xfId="5823" builtinId="8" hidden="1"/>
    <cellStyle name="Hyperlink" xfId="5825" builtinId="8" hidden="1"/>
    <cellStyle name="Hyperlink" xfId="5827" builtinId="8" hidden="1"/>
    <cellStyle name="Hyperlink" xfId="5829" builtinId="8" hidden="1"/>
    <cellStyle name="Hyperlink" xfId="5831" builtinId="8" hidden="1"/>
    <cellStyle name="Hyperlink" xfId="5833" builtinId="8" hidden="1"/>
    <cellStyle name="Hyperlink" xfId="5835" builtinId="8" hidden="1"/>
    <cellStyle name="Hyperlink" xfId="5837" builtinId="8" hidden="1"/>
    <cellStyle name="Hyperlink" xfId="5839" builtinId="8" hidden="1"/>
    <cellStyle name="Hyperlink" xfId="5841" builtinId="8" hidden="1"/>
    <cellStyle name="Hyperlink" xfId="5843" builtinId="8" hidden="1"/>
    <cellStyle name="Hyperlink" xfId="5845" builtinId="8" hidden="1"/>
    <cellStyle name="Hyperlink" xfId="5847" builtinId="8" hidden="1"/>
    <cellStyle name="Hyperlink" xfId="5849" builtinId="8" hidden="1"/>
    <cellStyle name="Hyperlink" xfId="5851" builtinId="8" hidden="1"/>
    <cellStyle name="Hyperlink" xfId="5853" builtinId="8" hidden="1"/>
    <cellStyle name="Hyperlink" xfId="5855" builtinId="8" hidden="1"/>
    <cellStyle name="Hyperlink" xfId="5857" builtinId="8" hidden="1"/>
    <cellStyle name="Hyperlink" xfId="5859" builtinId="8" hidden="1"/>
    <cellStyle name="Hyperlink" xfId="5861" builtinId="8" hidden="1"/>
    <cellStyle name="Hyperlink" xfId="5863" builtinId="8" hidden="1"/>
    <cellStyle name="Hyperlink" xfId="5865" builtinId="8" hidden="1"/>
    <cellStyle name="Hyperlink" xfId="5867" builtinId="8" hidden="1"/>
    <cellStyle name="Hyperlink" xfId="5869" builtinId="8" hidden="1"/>
    <cellStyle name="Hyperlink" xfId="5871" builtinId="8" hidden="1"/>
    <cellStyle name="Hyperlink" xfId="5873" builtinId="8" hidden="1"/>
    <cellStyle name="Hyperlink" xfId="5875" builtinId="8" hidden="1"/>
    <cellStyle name="Hyperlink" xfId="5877" builtinId="8" hidden="1"/>
    <cellStyle name="Hyperlink" xfId="5879" builtinId="8" hidden="1"/>
    <cellStyle name="Hyperlink" xfId="5881" builtinId="8" hidden="1"/>
    <cellStyle name="Hyperlink" xfId="5883" builtinId="8" hidden="1"/>
    <cellStyle name="Hyperlink" xfId="5885" builtinId="8" hidden="1"/>
    <cellStyle name="Hyperlink" xfId="5887" builtinId="8" hidden="1"/>
    <cellStyle name="Hyperlink" xfId="5889" builtinId="8" hidden="1"/>
    <cellStyle name="Hyperlink" xfId="5891" builtinId="8" hidden="1"/>
    <cellStyle name="Hyperlink" xfId="5893" builtinId="8" hidden="1"/>
    <cellStyle name="Hyperlink" xfId="5895" builtinId="8" hidden="1"/>
    <cellStyle name="Hyperlink" xfId="5897" builtinId="8" hidden="1"/>
    <cellStyle name="Hyperlink" xfId="5899" builtinId="8" hidden="1"/>
    <cellStyle name="Hyperlink" xfId="5901" builtinId="8" hidden="1"/>
    <cellStyle name="Hyperlink" xfId="5903" builtinId="8" hidden="1"/>
    <cellStyle name="Hyperlink" xfId="5905" builtinId="8" hidden="1"/>
    <cellStyle name="Hyperlink" xfId="5907" builtinId="8" hidden="1"/>
    <cellStyle name="Hyperlink" xfId="5909" builtinId="8" hidden="1"/>
    <cellStyle name="Hyperlink" xfId="5911" builtinId="8" hidden="1"/>
    <cellStyle name="Hyperlink" xfId="5913" builtinId="8" hidden="1"/>
    <cellStyle name="Hyperlink" xfId="5915" builtinId="8" hidden="1"/>
    <cellStyle name="Hyperlink" xfId="5917" builtinId="8" hidden="1"/>
    <cellStyle name="Hyperlink" xfId="5919" builtinId="8" hidden="1"/>
    <cellStyle name="Hyperlink" xfId="5921" builtinId="8" hidden="1"/>
    <cellStyle name="Hyperlink" xfId="5923" builtinId="8" hidden="1"/>
    <cellStyle name="Hyperlink" xfId="5925" builtinId="8" hidden="1"/>
    <cellStyle name="Hyperlink" xfId="5927" builtinId="8" hidden="1"/>
    <cellStyle name="Hyperlink" xfId="5929" builtinId="8" hidden="1"/>
    <cellStyle name="Hyperlink" xfId="5931" builtinId="8" hidden="1"/>
    <cellStyle name="Hyperlink" xfId="5933" builtinId="8" hidden="1"/>
    <cellStyle name="Hyperlink" xfId="5935" builtinId="8" hidden="1"/>
    <cellStyle name="Hyperlink" xfId="5937" builtinId="8" hidden="1"/>
    <cellStyle name="Hyperlink" xfId="5939" builtinId="8" hidden="1"/>
    <cellStyle name="Hyperlink" xfId="5941" builtinId="8" hidden="1"/>
    <cellStyle name="Hyperlink" xfId="5943" builtinId="8" hidden="1"/>
    <cellStyle name="Hyperlink" xfId="5945" builtinId="8" hidden="1"/>
    <cellStyle name="Hyperlink" xfId="5947" builtinId="8" hidden="1"/>
    <cellStyle name="Hyperlink" xfId="5949" builtinId="8" hidden="1"/>
    <cellStyle name="Hyperlink" xfId="5951" builtinId="8" hidden="1"/>
    <cellStyle name="Hyperlink" xfId="5953" builtinId="8" hidden="1"/>
    <cellStyle name="Hyperlink" xfId="5955" builtinId="8" hidden="1"/>
    <cellStyle name="Hyperlink" xfId="5957" builtinId="8" hidden="1"/>
    <cellStyle name="Hyperlink" xfId="5959" builtinId="8" hidden="1"/>
    <cellStyle name="Hyperlink" xfId="5961" builtinId="8" hidden="1"/>
    <cellStyle name="Hyperlink" xfId="5963" builtinId="8" hidden="1"/>
    <cellStyle name="Hyperlink" xfId="5965" builtinId="8" hidden="1"/>
    <cellStyle name="Hyperlink" xfId="5967" builtinId="8" hidden="1"/>
    <cellStyle name="Hyperlink" xfId="5969" builtinId="8" hidden="1"/>
    <cellStyle name="Hyperlink" xfId="5971" builtinId="8" hidden="1"/>
    <cellStyle name="Hyperlink" xfId="5973" builtinId="8" hidden="1"/>
    <cellStyle name="Hyperlink" xfId="5975" builtinId="8" hidden="1"/>
    <cellStyle name="Hyperlink" xfId="5977" builtinId="8" hidden="1"/>
    <cellStyle name="Hyperlink" xfId="5979" builtinId="8" hidden="1"/>
    <cellStyle name="Hyperlink" xfId="5981" builtinId="8" hidden="1"/>
    <cellStyle name="Hyperlink" xfId="5983" builtinId="8" hidden="1"/>
    <cellStyle name="Hyperlink" xfId="5985" builtinId="8" hidden="1"/>
    <cellStyle name="Hyperlink" xfId="5987" builtinId="8" hidden="1"/>
    <cellStyle name="Hyperlink" xfId="5989" builtinId="8" hidden="1"/>
    <cellStyle name="Hyperlink" xfId="5991" builtinId="8" hidden="1"/>
    <cellStyle name="Hyperlink" xfId="5993" builtinId="8" hidden="1"/>
    <cellStyle name="Hyperlink" xfId="5995" builtinId="8" hidden="1"/>
    <cellStyle name="Hyperlink" xfId="5997" builtinId="8" hidden="1"/>
    <cellStyle name="Hyperlink" xfId="5999" builtinId="8" hidden="1"/>
    <cellStyle name="Hyperlink" xfId="6001" builtinId="8" hidden="1"/>
    <cellStyle name="Hyperlink" xfId="6003" builtinId="8" hidden="1"/>
    <cellStyle name="Hyperlink" xfId="6005" builtinId="8" hidden="1"/>
    <cellStyle name="Hyperlink" xfId="6007" builtinId="8" hidden="1"/>
    <cellStyle name="Hyperlink" xfId="6009" builtinId="8" hidden="1"/>
    <cellStyle name="Hyperlink" xfId="6011" builtinId="8" hidden="1"/>
    <cellStyle name="Hyperlink" xfId="6013" builtinId="8" hidden="1"/>
    <cellStyle name="Hyperlink" xfId="6015" builtinId="8" hidden="1"/>
    <cellStyle name="Hyperlink" xfId="6017" builtinId="8" hidden="1"/>
    <cellStyle name="Hyperlink" xfId="6019" builtinId="8" hidden="1"/>
    <cellStyle name="Hyperlink" xfId="6021" builtinId="8" hidden="1"/>
    <cellStyle name="Hyperlink" xfId="6023" builtinId="8" hidden="1"/>
    <cellStyle name="Hyperlink" xfId="6025" builtinId="8" hidden="1"/>
    <cellStyle name="Hyperlink" xfId="6027" builtinId="8" hidden="1"/>
    <cellStyle name="Hyperlink" xfId="6029" builtinId="8" hidden="1"/>
    <cellStyle name="Hyperlink" xfId="6031" builtinId="8" hidden="1"/>
    <cellStyle name="Hyperlink" xfId="6033" builtinId="8" hidden="1"/>
    <cellStyle name="Hyperlink" xfId="6035" builtinId="8" hidden="1"/>
    <cellStyle name="Hyperlink" xfId="6037" builtinId="8" hidden="1"/>
    <cellStyle name="Hyperlink" xfId="6039" builtinId="8" hidden="1"/>
    <cellStyle name="Hyperlink" xfId="6041" builtinId="8" hidden="1"/>
    <cellStyle name="Hyperlink" xfId="6043" builtinId="8" hidden="1"/>
    <cellStyle name="Hyperlink" xfId="6045" builtinId="8" hidden="1"/>
    <cellStyle name="Hyperlink" xfId="6047" builtinId="8" hidden="1"/>
    <cellStyle name="Hyperlink" xfId="6049" builtinId="8" hidden="1"/>
    <cellStyle name="Hyperlink" xfId="6051" builtinId="8" hidden="1"/>
    <cellStyle name="Hyperlink" xfId="6053" builtinId="8" hidden="1"/>
    <cellStyle name="Hyperlink" xfId="6055" builtinId="8" hidden="1"/>
    <cellStyle name="Hyperlink" xfId="6057" builtinId="8" hidden="1"/>
    <cellStyle name="Hyperlink" xfId="6059" builtinId="8" hidden="1"/>
    <cellStyle name="Hyperlink" xfId="6061" builtinId="8" hidden="1"/>
    <cellStyle name="Hyperlink" xfId="6063" builtinId="8" hidden="1"/>
    <cellStyle name="Hyperlink" xfId="6065" builtinId="8" hidden="1"/>
    <cellStyle name="Hyperlink" xfId="6067" builtinId="8" hidden="1"/>
    <cellStyle name="Hyperlink" xfId="6069" builtinId="8" hidden="1"/>
    <cellStyle name="Hyperlink" xfId="6071" builtinId="8" hidden="1"/>
    <cellStyle name="Hyperlink" xfId="6073" builtinId="8" hidden="1"/>
    <cellStyle name="Hyperlink" xfId="6075" builtinId="8" hidden="1"/>
    <cellStyle name="Hyperlink" xfId="6077" builtinId="8" hidden="1"/>
    <cellStyle name="Hyperlink" xfId="6079" builtinId="8" hidden="1"/>
    <cellStyle name="Hyperlink" xfId="6081" builtinId="8" hidden="1"/>
    <cellStyle name="Hyperlink" xfId="6083" builtinId="8" hidden="1"/>
    <cellStyle name="Hyperlink" xfId="6085" builtinId="8" hidden="1"/>
    <cellStyle name="Hyperlink" xfId="6087" builtinId="8" hidden="1"/>
    <cellStyle name="Hyperlink" xfId="6089" builtinId="8" hidden="1"/>
    <cellStyle name="Hyperlink" xfId="6091" builtinId="8" hidden="1"/>
    <cellStyle name="Hyperlink" xfId="6093" builtinId="8" hidden="1"/>
    <cellStyle name="Hyperlink" xfId="6095" builtinId="8" hidden="1"/>
    <cellStyle name="Hyperlink" xfId="6097" builtinId="8" hidden="1"/>
    <cellStyle name="Hyperlink" xfId="6099" builtinId="8" hidden="1"/>
    <cellStyle name="Hyperlink" xfId="6101" builtinId="8" hidden="1"/>
    <cellStyle name="Hyperlink" xfId="6103" builtinId="8" hidden="1"/>
    <cellStyle name="Hyperlink" xfId="6105" builtinId="8" hidden="1"/>
    <cellStyle name="Hyperlink" xfId="6107" builtinId="8" hidden="1"/>
    <cellStyle name="Hyperlink" xfId="6109" builtinId="8" hidden="1"/>
    <cellStyle name="Hyperlink" xfId="6111" builtinId="8" hidden="1"/>
    <cellStyle name="Hyperlink" xfId="6113" builtinId="8" hidden="1"/>
    <cellStyle name="Hyperlink" xfId="6115" builtinId="8" hidden="1"/>
    <cellStyle name="Hyperlink" xfId="6117" builtinId="8" hidden="1"/>
    <cellStyle name="Hyperlink" xfId="6119" builtinId="8" hidden="1"/>
    <cellStyle name="Hyperlink" xfId="6121" builtinId="8" hidden="1"/>
    <cellStyle name="Hyperlink" xfId="6123" builtinId="8" hidden="1"/>
    <cellStyle name="Hyperlink" xfId="6125" builtinId="8" hidden="1"/>
    <cellStyle name="Hyperlink" xfId="6127" builtinId="8" hidden="1"/>
    <cellStyle name="Hyperlink" xfId="6129" builtinId="8" hidden="1"/>
    <cellStyle name="Hyperlink" xfId="6131" builtinId="8" hidden="1"/>
    <cellStyle name="Hyperlink" xfId="6133" builtinId="8" hidden="1"/>
    <cellStyle name="Hyperlink" xfId="6135" builtinId="8" hidden="1"/>
    <cellStyle name="Hyperlink" xfId="6137" builtinId="8" hidden="1"/>
    <cellStyle name="Hyperlink" xfId="6139" builtinId="8" hidden="1"/>
    <cellStyle name="Hyperlink" xfId="6141" builtinId="8" hidden="1"/>
    <cellStyle name="Hyperlink" xfId="6143" builtinId="8" hidden="1"/>
    <cellStyle name="Hyperlink" xfId="6145" builtinId="8" hidden="1"/>
    <cellStyle name="Hyperlink" xfId="6147" builtinId="8" hidden="1"/>
    <cellStyle name="Hyperlink" xfId="6149" builtinId="8" hidden="1"/>
    <cellStyle name="Hyperlink" xfId="6151" builtinId="8" hidden="1"/>
    <cellStyle name="Hyperlink" xfId="6153" builtinId="8" hidden="1"/>
    <cellStyle name="Hyperlink" xfId="6155" builtinId="8" hidden="1"/>
    <cellStyle name="Hyperlink" xfId="6157" builtinId="8" hidden="1"/>
    <cellStyle name="Hyperlink" xfId="6159" builtinId="8" hidden="1"/>
    <cellStyle name="Hyperlink" xfId="6161" builtinId="8" hidden="1"/>
    <cellStyle name="Hyperlink" xfId="6163" builtinId="8" hidden="1"/>
    <cellStyle name="Hyperlink" xfId="6165" builtinId="8" hidden="1"/>
    <cellStyle name="Hyperlink" xfId="6167" builtinId="8" hidden="1"/>
    <cellStyle name="Hyperlink" xfId="6169" builtinId="8" hidden="1"/>
    <cellStyle name="Hyperlink" xfId="6171" builtinId="8" hidden="1"/>
    <cellStyle name="Hyperlink" xfId="6173" builtinId="8" hidden="1"/>
    <cellStyle name="Hyperlink" xfId="6175" builtinId="8" hidden="1"/>
    <cellStyle name="Hyperlink" xfId="6177" builtinId="8" hidden="1"/>
    <cellStyle name="Hyperlink" xfId="6179" builtinId="8" hidden="1"/>
    <cellStyle name="Hyperlink" xfId="6181" builtinId="8" hidden="1"/>
    <cellStyle name="Hyperlink" xfId="6183" builtinId="8" hidden="1"/>
    <cellStyle name="Hyperlink" xfId="6185" builtinId="8" hidden="1"/>
    <cellStyle name="Hyperlink" xfId="6187" builtinId="8" hidden="1"/>
    <cellStyle name="Hyperlink" xfId="6189" builtinId="8" hidden="1"/>
    <cellStyle name="Hyperlink" xfId="6191" builtinId="8" hidden="1"/>
    <cellStyle name="Hyperlink" xfId="6193" builtinId="8" hidden="1"/>
    <cellStyle name="Hyperlink" xfId="6195" builtinId="8" hidden="1"/>
    <cellStyle name="Hyperlink" xfId="6197" builtinId="8" hidden="1"/>
    <cellStyle name="Hyperlink" xfId="6199" builtinId="8" hidden="1"/>
    <cellStyle name="Hyperlink" xfId="6201" builtinId="8" hidden="1"/>
    <cellStyle name="Hyperlink" xfId="6203" builtinId="8" hidden="1"/>
    <cellStyle name="Hyperlink" xfId="6205" builtinId="8" hidden="1"/>
    <cellStyle name="Hyperlink" xfId="6207" builtinId="8" hidden="1"/>
    <cellStyle name="Hyperlink" xfId="6209" builtinId="8" hidden="1"/>
    <cellStyle name="Hyperlink" xfId="6211" builtinId="8" hidden="1"/>
    <cellStyle name="Hyperlink" xfId="6213" builtinId="8" hidden="1"/>
    <cellStyle name="Hyperlink" xfId="6215" builtinId="8" hidden="1"/>
    <cellStyle name="Hyperlink" xfId="6217" builtinId="8" hidden="1"/>
    <cellStyle name="Hyperlink" xfId="6219" builtinId="8" hidden="1"/>
    <cellStyle name="Hyperlink" xfId="6221" builtinId="8" hidden="1"/>
    <cellStyle name="Hyperlink" xfId="6223" builtinId="8" hidden="1"/>
    <cellStyle name="Hyperlink" xfId="6225" builtinId="8" hidden="1"/>
    <cellStyle name="Hyperlink" xfId="6227" builtinId="8" hidden="1"/>
    <cellStyle name="Hyperlink" xfId="6229" builtinId="8" hidden="1"/>
    <cellStyle name="Hyperlink" xfId="6231" builtinId="8" hidden="1"/>
    <cellStyle name="Hyperlink" xfId="6233" builtinId="8" hidden="1"/>
    <cellStyle name="Hyperlink" xfId="6235" builtinId="8" hidden="1"/>
    <cellStyle name="Hyperlink" xfId="6237" builtinId="8" hidden="1"/>
    <cellStyle name="Hyperlink" xfId="6239" builtinId="8" hidden="1"/>
    <cellStyle name="Hyperlink" xfId="6241" builtinId="8" hidden="1"/>
    <cellStyle name="Hyperlink" xfId="6243" builtinId="8" hidden="1"/>
    <cellStyle name="Hyperlink" xfId="6245" builtinId="8" hidden="1"/>
    <cellStyle name="Hyperlink" xfId="6247" builtinId="8" hidden="1"/>
    <cellStyle name="Hyperlink" xfId="6249" builtinId="8" hidden="1"/>
    <cellStyle name="Hyperlink" xfId="6251" builtinId="8" hidden="1"/>
    <cellStyle name="Hyperlink" xfId="6253" builtinId="8" hidden="1"/>
    <cellStyle name="Hyperlink" xfId="6255" builtinId="8" hidden="1"/>
    <cellStyle name="Hyperlink" xfId="6257" builtinId="8" hidden="1"/>
    <cellStyle name="Hyperlink" xfId="6259" builtinId="8" hidden="1"/>
    <cellStyle name="Hyperlink" xfId="6261" builtinId="8" hidden="1"/>
    <cellStyle name="Hyperlink" xfId="6263" builtinId="8" hidden="1"/>
    <cellStyle name="Hyperlink" xfId="6265" builtinId="8" hidden="1"/>
    <cellStyle name="Hyperlink" xfId="6267" builtinId="8" hidden="1"/>
    <cellStyle name="Hyperlink" xfId="6269" builtinId="8" hidden="1"/>
    <cellStyle name="Hyperlink" xfId="6271" builtinId="8" hidden="1"/>
    <cellStyle name="Hyperlink" xfId="6273" builtinId="8" hidden="1"/>
    <cellStyle name="Hyperlink" xfId="6275" builtinId="8" hidden="1"/>
    <cellStyle name="Hyperlink" xfId="6277" builtinId="8" hidden="1"/>
    <cellStyle name="Hyperlink" xfId="6279" builtinId="8" hidden="1"/>
    <cellStyle name="Hyperlink" xfId="6281" builtinId="8" hidden="1"/>
    <cellStyle name="Hyperlink" xfId="6283" builtinId="8" hidden="1"/>
    <cellStyle name="Hyperlink" xfId="6285" builtinId="8" hidden="1"/>
    <cellStyle name="Hyperlink" xfId="6287" builtinId="8" hidden="1"/>
    <cellStyle name="Hyperlink" xfId="6289" builtinId="8" hidden="1"/>
    <cellStyle name="Hyperlink" xfId="6291" builtinId="8" hidden="1"/>
    <cellStyle name="Hyperlink" xfId="6293" builtinId="8" hidden="1"/>
    <cellStyle name="Hyperlink" xfId="6295" builtinId="8" hidden="1"/>
    <cellStyle name="Hyperlink" xfId="6297" builtinId="8" hidden="1"/>
    <cellStyle name="Hyperlink" xfId="6299" builtinId="8" hidden="1"/>
    <cellStyle name="Hyperlink" xfId="6301" builtinId="8" hidden="1"/>
    <cellStyle name="Hyperlink" xfId="6303" builtinId="8" hidden="1"/>
    <cellStyle name="Hyperlink" xfId="6305" builtinId="8" hidden="1"/>
    <cellStyle name="Hyperlink" xfId="6307" builtinId="8" hidden="1"/>
    <cellStyle name="Hyperlink" xfId="6309" builtinId="8" hidden="1"/>
    <cellStyle name="Hyperlink" xfId="6311" builtinId="8" hidden="1"/>
    <cellStyle name="Hyperlink" xfId="6313" builtinId="8" hidden="1"/>
    <cellStyle name="Hyperlink" xfId="6315" builtinId="8" hidden="1"/>
    <cellStyle name="Hyperlink" xfId="6317" builtinId="8" hidden="1"/>
    <cellStyle name="Hyperlink" xfId="6319" builtinId="8" hidden="1"/>
    <cellStyle name="Hyperlink" xfId="6321" builtinId="8" hidden="1"/>
    <cellStyle name="Hyperlink" xfId="6323" builtinId="8" hidden="1"/>
    <cellStyle name="Hyperlink" xfId="6325" builtinId="8" hidden="1"/>
    <cellStyle name="Hyperlink" xfId="6327" builtinId="8" hidden="1"/>
    <cellStyle name="Hyperlink" xfId="6329" builtinId="8" hidden="1"/>
    <cellStyle name="Hyperlink" xfId="6331" builtinId="8" hidden="1"/>
    <cellStyle name="Hyperlink" xfId="6333" builtinId="8" hidden="1"/>
    <cellStyle name="Hyperlink" xfId="6335" builtinId="8" hidden="1"/>
    <cellStyle name="Hyperlink" xfId="6337" builtinId="8" hidden="1"/>
    <cellStyle name="Hyperlink" xfId="6339" builtinId="8" hidden="1"/>
    <cellStyle name="Hyperlink" xfId="6341" builtinId="8" hidden="1"/>
    <cellStyle name="Hyperlink" xfId="6343" builtinId="8" hidden="1"/>
    <cellStyle name="Hyperlink" xfId="6345" builtinId="8" hidden="1"/>
    <cellStyle name="Hyperlink" xfId="6347" builtinId="8" hidden="1"/>
    <cellStyle name="Hyperlink" xfId="6349" builtinId="8" hidden="1"/>
    <cellStyle name="Hyperlink" xfId="6351" builtinId="8" hidden="1"/>
    <cellStyle name="Hyperlink" xfId="6353" builtinId="8" hidden="1"/>
    <cellStyle name="Hyperlink" xfId="6355" builtinId="8" hidden="1"/>
    <cellStyle name="Hyperlink" xfId="6357" builtinId="8" hidden="1"/>
    <cellStyle name="Hyperlink" xfId="6359" builtinId="8" hidden="1"/>
    <cellStyle name="Hyperlink" xfId="6361" builtinId="8" hidden="1"/>
    <cellStyle name="Hyperlink" xfId="6363" builtinId="8" hidden="1"/>
    <cellStyle name="Hyperlink" xfId="6365" builtinId="8" hidden="1"/>
    <cellStyle name="Hyperlink" xfId="6367" builtinId="8" hidden="1"/>
    <cellStyle name="Hyperlink" xfId="6369" builtinId="8" hidden="1"/>
    <cellStyle name="Hyperlink" xfId="6371" builtinId="8" hidden="1"/>
    <cellStyle name="Hyperlink" xfId="6373" builtinId="8" hidden="1"/>
    <cellStyle name="Hyperlink" xfId="6375" builtinId="8" hidden="1"/>
    <cellStyle name="Hyperlink" xfId="6377" builtinId="8" hidden="1"/>
    <cellStyle name="Hyperlink" xfId="6379" builtinId="8" hidden="1"/>
    <cellStyle name="Hyperlink" xfId="6381" builtinId="8" hidden="1"/>
    <cellStyle name="Hyperlink" xfId="6383" builtinId="8" hidden="1"/>
    <cellStyle name="Hyperlink" xfId="6385" builtinId="8" hidden="1"/>
    <cellStyle name="Hyperlink" xfId="6387" builtinId="8" hidden="1"/>
    <cellStyle name="Hyperlink" xfId="6389" builtinId="8" hidden="1"/>
    <cellStyle name="Hyperlink" xfId="6391" builtinId="8" hidden="1"/>
    <cellStyle name="Hyperlink" xfId="6393" builtinId="8" hidden="1"/>
    <cellStyle name="Hyperlink" xfId="6395" builtinId="8" hidden="1"/>
    <cellStyle name="Hyperlink" xfId="6397" builtinId="8" hidden="1"/>
    <cellStyle name="Hyperlink" xfId="6399" builtinId="8" hidden="1"/>
    <cellStyle name="Hyperlink" xfId="6401" builtinId="8" hidden="1"/>
    <cellStyle name="Hyperlink" xfId="6403" builtinId="8" hidden="1"/>
    <cellStyle name="Hyperlink" xfId="6405" builtinId="8" hidden="1"/>
    <cellStyle name="Hyperlink" xfId="6407" builtinId="8" hidden="1"/>
    <cellStyle name="Hyperlink" xfId="6409" builtinId="8" hidden="1"/>
    <cellStyle name="Hyperlink" xfId="6411" builtinId="8" hidden="1"/>
    <cellStyle name="Hyperlink" xfId="6413" builtinId="8" hidden="1"/>
    <cellStyle name="Hyperlink" xfId="6415" builtinId="8" hidden="1"/>
    <cellStyle name="Hyperlink" xfId="6417" builtinId="8" hidden="1"/>
    <cellStyle name="Hyperlink" xfId="6419" builtinId="8" hidden="1"/>
    <cellStyle name="Hyperlink" xfId="6421" builtinId="8" hidden="1"/>
    <cellStyle name="Hyperlink" xfId="6423" builtinId="8" hidden="1"/>
    <cellStyle name="Hyperlink" xfId="6425" builtinId="8" hidden="1"/>
    <cellStyle name="Hyperlink" xfId="6427" builtinId="8" hidden="1"/>
    <cellStyle name="Hyperlink" xfId="6429" builtinId="8" hidden="1"/>
    <cellStyle name="Hyperlink" xfId="6431" builtinId="8" hidden="1"/>
    <cellStyle name="Hyperlink" xfId="6433" builtinId="8" hidden="1"/>
    <cellStyle name="Hyperlink" xfId="6435" builtinId="8" hidden="1"/>
    <cellStyle name="Hyperlink" xfId="6437" builtinId="8" hidden="1"/>
    <cellStyle name="Hyperlink" xfId="6439" builtinId="8" hidden="1"/>
    <cellStyle name="Hyperlink" xfId="6441" builtinId="8" hidden="1"/>
    <cellStyle name="Hyperlink" xfId="6443" builtinId="8" hidden="1"/>
    <cellStyle name="Hyperlink" xfId="6445" builtinId="8" hidden="1"/>
    <cellStyle name="Hyperlink" xfId="6447" builtinId="8" hidden="1"/>
    <cellStyle name="Hyperlink" xfId="6449" builtinId="8" hidden="1"/>
    <cellStyle name="Hyperlink" xfId="6451" builtinId="8" hidden="1"/>
    <cellStyle name="Hyperlink" xfId="6453" builtinId="8" hidden="1"/>
    <cellStyle name="Hyperlink" xfId="6455" builtinId="8" hidden="1"/>
    <cellStyle name="Hyperlink" xfId="6457" builtinId="8" hidden="1"/>
    <cellStyle name="Hyperlink" xfId="6459" builtinId="8" hidden="1"/>
    <cellStyle name="Hyperlink" xfId="6461" builtinId="8" hidden="1"/>
    <cellStyle name="Hyperlink" xfId="6463" builtinId="8" hidden="1"/>
    <cellStyle name="Hyperlink" xfId="6465" builtinId="8" hidden="1"/>
    <cellStyle name="Hyperlink" xfId="6467" builtinId="8" hidden="1"/>
    <cellStyle name="Hyperlink" xfId="6469" builtinId="8" hidden="1"/>
    <cellStyle name="Hyperlink" xfId="6471" builtinId="8" hidden="1"/>
    <cellStyle name="Hyperlink" xfId="6473" builtinId="8" hidden="1"/>
    <cellStyle name="Hyperlink" xfId="6475" builtinId="8" hidden="1"/>
    <cellStyle name="Hyperlink" xfId="6477" builtinId="8" hidden="1"/>
    <cellStyle name="Hyperlink" xfId="6479" builtinId="8" hidden="1"/>
    <cellStyle name="Hyperlink" xfId="6481" builtinId="8" hidden="1"/>
    <cellStyle name="Hyperlink" xfId="6483" builtinId="8" hidden="1"/>
    <cellStyle name="Hyperlink" xfId="6485" builtinId="8" hidden="1"/>
    <cellStyle name="Hyperlink" xfId="6487" builtinId="8" hidden="1"/>
    <cellStyle name="Hyperlink" xfId="6489" builtinId="8" hidden="1"/>
    <cellStyle name="Hyperlink" xfId="6491" builtinId="8" hidden="1"/>
    <cellStyle name="Hyperlink" xfId="6493" builtinId="8" hidden="1"/>
    <cellStyle name="Hyperlink" xfId="6495" builtinId="8" hidden="1"/>
    <cellStyle name="Hyperlink" xfId="6497" builtinId="8" hidden="1"/>
    <cellStyle name="Hyperlink" xfId="6499" builtinId="8" hidden="1"/>
    <cellStyle name="Hyperlink" xfId="6501" builtinId="8" hidden="1"/>
    <cellStyle name="Hyperlink" xfId="6503" builtinId="8" hidden="1"/>
    <cellStyle name="Hyperlink" xfId="6505" builtinId="8" hidden="1"/>
    <cellStyle name="Hyperlink" xfId="6507" builtinId="8" hidden="1"/>
    <cellStyle name="Hyperlink" xfId="6509" builtinId="8" hidden="1"/>
    <cellStyle name="Hyperlink" xfId="6511" builtinId="8" hidden="1"/>
    <cellStyle name="Hyperlink" xfId="6513" builtinId="8" hidden="1"/>
    <cellStyle name="Hyperlink" xfId="6515" builtinId="8" hidden="1"/>
    <cellStyle name="Hyperlink" xfId="6517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28" builtinId="8" hidden="1"/>
    <cellStyle name="Hyperlink" xfId="6630" builtinId="8" hidden="1"/>
    <cellStyle name="Hyperlink" xfId="6632" builtinId="8" hidden="1"/>
    <cellStyle name="Hyperlink" xfId="6634" builtinId="8" hidden="1"/>
    <cellStyle name="Hyperlink" xfId="6636" builtinId="8" hidden="1"/>
    <cellStyle name="Hyperlink" xfId="6638" builtinId="8" hidden="1"/>
    <cellStyle name="Hyperlink" xfId="6640" builtinId="8" hidden="1"/>
    <cellStyle name="Hyperlink" xfId="6642" builtinId="8" hidden="1"/>
    <cellStyle name="Hyperlink" xfId="6644" builtinId="8" hidden="1"/>
    <cellStyle name="Hyperlink" xfId="6646" builtinId="8" hidden="1"/>
    <cellStyle name="Hyperlink" xfId="6648" builtinId="8" hidden="1"/>
    <cellStyle name="Hyperlink" xfId="6650" builtinId="8" hidden="1"/>
    <cellStyle name="Hyperlink" xfId="6652" builtinId="8" hidden="1"/>
    <cellStyle name="Hyperlink" xfId="6654" builtinId="8" hidden="1"/>
    <cellStyle name="Hyperlink" xfId="6656" builtinId="8" hidden="1"/>
    <cellStyle name="Hyperlink" xfId="6658" builtinId="8" hidden="1"/>
    <cellStyle name="Hyperlink" xfId="6660" builtinId="8" hidden="1"/>
    <cellStyle name="Hyperlink" xfId="6662" builtinId="8" hidden="1"/>
    <cellStyle name="Hyperlink" xfId="6664" builtinId="8" hidden="1"/>
    <cellStyle name="Hyperlink" xfId="6666" builtinId="8" hidden="1"/>
    <cellStyle name="Hyperlink" xfId="6668" builtinId="8" hidden="1"/>
    <cellStyle name="Hyperlink" xfId="6670" builtinId="8" hidden="1"/>
    <cellStyle name="Hyperlink" xfId="6672" builtinId="8" hidden="1"/>
    <cellStyle name="Hyperlink" xfId="6674" builtinId="8" hidden="1"/>
    <cellStyle name="Hyperlink" xfId="6676" builtinId="8" hidden="1"/>
    <cellStyle name="Hyperlink" xfId="6678" builtinId="8" hidden="1"/>
    <cellStyle name="Hyperlink" xfId="6680" builtinId="8" hidden="1"/>
    <cellStyle name="Hyperlink" xfId="6682" builtinId="8" hidden="1"/>
    <cellStyle name="Hyperlink" xfId="6684" builtinId="8" hidden="1"/>
    <cellStyle name="Hyperlink" xfId="6686" builtinId="8" hidden="1"/>
    <cellStyle name="Hyperlink" xfId="6688" builtinId="8" hidden="1"/>
    <cellStyle name="Hyperlink" xfId="6690" builtinId="8" hidden="1"/>
    <cellStyle name="Hyperlink" xfId="6692" builtinId="8" hidden="1"/>
    <cellStyle name="Hyperlink" xfId="6694" builtinId="8" hidden="1"/>
    <cellStyle name="Hyperlink" xfId="6696" builtinId="8" hidden="1"/>
    <cellStyle name="Hyperlink" xfId="6698" builtinId="8" hidden="1"/>
    <cellStyle name="Hyperlink" xfId="6700" builtinId="8" hidden="1"/>
    <cellStyle name="Hyperlink" xfId="6702" builtinId="8" hidden="1"/>
    <cellStyle name="Hyperlink" xfId="6704" builtinId="8" hidden="1"/>
    <cellStyle name="Hyperlink" xfId="6706" builtinId="8" hidden="1"/>
    <cellStyle name="Hyperlink" xfId="6708" builtinId="8" hidden="1"/>
    <cellStyle name="Hyperlink" xfId="6710" builtinId="8" hidden="1"/>
    <cellStyle name="Hyperlink" xfId="6712" builtinId="8" hidden="1"/>
    <cellStyle name="Hyperlink" xfId="6714" builtinId="8" hidden="1"/>
    <cellStyle name="Hyperlink" xfId="6716" builtinId="8" hidden="1"/>
    <cellStyle name="Hyperlink" xfId="6718" builtinId="8" hidden="1"/>
    <cellStyle name="Hyperlink" xfId="6720" builtinId="8" hidden="1"/>
    <cellStyle name="Hyperlink" xfId="6722" builtinId="8" hidden="1"/>
    <cellStyle name="Hyperlink" xfId="6724" builtinId="8" hidden="1"/>
    <cellStyle name="Hyperlink" xfId="6726" builtinId="8" hidden="1"/>
    <cellStyle name="Hyperlink" xfId="6728" builtinId="8" hidden="1"/>
    <cellStyle name="Hyperlink" xfId="6730" builtinId="8" hidden="1"/>
    <cellStyle name="Hyperlink" xfId="6732" builtinId="8" hidden="1"/>
    <cellStyle name="Hyperlink" xfId="6734" builtinId="8" hidden="1"/>
    <cellStyle name="Hyperlink" xfId="6736" builtinId="8" hidden="1"/>
    <cellStyle name="Hyperlink" xfId="6738" builtinId="8" hidden="1"/>
    <cellStyle name="Hyperlink" xfId="6740" builtinId="8" hidden="1"/>
    <cellStyle name="Hyperlink" xfId="6742" builtinId="8" hidden="1"/>
    <cellStyle name="Hyperlink" xfId="6744" builtinId="8" hidden="1"/>
    <cellStyle name="Hyperlink" xfId="6746" builtinId="8" hidden="1"/>
    <cellStyle name="Hyperlink" xfId="6748" builtinId="8" hidden="1"/>
    <cellStyle name="Hyperlink" xfId="6750" builtinId="8" hidden="1"/>
    <cellStyle name="Hyperlink" xfId="6752" builtinId="8" hidden="1"/>
    <cellStyle name="Hyperlink" xfId="6754" builtinId="8" hidden="1"/>
    <cellStyle name="Hyperlink" xfId="6756" builtinId="8" hidden="1"/>
    <cellStyle name="Hyperlink" xfId="6758" builtinId="8" hidden="1"/>
    <cellStyle name="Hyperlink" xfId="6760" builtinId="8" hidden="1"/>
    <cellStyle name="Hyperlink" xfId="6762" builtinId="8" hidden="1"/>
    <cellStyle name="Hyperlink" xfId="6764" builtinId="8" hidden="1"/>
    <cellStyle name="Hyperlink" xfId="6766" builtinId="8" hidden="1"/>
    <cellStyle name="Hyperlink" xfId="6768" builtinId="8" hidden="1"/>
    <cellStyle name="Hyperlink" xfId="6770" builtinId="8" hidden="1"/>
    <cellStyle name="Hyperlink" xfId="6772" builtinId="8" hidden="1"/>
    <cellStyle name="Hyperlink" xfId="6774" builtinId="8" hidden="1"/>
    <cellStyle name="Hyperlink" xfId="6776" builtinId="8" hidden="1"/>
    <cellStyle name="Hyperlink" xfId="6778" builtinId="8" hidden="1"/>
    <cellStyle name="Hyperlink" xfId="6780" builtinId="8" hidden="1"/>
    <cellStyle name="Hyperlink" xfId="6782" builtinId="8" hidden="1"/>
    <cellStyle name="Hyperlink" xfId="6784" builtinId="8" hidden="1"/>
    <cellStyle name="Hyperlink" xfId="6786" builtinId="8" hidden="1"/>
    <cellStyle name="Hyperlink" xfId="6788" builtinId="8" hidden="1"/>
    <cellStyle name="Hyperlink" xfId="6790" builtinId="8" hidden="1"/>
    <cellStyle name="Hyperlink" xfId="6792" builtinId="8" hidden="1"/>
    <cellStyle name="Hyperlink" xfId="6794" builtinId="8" hidden="1"/>
    <cellStyle name="Hyperlink" xfId="6796" builtinId="8" hidden="1"/>
    <cellStyle name="Hyperlink" xfId="6798" builtinId="8" hidden="1"/>
    <cellStyle name="Hyperlink" xfId="6800" builtinId="8" hidden="1"/>
    <cellStyle name="Hyperlink" xfId="6802" builtinId="8" hidden="1"/>
    <cellStyle name="Hyperlink" xfId="6804" builtinId="8" hidden="1"/>
    <cellStyle name="Hyperlink" xfId="6806" builtinId="8" hidden="1"/>
    <cellStyle name="Hyperlink" xfId="6808" builtinId="8" hidden="1"/>
    <cellStyle name="Hyperlink" xfId="6810" builtinId="8" hidden="1"/>
    <cellStyle name="Hyperlink" xfId="6812" builtinId="8" hidden="1"/>
    <cellStyle name="Hyperlink" xfId="6814" builtinId="8" hidden="1"/>
    <cellStyle name="Hyperlink" xfId="6816" builtinId="8" hidden="1"/>
    <cellStyle name="Hyperlink" xfId="6818" builtinId="8" hidden="1"/>
    <cellStyle name="Hyperlink" xfId="6820" builtinId="8" hidden="1"/>
    <cellStyle name="Hyperlink" xfId="6822" builtinId="8" hidden="1"/>
    <cellStyle name="Hyperlink" xfId="6824" builtinId="8" hidden="1"/>
    <cellStyle name="Hyperlink" xfId="6826" builtinId="8" hidden="1"/>
    <cellStyle name="Hyperlink" xfId="6828" builtinId="8" hidden="1"/>
    <cellStyle name="Hyperlink" xfId="6830" builtinId="8" hidden="1"/>
    <cellStyle name="Hyperlink" xfId="6832" builtinId="8" hidden="1"/>
    <cellStyle name="Hyperlink" xfId="6834" builtinId="8" hidden="1"/>
    <cellStyle name="Hyperlink" xfId="6836" builtinId="8" hidden="1"/>
    <cellStyle name="Hyperlink" xfId="6838" builtinId="8" hidden="1"/>
    <cellStyle name="Hyperlink" xfId="6840" builtinId="8" hidden="1"/>
    <cellStyle name="Hyperlink" xfId="6842" builtinId="8" hidden="1"/>
    <cellStyle name="Hyperlink" xfId="6844" builtinId="8" hidden="1"/>
    <cellStyle name="Hyperlink" xfId="6846" builtinId="8" hidden="1"/>
    <cellStyle name="Hyperlink" xfId="6848" builtinId="8" hidden="1"/>
    <cellStyle name="Hyperlink" xfId="6850" builtinId="8" hidden="1"/>
    <cellStyle name="Hyperlink" xfId="6852" builtinId="8" hidden="1"/>
    <cellStyle name="Hyperlink" xfId="6854" builtinId="8" hidden="1"/>
    <cellStyle name="Hyperlink" xfId="6856" builtinId="8" hidden="1"/>
    <cellStyle name="Hyperlink" xfId="6858" builtinId="8" hidden="1"/>
    <cellStyle name="Hyperlink" xfId="6860" builtinId="8" hidden="1"/>
    <cellStyle name="Hyperlink" xfId="6862" builtinId="8" hidden="1"/>
    <cellStyle name="Hyperlink" xfId="6864" builtinId="8" hidden="1"/>
    <cellStyle name="Hyperlink" xfId="6866" builtinId="8" hidden="1"/>
    <cellStyle name="Hyperlink" xfId="6868" builtinId="8" hidden="1"/>
    <cellStyle name="Hyperlink" xfId="6870" builtinId="8" hidden="1"/>
    <cellStyle name="Hyperlink" xfId="6872" builtinId="8" hidden="1"/>
    <cellStyle name="Hyperlink" xfId="6874" builtinId="8" hidden="1"/>
    <cellStyle name="Hyperlink" xfId="6876" builtinId="8" hidden="1"/>
    <cellStyle name="Hyperlink" xfId="6878" builtinId="8" hidden="1"/>
    <cellStyle name="Hyperlink" xfId="6880" builtinId="8" hidden="1"/>
    <cellStyle name="Hyperlink" xfId="6882" builtinId="8" hidden="1"/>
    <cellStyle name="Hyperlink" xfId="6884" builtinId="8" hidden="1"/>
    <cellStyle name="Hyperlink" xfId="6886" builtinId="8" hidden="1"/>
    <cellStyle name="Hyperlink" xfId="6888" builtinId="8" hidden="1"/>
    <cellStyle name="Hyperlink" xfId="6890" builtinId="8" hidden="1"/>
    <cellStyle name="Hyperlink" xfId="6892" builtinId="8" hidden="1"/>
    <cellStyle name="Hyperlink" xfId="6894" builtinId="8" hidden="1"/>
    <cellStyle name="Hyperlink" xfId="6896" builtinId="8" hidden="1"/>
    <cellStyle name="Hyperlink" xfId="6898" builtinId="8" hidden="1"/>
    <cellStyle name="Hyperlink" xfId="6900" builtinId="8" hidden="1"/>
    <cellStyle name="Hyperlink" xfId="6902" builtinId="8" hidden="1"/>
    <cellStyle name="Hyperlink" xfId="6904" builtinId="8" hidden="1"/>
    <cellStyle name="Hyperlink" xfId="6906" builtinId="8" hidden="1"/>
    <cellStyle name="Hyperlink" xfId="6908" builtinId="8" hidden="1"/>
    <cellStyle name="Hyperlink" xfId="6910" builtinId="8" hidden="1"/>
    <cellStyle name="Hyperlink" xfId="6912" builtinId="8" hidden="1"/>
    <cellStyle name="Hyperlink" xfId="6914" builtinId="8" hidden="1"/>
    <cellStyle name="Hyperlink" xfId="6916" builtinId="8" hidden="1"/>
    <cellStyle name="Hyperlink" xfId="6918" builtinId="8" hidden="1"/>
    <cellStyle name="Hyperlink" xfId="6920" builtinId="8" hidden="1"/>
    <cellStyle name="Hyperlink" xfId="6922" builtinId="8" hidden="1"/>
    <cellStyle name="Hyperlink" xfId="6924" builtinId="8" hidden="1"/>
    <cellStyle name="Hyperlink" xfId="6926" builtinId="8" hidden="1"/>
    <cellStyle name="Hyperlink" xfId="6928" builtinId="8" hidden="1"/>
    <cellStyle name="Hyperlink" xfId="6930" builtinId="8" hidden="1"/>
    <cellStyle name="Hyperlink" xfId="6932" builtinId="8" hidden="1"/>
    <cellStyle name="Hyperlink" xfId="6934" builtinId="8" hidden="1"/>
    <cellStyle name="Hyperlink" xfId="6936" builtinId="8" hidden="1"/>
    <cellStyle name="Hyperlink" xfId="6938" builtinId="8" hidden="1"/>
    <cellStyle name="Hyperlink" xfId="6940" builtinId="8" hidden="1"/>
    <cellStyle name="Hyperlink" xfId="6942" builtinId="8" hidden="1"/>
    <cellStyle name="Hyperlink" xfId="6944" builtinId="8" hidden="1"/>
    <cellStyle name="Hyperlink" xfId="6946" builtinId="8" hidden="1"/>
    <cellStyle name="Hyperlink" xfId="6948" builtinId="8" hidden="1"/>
    <cellStyle name="Hyperlink" xfId="6950" builtinId="8" hidden="1"/>
    <cellStyle name="Hyperlink" xfId="6952" builtinId="8" hidden="1"/>
    <cellStyle name="Hyperlink" xfId="6954" builtinId="8" hidden="1"/>
    <cellStyle name="Hyperlink" xfId="6956" builtinId="8" hidden="1"/>
    <cellStyle name="Hyperlink" xfId="6958" builtinId="8" hidden="1"/>
    <cellStyle name="Hyperlink" xfId="6960" builtinId="8" hidden="1"/>
    <cellStyle name="Hyperlink" xfId="6962" builtinId="8" hidden="1"/>
    <cellStyle name="Hyperlink" xfId="6964" builtinId="8" hidden="1"/>
    <cellStyle name="Hyperlink" xfId="6966" builtinId="8" hidden="1"/>
    <cellStyle name="Hyperlink" xfId="6968" builtinId="8" hidden="1"/>
    <cellStyle name="Hyperlink" xfId="6970" builtinId="8" hidden="1"/>
    <cellStyle name="Hyperlink" xfId="6972" builtinId="8" hidden="1"/>
    <cellStyle name="Hyperlink" xfId="6974" builtinId="8" hidden="1"/>
    <cellStyle name="Hyperlink" xfId="6976" builtinId="8" hidden="1"/>
    <cellStyle name="Hyperlink" xfId="6978" builtinId="8" hidden="1"/>
    <cellStyle name="Hyperlink" xfId="6980" builtinId="8" hidden="1"/>
    <cellStyle name="Hyperlink" xfId="6982" builtinId="8" hidden="1"/>
    <cellStyle name="Hyperlink" xfId="6984" builtinId="8" hidden="1"/>
    <cellStyle name="Hyperlink" xfId="6986" builtinId="8" hidden="1"/>
    <cellStyle name="Hyperlink" xfId="6988" builtinId="8" hidden="1"/>
    <cellStyle name="Hyperlink" xfId="6990" builtinId="8" hidden="1"/>
    <cellStyle name="Hyperlink" xfId="6992" builtinId="8" hidden="1"/>
    <cellStyle name="Hyperlink" xfId="6994" builtinId="8" hidden="1"/>
    <cellStyle name="Hyperlink" xfId="6996" builtinId="8" hidden="1"/>
    <cellStyle name="Hyperlink" xfId="6998" builtinId="8" hidden="1"/>
    <cellStyle name="Hyperlink" xfId="7000" builtinId="8" hidden="1"/>
    <cellStyle name="Hyperlink" xfId="7002" builtinId="8" hidden="1"/>
    <cellStyle name="Hyperlink" xfId="7004" builtinId="8" hidden="1"/>
    <cellStyle name="Hyperlink" xfId="7006" builtinId="8" hidden="1"/>
    <cellStyle name="Hyperlink" xfId="7008" builtinId="8" hidden="1"/>
    <cellStyle name="Hyperlink" xfId="7010" builtinId="8" hidden="1"/>
    <cellStyle name="Hyperlink" xfId="7012" builtinId="8" hidden="1"/>
    <cellStyle name="Hyperlink" xfId="7014" builtinId="8" hidden="1"/>
    <cellStyle name="Hyperlink" xfId="7016" builtinId="8" hidden="1"/>
    <cellStyle name="Hyperlink" xfId="7018" builtinId="8" hidden="1"/>
    <cellStyle name="Hyperlink" xfId="7020" builtinId="8" hidden="1"/>
    <cellStyle name="Hyperlink" xfId="7022" builtinId="8" hidden="1"/>
    <cellStyle name="Hyperlink" xfId="7024" builtinId="8" hidden="1"/>
    <cellStyle name="Hyperlink" xfId="7026" builtinId="8" hidden="1"/>
    <cellStyle name="Hyperlink" xfId="7028" builtinId="8" hidden="1"/>
    <cellStyle name="Hyperlink" xfId="7030" builtinId="8" hidden="1"/>
    <cellStyle name="Hyperlink" xfId="7032" builtinId="8" hidden="1"/>
    <cellStyle name="Hyperlink" xfId="7034" builtinId="8" hidden="1"/>
    <cellStyle name="Hyperlink" xfId="7036" builtinId="8" hidden="1"/>
    <cellStyle name="Hyperlink" xfId="7038" builtinId="8" hidden="1"/>
    <cellStyle name="Hyperlink" xfId="7040" builtinId="8" hidden="1"/>
    <cellStyle name="Hyperlink" xfId="7042" builtinId="8" hidden="1"/>
    <cellStyle name="Hyperlink" xfId="7044" builtinId="8" hidden="1"/>
    <cellStyle name="Hyperlink" xfId="7046" builtinId="8" hidden="1"/>
    <cellStyle name="Hyperlink" xfId="7048" builtinId="8" hidden="1"/>
    <cellStyle name="Hyperlink" xfId="7050" builtinId="8" hidden="1"/>
    <cellStyle name="Hyperlink" xfId="7052" builtinId="8" hidden="1"/>
    <cellStyle name="Hyperlink" xfId="7054" builtinId="8" hidden="1"/>
    <cellStyle name="Hyperlink" xfId="7056" builtinId="8" hidden="1"/>
    <cellStyle name="Hyperlink" xfId="7058" builtinId="8" hidden="1"/>
    <cellStyle name="Hyperlink" xfId="7060" builtinId="8" hidden="1"/>
    <cellStyle name="Hyperlink" xfId="7062" builtinId="8" hidden="1"/>
    <cellStyle name="Hyperlink" xfId="7064" builtinId="8" hidden="1"/>
    <cellStyle name="Hyperlink" xfId="7066" builtinId="8" hidden="1"/>
    <cellStyle name="Hyperlink" xfId="7068" builtinId="8" hidden="1"/>
    <cellStyle name="Hyperlink" xfId="7070" builtinId="8" hidden="1"/>
    <cellStyle name="Hyperlink" xfId="7072" builtinId="8" hidden="1"/>
    <cellStyle name="Hyperlink" xfId="7074" builtinId="8" hidden="1"/>
    <cellStyle name="Hyperlink" xfId="7076" builtinId="8" hidden="1"/>
    <cellStyle name="Hyperlink" xfId="7078" builtinId="8" hidden="1"/>
    <cellStyle name="Hyperlink" xfId="7080" builtinId="8" hidden="1"/>
    <cellStyle name="Hyperlink" xfId="7082" builtinId="8" hidden="1"/>
    <cellStyle name="Hyperlink" xfId="7084" builtinId="8" hidden="1"/>
    <cellStyle name="Hyperlink" xfId="7086" builtinId="8" hidden="1"/>
    <cellStyle name="Hyperlink" xfId="7088" builtinId="8" hidden="1"/>
    <cellStyle name="Hyperlink" xfId="7090" builtinId="8" hidden="1"/>
    <cellStyle name="Hyperlink" xfId="7092" builtinId="8" hidden="1"/>
    <cellStyle name="Hyperlink" xfId="7094" builtinId="8" hidden="1"/>
    <cellStyle name="Hyperlink" xfId="7096" builtinId="8" hidden="1"/>
    <cellStyle name="Hyperlink" xfId="7098" builtinId="8" hidden="1"/>
    <cellStyle name="Hyperlink" xfId="7100" builtinId="8" hidden="1"/>
    <cellStyle name="Hyperlink" xfId="7102" builtinId="8" hidden="1"/>
    <cellStyle name="Hyperlink" xfId="7104" builtinId="8" hidden="1"/>
    <cellStyle name="Hyperlink" xfId="7106" builtinId="8" hidden="1"/>
    <cellStyle name="Hyperlink" xfId="7108" builtinId="8" hidden="1"/>
    <cellStyle name="Hyperlink" xfId="7110" builtinId="8" hidden="1"/>
    <cellStyle name="Hyperlink" xfId="7112" builtinId="8" hidden="1"/>
    <cellStyle name="Hyperlink" xfId="7114" builtinId="8" hidden="1"/>
    <cellStyle name="Hyperlink" xfId="7116" builtinId="8" hidden="1"/>
    <cellStyle name="Hyperlink" xfId="7118" builtinId="8" hidden="1"/>
    <cellStyle name="Hyperlink" xfId="7120" builtinId="8" hidden="1"/>
    <cellStyle name="Hyperlink" xfId="7122" builtinId="8" hidden="1"/>
    <cellStyle name="Hyperlink" xfId="7124" builtinId="8" hidden="1"/>
    <cellStyle name="Hyperlink" xfId="7126" builtinId="8" hidden="1"/>
    <cellStyle name="Hyperlink" xfId="7128" builtinId="8" hidden="1"/>
    <cellStyle name="Hyperlink" xfId="7130" builtinId="8" hidden="1"/>
    <cellStyle name="Hyperlink" xfId="7132" builtinId="8" hidden="1"/>
    <cellStyle name="Hyperlink" xfId="7134" builtinId="8" hidden="1"/>
    <cellStyle name="Hyperlink" xfId="7136" builtinId="8" hidden="1"/>
    <cellStyle name="Hyperlink" xfId="7138" builtinId="8" hidden="1"/>
    <cellStyle name="Hyperlink" xfId="7140" builtinId="8" hidden="1"/>
    <cellStyle name="Hyperlink" xfId="7142" builtinId="8" hidden="1"/>
    <cellStyle name="Hyperlink" xfId="7144" builtinId="8" hidden="1"/>
    <cellStyle name="Hyperlink" xfId="7146" builtinId="8" hidden="1"/>
    <cellStyle name="Hyperlink" xfId="7148" builtinId="8" hidden="1"/>
    <cellStyle name="Hyperlink" xfId="7150" builtinId="8" hidden="1"/>
    <cellStyle name="Hyperlink" xfId="7152" builtinId="8" hidden="1"/>
    <cellStyle name="Hyperlink" xfId="7154" builtinId="8" hidden="1"/>
    <cellStyle name="Hyperlink" xfId="7156" builtinId="8" hidden="1"/>
    <cellStyle name="Hyperlink" xfId="7158" builtinId="8" hidden="1"/>
    <cellStyle name="Hyperlink" xfId="7160" builtinId="8" hidden="1"/>
    <cellStyle name="Hyperlink" xfId="7162" builtinId="8" hidden="1"/>
    <cellStyle name="Hyperlink" xfId="7164" builtinId="8" hidden="1"/>
    <cellStyle name="Hyperlink" xfId="7166" builtinId="8" hidden="1"/>
    <cellStyle name="Hyperlink" xfId="7168" builtinId="8" hidden="1"/>
    <cellStyle name="Hyperlink" xfId="7170" builtinId="8" hidden="1"/>
    <cellStyle name="Hyperlink" xfId="7172" builtinId="8" hidden="1"/>
    <cellStyle name="Hyperlink" xfId="7174" builtinId="8" hidden="1"/>
    <cellStyle name="Hyperlink" xfId="7176" builtinId="8" hidden="1"/>
    <cellStyle name="Hyperlink" xfId="7178" builtinId="8" hidden="1"/>
    <cellStyle name="Hyperlink" xfId="7180" builtinId="8" hidden="1"/>
    <cellStyle name="Hyperlink" xfId="7182" builtinId="8" hidden="1"/>
    <cellStyle name="Hyperlink" xfId="7184" builtinId="8" hidden="1"/>
    <cellStyle name="Hyperlink" xfId="7186" builtinId="8" hidden="1"/>
    <cellStyle name="Hyperlink" xfId="7188" builtinId="8" hidden="1"/>
    <cellStyle name="Hyperlink" xfId="7190" builtinId="8" hidden="1"/>
    <cellStyle name="Hyperlink" xfId="7192" builtinId="8" hidden="1"/>
    <cellStyle name="Hyperlink" xfId="7194" builtinId="8" hidden="1"/>
    <cellStyle name="Hyperlink" xfId="7196" builtinId="8" hidden="1"/>
    <cellStyle name="Hyperlink" xfId="7198" builtinId="8" hidden="1"/>
    <cellStyle name="Hyperlink" xfId="7200" builtinId="8" hidden="1"/>
    <cellStyle name="Hyperlink" xfId="7202" builtinId="8" hidden="1"/>
    <cellStyle name="Hyperlink" xfId="7204" builtinId="8" hidden="1"/>
    <cellStyle name="Hyperlink" xfId="7206" builtinId="8" hidden="1"/>
    <cellStyle name="Hyperlink" xfId="7208" builtinId="8" hidden="1"/>
    <cellStyle name="Hyperlink" xfId="7210" builtinId="8" hidden="1"/>
    <cellStyle name="Hyperlink" xfId="7212" builtinId="8" hidden="1"/>
    <cellStyle name="Hyperlink" xfId="7214" builtinId="8" hidden="1"/>
    <cellStyle name="Hyperlink" xfId="7216" builtinId="8" hidden="1"/>
    <cellStyle name="Hyperlink" xfId="7218" builtinId="8" hidden="1"/>
    <cellStyle name="Hyperlink" xfId="7220" builtinId="8" hidden="1"/>
    <cellStyle name="Hyperlink" xfId="7222" builtinId="8" hidden="1"/>
    <cellStyle name="Hyperlink" xfId="7224" builtinId="8" hidden="1"/>
    <cellStyle name="Hyperlink" xfId="7226" builtinId="8" hidden="1"/>
    <cellStyle name="Hyperlink" xfId="7228" builtinId="8" hidden="1"/>
    <cellStyle name="Hyperlink" xfId="7230" builtinId="8" hidden="1"/>
    <cellStyle name="Hyperlink" xfId="7232" builtinId="8" hidden="1"/>
    <cellStyle name="Hyperlink" xfId="7234" builtinId="8" hidden="1"/>
    <cellStyle name="Hyperlink" xfId="7236" builtinId="8" hidden="1"/>
    <cellStyle name="Hyperlink" xfId="7238" builtinId="8" hidden="1"/>
    <cellStyle name="Hyperlink" xfId="7240" builtinId="8" hidden="1"/>
    <cellStyle name="Hyperlink" xfId="7242" builtinId="8" hidden="1"/>
    <cellStyle name="Hyperlink" xfId="7244" builtinId="8" hidden="1"/>
    <cellStyle name="Hyperlink" xfId="7246" builtinId="8" hidden="1"/>
    <cellStyle name="Hyperlink" xfId="7248" builtinId="8" hidden="1"/>
    <cellStyle name="Hyperlink" xfId="7250" builtinId="8" hidden="1"/>
    <cellStyle name="Hyperlink" xfId="7252" builtinId="8" hidden="1"/>
    <cellStyle name="Hyperlink" xfId="7254" builtinId="8" hidden="1"/>
    <cellStyle name="Hyperlink" xfId="7256" builtinId="8" hidden="1"/>
    <cellStyle name="Hyperlink" xfId="7258" builtinId="8" hidden="1"/>
    <cellStyle name="Hyperlink" xfId="7260" builtinId="8" hidden="1"/>
    <cellStyle name="Hyperlink" xfId="7262" builtinId="8" hidden="1"/>
    <cellStyle name="Hyperlink" xfId="7264" builtinId="8" hidden="1"/>
    <cellStyle name="Hyperlink" xfId="7266" builtinId="8" hidden="1"/>
    <cellStyle name="Hyperlink" xfId="7268" builtinId="8" hidden="1"/>
    <cellStyle name="Hyperlink" xfId="7270" builtinId="8" hidden="1"/>
    <cellStyle name="Hyperlink" xfId="7272" builtinId="8" hidden="1"/>
    <cellStyle name="Hyperlink" xfId="7274" builtinId="8" hidden="1"/>
    <cellStyle name="Hyperlink" xfId="7276" builtinId="8" hidden="1"/>
    <cellStyle name="Hyperlink" xfId="7278" builtinId="8" hidden="1"/>
    <cellStyle name="Hyperlink" xfId="7280" builtinId="8" hidden="1"/>
    <cellStyle name="Hyperlink" xfId="7282" builtinId="8" hidden="1"/>
    <cellStyle name="Hyperlink" xfId="7284" builtinId="8" hidden="1"/>
    <cellStyle name="Hyperlink" xfId="7286" builtinId="8" hidden="1"/>
    <cellStyle name="Hyperlink" xfId="7288" builtinId="8" hidden="1"/>
    <cellStyle name="Hyperlink" xfId="7290" builtinId="8" hidden="1"/>
    <cellStyle name="Hyperlink" xfId="7292" builtinId="8" hidden="1"/>
    <cellStyle name="Hyperlink" xfId="7294" builtinId="8" hidden="1"/>
    <cellStyle name="Hyperlink" xfId="7296" builtinId="8" hidden="1"/>
    <cellStyle name="Hyperlink" xfId="7298" builtinId="8" hidden="1"/>
    <cellStyle name="Hyperlink" xfId="7300" builtinId="8" hidden="1"/>
    <cellStyle name="Hyperlink" xfId="7302" builtinId="8" hidden="1"/>
    <cellStyle name="Hyperlink" xfId="7304" builtinId="8" hidden="1"/>
    <cellStyle name="Hyperlink" xfId="7306" builtinId="8" hidden="1"/>
    <cellStyle name="Hyperlink" xfId="7308" builtinId="8" hidden="1"/>
    <cellStyle name="Hyperlink" xfId="7310" builtinId="8" hidden="1"/>
    <cellStyle name="Hyperlink" xfId="7312" builtinId="8" hidden="1"/>
    <cellStyle name="Hyperlink" xfId="7314" builtinId="8" hidden="1"/>
    <cellStyle name="Hyperlink" xfId="7316" builtinId="8" hidden="1"/>
    <cellStyle name="Hyperlink" xfId="7318" builtinId="8" hidden="1"/>
    <cellStyle name="Hyperlink" xfId="7320" builtinId="8" hidden="1"/>
    <cellStyle name="Hyperlink" xfId="7322" builtinId="8" hidden="1"/>
    <cellStyle name="Hyperlink" xfId="7324" builtinId="8" hidden="1"/>
    <cellStyle name="Hyperlink" xfId="7326" builtinId="8" hidden="1"/>
    <cellStyle name="Hyperlink" xfId="7328" builtinId="8" hidden="1"/>
    <cellStyle name="Hyperlink" xfId="7330" builtinId="8" hidden="1"/>
    <cellStyle name="Hyperlink" xfId="7332" builtinId="8" hidden="1"/>
    <cellStyle name="Hyperlink" xfId="7334" builtinId="8" hidden="1"/>
    <cellStyle name="Hyperlink" xfId="7336" builtinId="8" hidden="1"/>
    <cellStyle name="Hyperlink" xfId="7338" builtinId="8" hidden="1"/>
    <cellStyle name="Hyperlink" xfId="7340" builtinId="8" hidden="1"/>
    <cellStyle name="Hyperlink" xfId="7342" builtinId="8" hidden="1"/>
    <cellStyle name="Hyperlink" xfId="7344" builtinId="8" hidden="1"/>
    <cellStyle name="Hyperlink" xfId="7346" builtinId="8" hidden="1"/>
    <cellStyle name="Hyperlink" xfId="7348" builtinId="8" hidden="1"/>
    <cellStyle name="Hyperlink" xfId="7350" builtinId="8" hidden="1"/>
    <cellStyle name="Hyperlink" xfId="7352" builtinId="8" hidden="1"/>
    <cellStyle name="Hyperlink" xfId="7354" builtinId="8" hidden="1"/>
    <cellStyle name="Hyperlink" xfId="7356" builtinId="8" hidden="1"/>
    <cellStyle name="Hyperlink" xfId="7358" builtinId="8" hidden="1"/>
    <cellStyle name="Hyperlink" xfId="7360" builtinId="8" hidden="1"/>
    <cellStyle name="Hyperlink" xfId="7362" builtinId="8" hidden="1"/>
    <cellStyle name="Hyperlink" xfId="7364" builtinId="8" hidden="1"/>
    <cellStyle name="Hyperlink" xfId="7366" builtinId="8" hidden="1"/>
    <cellStyle name="Hyperlink" xfId="7368" builtinId="8" hidden="1"/>
    <cellStyle name="Hyperlink" xfId="7370" builtinId="8" hidden="1"/>
    <cellStyle name="Hyperlink" xfId="7372" builtinId="8" hidden="1"/>
    <cellStyle name="Hyperlink" xfId="7374" builtinId="8" hidden="1"/>
    <cellStyle name="Hyperlink" xfId="7376" builtinId="8" hidden="1"/>
    <cellStyle name="Hyperlink" xfId="7378" builtinId="8" hidden="1"/>
    <cellStyle name="Hyperlink" xfId="7380" builtinId="8" hidden="1"/>
    <cellStyle name="Hyperlink" xfId="7382" builtinId="8" hidden="1"/>
    <cellStyle name="Hyperlink" xfId="7384" builtinId="8" hidden="1"/>
    <cellStyle name="Hyperlink" xfId="7386" builtinId="8" hidden="1"/>
    <cellStyle name="Hyperlink" xfId="7388" builtinId="8" hidden="1"/>
    <cellStyle name="Hyperlink" xfId="7390" builtinId="8" hidden="1"/>
    <cellStyle name="Hyperlink" xfId="7392" builtinId="8" hidden="1"/>
    <cellStyle name="Hyperlink" xfId="7394" builtinId="8" hidden="1"/>
    <cellStyle name="Hyperlink" xfId="7396" builtinId="8" hidden="1"/>
    <cellStyle name="Hyperlink" xfId="7398" builtinId="8" hidden="1"/>
    <cellStyle name="Hyperlink" xfId="7400" builtinId="8" hidden="1"/>
    <cellStyle name="Hyperlink" xfId="7402" builtinId="8" hidden="1"/>
    <cellStyle name="Hyperlink" xfId="7404" builtinId="8" hidden="1"/>
    <cellStyle name="Hyperlink" xfId="7406" builtinId="8" hidden="1"/>
    <cellStyle name="Hyperlink" xfId="7408" builtinId="8" hidden="1"/>
    <cellStyle name="Hyperlink" xfId="7410" builtinId="8" hidden="1"/>
    <cellStyle name="Hyperlink" xfId="7412" builtinId="8" hidden="1"/>
    <cellStyle name="Hyperlink" xfId="7414" builtinId="8" hidden="1"/>
    <cellStyle name="Hyperlink" xfId="7416" builtinId="8" hidden="1"/>
    <cellStyle name="Hyperlink" xfId="7418" builtinId="8" hidden="1"/>
    <cellStyle name="Hyperlink" xfId="7420" builtinId="8" hidden="1"/>
    <cellStyle name="Hyperlink" xfId="7422" builtinId="8" hidden="1"/>
    <cellStyle name="Hyperlink" xfId="7424" builtinId="8" hidden="1"/>
    <cellStyle name="Hyperlink" xfId="7426" builtinId="8" hidden="1"/>
    <cellStyle name="Hyperlink" xfId="7428" builtinId="8" hidden="1"/>
    <cellStyle name="Hyperlink" xfId="7430" builtinId="8" hidden="1"/>
    <cellStyle name="Hyperlink" xfId="7432" builtinId="8" hidden="1"/>
    <cellStyle name="Hyperlink" xfId="7434" builtinId="8" hidden="1"/>
    <cellStyle name="Hyperlink" xfId="7436" builtinId="8" hidden="1"/>
    <cellStyle name="Hyperlink" xfId="7438" builtinId="8" hidden="1"/>
    <cellStyle name="Hyperlink" xfId="7440" builtinId="8" hidden="1"/>
    <cellStyle name="Hyperlink" xfId="7442" builtinId="8" hidden="1"/>
    <cellStyle name="Hyperlink" xfId="7444" builtinId="8" hidden="1"/>
    <cellStyle name="Hyperlink" xfId="7446" builtinId="8" hidden="1"/>
    <cellStyle name="Hyperlink" xfId="7448" builtinId="8" hidden="1"/>
    <cellStyle name="Hyperlink" xfId="7450" builtinId="8" hidden="1"/>
    <cellStyle name="Hyperlink" xfId="7452" builtinId="8" hidden="1"/>
    <cellStyle name="Hyperlink" xfId="7454" builtinId="8" hidden="1"/>
    <cellStyle name="Hyperlink" xfId="7456" builtinId="8" hidden="1"/>
    <cellStyle name="Hyperlink" xfId="7458" builtinId="8" hidden="1"/>
    <cellStyle name="Hyperlink" xfId="7460" builtinId="8" hidden="1"/>
    <cellStyle name="Hyperlink" xfId="7462" builtinId="8" hidden="1"/>
    <cellStyle name="Hyperlink" xfId="7464" builtinId="8" hidden="1"/>
    <cellStyle name="Hyperlink" xfId="7466" builtinId="8" hidden="1"/>
    <cellStyle name="Hyperlink" xfId="7468" builtinId="8" hidden="1"/>
    <cellStyle name="Hyperlink" xfId="7470" builtinId="8" hidden="1"/>
    <cellStyle name="Hyperlink" xfId="7472" builtinId="8" hidden="1"/>
    <cellStyle name="Hyperlink" xfId="7474" builtinId="8" hidden="1"/>
    <cellStyle name="Hyperlink" xfId="7476" builtinId="8" hidden="1"/>
    <cellStyle name="Hyperlink" xfId="7478" builtinId="8" hidden="1"/>
    <cellStyle name="Hyperlink" xfId="7480" builtinId="8" hidden="1"/>
    <cellStyle name="Hyperlink" xfId="7482" builtinId="8" hidden="1"/>
    <cellStyle name="Hyperlink" xfId="7484" builtinId="8" hidden="1"/>
    <cellStyle name="Hyperlink" xfId="7486" builtinId="8" hidden="1"/>
    <cellStyle name="Hyperlink" xfId="7488" builtinId="8" hidden="1"/>
    <cellStyle name="Hyperlink" xfId="7490" builtinId="8" hidden="1"/>
    <cellStyle name="Hyperlink" xfId="7492" builtinId="8" hidden="1"/>
    <cellStyle name="Hyperlink" xfId="7494" builtinId="8" hidden="1"/>
    <cellStyle name="Hyperlink" xfId="7496" builtinId="8" hidden="1"/>
    <cellStyle name="Hyperlink" xfId="7498" builtinId="8" hidden="1"/>
    <cellStyle name="Hyperlink" xfId="7500" builtinId="8" hidden="1"/>
    <cellStyle name="Hyperlink" xfId="7502" builtinId="8" hidden="1"/>
    <cellStyle name="Hyperlink" xfId="7504" builtinId="8" hidden="1"/>
    <cellStyle name="Hyperlink" xfId="7506" builtinId="8" hidden="1"/>
    <cellStyle name="Hyperlink" xfId="7508" builtinId="8" hidden="1"/>
    <cellStyle name="Hyperlink" xfId="7510" builtinId="8" hidden="1"/>
    <cellStyle name="Hyperlink" xfId="7512" builtinId="8" hidden="1"/>
    <cellStyle name="Hyperlink" xfId="7514" builtinId="8" hidden="1"/>
    <cellStyle name="Hyperlink" xfId="7516" builtinId="8" hidden="1"/>
    <cellStyle name="Hyperlink" xfId="7518" builtinId="8" hidden="1"/>
    <cellStyle name="Hyperlink" xfId="7520" builtinId="8" hidden="1"/>
    <cellStyle name="Hyperlink" xfId="7522" builtinId="8" hidden="1"/>
    <cellStyle name="Hyperlink" xfId="7524" builtinId="8" hidden="1"/>
    <cellStyle name="Hyperlink" xfId="7526" builtinId="8" hidden="1"/>
    <cellStyle name="Hyperlink" xfId="7528" builtinId="8" hidden="1"/>
    <cellStyle name="Hyperlink" xfId="7530" builtinId="8" hidden="1"/>
    <cellStyle name="Hyperlink" xfId="7532" builtinId="8" hidden="1"/>
    <cellStyle name="Hyperlink" xfId="7534" builtinId="8" hidden="1"/>
    <cellStyle name="Hyperlink" xfId="7536" builtinId="8" hidden="1"/>
    <cellStyle name="Hyperlink" xfId="7538" builtinId="8" hidden="1"/>
    <cellStyle name="Hyperlink" xfId="7540" builtinId="8" hidden="1"/>
    <cellStyle name="Hyperlink" xfId="7542" builtinId="8" hidden="1"/>
    <cellStyle name="Hyperlink" xfId="7544" builtinId="8" hidden="1"/>
    <cellStyle name="Hyperlink" xfId="7546" builtinId="8" hidden="1"/>
    <cellStyle name="Hyperlink" xfId="7548" builtinId="8" hidden="1"/>
    <cellStyle name="Hyperlink" xfId="7550" builtinId="8" hidden="1"/>
    <cellStyle name="Hyperlink" xfId="7552" builtinId="8" hidden="1"/>
    <cellStyle name="Hyperlink" xfId="7554" builtinId="8" hidden="1"/>
    <cellStyle name="Hyperlink" xfId="7556" builtinId="8" hidden="1"/>
    <cellStyle name="Hyperlink" xfId="7558" builtinId="8" hidden="1"/>
    <cellStyle name="Hyperlink" xfId="7560" builtinId="8" hidden="1"/>
    <cellStyle name="Hyperlink" xfId="7562" builtinId="8" hidden="1"/>
    <cellStyle name="Hyperlink" xfId="7564" builtinId="8" hidden="1"/>
    <cellStyle name="Hyperlink" xfId="7566" builtinId="8" hidden="1"/>
    <cellStyle name="Hyperlink" xfId="7568" builtinId="8" hidden="1"/>
    <cellStyle name="Hyperlink" xfId="7570" builtinId="8" hidden="1"/>
    <cellStyle name="Hyperlink" xfId="7572" builtinId="8" hidden="1"/>
    <cellStyle name="Hyperlink" xfId="7574" builtinId="8" hidden="1"/>
    <cellStyle name="Hyperlink" xfId="7576" builtinId="8" hidden="1"/>
    <cellStyle name="Hyperlink" xfId="7578" builtinId="8" hidden="1"/>
    <cellStyle name="Hyperlink" xfId="7580" builtinId="8" hidden="1"/>
    <cellStyle name="Hyperlink" xfId="7582" builtinId="8" hidden="1"/>
    <cellStyle name="Hyperlink" xfId="7584" builtinId="8" hidden="1"/>
    <cellStyle name="Hyperlink" xfId="7586" builtinId="8" hidden="1"/>
    <cellStyle name="Hyperlink" xfId="7588" builtinId="8" hidden="1"/>
    <cellStyle name="Hyperlink" xfId="7590" builtinId="8" hidden="1"/>
    <cellStyle name="Hyperlink" xfId="7592" builtinId="8" hidden="1"/>
    <cellStyle name="Hyperlink" xfId="7594" builtinId="8" hidden="1"/>
    <cellStyle name="Hyperlink" xfId="7596" builtinId="8" hidden="1"/>
    <cellStyle name="Hyperlink" xfId="7598" builtinId="8" hidden="1"/>
    <cellStyle name="Hyperlink" xfId="7600" builtinId="8" hidden="1"/>
    <cellStyle name="Hyperlink" xfId="7602" builtinId="8" hidden="1"/>
    <cellStyle name="Hyperlink" xfId="7604" builtinId="8" hidden="1"/>
    <cellStyle name="Hyperlink" xfId="7606" builtinId="8" hidden="1"/>
    <cellStyle name="Hyperlink" xfId="7608" builtinId="8" hidden="1"/>
    <cellStyle name="Hyperlink" xfId="7610" builtinId="8" hidden="1"/>
    <cellStyle name="Hyperlink" xfId="7612" builtinId="8" hidden="1"/>
    <cellStyle name="Hyperlink" xfId="7614" builtinId="8" hidden="1"/>
    <cellStyle name="Hyperlink" xfId="7618" builtinId="8" hidden="1"/>
    <cellStyle name="Hyperlink" xfId="7621" builtinId="8" hidden="1"/>
    <cellStyle name="Hyperlink" xfId="7623" builtinId="8" hidden="1"/>
    <cellStyle name="Hyperlink" xfId="7625" builtinId="8" hidden="1"/>
    <cellStyle name="Hyperlink" xfId="7627" builtinId="8" hidden="1"/>
    <cellStyle name="Hyperlink" xfId="7629" builtinId="8" hidden="1"/>
    <cellStyle name="Hyperlink" xfId="7631" builtinId="8" hidden="1"/>
    <cellStyle name="Hyperlink" xfId="7633" builtinId="8" hidden="1"/>
    <cellStyle name="Hyperlink" xfId="7635" builtinId="8" hidden="1"/>
    <cellStyle name="Hyperlink" xfId="7637" builtinId="8" hidden="1"/>
    <cellStyle name="Hyperlink" xfId="7639" builtinId="8" hidden="1"/>
    <cellStyle name="Hyperlink" xfId="7641" builtinId="8" hidden="1"/>
    <cellStyle name="Hyperlink" xfId="7643" builtinId="8" hidden="1"/>
    <cellStyle name="Hyperlink" xfId="7645" builtinId="8" hidden="1"/>
    <cellStyle name="Hyperlink" xfId="7647" builtinId="8" hidden="1"/>
    <cellStyle name="Hyperlink" xfId="7649" builtinId="8" hidden="1"/>
    <cellStyle name="Hyperlink" xfId="7651" builtinId="8" hidden="1"/>
    <cellStyle name="Hyperlink" xfId="7653" builtinId="8" hidden="1"/>
    <cellStyle name="Hyperlink" xfId="7655" builtinId="8" hidden="1"/>
    <cellStyle name="Hyperlink" xfId="7657" builtinId="8" hidden="1"/>
    <cellStyle name="Hyperlink" xfId="7659" builtinId="8" hidden="1"/>
    <cellStyle name="Hyperlink" xfId="7661" builtinId="8" hidden="1"/>
    <cellStyle name="Hyperlink" xfId="7663" builtinId="8" hidden="1"/>
    <cellStyle name="Hyperlink" xfId="7665" builtinId="8" hidden="1"/>
    <cellStyle name="Hyperlink" xfId="7667" builtinId="8" hidden="1"/>
    <cellStyle name="Hyperlink" xfId="7669" builtinId="8" hidden="1"/>
    <cellStyle name="Hyperlink" xfId="7671" builtinId="8" hidden="1"/>
    <cellStyle name="Hyperlink" xfId="7673" builtinId="8" hidden="1"/>
    <cellStyle name="Hyperlink" xfId="7675" builtinId="8" hidden="1"/>
    <cellStyle name="Hyperlink" xfId="7677" builtinId="8" hidden="1"/>
    <cellStyle name="Hyperlink" xfId="7679" builtinId="8" hidden="1"/>
    <cellStyle name="Hyperlink" xfId="7681" builtinId="8" hidden="1"/>
    <cellStyle name="Hyperlink" xfId="7683" builtinId="8" hidden="1"/>
    <cellStyle name="Hyperlink" xfId="7685" builtinId="8" hidden="1"/>
    <cellStyle name="Hyperlink" xfId="7687" builtinId="8" hidden="1"/>
    <cellStyle name="Hyperlink" xfId="7689" builtinId="8" hidden="1"/>
    <cellStyle name="Hyperlink" xfId="7691" builtinId="8" hidden="1"/>
    <cellStyle name="Hyperlink" xfId="7693" builtinId="8" hidden="1"/>
    <cellStyle name="Hyperlink" xfId="7695" builtinId="8" hidden="1"/>
    <cellStyle name="Hyperlink" xfId="7697" builtinId="8" hidden="1"/>
    <cellStyle name="Hyperlink" xfId="7699" builtinId="8" hidden="1"/>
    <cellStyle name="Hyperlink" xfId="7701" builtinId="8" hidden="1"/>
    <cellStyle name="Hyperlink" xfId="7703" builtinId="8" hidden="1"/>
    <cellStyle name="Hyperlink" xfId="7705" builtinId="8" hidden="1"/>
    <cellStyle name="Hyperlink" xfId="7707" builtinId="8" hidden="1"/>
    <cellStyle name="Hyperlink" xfId="7709" builtinId="8" hidden="1"/>
    <cellStyle name="Hyperlink" xfId="7711" builtinId="8" hidden="1"/>
    <cellStyle name="Hyperlink" xfId="7713" builtinId="8" hidden="1"/>
    <cellStyle name="Hyperlink" xfId="7715" builtinId="8" hidden="1"/>
    <cellStyle name="Hyperlink" xfId="7717" builtinId="8" hidden="1"/>
    <cellStyle name="Hyperlink" xfId="7719" builtinId="8" hidden="1"/>
    <cellStyle name="Hyperlink" xfId="7721" builtinId="8" hidden="1"/>
    <cellStyle name="Hyperlink" xfId="7723" builtinId="8" hidden="1"/>
    <cellStyle name="Hyperlink" xfId="7725" builtinId="8" hidden="1"/>
    <cellStyle name="Hyperlink" xfId="7727" builtinId="8" hidden="1"/>
    <cellStyle name="Hyperlink" xfId="7729" builtinId="8" hidden="1"/>
    <cellStyle name="Hyperlink" xfId="7731" builtinId="8" hidden="1"/>
    <cellStyle name="Hyperlink" xfId="7733" builtinId="8" hidden="1"/>
    <cellStyle name="Hyperlink" xfId="7735" builtinId="8" hidden="1"/>
    <cellStyle name="Hyperlink" xfId="7737" builtinId="8" hidden="1"/>
    <cellStyle name="Hyperlink" xfId="7739" builtinId="8" hidden="1"/>
    <cellStyle name="Hyperlink" xfId="7741" builtinId="8" hidden="1"/>
    <cellStyle name="Hyperlink" xfId="7743" builtinId="8" hidden="1"/>
    <cellStyle name="Hyperlink" xfId="7745" builtinId="8" hidden="1"/>
    <cellStyle name="Hyperlink" xfId="7747" builtinId="8" hidden="1"/>
    <cellStyle name="Hyperlink" xfId="7749" builtinId="8" hidden="1"/>
    <cellStyle name="Hyperlink" xfId="7751" builtinId="8" hidden="1"/>
    <cellStyle name="Hyperlink" xfId="7753" builtinId="8" hidden="1"/>
    <cellStyle name="Hyperlink" xfId="7755" builtinId="8" hidden="1"/>
    <cellStyle name="Hyperlink" xfId="7757" builtinId="8" hidden="1"/>
    <cellStyle name="Hyperlink" xfId="7759" builtinId="8" hidden="1"/>
    <cellStyle name="Hyperlink" xfId="7761" builtinId="8" hidden="1"/>
    <cellStyle name="Hyperlink" xfId="7763" builtinId="8" hidden="1"/>
    <cellStyle name="Hyperlink" xfId="7765" builtinId="8" hidden="1"/>
    <cellStyle name="Hyperlink" xfId="7767" builtinId="8" hidden="1"/>
    <cellStyle name="Hyperlink" xfId="7769" builtinId="8" hidden="1"/>
    <cellStyle name="Hyperlink" xfId="7771" builtinId="8" hidden="1"/>
    <cellStyle name="Hyperlink" xfId="7773" builtinId="8" hidden="1"/>
    <cellStyle name="Hyperlink" xfId="7775" builtinId="8" hidden="1"/>
    <cellStyle name="Hyperlink" xfId="7777" builtinId="8" hidden="1"/>
    <cellStyle name="Hyperlink" xfId="7779" builtinId="8" hidden="1"/>
    <cellStyle name="Hyperlink" xfId="7781" builtinId="8" hidden="1"/>
    <cellStyle name="Hyperlink" xfId="7783" builtinId="8" hidden="1"/>
    <cellStyle name="Hyperlink" xfId="7785" builtinId="8" hidden="1"/>
    <cellStyle name="Hyperlink" xfId="7787" builtinId="8" hidden="1"/>
    <cellStyle name="Hyperlink" xfId="7789" builtinId="8" hidden="1"/>
    <cellStyle name="Hyperlink" xfId="7791" builtinId="8" hidden="1"/>
    <cellStyle name="Hyperlink" xfId="7793" builtinId="8" hidden="1"/>
    <cellStyle name="Hyperlink" xfId="7795" builtinId="8" hidden="1"/>
    <cellStyle name="Hyperlink" xfId="7797" builtinId="8" hidden="1"/>
    <cellStyle name="Hyperlink" xfId="7799" builtinId="8" hidden="1"/>
    <cellStyle name="Hyperlink" xfId="7801" builtinId="8" hidden="1"/>
    <cellStyle name="Hyperlink" xfId="7803" builtinId="8" hidden="1"/>
    <cellStyle name="Hyperlink" xfId="7805" builtinId="8" hidden="1"/>
    <cellStyle name="Hyperlink" xfId="7807" builtinId="8" hidden="1"/>
    <cellStyle name="Hyperlink" xfId="7809" builtinId="8" hidden="1"/>
    <cellStyle name="Hyperlink" xfId="7811" builtinId="8" hidden="1"/>
    <cellStyle name="Hyperlink" xfId="7813" builtinId="8" hidden="1"/>
    <cellStyle name="Hyperlink" xfId="7815" builtinId="8" hidden="1"/>
    <cellStyle name="Hyperlink" xfId="7817" builtinId="8" hidden="1"/>
    <cellStyle name="Hyperlink" xfId="7819" builtinId="8" hidden="1"/>
    <cellStyle name="Hyperlink" xfId="7821" builtinId="8" hidden="1"/>
    <cellStyle name="Hyperlink" xfId="7823" builtinId="8" hidden="1"/>
    <cellStyle name="Hyperlink" xfId="7825" builtinId="8" hidden="1"/>
    <cellStyle name="Hyperlink" xfId="7827" builtinId="8" hidden="1"/>
    <cellStyle name="Hyperlink" xfId="7829" builtinId="8" hidden="1"/>
    <cellStyle name="Hyperlink" xfId="7831" builtinId="8" hidden="1"/>
    <cellStyle name="Hyperlink" xfId="7833" builtinId="8" hidden="1"/>
    <cellStyle name="Hyperlink" xfId="7835" builtinId="8" hidden="1"/>
    <cellStyle name="Hyperlink" xfId="7837" builtinId="8" hidden="1"/>
    <cellStyle name="Hyperlink" xfId="7839" builtinId="8" hidden="1"/>
    <cellStyle name="Hyperlink" xfId="7841" builtinId="8" hidden="1"/>
    <cellStyle name="Hyperlink" xfId="7843" builtinId="8" hidden="1"/>
    <cellStyle name="Hyperlink" xfId="7845" builtinId="8" hidden="1"/>
    <cellStyle name="Hyperlink" xfId="7847" builtinId="8" hidden="1"/>
    <cellStyle name="Hyperlink" xfId="7849" builtinId="8" hidden="1"/>
    <cellStyle name="Hyperlink" xfId="7851" builtinId="8" hidden="1"/>
    <cellStyle name="Hyperlink" xfId="7853" builtinId="8" hidden="1"/>
    <cellStyle name="Hyperlink" xfId="7855" builtinId="8" hidden="1"/>
    <cellStyle name="Hyperlink" xfId="7857" builtinId="8" hidden="1"/>
    <cellStyle name="Hyperlink" xfId="7859" builtinId="8" hidden="1"/>
    <cellStyle name="Hyperlink" xfId="7861" builtinId="8" hidden="1"/>
    <cellStyle name="Hyperlink" xfId="7863" builtinId="8" hidden="1"/>
    <cellStyle name="Hyperlink" xfId="7865" builtinId="8" hidden="1"/>
    <cellStyle name="Hyperlink" xfId="7867" builtinId="8" hidden="1"/>
    <cellStyle name="Hyperlink" xfId="7869" builtinId="8" hidden="1"/>
    <cellStyle name="Hyperlink" xfId="7871" builtinId="8" hidden="1"/>
    <cellStyle name="Hyperlink" xfId="7873" builtinId="8" hidden="1"/>
    <cellStyle name="Hyperlink" xfId="7875" builtinId="8" hidden="1"/>
    <cellStyle name="Hyperlink" xfId="7877" builtinId="8" hidden="1"/>
    <cellStyle name="Hyperlink" xfId="7879" builtinId="8" hidden="1"/>
    <cellStyle name="Hyperlink" xfId="7881" builtinId="8" hidden="1"/>
    <cellStyle name="Hyperlink" xfId="7883" builtinId="8" hidden="1"/>
    <cellStyle name="Hyperlink" xfId="7885" builtinId="8" hidden="1"/>
    <cellStyle name="Hyperlink" xfId="7887" builtinId="8" hidden="1"/>
    <cellStyle name="Hyperlink" xfId="7889" builtinId="8" hidden="1"/>
    <cellStyle name="Hyperlink" xfId="7891" builtinId="8" hidden="1"/>
    <cellStyle name="Hyperlink" xfId="7893" builtinId="8" hidden="1"/>
    <cellStyle name="Hyperlink" xfId="7895" builtinId="8" hidden="1"/>
    <cellStyle name="Hyperlink" xfId="7897" builtinId="8" hidden="1"/>
    <cellStyle name="Hyperlink" xfId="7899" builtinId="8" hidden="1"/>
    <cellStyle name="Hyperlink" xfId="7901" builtinId="8" hidden="1"/>
    <cellStyle name="Hyperlink" xfId="7903" builtinId="8" hidden="1"/>
    <cellStyle name="Hyperlink" xfId="7905" builtinId="8" hidden="1"/>
    <cellStyle name="Hyperlink" xfId="7907" builtinId="8" hidden="1"/>
    <cellStyle name="Hyperlink" xfId="7909" builtinId="8" hidden="1"/>
    <cellStyle name="Hyperlink" xfId="7911" builtinId="8" hidden="1"/>
    <cellStyle name="Hyperlink" xfId="7913" builtinId="8" hidden="1"/>
    <cellStyle name="Hyperlink" xfId="7915" builtinId="8" hidden="1"/>
    <cellStyle name="Hyperlink" xfId="7917" builtinId="8" hidden="1"/>
    <cellStyle name="Hyperlink" xfId="7919" builtinId="8" hidden="1"/>
    <cellStyle name="Hyperlink" xfId="7921" builtinId="8" hidden="1"/>
    <cellStyle name="Hyperlink" xfId="7923" builtinId="8" hidden="1"/>
    <cellStyle name="Hyperlink" xfId="7925" builtinId="8" hidden="1"/>
    <cellStyle name="Hyperlink" xfId="7927" builtinId="8" hidden="1"/>
    <cellStyle name="Hyperlink" xfId="7929" builtinId="8" hidden="1"/>
    <cellStyle name="Hyperlink" xfId="7931" builtinId="8" hidden="1"/>
    <cellStyle name="Hyperlink" xfId="7933" builtinId="8" hidden="1"/>
    <cellStyle name="Hyperlink" xfId="7935" builtinId="8" hidden="1"/>
    <cellStyle name="Hyperlink" xfId="7937" builtinId="8" hidden="1"/>
    <cellStyle name="Hyperlink" xfId="7939" builtinId="8" hidden="1"/>
    <cellStyle name="Hyperlink" xfId="7941" builtinId="8" hidden="1"/>
    <cellStyle name="Hyperlink" xfId="7943" builtinId="8" hidden="1"/>
    <cellStyle name="Hyperlink" xfId="7945" builtinId="8" hidden="1"/>
    <cellStyle name="Hyperlink" xfId="7947" builtinId="8" hidden="1"/>
    <cellStyle name="Hyperlink" xfId="7949" builtinId="8" hidden="1"/>
    <cellStyle name="Hyperlink" xfId="7951" builtinId="8" hidden="1"/>
    <cellStyle name="Hyperlink" xfId="7953" builtinId="8" hidden="1"/>
    <cellStyle name="Hyperlink" xfId="7955" builtinId="8" hidden="1"/>
    <cellStyle name="Hyperlink" xfId="7957" builtinId="8" hidden="1"/>
    <cellStyle name="Hyperlink" xfId="7959" builtinId="8" hidden="1"/>
    <cellStyle name="Hyperlink" xfId="7961" builtinId="8" hidden="1"/>
    <cellStyle name="Hyperlink" xfId="7963" builtinId="8" hidden="1"/>
    <cellStyle name="Hyperlink" xfId="7965" builtinId="8" hidden="1"/>
    <cellStyle name="Hyperlink" xfId="7967" builtinId="8" hidden="1"/>
    <cellStyle name="Hyperlink" xfId="7969" builtinId="8" hidden="1"/>
    <cellStyle name="Hyperlink" xfId="7971" builtinId="8" hidden="1"/>
    <cellStyle name="Hyperlink" xfId="7973" builtinId="8" hidden="1"/>
    <cellStyle name="Hyperlink" xfId="7975" builtinId="8" hidden="1"/>
    <cellStyle name="Hyperlink" xfId="7977" builtinId="8" hidden="1"/>
    <cellStyle name="Hyperlink" xfId="7979" builtinId="8" hidden="1"/>
    <cellStyle name="Hyperlink" xfId="7981" builtinId="8" hidden="1"/>
    <cellStyle name="Hyperlink" xfId="7983" builtinId="8" hidden="1"/>
    <cellStyle name="Hyperlink" xfId="7985" builtinId="8" hidden="1"/>
    <cellStyle name="Hyperlink" xfId="7987" builtinId="8" hidden="1"/>
    <cellStyle name="Hyperlink" xfId="7989" builtinId="8" hidden="1"/>
    <cellStyle name="Hyperlink" xfId="7991" builtinId="8" hidden="1"/>
    <cellStyle name="Hyperlink" xfId="7993" builtinId="8" hidden="1"/>
    <cellStyle name="Hyperlink" xfId="7995" builtinId="8" hidden="1"/>
    <cellStyle name="Hyperlink" xfId="7997" builtinId="8" hidden="1"/>
    <cellStyle name="Hyperlink" xfId="7999" builtinId="8" hidden="1"/>
    <cellStyle name="Hyperlink" xfId="8001" builtinId="8" hidden="1"/>
    <cellStyle name="Hyperlink" xfId="8003" builtinId="8" hidden="1"/>
    <cellStyle name="Hyperlink" xfId="8005" builtinId="8" hidden="1"/>
    <cellStyle name="Hyperlink" xfId="8007" builtinId="8" hidden="1"/>
    <cellStyle name="Hyperlink" xfId="8009" builtinId="8" hidden="1"/>
    <cellStyle name="Hyperlink" xfId="8011" builtinId="8" hidden="1"/>
    <cellStyle name="Hyperlink" xfId="8013" builtinId="8" hidden="1"/>
    <cellStyle name="Hyperlink" xfId="8015" builtinId="8" hidden="1"/>
    <cellStyle name="Hyperlink" xfId="8017" builtinId="8" hidden="1"/>
    <cellStyle name="Hyperlink" xfId="8019" builtinId="8" hidden="1"/>
    <cellStyle name="Hyperlink" xfId="8021" builtinId="8" hidden="1"/>
    <cellStyle name="Hyperlink" xfId="8023" builtinId="8" hidden="1"/>
    <cellStyle name="Hyperlink" xfId="8025" builtinId="8" hidden="1"/>
    <cellStyle name="Hyperlink" xfId="8027" builtinId="8" hidden="1"/>
    <cellStyle name="Hyperlink" xfId="8029" builtinId="8" hidden="1"/>
    <cellStyle name="Hyperlink" xfId="8031" builtinId="8" hidden="1"/>
    <cellStyle name="Hyperlink" xfId="8033" builtinId="8" hidden="1"/>
    <cellStyle name="Hyperlink" xfId="8035" builtinId="8" hidden="1"/>
    <cellStyle name="Hyperlink" xfId="8037" builtinId="8" hidden="1"/>
    <cellStyle name="Hyperlink" xfId="8039" builtinId="8" hidden="1"/>
    <cellStyle name="Hyperlink" xfId="8041" builtinId="8" hidden="1"/>
    <cellStyle name="Hyperlink" xfId="8043" builtinId="8" hidden="1"/>
    <cellStyle name="Hyperlink" xfId="8045" builtinId="8" hidden="1"/>
    <cellStyle name="Hyperlink" xfId="8047" builtinId="8" hidden="1"/>
    <cellStyle name="Hyperlink" xfId="8049" builtinId="8" hidden="1"/>
    <cellStyle name="Hyperlink" xfId="8051" builtinId="8" hidden="1"/>
    <cellStyle name="Hyperlink" xfId="8053" builtinId="8" hidden="1"/>
    <cellStyle name="Hyperlink" xfId="8055" builtinId="8" hidden="1"/>
    <cellStyle name="Hyperlink" xfId="8057" builtinId="8" hidden="1"/>
    <cellStyle name="Hyperlink" xfId="8059" builtinId="8" hidden="1"/>
    <cellStyle name="Hyperlink" xfId="8061" builtinId="8" hidden="1"/>
    <cellStyle name="Hyperlink" xfId="8063" builtinId="8" hidden="1"/>
    <cellStyle name="Hyperlink" xfId="8065" builtinId="8" hidden="1"/>
    <cellStyle name="Hyperlink" xfId="8067" builtinId="8" hidden="1"/>
    <cellStyle name="Hyperlink" xfId="8069" builtinId="8" hidden="1"/>
    <cellStyle name="Hyperlink" xfId="8071" builtinId="8" hidden="1"/>
    <cellStyle name="Hyperlink" xfId="8073" builtinId="8" hidden="1"/>
    <cellStyle name="Hyperlink" xfId="8075" builtinId="8" hidden="1"/>
    <cellStyle name="Hyperlink" xfId="8077" builtinId="8" hidden="1"/>
    <cellStyle name="Hyperlink" xfId="8079" builtinId="8" hidden="1"/>
    <cellStyle name="Hyperlink" xfId="8081" builtinId="8" hidden="1"/>
    <cellStyle name="Hyperlink" xfId="8083" builtinId="8" hidden="1"/>
    <cellStyle name="Hyperlink" xfId="8085" builtinId="8" hidden="1"/>
    <cellStyle name="Hyperlink" xfId="8087" builtinId="8" hidden="1"/>
    <cellStyle name="Hyperlink" xfId="8089" builtinId="8" hidden="1"/>
    <cellStyle name="Hyperlink" xfId="8091" builtinId="8" hidden="1"/>
    <cellStyle name="Hyperlink" xfId="8093" builtinId="8" hidden="1"/>
    <cellStyle name="Hyperlink" xfId="8095" builtinId="8" hidden="1"/>
    <cellStyle name="Hyperlink" xfId="8097" builtinId="8" hidden="1"/>
    <cellStyle name="Hyperlink" xfId="8099" builtinId="8" hidden="1"/>
    <cellStyle name="Hyperlink" xfId="8101" builtinId="8" hidden="1"/>
    <cellStyle name="Hyperlink" xfId="8103" builtinId="8" hidden="1"/>
    <cellStyle name="Hyperlink" xfId="8105" builtinId="8" hidden="1"/>
    <cellStyle name="Hyperlink" xfId="8107" builtinId="8" hidden="1"/>
    <cellStyle name="Hyperlink" xfId="8109" builtinId="8" hidden="1"/>
    <cellStyle name="Hyperlink" xfId="8111" builtinId="8" hidden="1"/>
    <cellStyle name="Hyperlink" xfId="8113" builtinId="8" hidden="1"/>
    <cellStyle name="Hyperlink" xfId="8115" builtinId="8" hidden="1"/>
    <cellStyle name="Hyperlink" xfId="8117" builtinId="8" hidden="1"/>
    <cellStyle name="Hyperlink" xfId="8119" builtinId="8" hidden="1"/>
    <cellStyle name="Hyperlink" xfId="8121" builtinId="8" hidden="1"/>
    <cellStyle name="Hyperlink" xfId="8123" builtinId="8" hidden="1"/>
    <cellStyle name="Hyperlink" xfId="8125" builtinId="8" hidden="1"/>
    <cellStyle name="Hyperlink" xfId="8127" builtinId="8" hidden="1"/>
    <cellStyle name="Hyperlink" xfId="8129" builtinId="8" hidden="1"/>
    <cellStyle name="Hyperlink" xfId="8131" builtinId="8" hidden="1"/>
    <cellStyle name="Hyperlink" xfId="8133" builtinId="8" hidden="1"/>
    <cellStyle name="Hyperlink" xfId="8135" builtinId="8" hidden="1"/>
    <cellStyle name="Hyperlink" xfId="8137" builtinId="8" hidden="1"/>
    <cellStyle name="Hyperlink" xfId="8139" builtinId="8" hidden="1"/>
    <cellStyle name="Hyperlink" xfId="8141" builtinId="8" hidden="1"/>
    <cellStyle name="Hyperlink" xfId="8143" builtinId="8" hidden="1"/>
    <cellStyle name="Hyperlink" xfId="8145" builtinId="8" hidden="1"/>
    <cellStyle name="Hyperlink" xfId="8147" builtinId="8" hidden="1"/>
    <cellStyle name="Hyperlink" xfId="8149" builtinId="8" hidden="1"/>
    <cellStyle name="Hyperlink" xfId="8151" builtinId="8" hidden="1"/>
    <cellStyle name="Hyperlink" xfId="8153" builtinId="8" hidden="1"/>
    <cellStyle name="Hyperlink" xfId="8155" builtinId="8" hidden="1"/>
    <cellStyle name="Hyperlink" xfId="8157" builtinId="8" hidden="1"/>
    <cellStyle name="Hyperlink" xfId="8159" builtinId="8" hidden="1"/>
    <cellStyle name="Hyperlink" xfId="8161" builtinId="8" hidden="1"/>
    <cellStyle name="Hyperlink" xfId="8163" builtinId="8" hidden="1"/>
    <cellStyle name="Hyperlink" xfId="8165" builtinId="8" hidden="1"/>
    <cellStyle name="Hyperlink" xfId="8167" builtinId="8" hidden="1"/>
    <cellStyle name="Hyperlink" xfId="8169" builtinId="8" hidden="1"/>
    <cellStyle name="Hyperlink" xfId="8171" builtinId="8" hidden="1"/>
    <cellStyle name="Hyperlink" xfId="8173" builtinId="8" hidden="1"/>
    <cellStyle name="Hyperlink" xfId="8175" builtinId="8" hidden="1"/>
    <cellStyle name="Hyperlink" xfId="8177" builtinId="8" hidden="1"/>
    <cellStyle name="Hyperlink" xfId="8179" builtinId="8" hidden="1"/>
    <cellStyle name="Hyperlink" xfId="8181" builtinId="8" hidden="1"/>
    <cellStyle name="Hyperlink" xfId="8183" builtinId="8" hidden="1"/>
    <cellStyle name="Hyperlink" xfId="8185" builtinId="8" hidden="1"/>
    <cellStyle name="Hyperlink" xfId="8187" builtinId="8" hidden="1"/>
    <cellStyle name="Hyperlink" xfId="8189" builtinId="8" hidden="1"/>
    <cellStyle name="Hyperlink" xfId="8191" builtinId="8" hidden="1"/>
    <cellStyle name="Hyperlink" xfId="8193" builtinId="8" hidden="1"/>
    <cellStyle name="Hyperlink" xfId="8195" builtinId="8" hidden="1"/>
    <cellStyle name="Hyperlink" xfId="8197" builtinId="8" hidden="1"/>
    <cellStyle name="Hyperlink" xfId="8199" builtinId="8" hidden="1"/>
    <cellStyle name="Hyperlink" xfId="8201" builtinId="8" hidden="1"/>
    <cellStyle name="Hyperlink" xfId="8203" builtinId="8" hidden="1"/>
    <cellStyle name="Hyperlink" xfId="8205" builtinId="8" hidden="1"/>
    <cellStyle name="Hyperlink" xfId="8207" builtinId="8" hidden="1"/>
    <cellStyle name="Hyperlink" xfId="8209" builtinId="8" hidden="1"/>
    <cellStyle name="Hyperlink" xfId="8211" builtinId="8" hidden="1"/>
    <cellStyle name="Hyperlink" xfId="8213" builtinId="8" hidden="1"/>
    <cellStyle name="Hyperlink" xfId="8215" builtinId="8" hidden="1"/>
    <cellStyle name="Hyperlink" xfId="8217" builtinId="8" hidden="1"/>
    <cellStyle name="Hyperlink" xfId="8219" builtinId="8" hidden="1"/>
    <cellStyle name="Hyperlink" xfId="8221" builtinId="8" hidden="1"/>
    <cellStyle name="Hyperlink" xfId="8223" builtinId="8" hidden="1"/>
    <cellStyle name="Hyperlink" xfId="8225" builtinId="8" hidden="1"/>
    <cellStyle name="Hyperlink" xfId="8227" builtinId="8" hidden="1"/>
    <cellStyle name="Hyperlink" xfId="8229" builtinId="8" hidden="1"/>
    <cellStyle name="Hyperlink" xfId="8231" builtinId="8" hidden="1"/>
    <cellStyle name="Hyperlink" xfId="8233" builtinId="8" hidden="1"/>
    <cellStyle name="Hyperlink" xfId="8235" builtinId="8" hidden="1"/>
    <cellStyle name="Hyperlink" xfId="8237" builtinId="8" hidden="1"/>
    <cellStyle name="Hyperlink" xfId="8239" builtinId="8" hidden="1"/>
    <cellStyle name="Hyperlink" xfId="8241" builtinId="8" hidden="1"/>
    <cellStyle name="Hyperlink" xfId="8243" builtinId="8" hidden="1"/>
    <cellStyle name="Hyperlink" xfId="8245" builtinId="8" hidden="1"/>
    <cellStyle name="Hyperlink" xfId="8247" builtinId="8" hidden="1"/>
    <cellStyle name="Hyperlink" xfId="8249" builtinId="8" hidden="1"/>
    <cellStyle name="Hyperlink" xfId="8251" builtinId="8" hidden="1"/>
    <cellStyle name="Hyperlink" xfId="8253" builtinId="8" hidden="1"/>
    <cellStyle name="Hyperlink" xfId="8255" builtinId="8" hidden="1"/>
    <cellStyle name="Hyperlink" xfId="8257" builtinId="8" hidden="1"/>
    <cellStyle name="Hyperlink" xfId="8259" builtinId="8" hidden="1"/>
    <cellStyle name="Hyperlink" xfId="8261" builtinId="8" hidden="1"/>
    <cellStyle name="Hyperlink" xfId="8263" builtinId="8" hidden="1"/>
    <cellStyle name="Hyperlink" xfId="8265" builtinId="8" hidden="1"/>
    <cellStyle name="Hyperlink" xfId="8267" builtinId="8" hidden="1"/>
    <cellStyle name="Hyperlink" xfId="8269" builtinId="8" hidden="1"/>
    <cellStyle name="Hyperlink" xfId="8271" builtinId="8" hidden="1"/>
    <cellStyle name="Hyperlink" xfId="8273" builtinId="8" hidden="1"/>
    <cellStyle name="Hyperlink" xfId="8275" builtinId="8" hidden="1"/>
    <cellStyle name="Hyperlink" xfId="8277" builtinId="8" hidden="1"/>
    <cellStyle name="Hyperlink" xfId="8279" builtinId="8" hidden="1"/>
    <cellStyle name="Hyperlink" xfId="8281" builtinId="8" hidden="1"/>
    <cellStyle name="Hyperlink" xfId="8283" builtinId="8" hidden="1"/>
    <cellStyle name="Hyperlink" xfId="8285" builtinId="8" hidden="1"/>
    <cellStyle name="Hyperlink" xfId="8287" builtinId="8" hidden="1"/>
    <cellStyle name="Hyperlink" xfId="8289" builtinId="8" hidden="1"/>
    <cellStyle name="Hyperlink" xfId="8291" builtinId="8" hidden="1"/>
    <cellStyle name="Hyperlink" xfId="8293" builtinId="8" hidden="1"/>
    <cellStyle name="Hyperlink" xfId="8295" builtinId="8" hidden="1"/>
    <cellStyle name="Hyperlink" xfId="8297" builtinId="8" hidden="1"/>
    <cellStyle name="Hyperlink" xfId="8299" builtinId="8" hidden="1"/>
    <cellStyle name="Hyperlink" xfId="8301" builtinId="8" hidden="1"/>
    <cellStyle name="Hyperlink" xfId="8303" builtinId="8" hidden="1"/>
    <cellStyle name="Hyperlink" xfId="8305" builtinId="8" hidden="1"/>
    <cellStyle name="Hyperlink" xfId="8307" builtinId="8" hidden="1"/>
    <cellStyle name="Hyperlink" xfId="8309" builtinId="8" hidden="1"/>
    <cellStyle name="Hyperlink" xfId="8311" builtinId="8" hidden="1"/>
    <cellStyle name="Hyperlink" xfId="8313" builtinId="8" hidden="1"/>
    <cellStyle name="Hyperlink" xfId="8315" builtinId="8" hidden="1"/>
    <cellStyle name="Hyperlink" xfId="8317" builtinId="8" hidden="1"/>
    <cellStyle name="Hyperlink" xfId="8319" builtinId="8" hidden="1"/>
    <cellStyle name="Hyperlink" xfId="8321" builtinId="8" hidden="1"/>
    <cellStyle name="Hyperlink" xfId="8323" builtinId="8" hidden="1"/>
    <cellStyle name="Hyperlink" xfId="8325" builtinId="8" hidden="1"/>
    <cellStyle name="Hyperlink" xfId="8327" builtinId="8" hidden="1"/>
    <cellStyle name="Hyperlink" xfId="8329" builtinId="8" hidden="1"/>
    <cellStyle name="Hyperlink" xfId="8331" builtinId="8" hidden="1"/>
    <cellStyle name="Hyperlink" xfId="8333" builtinId="8" hidden="1"/>
    <cellStyle name="Hyperlink" xfId="8335" builtinId="8" hidden="1"/>
    <cellStyle name="Hyperlink" xfId="8337" builtinId="8" hidden="1"/>
    <cellStyle name="Hyperlink" xfId="8339" builtinId="8" hidden="1"/>
    <cellStyle name="Hyperlink" xfId="8341" builtinId="8" hidden="1"/>
    <cellStyle name="Hyperlink" xfId="8343" builtinId="8" hidden="1"/>
    <cellStyle name="Hyperlink" xfId="8345" builtinId="8" hidden="1"/>
    <cellStyle name="Hyperlink" xfId="8347" builtinId="8" hidden="1"/>
    <cellStyle name="Hyperlink" xfId="8349" builtinId="8" hidden="1"/>
    <cellStyle name="Hyperlink" xfId="8351" builtinId="8" hidden="1"/>
    <cellStyle name="Hyperlink" xfId="8353" builtinId="8" hidden="1"/>
    <cellStyle name="Hyperlink" xfId="8355" builtinId="8" hidden="1"/>
    <cellStyle name="Hyperlink" xfId="8357" builtinId="8" hidden="1"/>
    <cellStyle name="Hyperlink" xfId="8359" builtinId="8" hidden="1"/>
    <cellStyle name="Hyperlink" xfId="8361" builtinId="8" hidden="1"/>
    <cellStyle name="Hyperlink" xfId="8363" builtinId="8" hidden="1"/>
    <cellStyle name="Hyperlink" xfId="8365" builtinId="8" hidden="1"/>
    <cellStyle name="Hyperlink" xfId="8367" builtinId="8" hidden="1"/>
    <cellStyle name="Hyperlink" xfId="8369" builtinId="8" hidden="1"/>
    <cellStyle name="Hyperlink" xfId="8371" builtinId="8" hidden="1"/>
    <cellStyle name="Hyperlink" xfId="8373" builtinId="8" hidden="1"/>
    <cellStyle name="Hyperlink" xfId="8375" builtinId="8" hidden="1"/>
    <cellStyle name="Hyperlink" xfId="8377" builtinId="8" hidden="1"/>
    <cellStyle name="Hyperlink" xfId="8379" builtinId="8" hidden="1"/>
    <cellStyle name="Hyperlink" xfId="8381" builtinId="8" hidden="1"/>
    <cellStyle name="Hyperlink" xfId="8383" builtinId="8" hidden="1"/>
    <cellStyle name="Hyperlink" xfId="8385" builtinId="8" hidden="1"/>
    <cellStyle name="Hyperlink" xfId="8387" builtinId="8" hidden="1"/>
    <cellStyle name="Hyperlink" xfId="8389" builtinId="8" hidden="1"/>
    <cellStyle name="Hyperlink" xfId="8391" builtinId="8" hidden="1"/>
    <cellStyle name="Hyperlink" xfId="8393" builtinId="8" hidden="1"/>
    <cellStyle name="Hyperlink" xfId="8395" builtinId="8" hidden="1"/>
    <cellStyle name="Hyperlink" xfId="8397" builtinId="8" hidden="1"/>
    <cellStyle name="Hyperlink" xfId="8399" builtinId="8" hidden="1"/>
    <cellStyle name="Hyperlink" xfId="8401" builtinId="8" hidden="1"/>
    <cellStyle name="Hyperlink" xfId="8403" builtinId="8" hidden="1"/>
    <cellStyle name="Hyperlink" xfId="8405" builtinId="8" hidden="1"/>
    <cellStyle name="Hyperlink" xfId="8407" builtinId="8" hidden="1"/>
    <cellStyle name="Hyperlink" xfId="8409" builtinId="8" hidden="1"/>
    <cellStyle name="Hyperlink" xfId="8411" builtinId="8" hidden="1"/>
    <cellStyle name="Hyperlink" xfId="8413" builtinId="8" hidden="1"/>
    <cellStyle name="Hyperlink" xfId="8415" builtinId="8" hidden="1"/>
    <cellStyle name="Hyperlink" xfId="8417" builtinId="8" hidden="1"/>
    <cellStyle name="Hyperlink" xfId="8419" builtinId="8" hidden="1"/>
    <cellStyle name="Hyperlink" xfId="8421" builtinId="8" hidden="1"/>
    <cellStyle name="Hyperlink" xfId="8423" builtinId="8" hidden="1"/>
    <cellStyle name="Hyperlink" xfId="8425" builtinId="8" hidden="1"/>
    <cellStyle name="Hyperlink" xfId="8427" builtinId="8" hidden="1"/>
    <cellStyle name="Hyperlink" xfId="8429" builtinId="8" hidden="1"/>
    <cellStyle name="Hyperlink" xfId="8431" builtinId="8" hidden="1"/>
    <cellStyle name="Hyperlink" xfId="8433" builtinId="8" hidden="1"/>
    <cellStyle name="Hyperlink" xfId="8435" builtinId="8" hidden="1"/>
    <cellStyle name="Hyperlink" xfId="8437" builtinId="8" hidden="1"/>
    <cellStyle name="Hyperlink" xfId="8439" builtinId="8" hidden="1"/>
    <cellStyle name="Hyperlink" xfId="8441" builtinId="8" hidden="1"/>
    <cellStyle name="Hyperlink" xfId="8443" builtinId="8" hidden="1"/>
    <cellStyle name="Hyperlink" xfId="8445" builtinId="8" hidden="1"/>
    <cellStyle name="Hyperlink" xfId="8447" builtinId="8" hidden="1"/>
    <cellStyle name="Hyperlink" xfId="8449" builtinId="8" hidden="1"/>
    <cellStyle name="Hyperlink" xfId="8451" builtinId="8" hidden="1"/>
    <cellStyle name="Hyperlink" xfId="8453" builtinId="8" hidden="1"/>
    <cellStyle name="Hyperlink" xfId="8455" builtinId="8" hidden="1"/>
    <cellStyle name="Hyperlink" xfId="8457" builtinId="8" hidden="1"/>
    <cellStyle name="Hyperlink" xfId="8459" builtinId="8" hidden="1"/>
    <cellStyle name="Hyperlink" xfId="8461" builtinId="8" hidden="1"/>
    <cellStyle name="Hyperlink" xfId="8463" builtinId="8" hidden="1"/>
    <cellStyle name="Hyperlink" xfId="8465" builtinId="8" hidden="1"/>
    <cellStyle name="Hyperlink" xfId="8467" builtinId="8" hidden="1"/>
    <cellStyle name="Hyperlink" xfId="8469" builtinId="8" hidden="1"/>
    <cellStyle name="Hyperlink" xfId="8471" builtinId="8" hidden="1"/>
    <cellStyle name="Hyperlink" xfId="8473" builtinId="8" hidden="1"/>
    <cellStyle name="Hyperlink" xfId="8475" builtinId="8" hidden="1"/>
    <cellStyle name="Hyperlink" xfId="8477" builtinId="8" hidden="1"/>
    <cellStyle name="Hyperlink" xfId="8479" builtinId="8" hidden="1"/>
    <cellStyle name="Hyperlink" xfId="8481" builtinId="8" hidden="1"/>
    <cellStyle name="Hyperlink" xfId="8483" builtinId="8" hidden="1"/>
    <cellStyle name="Hyperlink" xfId="8485" builtinId="8" hidden="1"/>
    <cellStyle name="Hyperlink" xfId="8487" builtinId="8" hidden="1"/>
    <cellStyle name="Hyperlink" xfId="8489" builtinId="8" hidden="1"/>
    <cellStyle name="Hyperlink" xfId="8491" builtinId="8" hidden="1"/>
    <cellStyle name="Hyperlink" xfId="8493" builtinId="8" hidden="1"/>
    <cellStyle name="Hyperlink" xfId="8495" builtinId="8" hidden="1"/>
    <cellStyle name="Hyperlink" xfId="8497" builtinId="8" hidden="1"/>
    <cellStyle name="Hyperlink" xfId="8499" builtinId="8" hidden="1"/>
    <cellStyle name="Hyperlink" xfId="8501" builtinId="8" hidden="1"/>
    <cellStyle name="Hyperlink" xfId="8503" builtinId="8" hidden="1"/>
    <cellStyle name="Hyperlink" xfId="8505" builtinId="8" hidden="1"/>
    <cellStyle name="Hyperlink" xfId="8507" builtinId="8" hidden="1"/>
    <cellStyle name="Hyperlink" xfId="8509" builtinId="8" hidden="1"/>
    <cellStyle name="Hyperlink" xfId="8511" builtinId="8" hidden="1"/>
    <cellStyle name="Hyperlink" xfId="8513" builtinId="8" hidden="1"/>
    <cellStyle name="Hyperlink" xfId="8515" builtinId="8" hidden="1"/>
    <cellStyle name="Hyperlink" xfId="8517" builtinId="8" hidden="1"/>
    <cellStyle name="Hyperlink" xfId="8519" builtinId="8" hidden="1"/>
    <cellStyle name="Hyperlink" xfId="8521" builtinId="8" hidden="1"/>
    <cellStyle name="Hyperlink" xfId="8523" builtinId="8" hidden="1"/>
    <cellStyle name="Hyperlink" xfId="8525" builtinId="8" hidden="1"/>
    <cellStyle name="Hyperlink" xfId="8527" builtinId="8" hidden="1"/>
    <cellStyle name="Hyperlink" xfId="8529" builtinId="8" hidden="1"/>
    <cellStyle name="Hyperlink" xfId="8531" builtinId="8" hidden="1"/>
    <cellStyle name="Hyperlink" xfId="8533" builtinId="8" hidden="1"/>
    <cellStyle name="Hyperlink" xfId="8535" builtinId="8" hidden="1"/>
    <cellStyle name="Hyperlink" xfId="8537" builtinId="8" hidden="1"/>
    <cellStyle name="Hyperlink" xfId="8539" builtinId="8" hidden="1"/>
    <cellStyle name="Hyperlink" xfId="8541" builtinId="8" hidden="1"/>
    <cellStyle name="Hyperlink" xfId="8543" builtinId="8" hidden="1"/>
    <cellStyle name="Hyperlink" xfId="8545" builtinId="8" hidden="1"/>
    <cellStyle name="Hyperlink" xfId="8547" builtinId="8" hidden="1"/>
    <cellStyle name="Hyperlink" xfId="8549" builtinId="8" hidden="1"/>
    <cellStyle name="Hyperlink" xfId="8551" builtinId="8" hidden="1"/>
    <cellStyle name="Hyperlink" xfId="8553" builtinId="8" hidden="1"/>
    <cellStyle name="Hyperlink" xfId="8555" builtinId="8" hidden="1"/>
    <cellStyle name="Hyperlink" xfId="8557" builtinId="8" hidden="1"/>
    <cellStyle name="Hyperlink" xfId="8559" builtinId="8" hidden="1"/>
    <cellStyle name="Hyperlink" xfId="8561" builtinId="8" hidden="1"/>
    <cellStyle name="Hyperlink" xfId="8563" builtinId="8" hidden="1"/>
    <cellStyle name="Hyperlink" xfId="8565" builtinId="8" hidden="1"/>
    <cellStyle name="Hyperlink" xfId="8567" builtinId="8" hidden="1"/>
    <cellStyle name="Hyperlink" xfId="8569" builtinId="8" hidden="1"/>
    <cellStyle name="Hyperlink" xfId="8571" builtinId="8" hidden="1"/>
    <cellStyle name="Hyperlink" xfId="8573" builtinId="8" hidden="1"/>
    <cellStyle name="Hyperlink" xfId="8575" builtinId="8" hidden="1"/>
    <cellStyle name="Hyperlink" xfId="8577" builtinId="8" hidden="1"/>
    <cellStyle name="Hyperlink" xfId="8579" builtinId="8" hidden="1"/>
    <cellStyle name="Hyperlink" xfId="8581" builtinId="8" hidden="1"/>
    <cellStyle name="Hyperlink" xfId="8583" builtinId="8" hidden="1"/>
    <cellStyle name="Hyperlink" xfId="8585" builtinId="8" hidden="1"/>
    <cellStyle name="Hyperlink" xfId="8587" builtinId="8" hidden="1"/>
    <cellStyle name="Hyperlink" xfId="8589" builtinId="8" hidden="1"/>
    <cellStyle name="Hyperlink" xfId="8591" builtinId="8" hidden="1"/>
    <cellStyle name="Hyperlink" xfId="8593" builtinId="8" hidden="1"/>
    <cellStyle name="Hyperlink" xfId="8595" builtinId="8" hidden="1"/>
    <cellStyle name="Hyperlink" xfId="8597" builtinId="8" hidden="1"/>
    <cellStyle name="Hyperlink" xfId="8599" builtinId="8" hidden="1"/>
    <cellStyle name="Hyperlink" xfId="8601" builtinId="8" hidden="1"/>
    <cellStyle name="Hyperlink" xfId="8603" builtinId="8" hidden="1"/>
    <cellStyle name="Hyperlink" xfId="8605" builtinId="8" hidden="1"/>
    <cellStyle name="Hyperlink" xfId="8607" builtinId="8" hidden="1"/>
    <cellStyle name="Hyperlink" xfId="8609" builtinId="8" hidden="1"/>
    <cellStyle name="Hyperlink" xfId="8611" builtinId="8" hidden="1"/>
    <cellStyle name="Hyperlink" xfId="8613" builtinId="8" hidden="1"/>
    <cellStyle name="Hyperlink" xfId="8615" builtinId="8" hidden="1"/>
    <cellStyle name="Hyperlink" xfId="8617" builtinId="8" hidden="1"/>
    <cellStyle name="Hyperlink" xfId="8619" builtinId="8" hidden="1"/>
    <cellStyle name="Hyperlink" xfId="8621" builtinId="8" hidden="1"/>
    <cellStyle name="Hyperlink" xfId="8623" builtinId="8" hidden="1"/>
    <cellStyle name="Hyperlink" xfId="8625" builtinId="8" hidden="1"/>
    <cellStyle name="Hyperlink" xfId="8627" builtinId="8" hidden="1"/>
    <cellStyle name="Hyperlink" xfId="8629" builtinId="8" hidden="1"/>
    <cellStyle name="Hyperlink" xfId="8631" builtinId="8" hidden="1"/>
    <cellStyle name="Hyperlink" xfId="8633" builtinId="8" hidden="1"/>
    <cellStyle name="Hyperlink" xfId="8635" builtinId="8" hidden="1"/>
    <cellStyle name="Hyperlink" xfId="8637" builtinId="8" hidden="1"/>
    <cellStyle name="Hyperlink" xfId="8639" builtinId="8" hidden="1"/>
    <cellStyle name="Hyperlink" xfId="8641" builtinId="8" hidden="1"/>
    <cellStyle name="Hyperlink" xfId="8643" builtinId="8" hidden="1"/>
    <cellStyle name="Hyperlink" xfId="8645" builtinId="8" hidden="1"/>
    <cellStyle name="Hyperlink" xfId="8647" builtinId="8" hidden="1"/>
    <cellStyle name="Hyperlink" xfId="8649" builtinId="8" hidden="1"/>
    <cellStyle name="Hyperlink" xfId="8651" builtinId="8" hidden="1"/>
    <cellStyle name="Hyperlink" xfId="8653" builtinId="8" hidden="1"/>
    <cellStyle name="Hyperlink" xfId="8655" builtinId="8" hidden="1"/>
    <cellStyle name="Hyperlink" xfId="8657" builtinId="8" hidden="1"/>
    <cellStyle name="Hyperlink" xfId="8659" builtinId="8" hidden="1"/>
    <cellStyle name="Hyperlink" xfId="8661" builtinId="8" hidden="1"/>
    <cellStyle name="Hyperlink" xfId="8663" builtinId="8" hidden="1"/>
    <cellStyle name="Hyperlink" xfId="8665" builtinId="8" hidden="1"/>
    <cellStyle name="Hyperlink" xfId="8667" builtinId="8" hidden="1"/>
    <cellStyle name="Hyperlink" xfId="8669" builtinId="8" hidden="1"/>
    <cellStyle name="Hyperlink" xfId="8671" builtinId="8" hidden="1"/>
    <cellStyle name="Hyperlink" xfId="8673" builtinId="8" hidden="1"/>
    <cellStyle name="Hyperlink" xfId="8675" builtinId="8" hidden="1"/>
    <cellStyle name="Hyperlink" xfId="8677" builtinId="8" hidden="1"/>
    <cellStyle name="Hyperlink" xfId="8679" builtinId="8" hidden="1"/>
    <cellStyle name="Hyperlink" xfId="8681" builtinId="8" hidden="1"/>
    <cellStyle name="Hyperlink" xfId="8683" builtinId="8" hidden="1"/>
    <cellStyle name="Hyperlink" xfId="8685" builtinId="8" hidden="1"/>
    <cellStyle name="Hyperlink" xfId="8687" builtinId="8" hidden="1"/>
    <cellStyle name="Hyperlink" xfId="8689" builtinId="8" hidden="1"/>
    <cellStyle name="Hyperlink" xfId="8691" builtinId="8" hidden="1"/>
    <cellStyle name="Hyperlink" xfId="8693" builtinId="8" hidden="1"/>
    <cellStyle name="Hyperlink" xfId="8695" builtinId="8" hidden="1"/>
    <cellStyle name="Hyperlink" xfId="8697" builtinId="8" hidden="1"/>
    <cellStyle name="Hyperlink" xfId="8699" builtinId="8" hidden="1"/>
    <cellStyle name="Hyperlink" xfId="8701" builtinId="8" hidden="1"/>
    <cellStyle name="Hyperlink" xfId="8703" builtinId="8" hidden="1"/>
    <cellStyle name="Hyperlink" xfId="8705" builtinId="8" hidden="1"/>
    <cellStyle name="Hyperlink" xfId="8707" builtinId="8" hidden="1"/>
    <cellStyle name="Hyperlink" xfId="8709" builtinId="8" hidden="1"/>
    <cellStyle name="Hyperlink" xfId="8711" builtinId="8" hidden="1"/>
    <cellStyle name="Hyperlink" xfId="8713" builtinId="8" hidden="1"/>
    <cellStyle name="Hyperlink" xfId="8715" builtinId="8" hidden="1"/>
    <cellStyle name="Hyperlink" xfId="8717" builtinId="8" hidden="1"/>
    <cellStyle name="Hyperlink" xfId="8719" builtinId="8" hidden="1"/>
    <cellStyle name="Hyperlink" xfId="8721" builtinId="8" hidden="1"/>
    <cellStyle name="Hyperlink" xfId="8723" builtinId="8" hidden="1"/>
    <cellStyle name="Hyperlink" xfId="8725" builtinId="8" hidden="1"/>
    <cellStyle name="Hyperlink" xfId="8727" builtinId="8" hidden="1"/>
    <cellStyle name="Hyperlink" xfId="8729" builtinId="8" hidden="1"/>
    <cellStyle name="Hyperlink" xfId="8731" builtinId="8" hidden="1"/>
    <cellStyle name="Hyperlink" xfId="8733" builtinId="8" hidden="1"/>
    <cellStyle name="Hyperlink" xfId="8735" builtinId="8" hidden="1"/>
    <cellStyle name="Hyperlink" xfId="8737" builtinId="8" hidden="1"/>
    <cellStyle name="Hyperlink" xfId="8739" builtinId="8" hidden="1"/>
    <cellStyle name="Hyperlink" xfId="8741" builtinId="8" hidden="1"/>
    <cellStyle name="Hyperlink" xfId="8743" builtinId="8" hidden="1"/>
    <cellStyle name="Hyperlink" xfId="8745" builtinId="8" hidden="1"/>
    <cellStyle name="Hyperlink" xfId="8747" builtinId="8" hidden="1"/>
    <cellStyle name="Hyperlink" xfId="8749" builtinId="8" hidden="1"/>
    <cellStyle name="Hyperlink" xfId="8751" builtinId="8" hidden="1"/>
    <cellStyle name="Hyperlink" xfId="8753" builtinId="8" hidden="1"/>
    <cellStyle name="Hyperlink" xfId="8756" builtinId="8" hidden="1"/>
    <cellStyle name="Hyperlink" xfId="8758" builtinId="8" hidden="1"/>
    <cellStyle name="Hyperlink" xfId="8760" builtinId="8" hidden="1"/>
    <cellStyle name="Hyperlink" xfId="8762" builtinId="8" hidden="1"/>
    <cellStyle name="Hyperlink" xfId="8764" builtinId="8" hidden="1"/>
    <cellStyle name="Hyperlink" xfId="8766" builtinId="8" hidden="1"/>
    <cellStyle name="Hyperlink" xfId="8768" builtinId="8" hidden="1"/>
    <cellStyle name="Hyperlink" xfId="8770" builtinId="8" hidden="1"/>
    <cellStyle name="Hyperlink" xfId="8772" builtinId="8" hidden="1"/>
    <cellStyle name="Hyperlink" xfId="8774" builtinId="8" hidden="1"/>
    <cellStyle name="Hyperlink" xfId="8776" builtinId="8" hidden="1"/>
    <cellStyle name="Hyperlink" xfId="8778" builtinId="8" hidden="1"/>
    <cellStyle name="Hyperlink" xfId="8780" builtinId="8" hidden="1"/>
    <cellStyle name="Hyperlink" xfId="8782" builtinId="8" hidden="1"/>
    <cellStyle name="Hyperlink" xfId="8784" builtinId="8" hidden="1"/>
    <cellStyle name="Hyperlink" xfId="8786" builtinId="8" hidden="1"/>
    <cellStyle name="Hyperlink" xfId="8788" builtinId="8" hidden="1"/>
    <cellStyle name="Hyperlink" xfId="8790" builtinId="8" hidden="1"/>
    <cellStyle name="Hyperlink" xfId="8792" builtinId="8" hidden="1"/>
    <cellStyle name="Hyperlink" xfId="8794" builtinId="8" hidden="1"/>
    <cellStyle name="Hyperlink" xfId="8796" builtinId="8" hidden="1"/>
    <cellStyle name="Hyperlink" xfId="8798" builtinId="8" hidden="1"/>
    <cellStyle name="Hyperlink" xfId="8800" builtinId="8" hidden="1"/>
    <cellStyle name="Hyperlink" xfId="8802" builtinId="8" hidden="1"/>
    <cellStyle name="Hyperlink" xfId="8804" builtinId="8" hidden="1"/>
    <cellStyle name="Hyperlink" xfId="8806" builtinId="8" hidden="1"/>
    <cellStyle name="Hyperlink" xfId="8808" builtinId="8" hidden="1"/>
    <cellStyle name="Hyperlink" xfId="8810" builtinId="8" hidden="1"/>
    <cellStyle name="Hyperlink" xfId="8812" builtinId="8" hidden="1"/>
    <cellStyle name="Hyperlink" xfId="8814" builtinId="8" hidden="1"/>
    <cellStyle name="Hyperlink" xfId="8816" builtinId="8" hidden="1"/>
    <cellStyle name="Hyperlink" xfId="8818" builtinId="8" hidden="1"/>
    <cellStyle name="Hyperlink" xfId="8820" builtinId="8" hidden="1"/>
    <cellStyle name="Hyperlink" xfId="8822" builtinId="8" hidden="1"/>
    <cellStyle name="Hyperlink" xfId="8824" builtinId="8" hidden="1"/>
    <cellStyle name="Hyperlink" xfId="8826" builtinId="8" hidden="1"/>
    <cellStyle name="Hyperlink" xfId="8828" builtinId="8" hidden="1"/>
    <cellStyle name="Hyperlink" xfId="8830" builtinId="8" hidden="1"/>
    <cellStyle name="Hyperlink" xfId="8832" builtinId="8" hidden="1"/>
    <cellStyle name="Hyperlink" xfId="8834" builtinId="8" hidden="1"/>
    <cellStyle name="Hyperlink" xfId="8836" builtinId="8" hidden="1"/>
    <cellStyle name="Hyperlink" xfId="8838" builtinId="8" hidden="1"/>
    <cellStyle name="Hyperlink" xfId="8840" builtinId="8" hidden="1"/>
    <cellStyle name="Hyperlink" xfId="8842" builtinId="8" hidden="1"/>
    <cellStyle name="Hyperlink" xfId="8844" builtinId="8" hidden="1"/>
    <cellStyle name="Hyperlink" xfId="8846" builtinId="8" hidden="1"/>
    <cellStyle name="Hyperlink" xfId="8848" builtinId="8" hidden="1"/>
    <cellStyle name="Hyperlink" xfId="8850" builtinId="8" hidden="1"/>
    <cellStyle name="Hyperlink" xfId="8852" builtinId="8" hidden="1"/>
    <cellStyle name="Hyperlink" xfId="8854" builtinId="8" hidden="1"/>
    <cellStyle name="Hyperlink" xfId="8856" builtinId="8" hidden="1"/>
    <cellStyle name="Hyperlink" xfId="8858" builtinId="8" hidden="1"/>
    <cellStyle name="Hyperlink" xfId="8860" builtinId="8" hidden="1"/>
    <cellStyle name="Hyperlink" xfId="8862" builtinId="8" hidden="1"/>
    <cellStyle name="Hyperlink" xfId="8864" builtinId="8" hidden="1"/>
    <cellStyle name="Hyperlink" xfId="8866" builtinId="8" hidden="1"/>
    <cellStyle name="Hyperlink" xfId="8868" builtinId="8" hidden="1"/>
    <cellStyle name="Hyperlink" xfId="8870" builtinId="8" hidden="1"/>
    <cellStyle name="Hyperlink" xfId="8872" builtinId="8" hidden="1"/>
    <cellStyle name="Hyperlink" xfId="8874" builtinId="8" hidden="1"/>
    <cellStyle name="Hyperlink" xfId="8876" builtinId="8" hidden="1"/>
    <cellStyle name="Hyperlink" xfId="8878" builtinId="8" hidden="1"/>
    <cellStyle name="Hyperlink" xfId="8880" builtinId="8" hidden="1"/>
    <cellStyle name="Hyperlink" xfId="8882" builtinId="8" hidden="1"/>
    <cellStyle name="Hyperlink" xfId="8884" builtinId="8" hidden="1"/>
    <cellStyle name="Hyperlink" xfId="8886" builtinId="8" hidden="1"/>
    <cellStyle name="Hyperlink" xfId="8888" builtinId="8" hidden="1"/>
    <cellStyle name="Hyperlink" xfId="8890" builtinId="8" hidden="1"/>
    <cellStyle name="Hyperlink" xfId="8892" builtinId="8" hidden="1"/>
    <cellStyle name="Hyperlink" xfId="8894" builtinId="8" hidden="1"/>
    <cellStyle name="Hyperlink" xfId="8896" builtinId="8" hidden="1"/>
    <cellStyle name="Hyperlink" xfId="8898" builtinId="8" hidden="1"/>
    <cellStyle name="Hyperlink" xfId="8900" builtinId="8" hidden="1"/>
    <cellStyle name="Hyperlink" xfId="8902" builtinId="8" hidden="1"/>
    <cellStyle name="Hyperlink" xfId="8904" builtinId="8" hidden="1"/>
    <cellStyle name="Hyperlink" xfId="8906" builtinId="8" hidden="1"/>
    <cellStyle name="Hyperlink" xfId="8908" builtinId="8" hidden="1"/>
    <cellStyle name="Hyperlink" xfId="8910" builtinId="8" hidden="1"/>
    <cellStyle name="Hyperlink" xfId="8912" builtinId="8" hidden="1"/>
    <cellStyle name="Hyperlink" xfId="8914" builtinId="8" hidden="1"/>
    <cellStyle name="Hyperlink" xfId="8916" builtinId="8" hidden="1"/>
    <cellStyle name="Hyperlink" xfId="8918" builtinId="8" hidden="1"/>
    <cellStyle name="Hyperlink" xfId="8920" builtinId="8" hidden="1"/>
    <cellStyle name="Hyperlink" xfId="8922" builtinId="8" hidden="1"/>
    <cellStyle name="Hyperlink" xfId="8924" builtinId="8" hidden="1"/>
    <cellStyle name="Hyperlink" xfId="8926" builtinId="8" hidden="1"/>
    <cellStyle name="Hyperlink" xfId="8928" builtinId="8" hidden="1"/>
    <cellStyle name="Hyperlink" xfId="8930" builtinId="8" hidden="1"/>
    <cellStyle name="Hyperlink" xfId="8932" builtinId="8" hidden="1"/>
    <cellStyle name="Hyperlink" xfId="8934" builtinId="8" hidden="1"/>
    <cellStyle name="Hyperlink" xfId="8936" builtinId="8" hidden="1"/>
    <cellStyle name="Hyperlink" xfId="8938" builtinId="8" hidden="1"/>
    <cellStyle name="Hyperlink" xfId="8940" builtinId="8" hidden="1"/>
    <cellStyle name="Hyperlink" xfId="8942" builtinId="8" hidden="1"/>
    <cellStyle name="Hyperlink" xfId="8944" builtinId="8" hidden="1"/>
    <cellStyle name="Hyperlink" xfId="8946" builtinId="8" hidden="1"/>
    <cellStyle name="Hyperlink" xfId="8948" builtinId="8" hidden="1"/>
    <cellStyle name="Hyperlink" xfId="8950" builtinId="8" hidden="1"/>
    <cellStyle name="Hyperlink" xfId="8952" builtinId="8" hidden="1"/>
    <cellStyle name="Hyperlink" xfId="8954" builtinId="8" hidden="1"/>
    <cellStyle name="Hyperlink" xfId="8956" builtinId="8" hidden="1"/>
    <cellStyle name="Hyperlink" xfId="8958" builtinId="8" hidden="1"/>
    <cellStyle name="Hyperlink" xfId="8960" builtinId="8" hidden="1"/>
    <cellStyle name="Hyperlink" xfId="8962" builtinId="8" hidden="1"/>
    <cellStyle name="Hyperlink" xfId="8964" builtinId="8" hidden="1"/>
    <cellStyle name="Hyperlink" xfId="8966" builtinId="8" hidden="1"/>
    <cellStyle name="Hyperlink" xfId="8968" builtinId="8" hidden="1"/>
    <cellStyle name="Hyperlink" xfId="8970" builtinId="8" hidden="1"/>
    <cellStyle name="Hyperlink" xfId="8972" builtinId="8" hidden="1"/>
    <cellStyle name="Hyperlink" xfId="8974" builtinId="8" hidden="1"/>
    <cellStyle name="Hyperlink" xfId="8976" builtinId="8" hidden="1"/>
    <cellStyle name="Hyperlink" xfId="8978" builtinId="8" hidden="1"/>
    <cellStyle name="Hyperlink" xfId="8980" builtinId="8" hidden="1"/>
    <cellStyle name="Hyperlink" xfId="8982" builtinId="8" hidden="1"/>
    <cellStyle name="Hyperlink" xfId="8984" builtinId="8" hidden="1"/>
    <cellStyle name="Hyperlink" xfId="8986" builtinId="8" hidden="1"/>
    <cellStyle name="Hyperlink" xfId="8988" builtinId="8" hidden="1"/>
    <cellStyle name="Hyperlink" xfId="8990" builtinId="8" hidden="1"/>
    <cellStyle name="Hyperlink" xfId="8992" builtinId="8" hidden="1"/>
    <cellStyle name="Hyperlink" xfId="8994" builtinId="8" hidden="1"/>
    <cellStyle name="Hyperlink" xfId="8996" builtinId="8" hidden="1"/>
    <cellStyle name="Hyperlink" xfId="8998" builtinId="8" hidden="1"/>
    <cellStyle name="Hyperlink" xfId="9000" builtinId="8" hidden="1"/>
    <cellStyle name="Hyperlink" xfId="9002" builtinId="8" hidden="1"/>
    <cellStyle name="Hyperlink" xfId="9004" builtinId="8" hidden="1"/>
    <cellStyle name="Hyperlink" xfId="9006" builtinId="8" hidden="1"/>
    <cellStyle name="Hyperlink" xfId="9008" builtinId="8" hidden="1"/>
    <cellStyle name="Hyperlink" xfId="9010" builtinId="8" hidden="1"/>
    <cellStyle name="Hyperlink" xfId="9012" builtinId="8" hidden="1"/>
    <cellStyle name="Hyperlink" xfId="9014" builtinId="8" hidden="1"/>
    <cellStyle name="Hyperlink" xfId="9016" builtinId="8" hidden="1"/>
    <cellStyle name="Hyperlink" xfId="9018" builtinId="8" hidden="1"/>
    <cellStyle name="Hyperlink" xfId="9020" builtinId="8" hidden="1"/>
    <cellStyle name="Hyperlink" xfId="9022" builtinId="8" hidden="1"/>
    <cellStyle name="Hyperlink" xfId="9024" builtinId="8" hidden="1"/>
    <cellStyle name="Hyperlink" xfId="9026" builtinId="8" hidden="1"/>
    <cellStyle name="Hyperlink" xfId="9028" builtinId="8" hidden="1"/>
    <cellStyle name="Hyperlink" xfId="9030" builtinId="8" hidden="1"/>
    <cellStyle name="Hyperlink" xfId="9032" builtinId="8" hidden="1"/>
    <cellStyle name="Hyperlink" xfId="9034" builtinId="8" hidden="1"/>
    <cellStyle name="Hyperlink" xfId="9036" builtinId="8" hidden="1"/>
    <cellStyle name="Hyperlink" xfId="9038" builtinId="8" hidden="1"/>
    <cellStyle name="Hyperlink" xfId="9040" builtinId="8" hidden="1"/>
    <cellStyle name="Hyperlink" xfId="9042" builtinId="8" hidden="1"/>
    <cellStyle name="Hyperlink" xfId="9044" builtinId="8" hidden="1"/>
    <cellStyle name="Hyperlink" xfId="9046" builtinId="8" hidden="1"/>
    <cellStyle name="Hyperlink" xfId="9048" builtinId="8" hidden="1"/>
    <cellStyle name="Hyperlink" xfId="9050" builtinId="8" hidden="1"/>
    <cellStyle name="Hyperlink" xfId="9052" builtinId="8" hidden="1"/>
    <cellStyle name="Hyperlink" xfId="9054" builtinId="8" hidden="1"/>
    <cellStyle name="Hyperlink" xfId="9056" builtinId="8" hidden="1"/>
    <cellStyle name="Hyperlink" xfId="9058" builtinId="8" hidden="1"/>
    <cellStyle name="Hyperlink" xfId="9060" builtinId="8" hidden="1"/>
    <cellStyle name="Hyperlink" xfId="9062" builtinId="8" hidden="1"/>
    <cellStyle name="Hyperlink" xfId="9064" builtinId="8" hidden="1"/>
    <cellStyle name="Hyperlink" xfId="9066" builtinId="8" hidden="1"/>
    <cellStyle name="Hyperlink" xfId="9068" builtinId="8" hidden="1"/>
    <cellStyle name="Hyperlink" xfId="9070" builtinId="8" hidden="1"/>
    <cellStyle name="Hyperlink" xfId="9072" builtinId="8" hidden="1"/>
    <cellStyle name="Hyperlink" xfId="9074" builtinId="8" hidden="1"/>
    <cellStyle name="Hyperlink" xfId="9076" builtinId="8" hidden="1"/>
    <cellStyle name="Hyperlink" xfId="9078" builtinId="8" hidden="1"/>
    <cellStyle name="Hyperlink" xfId="9080" builtinId="8" hidden="1"/>
    <cellStyle name="Hyperlink" xfId="9082" builtinId="8" hidden="1"/>
    <cellStyle name="Hyperlink" xfId="9084" builtinId="8" hidden="1"/>
    <cellStyle name="Hyperlink" xfId="9086" builtinId="8" hidden="1"/>
    <cellStyle name="Hyperlink" xfId="9088" builtinId="8" hidden="1"/>
    <cellStyle name="Hyperlink" xfId="9090" builtinId="8" hidden="1"/>
    <cellStyle name="Hyperlink" xfId="9092" builtinId="8" hidden="1"/>
    <cellStyle name="Hyperlink" xfId="9094" builtinId="8" hidden="1"/>
    <cellStyle name="Hyperlink" xfId="9096" builtinId="8" hidden="1"/>
    <cellStyle name="Hyperlink" xfId="9098" builtinId="8" hidden="1"/>
    <cellStyle name="Hyperlink" xfId="9100" builtinId="8" hidden="1"/>
    <cellStyle name="Hyperlink" xfId="9102" builtinId="8" hidden="1"/>
    <cellStyle name="Hyperlink" xfId="9104" builtinId="8" hidden="1"/>
    <cellStyle name="Hyperlink" xfId="9106" builtinId="8" hidden="1"/>
    <cellStyle name="Hyperlink" xfId="9108" builtinId="8" hidden="1"/>
    <cellStyle name="Hyperlink" xfId="9110" builtinId="8" hidden="1"/>
    <cellStyle name="Hyperlink" xfId="9112" builtinId="8" hidden="1"/>
    <cellStyle name="Hyperlink" xfId="9114" builtinId="8" hidden="1"/>
    <cellStyle name="Hyperlink" xfId="9116" builtinId="8" hidden="1"/>
    <cellStyle name="Hyperlink" xfId="9118" builtinId="8" hidden="1"/>
    <cellStyle name="Hyperlink" xfId="9120" builtinId="8" hidden="1"/>
    <cellStyle name="Hyperlink" xfId="9122" builtinId="8" hidden="1"/>
    <cellStyle name="Hyperlink" xfId="9124" builtinId="8" hidden="1"/>
    <cellStyle name="Hyperlink" xfId="9126" builtinId="8" hidden="1"/>
    <cellStyle name="Hyperlink" xfId="9128" builtinId="8" hidden="1"/>
    <cellStyle name="Hyperlink" xfId="9130" builtinId="8" hidden="1"/>
    <cellStyle name="Hyperlink" xfId="9132" builtinId="8" hidden="1"/>
    <cellStyle name="Hyperlink" xfId="9134" builtinId="8" hidden="1"/>
    <cellStyle name="Hyperlink" xfId="9136" builtinId="8" hidden="1"/>
    <cellStyle name="Hyperlink" xfId="9138" builtinId="8" hidden="1"/>
    <cellStyle name="Hyperlink" xfId="9140" builtinId="8" hidden="1"/>
    <cellStyle name="Hyperlink" xfId="9142" builtinId="8" hidden="1"/>
    <cellStyle name="Hyperlink" xfId="9144" builtinId="8" hidden="1"/>
    <cellStyle name="Hyperlink" xfId="9146" builtinId="8" hidden="1"/>
    <cellStyle name="Hyperlink" xfId="9148" builtinId="8" hidden="1"/>
    <cellStyle name="Hyperlink" xfId="9150" builtinId="8" hidden="1"/>
    <cellStyle name="Hyperlink" xfId="9152" builtinId="8" hidden="1"/>
    <cellStyle name="Hyperlink" xfId="9154" builtinId="8" hidden="1"/>
    <cellStyle name="Hyperlink" xfId="9156" builtinId="8" hidden="1"/>
    <cellStyle name="Hyperlink" xfId="9158" builtinId="8" hidden="1"/>
    <cellStyle name="Hyperlink" xfId="9160" builtinId="8" hidden="1"/>
    <cellStyle name="Hyperlink" xfId="9162" builtinId="8" hidden="1"/>
    <cellStyle name="Hyperlink" xfId="9164" builtinId="8" hidden="1"/>
    <cellStyle name="Hyperlink" xfId="9166" builtinId="8" hidden="1"/>
    <cellStyle name="Hyperlink" xfId="9168" builtinId="8" hidden="1"/>
    <cellStyle name="Hyperlink" xfId="9170" builtinId="8" hidden="1"/>
    <cellStyle name="Hyperlink" xfId="9172" builtinId="8" hidden="1"/>
    <cellStyle name="Hyperlink" xfId="9174" builtinId="8" hidden="1"/>
    <cellStyle name="Hyperlink" xfId="9176" builtinId="8" hidden="1"/>
    <cellStyle name="Hyperlink" xfId="9178" builtinId="8" hidden="1"/>
    <cellStyle name="Hyperlink" xfId="9180" builtinId="8" hidden="1"/>
    <cellStyle name="Hyperlink" xfId="9182" builtinId="8" hidden="1"/>
    <cellStyle name="Hyperlink" xfId="9184" builtinId="8" hidden="1"/>
    <cellStyle name="Hyperlink" xfId="9186" builtinId="8" hidden="1"/>
    <cellStyle name="Hyperlink" xfId="9188" builtinId="8" hidden="1"/>
    <cellStyle name="Hyperlink" xfId="9190" builtinId="8" hidden="1"/>
    <cellStyle name="Hyperlink" xfId="9192" builtinId="8" hidden="1"/>
    <cellStyle name="Hyperlink" xfId="9194" builtinId="8" hidden="1"/>
    <cellStyle name="Hyperlink" xfId="9196" builtinId="8" hidden="1"/>
    <cellStyle name="Hyperlink" xfId="9198" builtinId="8" hidden="1"/>
    <cellStyle name="Hyperlink" xfId="9200" builtinId="8" hidden="1"/>
    <cellStyle name="Hyperlink" xfId="9202" builtinId="8" hidden="1"/>
    <cellStyle name="Hyperlink" xfId="9204" builtinId="8" hidden="1"/>
    <cellStyle name="Hyperlink" xfId="9206" builtinId="8" hidden="1"/>
    <cellStyle name="Hyperlink" xfId="9208" builtinId="8" hidden="1"/>
    <cellStyle name="Hyperlink" xfId="9210" builtinId="8" hidden="1"/>
    <cellStyle name="Hyperlink" xfId="9212" builtinId="8" hidden="1"/>
    <cellStyle name="Hyperlink" xfId="9214" builtinId="8" hidden="1"/>
    <cellStyle name="Hyperlink" xfId="9216" builtinId="8" hidden="1"/>
    <cellStyle name="Hyperlink" xfId="9218" builtinId="8" hidden="1"/>
    <cellStyle name="Hyperlink" xfId="9220" builtinId="8" hidden="1"/>
    <cellStyle name="Hyperlink" xfId="9222" builtinId="8" hidden="1"/>
    <cellStyle name="Hyperlink" xfId="9224" builtinId="8" hidden="1"/>
    <cellStyle name="Hyperlink" xfId="9226" builtinId="8" hidden="1"/>
    <cellStyle name="Hyperlink" xfId="9228" builtinId="8" hidden="1"/>
    <cellStyle name="Hyperlink" xfId="9230" builtinId="8" hidden="1"/>
    <cellStyle name="Hyperlink" xfId="9232" builtinId="8" hidden="1"/>
    <cellStyle name="Hyperlink" xfId="9234" builtinId="8" hidden="1"/>
    <cellStyle name="Hyperlink" xfId="9236" builtinId="8" hidden="1"/>
    <cellStyle name="Hyperlink" xfId="9238" builtinId="8" hidden="1"/>
    <cellStyle name="Hyperlink" xfId="9240" builtinId="8" hidden="1"/>
    <cellStyle name="Hyperlink" xfId="9242" builtinId="8" hidden="1"/>
    <cellStyle name="Hyperlink" xfId="9244" builtinId="8" hidden="1"/>
    <cellStyle name="Hyperlink" xfId="9246" builtinId="8" hidden="1"/>
    <cellStyle name="Hyperlink" xfId="9248" builtinId="8" hidden="1"/>
    <cellStyle name="Hyperlink" xfId="9250" builtinId="8" hidden="1"/>
    <cellStyle name="Hyperlink" xfId="9252" builtinId="8" hidden="1"/>
    <cellStyle name="Hyperlink" xfId="9254" builtinId="8" hidden="1"/>
    <cellStyle name="Hyperlink" xfId="9256" builtinId="8" hidden="1"/>
    <cellStyle name="Hyperlink" xfId="9258" builtinId="8" hidden="1"/>
    <cellStyle name="Hyperlink" xfId="9260" builtinId="8" hidden="1"/>
    <cellStyle name="Hyperlink" xfId="9262" builtinId="8" hidden="1"/>
    <cellStyle name="Hyperlink" xfId="9264" builtinId="8" hidden="1"/>
    <cellStyle name="Hyperlink" xfId="9266" builtinId="8" hidden="1"/>
    <cellStyle name="Hyperlink" xfId="9268" builtinId="8" hidden="1"/>
    <cellStyle name="Hyperlink" xfId="9270" builtinId="8" hidden="1"/>
    <cellStyle name="Hyperlink" xfId="9272" builtinId="8" hidden="1"/>
    <cellStyle name="Hyperlink" xfId="9274" builtinId="8" hidden="1"/>
    <cellStyle name="Hyperlink" xfId="9276" builtinId="8" hidden="1"/>
    <cellStyle name="Hyperlink" xfId="9278" builtinId="8" hidden="1"/>
    <cellStyle name="Hyperlink" xfId="9280" builtinId="8" hidden="1"/>
    <cellStyle name="Hyperlink" xfId="9282" builtinId="8" hidden="1"/>
    <cellStyle name="Hyperlink" xfId="9284" builtinId="8" hidden="1"/>
    <cellStyle name="Hyperlink" xfId="9286" builtinId="8" hidden="1"/>
    <cellStyle name="Hyperlink" xfId="9288" builtinId="8" hidden="1"/>
    <cellStyle name="Hyperlink" xfId="9290" builtinId="8" hidden="1"/>
    <cellStyle name="Hyperlink" xfId="9292" builtinId="8" hidden="1"/>
    <cellStyle name="Hyperlink" xfId="9294" builtinId="8" hidden="1"/>
    <cellStyle name="Hyperlink" xfId="9296" builtinId="8" hidden="1"/>
    <cellStyle name="Hyperlink" xfId="9298" builtinId="8" hidden="1"/>
    <cellStyle name="Hyperlink" xfId="9300" builtinId="8" hidden="1"/>
    <cellStyle name="Hyperlink" xfId="9302" builtinId="8" hidden="1"/>
    <cellStyle name="Hyperlink" xfId="9304" builtinId="8" hidden="1"/>
    <cellStyle name="Hyperlink" xfId="9306" builtinId="8" hidden="1"/>
    <cellStyle name="Hyperlink" xfId="9308" builtinId="8" hidden="1"/>
    <cellStyle name="Hyperlink" xfId="9310" builtinId="8" hidden="1"/>
    <cellStyle name="Hyperlink" xfId="9312" builtinId="8" hidden="1"/>
    <cellStyle name="Hyperlink" xfId="9314" builtinId="8" hidden="1"/>
    <cellStyle name="Hyperlink" xfId="9316" builtinId="8" hidden="1"/>
    <cellStyle name="Hyperlink" xfId="9318" builtinId="8" hidden="1"/>
    <cellStyle name="Hyperlink" xfId="9320" builtinId="8" hidden="1"/>
    <cellStyle name="Hyperlink" xfId="9322" builtinId="8" hidden="1"/>
    <cellStyle name="Hyperlink" xfId="9324" builtinId="8" hidden="1"/>
    <cellStyle name="Hyperlink" xfId="9326" builtinId="8" hidden="1"/>
    <cellStyle name="Hyperlink" xfId="9328" builtinId="8" hidden="1"/>
    <cellStyle name="Hyperlink" xfId="9330" builtinId="8" hidden="1"/>
    <cellStyle name="Hyperlink" xfId="9332" builtinId="8" hidden="1"/>
    <cellStyle name="Hyperlink" xfId="9334" builtinId="8" hidden="1"/>
    <cellStyle name="Hyperlink" xfId="9336" builtinId="8" hidden="1"/>
    <cellStyle name="Hyperlink" xfId="9338" builtinId="8" hidden="1"/>
    <cellStyle name="Hyperlink" xfId="9340" builtinId="8" hidden="1"/>
    <cellStyle name="Hyperlink" xfId="9342" builtinId="8" hidden="1"/>
    <cellStyle name="Hyperlink" xfId="9344" builtinId="8" hidden="1"/>
    <cellStyle name="Hyperlink" xfId="9346" builtinId="8" hidden="1"/>
    <cellStyle name="Hyperlink" xfId="9348" builtinId="8" hidden="1"/>
    <cellStyle name="Hyperlink" xfId="9350" builtinId="8" hidden="1"/>
    <cellStyle name="Hyperlink" xfId="9352" builtinId="8" hidden="1"/>
    <cellStyle name="Hyperlink" xfId="9354" builtinId="8" hidden="1"/>
    <cellStyle name="Hyperlink" xfId="9356" builtinId="8" hidden="1"/>
    <cellStyle name="Hyperlink" xfId="9358" builtinId="8" hidden="1"/>
    <cellStyle name="Hyperlink" xfId="9360" builtinId="8" hidden="1"/>
    <cellStyle name="Hyperlink" xfId="9362" builtinId="8" hidden="1"/>
    <cellStyle name="Hyperlink" xfId="9364" builtinId="8" hidden="1"/>
    <cellStyle name="Hyperlink" xfId="9366" builtinId="8" hidden="1"/>
    <cellStyle name="Hyperlink" xfId="9368" builtinId="8" hidden="1"/>
    <cellStyle name="Hyperlink" xfId="9370" builtinId="8" hidden="1"/>
    <cellStyle name="Hyperlink" xfId="9372" builtinId="8" hidden="1"/>
    <cellStyle name="Hyperlink" xfId="9374" builtinId="8" hidden="1"/>
    <cellStyle name="Hyperlink" xfId="9376" builtinId="8" hidden="1"/>
    <cellStyle name="Hyperlink" xfId="9378" builtinId="8" hidden="1"/>
    <cellStyle name="Hyperlink" xfId="9380" builtinId="8" hidden="1"/>
    <cellStyle name="Hyperlink" xfId="9382" builtinId="8" hidden="1"/>
    <cellStyle name="Hyperlink" xfId="9384" builtinId="8" hidden="1"/>
    <cellStyle name="Hyperlink" xfId="9386" builtinId="8" hidden="1"/>
    <cellStyle name="Hyperlink" xfId="9388" builtinId="8" hidden="1"/>
    <cellStyle name="Hyperlink" xfId="9390" builtinId="8" hidden="1"/>
    <cellStyle name="Hyperlink" xfId="9392" builtinId="8" hidden="1"/>
    <cellStyle name="Hyperlink" xfId="9394" builtinId="8" hidden="1"/>
    <cellStyle name="Hyperlink" xfId="9396" builtinId="8" hidden="1"/>
    <cellStyle name="Hyperlink" xfId="9398" builtinId="8" hidden="1"/>
    <cellStyle name="Hyperlink" xfId="9400" builtinId="8" hidden="1"/>
    <cellStyle name="Hyperlink" xfId="9402" builtinId="8" hidden="1"/>
    <cellStyle name="Hyperlink" xfId="9404" builtinId="8" hidden="1"/>
    <cellStyle name="Hyperlink" xfId="9406" builtinId="8" hidden="1"/>
    <cellStyle name="Hyperlink" xfId="9408" builtinId="8" hidden="1"/>
    <cellStyle name="Hyperlink" xfId="9410" builtinId="8" hidden="1"/>
    <cellStyle name="Hyperlink" xfId="9412" builtinId="8" hidden="1"/>
    <cellStyle name="Hyperlink" xfId="9414" builtinId="8" hidden="1"/>
    <cellStyle name="Hyperlink" xfId="9416" builtinId="8" hidden="1"/>
    <cellStyle name="Hyperlink" xfId="9418" builtinId="8" hidden="1"/>
    <cellStyle name="Hyperlink" xfId="9420" builtinId="8" hidden="1"/>
    <cellStyle name="Hyperlink" xfId="9422" builtinId="8" hidden="1"/>
    <cellStyle name="Hyperlink" xfId="9424" builtinId="8" hidden="1"/>
    <cellStyle name="Hyperlink" xfId="9426" builtinId="8" hidden="1"/>
    <cellStyle name="Hyperlink" xfId="9428" builtinId="8" hidden="1"/>
    <cellStyle name="Hyperlink" xfId="9430" builtinId="8" hidden="1"/>
    <cellStyle name="Hyperlink" xfId="9432" builtinId="8" hidden="1"/>
    <cellStyle name="Hyperlink" xfId="9434" builtinId="8" hidden="1"/>
    <cellStyle name="Hyperlink" xfId="9436" builtinId="8" hidden="1"/>
    <cellStyle name="Hyperlink" xfId="9438" builtinId="8" hidden="1"/>
    <cellStyle name="Hyperlink" xfId="9440" builtinId="8" hidden="1"/>
    <cellStyle name="Hyperlink" xfId="9442" builtinId="8" hidden="1"/>
    <cellStyle name="Hyperlink" xfId="9444" builtinId="8" hidden="1"/>
    <cellStyle name="Hyperlink" xfId="9446" builtinId="8" hidden="1"/>
    <cellStyle name="Hyperlink" xfId="9448" builtinId="8" hidden="1"/>
    <cellStyle name="Hyperlink" xfId="9450" builtinId="8" hidden="1"/>
    <cellStyle name="Hyperlink" xfId="9452" builtinId="8" hidden="1"/>
    <cellStyle name="Hyperlink" xfId="9454" builtinId="8" hidden="1"/>
    <cellStyle name="Hyperlink" xfId="9456" builtinId="8" hidden="1"/>
    <cellStyle name="Hyperlink" xfId="9458" builtinId="8" hidden="1"/>
    <cellStyle name="Hyperlink" xfId="9460" builtinId="8" hidden="1"/>
    <cellStyle name="Hyperlink" xfId="9462" builtinId="8" hidden="1"/>
    <cellStyle name="Hyperlink" xfId="9464" builtinId="8" hidden="1"/>
    <cellStyle name="Hyperlink" xfId="9466" builtinId="8" hidden="1"/>
    <cellStyle name="Hyperlink" xfId="9468" builtinId="8" hidden="1"/>
    <cellStyle name="Hyperlink" xfId="9470" builtinId="8" hidden="1"/>
    <cellStyle name="Hyperlink" xfId="9472" builtinId="8" hidden="1"/>
    <cellStyle name="Hyperlink" xfId="9474" builtinId="8" hidden="1"/>
    <cellStyle name="Hyperlink" xfId="9476" builtinId="8" hidden="1"/>
    <cellStyle name="Hyperlink" xfId="9478" builtinId="8" hidden="1"/>
    <cellStyle name="Hyperlink" xfId="9480" builtinId="8" hidden="1"/>
    <cellStyle name="Hyperlink" xfId="9482" builtinId="8" hidden="1"/>
    <cellStyle name="Hyperlink" xfId="9484" builtinId="8" hidden="1"/>
    <cellStyle name="Hyperlink" xfId="9486" builtinId="8" hidden="1"/>
    <cellStyle name="Hyperlink" xfId="9488" builtinId="8" hidden="1"/>
    <cellStyle name="Hyperlink" xfId="9490" builtinId="8" hidden="1"/>
    <cellStyle name="Hyperlink" xfId="9492" builtinId="8" hidden="1"/>
    <cellStyle name="Hyperlink" xfId="9494" builtinId="8" hidden="1"/>
    <cellStyle name="Hyperlink" xfId="9496" builtinId="8" hidden="1"/>
    <cellStyle name="Hyperlink" xfId="9498" builtinId="8" hidden="1"/>
    <cellStyle name="Hyperlink" xfId="9500" builtinId="8" hidden="1"/>
    <cellStyle name="Hyperlink" xfId="9502" builtinId="8" hidden="1"/>
    <cellStyle name="Hyperlink" xfId="9504" builtinId="8" hidden="1"/>
    <cellStyle name="Hyperlink" xfId="9506" builtinId="8" hidden="1"/>
    <cellStyle name="Hyperlink" xfId="9508" builtinId="8" hidden="1"/>
    <cellStyle name="Hyperlink" xfId="9510" builtinId="8" hidden="1"/>
    <cellStyle name="Hyperlink" xfId="9512" builtinId="8" hidden="1"/>
    <cellStyle name="Hyperlink" xfId="9514" builtinId="8" hidden="1"/>
    <cellStyle name="Hyperlink" xfId="9516" builtinId="8" hidden="1"/>
    <cellStyle name="Hyperlink" xfId="9518" builtinId="8" hidden="1"/>
    <cellStyle name="Hyperlink" xfId="9520" builtinId="8" hidden="1"/>
    <cellStyle name="Hyperlink" xfId="9522" builtinId="8" hidden="1"/>
    <cellStyle name="Hyperlink" xfId="9524" builtinId="8" hidden="1"/>
    <cellStyle name="Hyperlink" xfId="9526" builtinId="8" hidden="1"/>
    <cellStyle name="Hyperlink" xfId="9528" builtinId="8" hidden="1"/>
    <cellStyle name="Hyperlink" xfId="9530" builtinId="8" hidden="1"/>
    <cellStyle name="Hyperlink" xfId="9532" builtinId="8" hidden="1"/>
    <cellStyle name="Hyperlink" xfId="9534" builtinId="8" hidden="1"/>
    <cellStyle name="Hyperlink" xfId="9536" builtinId="8" hidden="1"/>
    <cellStyle name="Hyperlink" xfId="9538" builtinId="8" hidden="1"/>
    <cellStyle name="Hyperlink" xfId="9540" builtinId="8" hidden="1"/>
    <cellStyle name="Hyperlink" xfId="9542" builtinId="8" hidden="1"/>
    <cellStyle name="Hyperlink" xfId="9544" builtinId="8" hidden="1"/>
    <cellStyle name="Hyperlink" xfId="9546" builtinId="8" hidden="1"/>
    <cellStyle name="Hyperlink" xfId="9548" builtinId="8" hidden="1"/>
    <cellStyle name="Hyperlink" xfId="9550" builtinId="8" hidden="1"/>
    <cellStyle name="Hyperlink" xfId="9552" builtinId="8" hidden="1"/>
    <cellStyle name="Hyperlink" xfId="9554" builtinId="8" hidden="1"/>
    <cellStyle name="Hyperlink" xfId="9556" builtinId="8" hidden="1"/>
    <cellStyle name="Hyperlink" xfId="9558" builtinId="8" hidden="1"/>
    <cellStyle name="Hyperlink" xfId="9560" builtinId="8" hidden="1"/>
    <cellStyle name="Hyperlink" xfId="9562" builtinId="8" hidden="1"/>
    <cellStyle name="Hyperlink" xfId="9564" builtinId="8" hidden="1"/>
    <cellStyle name="Hyperlink" xfId="9566" builtinId="8" hidden="1"/>
    <cellStyle name="Hyperlink" xfId="9568" builtinId="8" hidden="1"/>
    <cellStyle name="Hyperlink" xfId="9570" builtinId="8" hidden="1"/>
    <cellStyle name="Hyperlink" xfId="9572" builtinId="8" hidden="1"/>
    <cellStyle name="Hyperlink" xfId="9574" builtinId="8" hidden="1"/>
    <cellStyle name="Hyperlink" xfId="9576" builtinId="8" hidden="1"/>
    <cellStyle name="Hyperlink" xfId="9578" builtinId="8" hidden="1"/>
    <cellStyle name="Hyperlink" xfId="9580" builtinId="8" hidden="1"/>
    <cellStyle name="Hyperlink" xfId="9582" builtinId="8" hidden="1"/>
    <cellStyle name="Hyperlink" xfId="9584" builtinId="8" hidden="1"/>
    <cellStyle name="Hyperlink" xfId="9586" builtinId="8" hidden="1"/>
    <cellStyle name="Hyperlink" xfId="9588" builtinId="8" hidden="1"/>
    <cellStyle name="Hyperlink" xfId="9590" builtinId="8" hidden="1"/>
    <cellStyle name="Hyperlink" xfId="9592" builtinId="8" hidden="1"/>
    <cellStyle name="Hyperlink" xfId="9594" builtinId="8" hidden="1"/>
    <cellStyle name="Hyperlink" xfId="9596" builtinId="8" hidden="1"/>
    <cellStyle name="Hyperlink" xfId="9598" builtinId="8" hidden="1"/>
    <cellStyle name="Hyperlink" xfId="9600" builtinId="8" hidden="1"/>
    <cellStyle name="Hyperlink" xfId="9602" builtinId="8" hidden="1"/>
    <cellStyle name="Hyperlink" xfId="9604" builtinId="8" hidden="1"/>
    <cellStyle name="Hyperlink" xfId="9606" builtinId="8" hidden="1"/>
    <cellStyle name="Hyperlink" xfId="9608" builtinId="8" hidden="1"/>
    <cellStyle name="Hyperlink" xfId="9610" builtinId="8" hidden="1"/>
    <cellStyle name="Hyperlink" xfId="9612" builtinId="8" hidden="1"/>
    <cellStyle name="Hyperlink" xfId="9614" builtinId="8" hidden="1"/>
    <cellStyle name="Hyperlink" xfId="9616" builtinId="8" hidden="1"/>
    <cellStyle name="Hyperlink" xfId="9618" builtinId="8" hidden="1"/>
    <cellStyle name="Hyperlink" xfId="9620" builtinId="8" hidden="1"/>
    <cellStyle name="Hyperlink" xfId="9622" builtinId="8" hidden="1"/>
    <cellStyle name="Hyperlink" xfId="9624" builtinId="8" hidden="1"/>
    <cellStyle name="Hyperlink" xfId="9626" builtinId="8" hidden="1"/>
    <cellStyle name="Hyperlink" xfId="9628" builtinId="8" hidden="1"/>
    <cellStyle name="Hyperlink" xfId="9630" builtinId="8" hidden="1"/>
    <cellStyle name="Hyperlink" xfId="9632" builtinId="8" hidden="1"/>
    <cellStyle name="Hyperlink" xfId="9634" builtinId="8" hidden="1"/>
    <cellStyle name="Hyperlink" xfId="9636" builtinId="8" hidden="1"/>
    <cellStyle name="Hyperlink" xfId="9638" builtinId="8" hidden="1"/>
    <cellStyle name="Hyperlink" xfId="9640" builtinId="8" hidden="1"/>
    <cellStyle name="Hyperlink" xfId="9642" builtinId="8" hidden="1"/>
    <cellStyle name="Hyperlink" xfId="9644" builtinId="8" hidden="1"/>
    <cellStyle name="Hyperlink" xfId="9646" builtinId="8" hidden="1"/>
    <cellStyle name="Hyperlink" xfId="9648" builtinId="8" hidden="1"/>
    <cellStyle name="Hyperlink" xfId="9650" builtinId="8" hidden="1"/>
    <cellStyle name="Hyperlink" xfId="9652" builtinId="8" hidden="1"/>
    <cellStyle name="Hyperlink" xfId="9654" builtinId="8" hidden="1"/>
    <cellStyle name="Hyperlink" xfId="9656" builtinId="8" hidden="1"/>
    <cellStyle name="Hyperlink" xfId="9658" builtinId="8" hidden="1"/>
    <cellStyle name="Hyperlink" xfId="9660" builtinId="8" hidden="1"/>
    <cellStyle name="Hyperlink" xfId="9662" builtinId="8" hidden="1"/>
    <cellStyle name="Hyperlink" xfId="9664" builtinId="8" hidden="1"/>
    <cellStyle name="Hyperlink" xfId="9666" builtinId="8" hidden="1"/>
    <cellStyle name="Hyperlink" xfId="9668" builtinId="8" hidden="1"/>
    <cellStyle name="Hyperlink" xfId="9670" builtinId="8" hidden="1"/>
    <cellStyle name="Hyperlink" xfId="9672" builtinId="8" hidden="1"/>
    <cellStyle name="Hyperlink" xfId="9674" builtinId="8" hidden="1"/>
    <cellStyle name="Hyperlink" xfId="9676" builtinId="8" hidden="1"/>
    <cellStyle name="Hyperlink" xfId="9678" builtinId="8" hidden="1"/>
    <cellStyle name="Hyperlink" xfId="9680" builtinId="8" hidden="1"/>
    <cellStyle name="Hyperlink" xfId="9682" builtinId="8" hidden="1"/>
    <cellStyle name="Hyperlink" xfId="9684" builtinId="8" hidden="1"/>
    <cellStyle name="Hyperlink" xfId="9686" builtinId="8" hidden="1"/>
    <cellStyle name="Hyperlink" xfId="9688" builtinId="8" hidden="1"/>
    <cellStyle name="Hyperlink" xfId="9690" builtinId="8" hidden="1"/>
    <cellStyle name="Hyperlink" xfId="9692" builtinId="8" hidden="1"/>
    <cellStyle name="Hyperlink" xfId="9694" builtinId="8" hidden="1"/>
    <cellStyle name="Hyperlink" xfId="9696" builtinId="8" hidden="1"/>
    <cellStyle name="Hyperlink" xfId="9698" builtinId="8" hidden="1"/>
    <cellStyle name="Hyperlink" xfId="9700" builtinId="8" hidden="1"/>
    <cellStyle name="Hyperlink" xfId="9702" builtinId="8" hidden="1"/>
    <cellStyle name="Hyperlink" xfId="9704" builtinId="8" hidden="1"/>
    <cellStyle name="Hyperlink" xfId="9706" builtinId="8" hidden="1"/>
    <cellStyle name="Hyperlink" xfId="9708" builtinId="8" hidden="1"/>
    <cellStyle name="Hyperlink" xfId="9710" builtinId="8" hidden="1"/>
    <cellStyle name="Hyperlink" xfId="9712" builtinId="8" hidden="1"/>
    <cellStyle name="Hyperlink" xfId="9714" builtinId="8" hidden="1"/>
    <cellStyle name="Hyperlink" xfId="9716" builtinId="8" hidden="1"/>
    <cellStyle name="Hyperlink" xfId="9718" builtinId="8" hidden="1"/>
    <cellStyle name="Hyperlink" xfId="9720" builtinId="8" hidden="1"/>
    <cellStyle name="Hyperlink" xfId="9722" builtinId="8" hidden="1"/>
    <cellStyle name="Hyperlink" xfId="9724" builtinId="8" hidden="1"/>
    <cellStyle name="Hyperlink" xfId="9726" builtinId="8" hidden="1"/>
    <cellStyle name="Hyperlink" xfId="9728" builtinId="8" hidden="1"/>
    <cellStyle name="Hyperlink" xfId="9730" builtinId="8" hidden="1"/>
    <cellStyle name="Hyperlink" xfId="9732" builtinId="8" hidden="1"/>
    <cellStyle name="Hyperlink" xfId="9734" builtinId="8" hidden="1"/>
    <cellStyle name="Hyperlink" xfId="9736" builtinId="8" hidden="1"/>
    <cellStyle name="Hyperlink" xfId="9738" builtinId="8" hidden="1"/>
    <cellStyle name="Hyperlink" xfId="9740" builtinId="8" hidden="1"/>
    <cellStyle name="Hyperlink" xfId="9742" builtinId="8" hidden="1"/>
    <cellStyle name="Hyperlink" xfId="9744" builtinId="8" hidden="1"/>
    <cellStyle name="Hyperlink" xfId="9746" builtinId="8" hidden="1"/>
    <cellStyle name="Hyperlink" xfId="9748" builtinId="8" hidden="1"/>
    <cellStyle name="Hyperlink" xfId="9750" builtinId="8" hidden="1"/>
    <cellStyle name="Hyperlink" xfId="9752" builtinId="8" hidden="1"/>
    <cellStyle name="Hyperlink" xfId="9754" builtinId="8" hidden="1"/>
    <cellStyle name="Hyperlink" xfId="9756" builtinId="8" hidden="1"/>
    <cellStyle name="Hyperlink" xfId="9758" builtinId="8" hidden="1"/>
    <cellStyle name="Hyperlink" xfId="9760" builtinId="8" hidden="1"/>
    <cellStyle name="Hyperlink" xfId="9762" builtinId="8" hidden="1"/>
    <cellStyle name="Hyperlink" xfId="9764" builtinId="8" hidden="1"/>
    <cellStyle name="Hyperlink" xfId="9766" builtinId="8" hidden="1"/>
    <cellStyle name="Hyperlink" xfId="9768" builtinId="8" hidden="1"/>
    <cellStyle name="Hyperlink" xfId="9770" builtinId="8" hidden="1"/>
    <cellStyle name="Hyperlink" xfId="9772" builtinId="8" hidden="1"/>
    <cellStyle name="Hyperlink" xfId="9774" builtinId="8" hidden="1"/>
    <cellStyle name="Hyperlink" xfId="9776" builtinId="8" hidden="1"/>
    <cellStyle name="Hyperlink" xfId="9778" builtinId="8" hidden="1"/>
    <cellStyle name="Hyperlink" xfId="9780" builtinId="8" hidden="1"/>
    <cellStyle name="Hyperlink" xfId="9782" builtinId="8" hidden="1"/>
    <cellStyle name="Hyperlink" xfId="9784" builtinId="8" hidden="1"/>
    <cellStyle name="Hyperlink" xfId="9786" builtinId="8" hidden="1"/>
    <cellStyle name="Hyperlink" xfId="9788" builtinId="8" hidden="1"/>
    <cellStyle name="Hyperlink" xfId="9790" builtinId="8" hidden="1"/>
    <cellStyle name="Hyperlink" xfId="9792" builtinId="8" hidden="1"/>
    <cellStyle name="Hyperlink" xfId="9794" builtinId="8" hidden="1"/>
    <cellStyle name="Hyperlink" xfId="9796" builtinId="8" hidden="1"/>
    <cellStyle name="Hyperlink" xfId="9798" builtinId="8" hidden="1"/>
    <cellStyle name="Hyperlink" xfId="9800" builtinId="8" hidden="1"/>
    <cellStyle name="Hyperlink" xfId="9802" builtinId="8" hidden="1"/>
    <cellStyle name="Hyperlink" xfId="9804" builtinId="8" hidden="1"/>
    <cellStyle name="Hyperlink" xfId="9806" builtinId="8" hidden="1"/>
    <cellStyle name="Hyperlink" xfId="9808" builtinId="8" hidden="1"/>
    <cellStyle name="Hyperlink" xfId="9810" builtinId="8" hidden="1"/>
    <cellStyle name="Hyperlink" xfId="9812" builtinId="8" hidden="1"/>
    <cellStyle name="Hyperlink" xfId="9814" builtinId="8" hidden="1"/>
    <cellStyle name="Hyperlink" xfId="9816" builtinId="8" hidden="1"/>
    <cellStyle name="Hyperlink" xfId="9818" builtinId="8" hidden="1"/>
    <cellStyle name="Hyperlink" xfId="9820" builtinId="8" hidden="1"/>
    <cellStyle name="Hyperlink" xfId="9822" builtinId="8" hidden="1"/>
    <cellStyle name="Hyperlink" xfId="9824" builtinId="8" hidden="1"/>
    <cellStyle name="Hyperlink" xfId="9826" builtinId="8" hidden="1"/>
    <cellStyle name="Hyperlink" xfId="9828" builtinId="8" hidden="1"/>
    <cellStyle name="Hyperlink" xfId="9830" builtinId="8" hidden="1"/>
    <cellStyle name="Hyperlink" xfId="9832" builtinId="8" hidden="1"/>
    <cellStyle name="Hyperlink" xfId="9834" builtinId="8" hidden="1"/>
    <cellStyle name="Hyperlink" xfId="9836" builtinId="8" hidden="1"/>
    <cellStyle name="Hyperlink" xfId="9838" builtinId="8" hidden="1"/>
    <cellStyle name="Hyperlink" xfId="9840" builtinId="8" hidden="1"/>
    <cellStyle name="Hyperlink" xfId="9842" builtinId="8" hidden="1"/>
    <cellStyle name="Hyperlink" xfId="9844" builtinId="8" hidden="1"/>
    <cellStyle name="Hyperlink" xfId="9846" builtinId="8" hidden="1"/>
    <cellStyle name="Hyperlink" xfId="9848" builtinId="8" hidden="1"/>
    <cellStyle name="Hyperlink" xfId="9850" builtinId="8" hidden="1"/>
    <cellStyle name="Hyperlink" xfId="9852" builtinId="8" hidden="1"/>
    <cellStyle name="Hyperlink" xfId="9854" builtinId="8" hidden="1"/>
    <cellStyle name="Hyperlink" xfId="9856" builtinId="8" hidden="1"/>
    <cellStyle name="Hyperlink" xfId="9858" builtinId="8" hidden="1"/>
    <cellStyle name="Hyperlink" xfId="9860" builtinId="8" hidden="1"/>
    <cellStyle name="Hyperlink" xfId="9862" builtinId="8" hidden="1"/>
    <cellStyle name="Hyperlink" xfId="9864" builtinId="8" hidden="1"/>
    <cellStyle name="Hyperlink" xfId="9866" builtinId="8" hidden="1"/>
    <cellStyle name="Hyperlink" xfId="9868" builtinId="8" hidden="1"/>
    <cellStyle name="Hyperlink" xfId="9870" builtinId="8" hidden="1"/>
    <cellStyle name="Hyperlink" xfId="9872" builtinId="8" hidden="1"/>
    <cellStyle name="Hyperlink" xfId="9874" builtinId="8" hidden="1"/>
    <cellStyle name="Hyperlink" xfId="9876" builtinId="8" hidden="1"/>
    <cellStyle name="Hyperlink" xfId="9878" builtinId="8" hidden="1"/>
    <cellStyle name="Hyperlink" xfId="9880" builtinId="8" hidden="1"/>
    <cellStyle name="Hyperlink" xfId="9882" builtinId="8" hidden="1"/>
    <cellStyle name="Hyperlink" xfId="9884" builtinId="8" hidden="1"/>
    <cellStyle name="Hyperlink" xfId="9886" builtinId="8" hidden="1"/>
    <cellStyle name="Hyperlink" xfId="9888" builtinId="8" hidden="1"/>
    <cellStyle name="Hyperlink" xfId="9890" builtinId="8" hidden="1"/>
    <cellStyle name="Hyperlink" xfId="9892" builtinId="8" hidden="1"/>
    <cellStyle name="Hyperlink" xfId="9894" builtinId="8" hidden="1"/>
    <cellStyle name="Hyperlink" xfId="9896" builtinId="8" hidden="1"/>
    <cellStyle name="Hyperlink" xfId="9898" builtinId="8" hidden="1"/>
    <cellStyle name="Hyperlink" xfId="9900" builtinId="8" hidden="1"/>
    <cellStyle name="Hyperlink" xfId="9902" builtinId="8" hidden="1"/>
    <cellStyle name="Hyperlink" xfId="9904" builtinId="8" hidden="1"/>
    <cellStyle name="Hyperlink" xfId="9906" builtinId="8" hidden="1"/>
    <cellStyle name="Hyperlink" xfId="9908" builtinId="8" hidden="1"/>
    <cellStyle name="Hyperlink" xfId="9910" builtinId="8" hidden="1"/>
    <cellStyle name="Hyperlink" xfId="9912" builtinId="8" hidden="1"/>
    <cellStyle name="Hyperlink" xfId="9914" builtinId="8" hidden="1"/>
    <cellStyle name="Hyperlink" xfId="9916" builtinId="8" hidden="1"/>
    <cellStyle name="Hyperlink" xfId="9918" builtinId="8" hidden="1"/>
    <cellStyle name="Hyperlink" xfId="9920" builtinId="8" hidden="1"/>
    <cellStyle name="Hyperlink" xfId="9922" builtinId="8" hidden="1"/>
    <cellStyle name="Hyperlink" xfId="9924" builtinId="8" hidden="1"/>
    <cellStyle name="Hyperlink" xfId="9926" builtinId="8" hidden="1"/>
    <cellStyle name="Hyperlink" xfId="9928" builtinId="8" hidden="1"/>
    <cellStyle name="Hyperlink" xfId="9930" builtinId="8" hidden="1"/>
    <cellStyle name="Hyperlink" xfId="9932" builtinId="8" hidden="1"/>
    <cellStyle name="Hyperlink" xfId="9934" builtinId="8" hidden="1"/>
    <cellStyle name="Hyperlink" xfId="9936" builtinId="8" hidden="1"/>
    <cellStyle name="Hyperlink" xfId="9938" builtinId="8" hidden="1"/>
    <cellStyle name="Hyperlink" xfId="9940" builtinId="8" hidden="1"/>
    <cellStyle name="Hyperlink" xfId="9942" builtinId="8" hidden="1"/>
    <cellStyle name="Hyperlink" xfId="9944" builtinId="8" hidden="1"/>
    <cellStyle name="Hyperlink" xfId="9946" builtinId="8" hidden="1"/>
    <cellStyle name="Hyperlink" xfId="9948" builtinId="8" hidden="1"/>
    <cellStyle name="Hyperlink" xfId="9950" builtinId="8" hidden="1"/>
    <cellStyle name="Hyperlink" xfId="9952" builtinId="8" hidden="1"/>
    <cellStyle name="Hyperlink" xfId="9954" builtinId="8" hidden="1"/>
    <cellStyle name="Hyperlink" xfId="9956" builtinId="8" hidden="1"/>
    <cellStyle name="Hyperlink" xfId="9958" builtinId="8" hidden="1"/>
    <cellStyle name="Hyperlink" xfId="9960" builtinId="8" hidden="1"/>
    <cellStyle name="Hyperlink" xfId="9962" builtinId="8" hidden="1"/>
    <cellStyle name="Hyperlink" xfId="9964" builtinId="8" hidden="1"/>
    <cellStyle name="Hyperlink" xfId="9966" builtinId="8" hidden="1"/>
    <cellStyle name="Hyperlink" xfId="9968" builtinId="8" hidden="1"/>
    <cellStyle name="Hyperlink" xfId="9970" builtinId="8" hidden="1"/>
    <cellStyle name="Hyperlink" xfId="9972" builtinId="8" hidden="1"/>
    <cellStyle name="Hyperlink" xfId="9974" builtinId="8" hidden="1"/>
    <cellStyle name="Hyperlink" xfId="9976" builtinId="8" hidden="1"/>
    <cellStyle name="Hyperlink" xfId="9978" builtinId="8" hidden="1"/>
    <cellStyle name="Hyperlink" xfId="9980" builtinId="8" hidden="1"/>
    <cellStyle name="Hyperlink" xfId="9982" builtinId="8" hidden="1"/>
    <cellStyle name="Hyperlink" xfId="9984" builtinId="8" hidden="1"/>
    <cellStyle name="Hyperlink" xfId="9986" builtinId="8" hidden="1"/>
    <cellStyle name="Hyperlink" xfId="9988" builtinId="8" hidden="1"/>
    <cellStyle name="Hyperlink" xfId="9990" builtinId="8" hidden="1"/>
    <cellStyle name="Hyperlink" xfId="9992" builtinId="8" hidden="1"/>
    <cellStyle name="Hyperlink" xfId="9994" builtinId="8" hidden="1"/>
    <cellStyle name="Hyperlink" xfId="9996" builtinId="8" hidden="1"/>
    <cellStyle name="Hyperlink" xfId="9998" builtinId="8" hidden="1"/>
    <cellStyle name="Hyperlink" xfId="10000" builtinId="8" hidden="1"/>
    <cellStyle name="Hyperlink" xfId="10002" builtinId="8" hidden="1"/>
    <cellStyle name="Hyperlink" xfId="10004" builtinId="8" hidden="1"/>
    <cellStyle name="Hyperlink" xfId="10006" builtinId="8" hidden="1"/>
    <cellStyle name="Hyperlink" xfId="10008" builtinId="8" hidden="1"/>
    <cellStyle name="Hyperlink" xfId="10010" builtinId="8" hidden="1"/>
    <cellStyle name="Hyperlink" xfId="10012" builtinId="8" hidden="1"/>
    <cellStyle name="Hyperlink" xfId="10014" builtinId="8" hidden="1"/>
    <cellStyle name="Hyperlink" xfId="10016" builtinId="8" hidden="1"/>
    <cellStyle name="Hyperlink" xfId="10018" builtinId="8" hidden="1"/>
    <cellStyle name="Hyperlink" xfId="10020" builtinId="8" hidden="1"/>
    <cellStyle name="Hyperlink" xfId="10022" builtinId="8" hidden="1"/>
    <cellStyle name="Hyperlink" xfId="10024" builtinId="8" hidden="1"/>
    <cellStyle name="Hyperlink" xfId="10026" builtinId="8" hidden="1"/>
    <cellStyle name="Hyperlink" xfId="10028" builtinId="8" hidden="1"/>
    <cellStyle name="Hyperlink" xfId="10030" builtinId="8" hidden="1"/>
    <cellStyle name="Hyperlink" xfId="10032" builtinId="8" hidden="1"/>
    <cellStyle name="Hyperlink" xfId="10034" builtinId="8" hidden="1"/>
    <cellStyle name="Hyperlink" xfId="10036" builtinId="8" hidden="1"/>
    <cellStyle name="Hyperlink" xfId="10038" builtinId="8" hidden="1"/>
    <cellStyle name="Hyperlink" xfId="10040" builtinId="8" hidden="1"/>
    <cellStyle name="Hyperlink" xfId="10042" builtinId="8" hidden="1"/>
    <cellStyle name="Hyperlink" xfId="10044" builtinId="8" hidden="1"/>
    <cellStyle name="Hyperlink" xfId="10046" builtinId="8" hidden="1"/>
    <cellStyle name="Hyperlink" xfId="10048" builtinId="8" hidden="1"/>
    <cellStyle name="Hyperlink" xfId="10050" builtinId="8" hidden="1"/>
    <cellStyle name="Hyperlink" xfId="10052" builtinId="8" hidden="1"/>
    <cellStyle name="Hyperlink" xfId="10054" builtinId="8" hidden="1"/>
    <cellStyle name="Hyperlink" xfId="10056" builtinId="8" hidden="1"/>
    <cellStyle name="Hyperlink" xfId="10058" builtinId="8" hidden="1"/>
    <cellStyle name="Hyperlink" xfId="10060" builtinId="8" hidden="1"/>
    <cellStyle name="Hyperlink" xfId="10062" builtinId="8" hidden="1"/>
    <cellStyle name="Hyperlink" xfId="10064" builtinId="8" hidden="1"/>
    <cellStyle name="Hyperlink" xfId="10066" builtinId="8" hidden="1"/>
    <cellStyle name="Hyperlink" xfId="10068" builtinId="8" hidden="1"/>
    <cellStyle name="Hyperlink" xfId="10070" builtinId="8" hidden="1"/>
    <cellStyle name="Hyperlink" xfId="10072" builtinId="8" hidden="1"/>
    <cellStyle name="Hyperlink" xfId="10074" builtinId="8" hidden="1"/>
    <cellStyle name="Hyperlink" xfId="10076" builtinId="8" hidden="1"/>
    <cellStyle name="Hyperlink" xfId="10078" builtinId="8" hidden="1"/>
    <cellStyle name="Hyperlink" xfId="10080" builtinId="8" hidden="1"/>
    <cellStyle name="Hyperlink" xfId="10082" builtinId="8" hidden="1"/>
    <cellStyle name="Hyperlink" xfId="10084" builtinId="8" hidden="1"/>
    <cellStyle name="Hyperlink" xfId="10086" builtinId="8" hidden="1"/>
    <cellStyle name="Hyperlink" xfId="10088" builtinId="8" hidden="1"/>
    <cellStyle name="Hyperlink" xfId="10090" builtinId="8" hidden="1"/>
    <cellStyle name="Hyperlink" xfId="10092" builtinId="8" hidden="1"/>
    <cellStyle name="Hyperlink" xfId="10094" builtinId="8" hidden="1"/>
    <cellStyle name="Hyperlink" xfId="10096" builtinId="8" hidden="1"/>
    <cellStyle name="Hyperlink" xfId="10098" builtinId="8" hidden="1"/>
    <cellStyle name="Hyperlink" xfId="10100" builtinId="8" hidden="1"/>
    <cellStyle name="Hyperlink" xfId="10102" builtinId="8" hidden="1"/>
    <cellStyle name="Hyperlink" xfId="10104" builtinId="8" hidden="1"/>
    <cellStyle name="Hyperlink" xfId="10106" builtinId="8" hidden="1"/>
    <cellStyle name="Hyperlink" xfId="10108" builtinId="8" hidden="1"/>
    <cellStyle name="Hyperlink" xfId="10110" builtinId="8" hidden="1"/>
    <cellStyle name="Hyperlink" xfId="10112" builtinId="8" hidden="1"/>
    <cellStyle name="Hyperlink" xfId="10114" builtinId="8" hidden="1"/>
    <cellStyle name="Hyperlink" xfId="10116" builtinId="8" hidden="1"/>
    <cellStyle name="Hyperlink" xfId="10118" builtinId="8" hidden="1"/>
    <cellStyle name="Hyperlink" xfId="10120" builtinId="8" hidden="1"/>
    <cellStyle name="Hyperlink" xfId="10122" builtinId="8" hidden="1"/>
    <cellStyle name="Hyperlink" xfId="10124" builtinId="8" hidden="1"/>
    <cellStyle name="Hyperlink" xfId="10126" builtinId="8" hidden="1"/>
    <cellStyle name="Hyperlink" xfId="10128" builtinId="8" hidden="1"/>
    <cellStyle name="Hyperlink" xfId="10130" builtinId="8" hidden="1"/>
    <cellStyle name="Hyperlink" xfId="10132" builtinId="8" hidden="1"/>
    <cellStyle name="Hyperlink" xfId="10134" builtinId="8" hidden="1"/>
    <cellStyle name="Hyperlink" xfId="10136" builtinId="8" hidden="1"/>
    <cellStyle name="Hyperlink" xfId="10138" builtinId="8" hidden="1"/>
    <cellStyle name="Hyperlink" xfId="10140" builtinId="8" hidden="1"/>
    <cellStyle name="Hyperlink" xfId="10142" builtinId="8" hidden="1"/>
    <cellStyle name="Hyperlink" xfId="10144" builtinId="8" hidden="1"/>
    <cellStyle name="Hyperlink" xfId="10146" builtinId="8" hidden="1"/>
    <cellStyle name="Hyperlink" xfId="10148" builtinId="8" hidden="1"/>
    <cellStyle name="Hyperlink" xfId="10150" builtinId="8" hidden="1"/>
    <cellStyle name="Hyperlink" xfId="10152" builtinId="8" hidden="1"/>
    <cellStyle name="Hyperlink" xfId="10154" builtinId="8" hidden="1"/>
    <cellStyle name="Hyperlink" xfId="10156" builtinId="8" hidden="1"/>
    <cellStyle name="Hyperlink" xfId="10158" builtinId="8" hidden="1"/>
    <cellStyle name="Hyperlink" xfId="10160" builtinId="8" hidden="1"/>
    <cellStyle name="Hyperlink" xfId="10162" builtinId="8" hidden="1"/>
    <cellStyle name="Hyperlink" xfId="10164" builtinId="8" hidden="1"/>
    <cellStyle name="Hyperlink" xfId="10166" builtinId="8" hidden="1"/>
    <cellStyle name="Hyperlink" xfId="10168" builtinId="8" hidden="1"/>
    <cellStyle name="Hyperlink" xfId="10170" builtinId="8" hidden="1"/>
    <cellStyle name="Hyperlink" xfId="10172" builtinId="8" hidden="1"/>
    <cellStyle name="Hyperlink" xfId="10174" builtinId="8" hidden="1"/>
    <cellStyle name="Hyperlink" xfId="10176" builtinId="8" hidden="1"/>
    <cellStyle name="Hyperlink" xfId="10178" builtinId="8" hidden="1"/>
    <cellStyle name="Hyperlink" xfId="10180" builtinId="8" hidden="1"/>
    <cellStyle name="Hyperlink" xfId="10182" builtinId="8" hidden="1"/>
    <cellStyle name="Hyperlink" xfId="10184" builtinId="8" hidden="1"/>
    <cellStyle name="Hyperlink" xfId="10186" builtinId="8" hidden="1"/>
    <cellStyle name="Hyperlink" xfId="10188" builtinId="8" hidden="1"/>
    <cellStyle name="Hyperlink" xfId="10190" builtinId="8" hidden="1"/>
    <cellStyle name="Hyperlink" xfId="10192" builtinId="8" hidden="1"/>
    <cellStyle name="Hyperlink" xfId="10194" builtinId="8" hidden="1"/>
    <cellStyle name="Hyperlink" xfId="10196" builtinId="8" hidden="1"/>
    <cellStyle name="Hyperlink" xfId="10198" builtinId="8" hidden="1"/>
    <cellStyle name="Hyperlink" xfId="10200" builtinId="8" hidden="1"/>
    <cellStyle name="Hyperlink" xfId="10202" builtinId="8" hidden="1"/>
    <cellStyle name="Hyperlink" xfId="10204" builtinId="8" hidden="1"/>
    <cellStyle name="Hyperlink" xfId="10206" builtinId="8" hidden="1"/>
    <cellStyle name="Hyperlink" xfId="10208" builtinId="8" hidden="1"/>
    <cellStyle name="Hyperlink" xfId="10210" builtinId="8" hidden="1"/>
    <cellStyle name="Hyperlink" xfId="10212" builtinId="8" hidden="1"/>
    <cellStyle name="Hyperlink" xfId="10214" builtinId="8" hidden="1"/>
    <cellStyle name="Hyperlink" xfId="10216" builtinId="8" hidden="1"/>
    <cellStyle name="Hyperlink" xfId="10218" builtinId="8" hidden="1"/>
    <cellStyle name="Hyperlink" xfId="10220" builtinId="8" hidden="1"/>
    <cellStyle name="Hyperlink" xfId="10222" builtinId="8" hidden="1"/>
    <cellStyle name="Hyperlink" xfId="10224" builtinId="8" hidden="1"/>
    <cellStyle name="Hyperlink" xfId="10226" builtinId="8" hidden="1"/>
    <cellStyle name="Hyperlink" xfId="10228" builtinId="8" hidden="1"/>
    <cellStyle name="Hyperlink" xfId="10230" builtinId="8" hidden="1"/>
    <cellStyle name="Hyperlink" xfId="10232" builtinId="8" hidden="1"/>
    <cellStyle name="Hyperlink" xfId="10234" builtinId="8" hidden="1"/>
    <cellStyle name="Hyperlink" xfId="10236" builtinId="8" hidden="1"/>
    <cellStyle name="Hyperlink" xfId="10238" builtinId="8" hidden="1"/>
    <cellStyle name="Hyperlink" xfId="10240" builtinId="8" hidden="1"/>
    <cellStyle name="Hyperlink" xfId="10242" builtinId="8" hidden="1"/>
    <cellStyle name="Hyperlink" xfId="10244" builtinId="8" hidden="1"/>
    <cellStyle name="Hyperlink" xfId="10246" builtinId="8" hidden="1"/>
    <cellStyle name="Hyperlink" xfId="10248" builtinId="8" hidden="1"/>
    <cellStyle name="Hyperlink" xfId="10250" builtinId="8" hidden="1"/>
    <cellStyle name="Hyperlink" xfId="10252" builtinId="8" hidden="1"/>
    <cellStyle name="Hyperlink" xfId="10254" builtinId="8" hidden="1"/>
    <cellStyle name="Hyperlink" xfId="10256" builtinId="8" hidden="1"/>
    <cellStyle name="Hyperlink" xfId="10258" builtinId="8" hidden="1"/>
    <cellStyle name="Hyperlink" xfId="10260" builtinId="8" hidden="1"/>
    <cellStyle name="Hyperlink" xfId="10262" builtinId="8" hidden="1"/>
    <cellStyle name="Hyperlink" xfId="10264" builtinId="8" hidden="1"/>
    <cellStyle name="Hyperlink" xfId="10266" builtinId="8" hidden="1"/>
    <cellStyle name="Hyperlink" xfId="10268" builtinId="8" hidden="1"/>
    <cellStyle name="Hyperlink" xfId="10270" builtinId="8" hidden="1"/>
    <cellStyle name="Hyperlink" xfId="10272" builtinId="8" hidden="1"/>
    <cellStyle name="Hyperlink" xfId="10274" builtinId="8" hidden="1"/>
    <cellStyle name="Hyperlink" xfId="10276" builtinId="8" hidden="1"/>
    <cellStyle name="Hyperlink" xfId="10278" builtinId="8" hidden="1"/>
    <cellStyle name="Hyperlink" xfId="10280" builtinId="8" hidden="1"/>
    <cellStyle name="Hyperlink" xfId="10282" builtinId="8" hidden="1"/>
    <cellStyle name="Hyperlink" xfId="10284" builtinId="8" hidden="1"/>
    <cellStyle name="Hyperlink" xfId="10286" builtinId="8" hidden="1"/>
    <cellStyle name="Hyperlink" xfId="10288" builtinId="8" hidden="1"/>
    <cellStyle name="Hyperlink" xfId="10290" builtinId="8" hidden="1"/>
    <cellStyle name="Hyperlink" xfId="10292" builtinId="8" hidden="1"/>
    <cellStyle name="Hyperlink" xfId="10294" builtinId="8" hidden="1"/>
    <cellStyle name="Hyperlink" xfId="10296" builtinId="8" hidden="1"/>
    <cellStyle name="Hyperlink" xfId="10298" builtinId="8" hidden="1"/>
    <cellStyle name="Hyperlink" xfId="10300" builtinId="8" hidden="1"/>
    <cellStyle name="Hyperlink" xfId="10302" builtinId="8" hidden="1"/>
    <cellStyle name="Hyperlink" xfId="10304" builtinId="8" hidden="1"/>
    <cellStyle name="Hyperlink" xfId="10306" builtinId="8" hidden="1"/>
    <cellStyle name="Hyperlink" xfId="10308" builtinId="8" hidden="1"/>
    <cellStyle name="Hyperlink" xfId="10310" builtinId="8" hidden="1"/>
    <cellStyle name="Hyperlink" xfId="10312" builtinId="8" hidden="1"/>
    <cellStyle name="Hyperlink" xfId="10314" builtinId="8" hidden="1"/>
    <cellStyle name="Hyperlink" xfId="10316" builtinId="8" hidden="1"/>
    <cellStyle name="Hyperlink" xfId="10318" builtinId="8" hidden="1"/>
    <cellStyle name="Hyperlink" xfId="10320" builtinId="8" hidden="1"/>
    <cellStyle name="Hyperlink" xfId="10322" builtinId="8" hidden="1"/>
    <cellStyle name="Hyperlink" xfId="10324" builtinId="8" hidden="1"/>
    <cellStyle name="Hyperlink" xfId="10326" builtinId="8" hidden="1"/>
    <cellStyle name="Hyperlink" xfId="10328" builtinId="8" hidden="1"/>
    <cellStyle name="Hyperlink" xfId="10330" builtinId="8" hidden="1"/>
    <cellStyle name="Hyperlink" xfId="10332" builtinId="8" hidden="1"/>
    <cellStyle name="Hyperlink" xfId="10334" builtinId="8" hidden="1"/>
    <cellStyle name="Hyperlink" xfId="10336" builtinId="8" hidden="1"/>
    <cellStyle name="Hyperlink" xfId="10338" builtinId="8" hidden="1"/>
    <cellStyle name="Hyperlink" xfId="10340" builtinId="8" hidden="1"/>
    <cellStyle name="Hyperlink" xfId="10342" builtinId="8" hidden="1"/>
    <cellStyle name="Hyperlink" xfId="10344" builtinId="8" hidden="1"/>
    <cellStyle name="Hyperlink" xfId="10346" builtinId="8" hidden="1"/>
    <cellStyle name="Hyperlink" xfId="10348" builtinId="8" hidden="1"/>
    <cellStyle name="Hyperlink" xfId="10350" builtinId="8" hidden="1"/>
    <cellStyle name="Hyperlink" xfId="10352" builtinId="8" hidden="1"/>
    <cellStyle name="Hyperlink" xfId="10354" builtinId="8" hidden="1"/>
    <cellStyle name="Hyperlink" xfId="10356" builtinId="8" hidden="1"/>
    <cellStyle name="Hyperlink" xfId="10358" builtinId="8" hidden="1"/>
    <cellStyle name="Hyperlink" xfId="10360" builtinId="8" hidden="1"/>
    <cellStyle name="Hyperlink" xfId="10362" builtinId="8" hidden="1"/>
    <cellStyle name="Hyperlink" xfId="10364" builtinId="8" hidden="1"/>
    <cellStyle name="Hyperlink" xfId="10366" builtinId="8" hidden="1"/>
    <cellStyle name="Hyperlink" xfId="10368" builtinId="8" hidden="1"/>
    <cellStyle name="Hyperlink" xfId="10370" builtinId="8" hidden="1"/>
    <cellStyle name="Hyperlink" xfId="10372" builtinId="8" hidden="1"/>
    <cellStyle name="Hyperlink" xfId="10374" builtinId="8" hidden="1"/>
    <cellStyle name="Hyperlink" xfId="10376" builtinId="8" hidden="1"/>
    <cellStyle name="Hyperlink" xfId="10378" builtinId="8" hidden="1"/>
    <cellStyle name="Hyperlink" xfId="10380" builtinId="8" hidden="1"/>
    <cellStyle name="Hyperlink" xfId="10382" builtinId="8" hidden="1"/>
    <cellStyle name="Hyperlink" xfId="10384" builtinId="8" hidden="1"/>
    <cellStyle name="Hyperlink" xfId="10386" builtinId="8" hidden="1"/>
    <cellStyle name="Hyperlink" xfId="10388" builtinId="8" hidden="1"/>
    <cellStyle name="Hyperlink" xfId="10390" builtinId="8" hidden="1"/>
    <cellStyle name="Hyperlink" xfId="10392" builtinId="8" hidden="1"/>
    <cellStyle name="Hyperlink" xfId="10394" builtinId="8" hidden="1"/>
    <cellStyle name="Hyperlink" xfId="10396" builtinId="8" hidden="1"/>
    <cellStyle name="Hyperlink" xfId="10398" builtinId="8" hidden="1"/>
    <cellStyle name="Hyperlink" xfId="10400" builtinId="8" hidden="1"/>
    <cellStyle name="Hyperlink" xfId="10402" builtinId="8" hidden="1"/>
    <cellStyle name="Hyperlink" xfId="10404" builtinId="8" hidden="1"/>
    <cellStyle name="Hyperlink" xfId="10406" builtinId="8" hidden="1"/>
    <cellStyle name="Hyperlink" xfId="10408" builtinId="8" hidden="1"/>
    <cellStyle name="Hyperlink" xfId="10410" builtinId="8" hidden="1"/>
    <cellStyle name="Hyperlink" xfId="10412" builtinId="8" hidden="1"/>
    <cellStyle name="Hyperlink" xfId="10414" builtinId="8" hidden="1"/>
    <cellStyle name="Hyperlink" xfId="10416" builtinId="8" hidden="1"/>
    <cellStyle name="Hyperlink" xfId="10418" builtinId="8" hidden="1"/>
    <cellStyle name="Hyperlink" xfId="10420" builtinId="8" hidden="1"/>
    <cellStyle name="Hyperlink" xfId="10422" builtinId="8" hidden="1"/>
    <cellStyle name="Hyperlink" xfId="10424" builtinId="8" hidden="1"/>
    <cellStyle name="Hyperlink" xfId="10426" builtinId="8" hidden="1"/>
    <cellStyle name="Hyperlink" xfId="10428" builtinId="8" hidden="1"/>
    <cellStyle name="Hyperlink" xfId="10430" builtinId="8" hidden="1"/>
    <cellStyle name="Hyperlink" xfId="10432" builtinId="8" hidden="1"/>
    <cellStyle name="Hyperlink" xfId="10434" builtinId="8" hidden="1"/>
    <cellStyle name="Hyperlink" xfId="10436" builtinId="8" hidden="1"/>
    <cellStyle name="Hyperlink" xfId="10438" builtinId="8" hidden="1"/>
    <cellStyle name="Hyperlink" xfId="10440" builtinId="8" hidden="1"/>
    <cellStyle name="Hyperlink" xfId="10442" builtinId="8" hidden="1"/>
    <cellStyle name="Hyperlink" xfId="10444" builtinId="8" hidden="1"/>
    <cellStyle name="Hyperlink" xfId="10446" builtinId="8" hidden="1"/>
    <cellStyle name="Hyperlink" xfId="10448" builtinId="8" hidden="1"/>
    <cellStyle name="Hyperlink" xfId="10450" builtinId="8" hidden="1"/>
    <cellStyle name="Hyperlink" xfId="10452" builtinId="8" hidden="1"/>
    <cellStyle name="Hyperlink" xfId="10454" builtinId="8" hidden="1"/>
    <cellStyle name="Hyperlink" xfId="10456" builtinId="8" hidden="1"/>
    <cellStyle name="Hyperlink" xfId="10458" builtinId="8" hidden="1"/>
    <cellStyle name="Hyperlink" xfId="10460" builtinId="8" hidden="1"/>
    <cellStyle name="Hyperlink" xfId="10462" builtinId="8" hidden="1"/>
    <cellStyle name="Hyperlink" xfId="10464" builtinId="8" hidden="1"/>
    <cellStyle name="Hyperlink" xfId="10466" builtinId="8" hidden="1"/>
    <cellStyle name="Hyperlink" xfId="10468" builtinId="8" hidden="1"/>
    <cellStyle name="Hyperlink" xfId="10470" builtinId="8" hidden="1"/>
    <cellStyle name="Hyperlink" xfId="10472" builtinId="8" hidden="1"/>
    <cellStyle name="Hyperlink" xfId="10474" builtinId="8" hidden="1"/>
    <cellStyle name="Hyperlink" xfId="10476" builtinId="8" hidden="1"/>
    <cellStyle name="Hyperlink" xfId="10478" builtinId="8" hidden="1"/>
    <cellStyle name="Hyperlink" xfId="10480" builtinId="8" hidden="1"/>
    <cellStyle name="Hyperlink" xfId="10482" builtinId="8" hidden="1"/>
    <cellStyle name="Hyperlink" xfId="10484" builtinId="8" hidden="1"/>
    <cellStyle name="Hyperlink" xfId="10486" builtinId="8" hidden="1"/>
    <cellStyle name="Hyperlink" xfId="10488" builtinId="8" hidden="1"/>
    <cellStyle name="Hyperlink" xfId="10490" builtinId="8" hidden="1"/>
    <cellStyle name="Hyperlink" xfId="10492" builtinId="8" hidden="1"/>
    <cellStyle name="Hyperlink" xfId="10494" builtinId="8" hidden="1"/>
    <cellStyle name="Hyperlink" xfId="10496" builtinId="8" hidden="1"/>
    <cellStyle name="Hyperlink" xfId="10498" builtinId="8" hidden="1"/>
    <cellStyle name="Hyperlink" xfId="10500" builtinId="8" hidden="1"/>
    <cellStyle name="Hyperlink" xfId="10502" builtinId="8" hidden="1"/>
    <cellStyle name="Hyperlink" xfId="10504" builtinId="8" hidden="1"/>
    <cellStyle name="Hyperlink" xfId="10506" builtinId="8" hidden="1"/>
    <cellStyle name="Hyperlink" xfId="10508" builtinId="8" hidden="1"/>
    <cellStyle name="Hyperlink" xfId="10510" builtinId="8" hidden="1"/>
    <cellStyle name="Hyperlink" xfId="10512" builtinId="8" hidden="1"/>
    <cellStyle name="Hyperlink" xfId="10514" builtinId="8" hidden="1"/>
    <cellStyle name="Hyperlink" xfId="10516" builtinId="8" hidden="1"/>
    <cellStyle name="Hyperlink" xfId="10518" builtinId="8" hidden="1"/>
    <cellStyle name="Hyperlink" xfId="10520" builtinId="8" hidden="1"/>
    <cellStyle name="Hyperlink" xfId="10522" builtinId="8" hidden="1"/>
    <cellStyle name="Hyperlink" xfId="10524" builtinId="8" hidden="1"/>
    <cellStyle name="Hyperlink" xfId="10526" builtinId="8" hidden="1"/>
    <cellStyle name="Hyperlink" xfId="10528" builtinId="8" hidden="1"/>
    <cellStyle name="Hyperlink" xfId="10530" builtinId="8" hidden="1"/>
    <cellStyle name="Hyperlink" xfId="10532" builtinId="8" hidden="1"/>
    <cellStyle name="Hyperlink" xfId="10534" builtinId="8" hidden="1"/>
    <cellStyle name="Hyperlink" xfId="10536" builtinId="8" hidden="1"/>
    <cellStyle name="Hyperlink" xfId="10538" builtinId="8" hidden="1"/>
    <cellStyle name="Hyperlink" xfId="10540" builtinId="8" hidden="1"/>
    <cellStyle name="Hyperlink" xfId="10542" builtinId="8" hidden="1"/>
    <cellStyle name="Hyperlink" xfId="10544" builtinId="8" hidden="1"/>
    <cellStyle name="Hyperlink" xfId="10546" builtinId="8" hidden="1"/>
    <cellStyle name="Hyperlink" xfId="10548" builtinId="8" hidden="1"/>
    <cellStyle name="Hyperlink" xfId="10550" builtinId="8" hidden="1"/>
    <cellStyle name="Hyperlink" xfId="10552" builtinId="8" hidden="1"/>
    <cellStyle name="Hyperlink" xfId="10554" builtinId="8" hidden="1"/>
    <cellStyle name="Hyperlink" xfId="10556" builtinId="8" hidden="1"/>
    <cellStyle name="Hyperlink" xfId="10558" builtinId="8" hidden="1"/>
    <cellStyle name="Hyperlink" xfId="10560" builtinId="8" hidden="1"/>
    <cellStyle name="Hyperlink" xfId="10562" builtinId="8" hidden="1"/>
    <cellStyle name="Hyperlink" xfId="10564" builtinId="8" hidden="1"/>
    <cellStyle name="Hyperlink" xfId="10566" builtinId="8" hidden="1"/>
    <cellStyle name="Hyperlink" xfId="10568" builtinId="8" hidden="1"/>
    <cellStyle name="Hyperlink" xfId="10570" builtinId="8" hidden="1"/>
    <cellStyle name="Hyperlink" xfId="10572" builtinId="8" hidden="1"/>
    <cellStyle name="Hyperlink" xfId="10574" builtinId="8" hidden="1"/>
    <cellStyle name="Hyperlink" xfId="10576" builtinId="8" hidden="1"/>
    <cellStyle name="Hyperlink" xfId="10578" builtinId="8" hidden="1"/>
    <cellStyle name="Hyperlink" xfId="10580" builtinId="8" hidden="1"/>
    <cellStyle name="Hyperlink" xfId="10582" builtinId="8" hidden="1"/>
    <cellStyle name="Hyperlink" xfId="10584" builtinId="8" hidden="1"/>
    <cellStyle name="Hyperlink" xfId="10586" builtinId="8" hidden="1"/>
    <cellStyle name="Hyperlink" xfId="10588" builtinId="8" hidden="1"/>
    <cellStyle name="Hyperlink" xfId="10590" builtinId="8" hidden="1"/>
    <cellStyle name="Hyperlink" xfId="10592" builtinId="8" hidden="1"/>
    <cellStyle name="Hyperlink" xfId="10594" builtinId="8" hidden="1"/>
    <cellStyle name="Hyperlink" xfId="10596" builtinId="8" hidden="1"/>
    <cellStyle name="Hyperlink" xfId="10598" builtinId="8" hidden="1"/>
    <cellStyle name="Hyperlink" xfId="10600" builtinId="8" hidden="1"/>
    <cellStyle name="Hyperlink" xfId="10602" builtinId="8" hidden="1"/>
    <cellStyle name="Hyperlink" xfId="10604" builtinId="8" hidden="1"/>
    <cellStyle name="Hyperlink" xfId="10606" builtinId="8" hidden="1"/>
    <cellStyle name="Hyperlink" xfId="10608" builtinId="8" hidden="1"/>
    <cellStyle name="Hyperlink" xfId="10610" builtinId="8" hidden="1"/>
    <cellStyle name="Hyperlink" xfId="10612" builtinId="8" hidden="1"/>
    <cellStyle name="Hyperlink" xfId="10614" builtinId="8" hidden="1"/>
    <cellStyle name="Hyperlink" xfId="10616" builtinId="8" hidden="1"/>
    <cellStyle name="Hyperlink" xfId="10618" builtinId="8" hidden="1"/>
    <cellStyle name="Hyperlink" xfId="10620" builtinId="8" hidden="1"/>
    <cellStyle name="Hyperlink" xfId="10622" builtinId="8" hidden="1"/>
    <cellStyle name="Hyperlink" xfId="10624" builtinId="8" hidden="1"/>
    <cellStyle name="Hyperlink" xfId="10626" builtinId="8" hidden="1"/>
    <cellStyle name="Hyperlink" xfId="10628" builtinId="8" hidden="1"/>
    <cellStyle name="Hyperlink" xfId="10630" builtinId="8" hidden="1"/>
    <cellStyle name="Hyperlink" xfId="10632" builtinId="8" hidden="1"/>
    <cellStyle name="Hyperlink" xfId="10634" builtinId="8" hidden="1"/>
    <cellStyle name="Hyperlink" xfId="10636" builtinId="8" hidden="1"/>
    <cellStyle name="Hyperlink" xfId="10638" builtinId="8" hidden="1"/>
    <cellStyle name="Hyperlink" xfId="10640" builtinId="8" hidden="1"/>
    <cellStyle name="Hyperlink" xfId="10642" builtinId="8" hidden="1"/>
    <cellStyle name="Hyperlink" xfId="10644" builtinId="8" hidden="1"/>
    <cellStyle name="Hyperlink" xfId="10646" builtinId="8" hidden="1"/>
    <cellStyle name="Hyperlink" xfId="10648" builtinId="8" hidden="1"/>
    <cellStyle name="Hyperlink" xfId="10650" builtinId="8" hidden="1"/>
    <cellStyle name="Hyperlink" xfId="10652" builtinId="8" hidden="1"/>
    <cellStyle name="Hyperlink" xfId="10654" builtinId="8" hidden="1"/>
    <cellStyle name="Hyperlink" xfId="10656" builtinId="8" hidden="1"/>
    <cellStyle name="Hyperlink" xfId="10658" builtinId="8" hidden="1"/>
    <cellStyle name="Hyperlink" xfId="10660" builtinId="8" hidden="1"/>
    <cellStyle name="Hyperlink" xfId="10662" builtinId="8" hidden="1"/>
    <cellStyle name="Hyperlink" xfId="10664" builtinId="8" hidden="1"/>
    <cellStyle name="Hyperlink" xfId="10666" builtinId="8" hidden="1"/>
    <cellStyle name="Hyperlink" xfId="10668" builtinId="8" hidden="1"/>
    <cellStyle name="Hyperlink" xfId="10670" builtinId="8" hidden="1"/>
    <cellStyle name="Hyperlink" xfId="10672" builtinId="8" hidden="1"/>
    <cellStyle name="Hyperlink" xfId="10674" builtinId="8" hidden="1"/>
    <cellStyle name="Hyperlink" xfId="10676" builtinId="8" hidden="1"/>
    <cellStyle name="Hyperlink" xfId="10678" builtinId="8" hidden="1"/>
    <cellStyle name="Hyperlink" xfId="10680" builtinId="8" hidden="1"/>
    <cellStyle name="Hyperlink" xfId="10682" builtinId="8" hidden="1"/>
    <cellStyle name="Hyperlink" xfId="10684" builtinId="8" hidden="1"/>
    <cellStyle name="Hyperlink" xfId="10686" builtinId="8" hidden="1"/>
    <cellStyle name="Hyperlink" xfId="10688" builtinId="8" hidden="1"/>
    <cellStyle name="Hyperlink" xfId="10690" builtinId="8" hidden="1"/>
    <cellStyle name="Hyperlink" xfId="10692" builtinId="8" hidden="1"/>
    <cellStyle name="Hyperlink" xfId="10694" builtinId="8" hidden="1"/>
    <cellStyle name="Hyperlink" xfId="10696" builtinId="8" hidden="1"/>
    <cellStyle name="Hyperlink" xfId="10698" builtinId="8" hidden="1"/>
    <cellStyle name="Hyperlink" xfId="10700" builtinId="8" hidden="1"/>
    <cellStyle name="Hyperlink" xfId="10702" builtinId="8" hidden="1"/>
    <cellStyle name="Hyperlink" xfId="10704" builtinId="8" hidden="1"/>
    <cellStyle name="Hyperlink" xfId="10706" builtinId="8" hidden="1"/>
    <cellStyle name="Hyperlink" xfId="10708" builtinId="8" hidden="1"/>
    <cellStyle name="Hyperlink" xfId="10710" builtinId="8" hidden="1"/>
    <cellStyle name="Hyperlink" xfId="10712" builtinId="8" hidden="1"/>
    <cellStyle name="Hyperlink" xfId="10714" builtinId="8" hidden="1"/>
    <cellStyle name="Hyperlink" xfId="10716" builtinId="8" hidden="1"/>
    <cellStyle name="Hyperlink" xfId="10718" builtinId="8" hidden="1"/>
    <cellStyle name="Hyperlink" xfId="10720" builtinId="8" hidden="1"/>
    <cellStyle name="Hyperlink" xfId="10722" builtinId="8" hidden="1"/>
    <cellStyle name="Hyperlink" xfId="10724" builtinId="8" hidden="1"/>
    <cellStyle name="Hyperlink" xfId="10726" builtinId="8" hidden="1"/>
    <cellStyle name="Hyperlink" xfId="10728" builtinId="8" hidden="1"/>
    <cellStyle name="Hyperlink" xfId="10730" builtinId="8" hidden="1"/>
    <cellStyle name="Hyperlink" xfId="10732" builtinId="8" hidden="1"/>
    <cellStyle name="Hyperlink" xfId="10734" builtinId="8" hidden="1"/>
    <cellStyle name="Hyperlink" xfId="10736" builtinId="8" hidden="1"/>
    <cellStyle name="Hyperlink" xfId="10738" builtinId="8" hidden="1"/>
    <cellStyle name="Hyperlink" xfId="10740" builtinId="8" hidden="1"/>
    <cellStyle name="Hyperlink" xfId="10742" builtinId="8" hidden="1"/>
    <cellStyle name="Hyperlink" xfId="10744" builtinId="8" hidden="1"/>
    <cellStyle name="Hyperlink" xfId="10746" builtinId="8" hidden="1"/>
    <cellStyle name="Hyperlink" xfId="10748" builtinId="8" hidden="1"/>
    <cellStyle name="Hyperlink" xfId="10750" builtinId="8" hidden="1"/>
    <cellStyle name="Hyperlink" xfId="10752" builtinId="8" hidden="1"/>
    <cellStyle name="Hyperlink" xfId="10754" builtinId="8" hidden="1"/>
    <cellStyle name="Hyperlink" xfId="10756" builtinId="8" hidden="1"/>
    <cellStyle name="Hyperlink" xfId="10758" builtinId="8" hidden="1"/>
    <cellStyle name="Hyperlink" xfId="10760" builtinId="8" hidden="1"/>
    <cellStyle name="Hyperlink" xfId="10762" builtinId="8" hidden="1"/>
    <cellStyle name="Hyperlink" xfId="10764" builtinId="8" hidden="1"/>
    <cellStyle name="Hyperlink" xfId="10766" builtinId="8" hidden="1"/>
    <cellStyle name="Hyperlink" xfId="10768" builtinId="8" hidden="1"/>
    <cellStyle name="Hyperlink" xfId="10770" builtinId="8" hidden="1"/>
    <cellStyle name="Hyperlink" xfId="10772" builtinId="8" hidden="1"/>
    <cellStyle name="Hyperlink" xfId="10774" builtinId="8" hidden="1"/>
    <cellStyle name="Hyperlink" xfId="10776" builtinId="8" hidden="1"/>
    <cellStyle name="Hyperlink" xfId="10778" builtinId="8" hidden="1"/>
    <cellStyle name="Hyperlink" xfId="10780" builtinId="8" hidden="1"/>
    <cellStyle name="Hyperlink" xfId="10782" builtinId="8" hidden="1"/>
    <cellStyle name="Hyperlink" xfId="10784" builtinId="8" hidden="1"/>
    <cellStyle name="Hyperlink" xfId="10786" builtinId="8" hidden="1"/>
    <cellStyle name="Hyperlink" xfId="10788" builtinId="8" hidden="1"/>
    <cellStyle name="Hyperlink" xfId="10790" builtinId="8" hidden="1"/>
    <cellStyle name="Hyperlink" xfId="10792" builtinId="8" hidden="1"/>
    <cellStyle name="Hyperlink" xfId="10794" builtinId="8" hidden="1"/>
    <cellStyle name="Hyperlink" xfId="10796" builtinId="8" hidden="1"/>
    <cellStyle name="Hyperlink" xfId="10798" builtinId="8" hidden="1"/>
    <cellStyle name="Hyperlink" xfId="10800" builtinId="8" hidden="1"/>
    <cellStyle name="Hyperlink" xfId="10802" builtinId="8" hidden="1"/>
    <cellStyle name="Hyperlink" xfId="10804" builtinId="8" hidden="1"/>
    <cellStyle name="Hyperlink" xfId="10806" builtinId="8" hidden="1"/>
    <cellStyle name="Hyperlink" xfId="10808" builtinId="8" hidden="1"/>
    <cellStyle name="Hyperlink" xfId="10810" builtinId="8" hidden="1"/>
    <cellStyle name="Hyperlink" xfId="10812" builtinId="8" hidden="1"/>
    <cellStyle name="Hyperlink" xfId="10814" builtinId="8" hidden="1"/>
    <cellStyle name="Hyperlink" xfId="10816" builtinId="8" hidden="1"/>
    <cellStyle name="Hyperlink" xfId="10818" builtinId="8" hidden="1"/>
    <cellStyle name="Hyperlink" xfId="10820" builtinId="8" hidden="1"/>
    <cellStyle name="Hyperlink" xfId="10822" builtinId="8" hidden="1"/>
    <cellStyle name="Hyperlink" xfId="10824" builtinId="8" hidden="1"/>
    <cellStyle name="Hyperlink" xfId="10826" builtinId="8" hidden="1"/>
    <cellStyle name="Hyperlink" xfId="10828" builtinId="8" hidden="1"/>
    <cellStyle name="Hyperlink" xfId="10830" builtinId="8" hidden="1"/>
    <cellStyle name="Hyperlink" xfId="10832" builtinId="8" hidden="1"/>
    <cellStyle name="Hyperlink" xfId="10834" builtinId="8" hidden="1"/>
    <cellStyle name="Hyperlink" xfId="10836" builtinId="8" hidden="1"/>
    <cellStyle name="Hyperlink" xfId="10838" builtinId="8" hidden="1"/>
    <cellStyle name="Hyperlink" xfId="10840" builtinId="8" hidden="1"/>
    <cellStyle name="Hyperlink" xfId="10842" builtinId="8" hidden="1"/>
    <cellStyle name="Hyperlink" xfId="10844" builtinId="8" hidden="1"/>
    <cellStyle name="Hyperlink" xfId="10846" builtinId="8" hidden="1"/>
    <cellStyle name="Hyperlink" xfId="10848" builtinId="8" hidden="1"/>
    <cellStyle name="Hyperlink" xfId="10850" builtinId="8" hidden="1"/>
    <cellStyle name="Hyperlink" xfId="10852" builtinId="8" hidden="1"/>
    <cellStyle name="Hyperlink" xfId="10854" builtinId="8" hidden="1"/>
    <cellStyle name="Hyperlink" xfId="10856" builtinId="8" hidden="1"/>
    <cellStyle name="Hyperlink" xfId="10858" builtinId="8" hidden="1"/>
    <cellStyle name="Hyperlink" xfId="10860" builtinId="8" hidden="1"/>
    <cellStyle name="Hyperlink" xfId="10862" builtinId="8" hidden="1"/>
    <cellStyle name="Hyperlink" xfId="10864" builtinId="8" hidden="1"/>
    <cellStyle name="Hyperlink" xfId="10866" builtinId="8" hidden="1"/>
    <cellStyle name="Hyperlink" xfId="10868" builtinId="8" hidden="1"/>
    <cellStyle name="Hyperlink" xfId="10870" builtinId="8" hidden="1"/>
    <cellStyle name="Hyperlink" xfId="10872" builtinId="8" hidden="1"/>
    <cellStyle name="Hyperlink" xfId="10874" builtinId="8" hidden="1"/>
    <cellStyle name="Hyperlink" xfId="10876" builtinId="8" hidden="1"/>
    <cellStyle name="Hyperlink" xfId="10878" builtinId="8" hidden="1"/>
    <cellStyle name="Hyperlink" xfId="6617" builtinId="8" hidden="1"/>
    <cellStyle name="Hyperlink" xfId="6621" builtinId="8" hidden="1"/>
    <cellStyle name="Hyperlink" xfId="6624" builtinId="8" hidden="1"/>
    <cellStyle name="Hyperlink" xfId="6619" builtinId="8" hidden="1"/>
    <cellStyle name="Hyperlink" xfId="6622" builtinId="8" hidden="1"/>
    <cellStyle name="Hyperlink" xfId="6626" builtinId="8" hidden="1"/>
    <cellStyle name="Hyperlink" xfId="10881" builtinId="8" hidden="1"/>
    <cellStyle name="Hyperlink" xfId="10883" builtinId="8" hidden="1"/>
    <cellStyle name="Hyperlink" xfId="10885" builtinId="8" hidden="1"/>
    <cellStyle name="Hyperlink" xfId="10887" builtinId="8" hidden="1"/>
    <cellStyle name="Hyperlink" xfId="10889" builtinId="8" hidden="1"/>
    <cellStyle name="Hyperlink" xfId="10891" builtinId="8" hidden="1"/>
    <cellStyle name="Hyperlink" xfId="10893" builtinId="8" hidden="1"/>
    <cellStyle name="Hyperlink" xfId="10895" builtinId="8" hidden="1"/>
    <cellStyle name="Hyperlink" xfId="10897" builtinId="8" hidden="1"/>
    <cellStyle name="Hyperlink" xfId="10899" builtinId="8" hidden="1"/>
    <cellStyle name="Hyperlink" xfId="10901" builtinId="8" hidden="1"/>
    <cellStyle name="Hyperlink" xfId="10903" builtinId="8" hidden="1"/>
    <cellStyle name="Hyperlink" xfId="10905" builtinId="8" hidden="1"/>
    <cellStyle name="Hyperlink" xfId="10907" builtinId="8" hidden="1"/>
    <cellStyle name="Hyperlink" xfId="10909" builtinId="8" hidden="1"/>
    <cellStyle name="Hyperlink" xfId="10911" builtinId="8" hidden="1"/>
    <cellStyle name="Hyperlink" xfId="10913" builtinId="8" hidden="1"/>
    <cellStyle name="Hyperlink" xfId="10915" builtinId="8" hidden="1"/>
    <cellStyle name="Hyperlink" xfId="10917" builtinId="8" hidden="1"/>
    <cellStyle name="Hyperlink" xfId="10919" builtinId="8" hidden="1"/>
    <cellStyle name="Hyperlink" xfId="10921" builtinId="8" hidden="1"/>
    <cellStyle name="Hyperlink" xfId="10923" builtinId="8" hidden="1"/>
    <cellStyle name="Hyperlink" xfId="10925" builtinId="8" hidden="1"/>
    <cellStyle name="Hyperlink" xfId="10927" builtinId="8" hidden="1"/>
    <cellStyle name="Hyperlink" xfId="10929" builtinId="8" hidden="1"/>
    <cellStyle name="Hyperlink" xfId="10931" builtinId="8" hidden="1"/>
    <cellStyle name="Hyperlink" xfId="10933" builtinId="8" hidden="1"/>
    <cellStyle name="Hyperlink" xfId="10935" builtinId="8" hidden="1"/>
    <cellStyle name="Hyperlink" xfId="10937" builtinId="8" hidden="1"/>
    <cellStyle name="Hyperlink" xfId="10939" builtinId="8" hidden="1"/>
    <cellStyle name="Hyperlink" xfId="10941" builtinId="8" hidden="1"/>
    <cellStyle name="Hyperlink" xfId="10943" builtinId="8" hidden="1"/>
    <cellStyle name="Hyperlink" xfId="10945" builtinId="8" hidden="1"/>
    <cellStyle name="Hyperlink" xfId="10947" builtinId="8" hidden="1"/>
    <cellStyle name="Hyperlink" xfId="10949" builtinId="8" hidden="1"/>
    <cellStyle name="Hyperlink" xfId="10951" builtinId="8" hidden="1"/>
    <cellStyle name="Hyperlink" xfId="10953" builtinId="8" hidden="1"/>
    <cellStyle name="Hyperlink" xfId="10955" builtinId="8" hidden="1"/>
    <cellStyle name="Hyperlink" xfId="10957" builtinId="8" hidden="1"/>
    <cellStyle name="Hyperlink" xfId="10959" builtinId="8" hidden="1"/>
    <cellStyle name="Hyperlink" xfId="10961" builtinId="8" hidden="1"/>
    <cellStyle name="Hyperlink" xfId="10963" builtinId="8" hidden="1"/>
    <cellStyle name="Hyperlink" xfId="10965" builtinId="8" hidden="1"/>
    <cellStyle name="Hyperlink" xfId="10967" builtinId="8" hidden="1"/>
    <cellStyle name="Hyperlink" xfId="10969" builtinId="8" hidden="1"/>
    <cellStyle name="Hyperlink" xfId="10971" builtinId="8" hidden="1"/>
    <cellStyle name="Hyperlink" xfId="10973" builtinId="8" hidden="1"/>
    <cellStyle name="Hyperlink" xfId="10975" builtinId="8" hidden="1"/>
    <cellStyle name="Hyperlink" xfId="10977" builtinId="8" hidden="1"/>
    <cellStyle name="Hyperlink" xfId="10979" builtinId="8" hidden="1"/>
    <cellStyle name="Hyperlink" xfId="10981" builtinId="8" hidden="1"/>
    <cellStyle name="Hyperlink" xfId="10983" builtinId="8" hidden="1"/>
    <cellStyle name="Hyperlink" xfId="10985" builtinId="8" hidden="1"/>
    <cellStyle name="Hyperlink" xfId="10987" builtinId="8" hidden="1"/>
    <cellStyle name="Hyperlink" xfId="10989" builtinId="8" hidden="1"/>
    <cellStyle name="Hyperlink" xfId="10991" builtinId="8" hidden="1"/>
    <cellStyle name="Hyperlink" xfId="10993" builtinId="8" hidden="1"/>
    <cellStyle name="Hyperlink" xfId="10995" builtinId="8" hidden="1"/>
    <cellStyle name="Hyperlink" xfId="10997" builtinId="8" hidden="1"/>
    <cellStyle name="Hyperlink" xfId="10999" builtinId="8" hidden="1"/>
    <cellStyle name="Hyperlink" xfId="11001" builtinId="8" hidden="1"/>
    <cellStyle name="Hyperlink" xfId="11003" builtinId="8" hidden="1"/>
    <cellStyle name="Hyperlink" xfId="11005" builtinId="8" hidden="1"/>
    <cellStyle name="Hyperlink" xfId="11007" builtinId="8" hidden="1"/>
    <cellStyle name="Hyperlink" xfId="11009" builtinId="8" hidden="1"/>
    <cellStyle name="Hyperlink" xfId="11011" builtinId="8" hidden="1"/>
    <cellStyle name="Hyperlink" xfId="11013" builtinId="8" hidden="1"/>
    <cellStyle name="Hyperlink" xfId="11015" builtinId="8" hidden="1"/>
    <cellStyle name="Hyperlink" xfId="11017" builtinId="8" hidden="1"/>
    <cellStyle name="Hyperlink" xfId="11019" builtinId="8" hidden="1"/>
    <cellStyle name="Hyperlink" xfId="11021" builtinId="8" hidden="1"/>
    <cellStyle name="Hyperlink" xfId="11023" builtinId="8" hidden="1"/>
    <cellStyle name="Hyperlink" xfId="11025" builtinId="8" hidden="1"/>
    <cellStyle name="Hyperlink" xfId="11027" builtinId="8" hidden="1"/>
    <cellStyle name="Hyperlink" xfId="11029" builtinId="8" hidden="1"/>
    <cellStyle name="Hyperlink" xfId="11031" builtinId="8" hidden="1"/>
    <cellStyle name="Hyperlink" xfId="11033" builtinId="8" hidden="1"/>
    <cellStyle name="Hyperlink" xfId="11035" builtinId="8" hidden="1"/>
    <cellStyle name="Hyperlink" xfId="11037" builtinId="8" hidden="1"/>
    <cellStyle name="Hyperlink" xfId="11039" builtinId="8" hidden="1"/>
    <cellStyle name="Hyperlink" xfId="11041" builtinId="8" hidden="1"/>
    <cellStyle name="Hyperlink" xfId="11043" builtinId="8" hidden="1"/>
    <cellStyle name="Hyperlink" xfId="11045" builtinId="8" hidden="1"/>
    <cellStyle name="Hyperlink" xfId="11047" builtinId="8" hidden="1"/>
    <cellStyle name="Hyperlink" xfId="11049" builtinId="8" hidden="1"/>
    <cellStyle name="Hyperlink" xfId="11051" builtinId="8" hidden="1"/>
    <cellStyle name="Hyperlink" xfId="11053" builtinId="8" hidden="1"/>
    <cellStyle name="Hyperlink" xfId="11055" builtinId="8" hidden="1"/>
    <cellStyle name="Hyperlink" xfId="11057" builtinId="8" hidden="1"/>
    <cellStyle name="Hyperlink" xfId="11059" builtinId="8" hidden="1"/>
    <cellStyle name="Hyperlink" xfId="11061" builtinId="8" hidden="1"/>
    <cellStyle name="Hyperlink" xfId="11063" builtinId="8" hidden="1"/>
    <cellStyle name="Hyperlink" xfId="11065" builtinId="8" hidden="1"/>
    <cellStyle name="Hyperlink" xfId="11067" builtinId="8" hidden="1"/>
    <cellStyle name="Hyperlink" xfId="11069" builtinId="8" hidden="1"/>
    <cellStyle name="Hyperlink" xfId="11071" builtinId="8" hidden="1"/>
    <cellStyle name="Hyperlink" xfId="11073" builtinId="8" hidden="1"/>
    <cellStyle name="Hyperlink" xfId="11075" builtinId="8" hidden="1"/>
    <cellStyle name="Hyperlink" xfId="11077" builtinId="8" hidden="1"/>
    <cellStyle name="Hyperlink" xfId="11079" builtinId="8" hidden="1"/>
    <cellStyle name="Hyperlink" xfId="11081" builtinId="8" hidden="1"/>
    <cellStyle name="Hyperlink" xfId="11083" builtinId="8" hidden="1"/>
    <cellStyle name="Hyperlink" xfId="11085" builtinId="8" hidden="1"/>
    <cellStyle name="Hyperlink" xfId="11087" builtinId="8" hidden="1"/>
    <cellStyle name="Hyperlink" xfId="11089" builtinId="8" hidden="1"/>
    <cellStyle name="Hyperlink" xfId="11091" builtinId="8" hidden="1"/>
    <cellStyle name="Hyperlink" xfId="11093" builtinId="8" hidden="1"/>
    <cellStyle name="Hyperlink" xfId="11095" builtinId="8" hidden="1"/>
    <cellStyle name="Hyperlink" xfId="11097" builtinId="8" hidden="1"/>
    <cellStyle name="Hyperlink" xfId="11099" builtinId="8" hidden="1"/>
    <cellStyle name="Hyperlink" xfId="11101" builtinId="8" hidden="1"/>
    <cellStyle name="Hyperlink" xfId="11103" builtinId="8" hidden="1"/>
    <cellStyle name="Hyperlink" xfId="11105" builtinId="8" hidden="1"/>
    <cellStyle name="Hyperlink" xfId="11107" builtinId="8" hidden="1"/>
    <cellStyle name="Hyperlink" xfId="11109" builtinId="8" hidden="1"/>
    <cellStyle name="Hyperlink" xfId="11111" builtinId="8" hidden="1"/>
    <cellStyle name="Hyperlink" xfId="11113" builtinId="8" hidden="1"/>
    <cellStyle name="Hyperlink" xfId="11115" builtinId="8" hidden="1"/>
    <cellStyle name="Hyperlink" xfId="11117" builtinId="8" hidden="1"/>
    <cellStyle name="Hyperlink" xfId="11119" builtinId="8" hidden="1"/>
    <cellStyle name="Hyperlink" xfId="11121" builtinId="8" hidden="1"/>
    <cellStyle name="Hyperlink" xfId="11123" builtinId="8" hidden="1"/>
    <cellStyle name="Hyperlink" xfId="11125" builtinId="8" hidden="1"/>
    <cellStyle name="Hyperlink" xfId="11127" builtinId="8" hidden="1"/>
    <cellStyle name="Hyperlink" xfId="11129" builtinId="8" hidden="1"/>
    <cellStyle name="Hyperlink" xfId="11131" builtinId="8" hidden="1"/>
    <cellStyle name="Hyperlink" xfId="11133" builtinId="8" hidden="1"/>
    <cellStyle name="Hyperlink" xfId="11135" builtinId="8" hidden="1"/>
    <cellStyle name="Hyperlink" xfId="11137" builtinId="8" hidden="1"/>
    <cellStyle name="Hyperlink" xfId="11139" builtinId="8" hidden="1"/>
    <cellStyle name="Hyperlink" xfId="11141" builtinId="8" hidden="1"/>
    <cellStyle name="Hyperlink" xfId="11143" builtinId="8" hidden="1"/>
    <cellStyle name="Hyperlink" xfId="11145" builtinId="8" hidden="1"/>
    <cellStyle name="Hyperlink" xfId="11147" builtinId="8" hidden="1"/>
    <cellStyle name="Hyperlink" xfId="11149" builtinId="8" hidden="1"/>
    <cellStyle name="Hyperlink" xfId="11151" builtinId="8" hidden="1"/>
    <cellStyle name="Hyperlink" xfId="11153" builtinId="8" hidden="1"/>
    <cellStyle name="Hyperlink" xfId="11155" builtinId="8" hidden="1"/>
    <cellStyle name="Hyperlink" xfId="11157" builtinId="8" hidden="1"/>
    <cellStyle name="Hyperlink" xfId="11159" builtinId="8" hidden="1"/>
    <cellStyle name="Hyperlink" xfId="11161" builtinId="8" hidden="1"/>
    <cellStyle name="Hyperlink" xfId="11163" builtinId="8" hidden="1"/>
    <cellStyle name="Hyperlink" xfId="11165" builtinId="8" hidden="1"/>
    <cellStyle name="Hyperlink" xfId="11167" builtinId="8" hidden="1"/>
    <cellStyle name="Hyperlink" xfId="11169" builtinId="8" hidden="1"/>
    <cellStyle name="Hyperlink" xfId="11171" builtinId="8" hidden="1"/>
    <cellStyle name="Hyperlink" xfId="11173" builtinId="8" hidden="1"/>
    <cellStyle name="Hyperlink" xfId="11175" builtinId="8" hidden="1"/>
    <cellStyle name="Hyperlink" xfId="11177" builtinId="8" hidden="1"/>
    <cellStyle name="Hyperlink" xfId="11179" builtinId="8" hidden="1"/>
    <cellStyle name="Hyperlink" xfId="11181" builtinId="8" hidden="1"/>
    <cellStyle name="Hyperlink" xfId="11183" builtinId="8" hidden="1"/>
    <cellStyle name="Hyperlink" xfId="11185" builtinId="8" hidden="1"/>
    <cellStyle name="Hyperlink" xfId="11187" builtinId="8" hidden="1"/>
    <cellStyle name="Hyperlink" xfId="11189" builtinId="8" hidden="1"/>
    <cellStyle name="Hyperlink" xfId="11191" builtinId="8" hidden="1"/>
    <cellStyle name="Hyperlink" xfId="11193" builtinId="8" hidden="1"/>
    <cellStyle name="Hyperlink" xfId="11195" builtinId="8" hidden="1"/>
    <cellStyle name="Hyperlink" xfId="11197" builtinId="8" hidden="1"/>
    <cellStyle name="Hyperlink" xfId="11199" builtinId="8" hidden="1"/>
    <cellStyle name="Hyperlink" xfId="11201" builtinId="8" hidden="1"/>
    <cellStyle name="Hyperlink" xfId="11203" builtinId="8" hidden="1"/>
    <cellStyle name="Hyperlink" xfId="11205" builtinId="8" hidden="1"/>
    <cellStyle name="Hyperlink" xfId="11207" builtinId="8" hidden="1"/>
    <cellStyle name="Hyperlink" xfId="11209" builtinId="8" hidden="1"/>
    <cellStyle name="Hyperlink" xfId="11211" builtinId="8" hidden="1"/>
    <cellStyle name="Hyperlink" xfId="11213" builtinId="8" hidden="1"/>
    <cellStyle name="Hyperlink" xfId="11215" builtinId="8" hidden="1"/>
    <cellStyle name="Hyperlink" xfId="11217" builtinId="8" hidden="1"/>
    <cellStyle name="Hyperlink" xfId="11219" builtinId="8" hidden="1"/>
    <cellStyle name="Hyperlink" xfId="11221" builtinId="8" hidden="1"/>
    <cellStyle name="Hyperlink" xfId="11223" builtinId="8" hidden="1"/>
    <cellStyle name="Hyperlink" xfId="11225" builtinId="8" hidden="1"/>
    <cellStyle name="Hyperlink" xfId="11227" builtinId="8" hidden="1"/>
    <cellStyle name="Hyperlink" xfId="11229" builtinId="8" hidden="1"/>
    <cellStyle name="Hyperlink" xfId="11231" builtinId="8" hidden="1"/>
    <cellStyle name="Hyperlink" xfId="11233" builtinId="8" hidden="1"/>
    <cellStyle name="Hyperlink" xfId="11235" builtinId="8" hidden="1"/>
    <cellStyle name="Hyperlink" xfId="11237" builtinId="8" hidden="1"/>
    <cellStyle name="Hyperlink" xfId="11239" builtinId="8" hidden="1"/>
    <cellStyle name="Hyperlink" xfId="11241" builtinId="8" hidden="1"/>
    <cellStyle name="Hyperlink" xfId="11243" builtinId="8" hidden="1"/>
    <cellStyle name="Hyperlink" xfId="11245" builtinId="8" hidden="1"/>
    <cellStyle name="Hyperlink" xfId="11247" builtinId="8" hidden="1"/>
    <cellStyle name="Hyperlink" xfId="11249" builtinId="8" hidden="1"/>
    <cellStyle name="Hyperlink" xfId="11251" builtinId="8" hidden="1"/>
    <cellStyle name="Hyperlink" xfId="11253" builtinId="8" hidden="1"/>
    <cellStyle name="Hyperlink" xfId="11255" builtinId="8" hidden="1"/>
    <cellStyle name="Hyperlink" xfId="11257" builtinId="8" hidden="1"/>
    <cellStyle name="Hyperlink" xfId="11259" builtinId="8" hidden="1"/>
    <cellStyle name="Hyperlink" xfId="11261" builtinId="8" hidden="1"/>
    <cellStyle name="Hyperlink" xfId="11263" builtinId="8" hidden="1"/>
    <cellStyle name="Hyperlink" xfId="11265" builtinId="8" hidden="1"/>
    <cellStyle name="Hyperlink" xfId="11267" builtinId="8" hidden="1"/>
    <cellStyle name="Hyperlink" xfId="11269" builtinId="8" hidden="1"/>
    <cellStyle name="Hyperlink" xfId="11271" builtinId="8" hidden="1"/>
    <cellStyle name="Hyperlink" xfId="11273" builtinId="8" hidden="1"/>
    <cellStyle name="Hyperlink" xfId="11275" builtinId="8" hidden="1"/>
    <cellStyle name="Hyperlink" xfId="11277" builtinId="8" hidden="1"/>
    <cellStyle name="Hyperlink" xfId="11279" builtinId="8" hidden="1"/>
    <cellStyle name="Hyperlink" xfId="11281" builtinId="8" hidden="1"/>
    <cellStyle name="Hyperlink" xfId="11283" builtinId="8" hidden="1"/>
    <cellStyle name="Hyperlink" xfId="11285" builtinId="8" hidden="1"/>
    <cellStyle name="Hyperlink" xfId="11287" builtinId="8" hidden="1"/>
    <cellStyle name="Hyperlink" xfId="11289" builtinId="8" hidden="1"/>
    <cellStyle name="Hyperlink" xfId="11291" builtinId="8" hidden="1"/>
    <cellStyle name="Hyperlink" xfId="11293" builtinId="8" hidden="1"/>
    <cellStyle name="Hyperlink" xfId="11295" builtinId="8" hidden="1"/>
    <cellStyle name="Hyperlink" xfId="11297" builtinId="8" hidden="1"/>
    <cellStyle name="Hyperlink" xfId="11299" builtinId="8" hidden="1"/>
    <cellStyle name="Hyperlink" xfId="11301" builtinId="8" hidden="1"/>
    <cellStyle name="Hyperlink" xfId="11303" builtinId="8" hidden="1"/>
    <cellStyle name="Hyperlink" xfId="11305" builtinId="8" hidden="1"/>
    <cellStyle name="Hyperlink" xfId="11307" builtinId="8" hidden="1"/>
    <cellStyle name="Hyperlink" xfId="11309" builtinId="8" hidden="1"/>
    <cellStyle name="Hyperlink" xfId="11311" builtinId="8" hidden="1"/>
    <cellStyle name="Hyperlink" xfId="11313" builtinId="8" hidden="1"/>
    <cellStyle name="Hyperlink" xfId="11315" builtinId="8" hidden="1"/>
    <cellStyle name="Hyperlink" xfId="11317" builtinId="8" hidden="1"/>
    <cellStyle name="Hyperlink" xfId="11319" builtinId="8" hidden="1"/>
    <cellStyle name="Hyperlink" xfId="11321" builtinId="8" hidden="1"/>
    <cellStyle name="Hyperlink" xfId="11323" builtinId="8" hidden="1"/>
    <cellStyle name="Hyperlink" xfId="11325" builtinId="8" hidden="1"/>
    <cellStyle name="Hyperlink" xfId="11327" builtinId="8" hidden="1"/>
    <cellStyle name="Hyperlink" xfId="11329" builtinId="8" hidden="1"/>
    <cellStyle name="Hyperlink" xfId="11331" builtinId="8" hidden="1"/>
    <cellStyle name="Hyperlink" xfId="11333" builtinId="8" hidden="1"/>
    <cellStyle name="Hyperlink" xfId="11335" builtinId="8" hidden="1"/>
    <cellStyle name="Hyperlink" xfId="11337" builtinId="8" hidden="1"/>
    <cellStyle name="Hyperlink" xfId="11339" builtinId="8" hidden="1"/>
    <cellStyle name="Hyperlink" xfId="11341" builtinId="8" hidden="1"/>
    <cellStyle name="Hyperlink" xfId="11343" builtinId="8" hidden="1"/>
    <cellStyle name="Hyperlink" xfId="11345" builtinId="8" hidden="1"/>
    <cellStyle name="Hyperlink" xfId="11347" builtinId="8" hidden="1"/>
    <cellStyle name="Hyperlink" xfId="11349" builtinId="8" hidden="1"/>
    <cellStyle name="Hyperlink" xfId="11351" builtinId="8" hidden="1"/>
    <cellStyle name="Hyperlink" xfId="11353" builtinId="8" hidden="1"/>
    <cellStyle name="Hyperlink" xfId="11355" builtinId="8" hidden="1"/>
    <cellStyle name="Hyperlink" xfId="11357" builtinId="8" hidden="1"/>
    <cellStyle name="Hyperlink" xfId="11359" builtinId="8" hidden="1"/>
    <cellStyle name="Hyperlink" xfId="11361" builtinId="8" hidden="1"/>
    <cellStyle name="Hyperlink" xfId="11363" builtinId="8" hidden="1"/>
    <cellStyle name="Hyperlink" xfId="11365" builtinId="8" hidden="1"/>
    <cellStyle name="Hyperlink" xfId="11367" builtinId="8" hidden="1"/>
    <cellStyle name="Hyperlink" xfId="11369" builtinId="8" hidden="1"/>
    <cellStyle name="Hyperlink" xfId="11371" builtinId="8" hidden="1"/>
    <cellStyle name="Hyperlink" xfId="11373" builtinId="8" hidden="1"/>
    <cellStyle name="Hyperlink" xfId="11375" builtinId="8" hidden="1"/>
    <cellStyle name="Hyperlink" xfId="11377" builtinId="8" hidden="1"/>
    <cellStyle name="Hyperlink" xfId="11379" builtinId="8" hidden="1"/>
    <cellStyle name="Hyperlink" xfId="11381" builtinId="8" hidden="1"/>
    <cellStyle name="Hyperlink" xfId="11383" builtinId="8" hidden="1"/>
    <cellStyle name="Hyperlink" xfId="11385" builtinId="8" hidden="1"/>
    <cellStyle name="Hyperlink" xfId="11387" builtinId="8" hidden="1"/>
    <cellStyle name="Hyperlink" xfId="11389" builtinId="8" hidden="1"/>
    <cellStyle name="Hyperlink" xfId="11391" builtinId="8" hidden="1"/>
    <cellStyle name="Hyperlink" xfId="11393" builtinId="8" hidden="1"/>
    <cellStyle name="Hyperlink" xfId="11395" builtinId="8" hidden="1"/>
    <cellStyle name="Hyperlink" xfId="11397" builtinId="8" hidden="1"/>
    <cellStyle name="Hyperlink" xfId="11399" builtinId="8" hidden="1"/>
    <cellStyle name="Hyperlink" xfId="11401" builtinId="8" hidden="1"/>
    <cellStyle name="Hyperlink" xfId="11403" builtinId="8" hidden="1"/>
    <cellStyle name="Hyperlink" xfId="11405" builtinId="8" hidden="1"/>
    <cellStyle name="Hyperlink" xfId="11407" builtinId="8" hidden="1"/>
    <cellStyle name="Hyperlink" xfId="11409" builtinId="8" hidden="1"/>
    <cellStyle name="Hyperlink" xfId="11411" builtinId="8" hidden="1"/>
    <cellStyle name="Hyperlink" xfId="11413" builtinId="8" hidden="1"/>
    <cellStyle name="Hyperlink" xfId="11415" builtinId="8" hidden="1"/>
    <cellStyle name="Hyperlink" xfId="11417" builtinId="8" hidden="1"/>
    <cellStyle name="Hyperlink" xfId="11419" builtinId="8" hidden="1"/>
    <cellStyle name="Hyperlink" xfId="11421" builtinId="8" hidden="1"/>
    <cellStyle name="Hyperlink" xfId="11423" builtinId="8" hidden="1"/>
    <cellStyle name="Hyperlink" xfId="11425" builtinId="8" hidden="1"/>
    <cellStyle name="Hyperlink" xfId="11427" builtinId="8" hidden="1"/>
    <cellStyle name="Hyperlink" xfId="11429" builtinId="8" hidden="1"/>
    <cellStyle name="Hyperlink" xfId="11431" builtinId="8" hidden="1"/>
    <cellStyle name="Hyperlink" xfId="11433" builtinId="8" hidden="1"/>
    <cellStyle name="Hyperlink" xfId="11435" builtinId="8" hidden="1"/>
    <cellStyle name="Hyperlink" xfId="11437" builtinId="8" hidden="1"/>
    <cellStyle name="Hyperlink" xfId="11439" builtinId="8" hidden="1"/>
    <cellStyle name="Hyperlink" xfId="11441" builtinId="8" hidden="1"/>
    <cellStyle name="Hyperlink" xfId="11443" builtinId="8" hidden="1"/>
    <cellStyle name="Hyperlink" xfId="11445" builtinId="8" hidden="1"/>
    <cellStyle name="Hyperlink" xfId="11447" builtinId="8" hidden="1"/>
    <cellStyle name="Hyperlink" xfId="11449" builtinId="8" hidden="1"/>
    <cellStyle name="Hyperlink" xfId="11451" builtinId="8" hidden="1"/>
    <cellStyle name="Hyperlink" xfId="11453" builtinId="8" hidden="1"/>
    <cellStyle name="Hyperlink" xfId="11455" builtinId="8" hidden="1"/>
    <cellStyle name="Hyperlink" xfId="11457" builtinId="8" hidden="1"/>
    <cellStyle name="Hyperlink" xfId="11459" builtinId="8" hidden="1"/>
    <cellStyle name="Hyperlink" xfId="11461" builtinId="8" hidden="1"/>
    <cellStyle name="Hyperlink" xfId="11463" builtinId="8" hidden="1"/>
    <cellStyle name="Hyperlink" xfId="11465" builtinId="8" hidden="1"/>
    <cellStyle name="Hyperlink" xfId="11467" builtinId="8" hidden="1"/>
    <cellStyle name="Hyperlink" xfId="11469" builtinId="8" hidden="1"/>
    <cellStyle name="Hyperlink" xfId="11471" builtinId="8" hidden="1"/>
    <cellStyle name="Hyperlink" xfId="11473" builtinId="8" hidden="1"/>
    <cellStyle name="Hyperlink" xfId="11475" builtinId="8" hidden="1"/>
    <cellStyle name="Hyperlink" xfId="11477" builtinId="8" hidden="1"/>
    <cellStyle name="Hyperlink" xfId="11479" builtinId="8" hidden="1"/>
    <cellStyle name="Hyperlink" xfId="11481" builtinId="8" hidden="1"/>
    <cellStyle name="Hyperlink" xfId="11483" builtinId="8" hidden="1"/>
    <cellStyle name="Hyperlink" xfId="11485" builtinId="8" hidden="1"/>
    <cellStyle name="Hyperlink" xfId="11487" builtinId="8" hidden="1"/>
    <cellStyle name="Hyperlink" xfId="11489" builtinId="8" hidden="1"/>
    <cellStyle name="Hyperlink" xfId="11491" builtinId="8" hidden="1"/>
    <cellStyle name="Hyperlink" xfId="11493" builtinId="8" hidden="1"/>
    <cellStyle name="Hyperlink" xfId="11495" builtinId="8" hidden="1"/>
    <cellStyle name="Hyperlink" xfId="11497" builtinId="8" hidden="1"/>
    <cellStyle name="Hyperlink" xfId="11499" builtinId="8" hidden="1"/>
    <cellStyle name="Hyperlink" xfId="11501" builtinId="8" hidden="1"/>
    <cellStyle name="Hyperlink" xfId="11503" builtinId="8" hidden="1"/>
    <cellStyle name="Hyperlink" xfId="11505" builtinId="8" hidden="1"/>
    <cellStyle name="Hyperlink" xfId="11507" builtinId="8" hidden="1"/>
    <cellStyle name="Hyperlink" xfId="11509" builtinId="8" hidden="1"/>
    <cellStyle name="Hyperlink" xfId="11511" builtinId="8" hidden="1"/>
    <cellStyle name="Hyperlink" xfId="11513" builtinId="8" hidden="1"/>
    <cellStyle name="Hyperlink" xfId="11515" builtinId="8" hidden="1"/>
    <cellStyle name="Hyperlink" xfId="11517" builtinId="8" hidden="1"/>
    <cellStyle name="Hyperlink" xfId="11519" builtinId="8" hidden="1"/>
    <cellStyle name="Hyperlink" xfId="11521" builtinId="8" hidden="1"/>
    <cellStyle name="Hyperlink" xfId="11523" builtinId="8" hidden="1"/>
    <cellStyle name="Hyperlink" xfId="11525" builtinId="8" hidden="1"/>
    <cellStyle name="Hyperlink" xfId="11527" builtinId="8" hidden="1"/>
    <cellStyle name="Hyperlink" xfId="11529" builtinId="8" hidden="1"/>
    <cellStyle name="Hyperlink" xfId="11531" builtinId="8" hidden="1"/>
    <cellStyle name="Hyperlink" xfId="11533" builtinId="8" hidden="1"/>
    <cellStyle name="Hyperlink" xfId="11535" builtinId="8" hidden="1"/>
    <cellStyle name="Hyperlink" xfId="11537" builtinId="8" hidden="1"/>
    <cellStyle name="Hyperlink" xfId="11539" builtinId="8" hidden="1"/>
    <cellStyle name="Hyperlink" xfId="11541" builtinId="8" hidden="1"/>
    <cellStyle name="Hyperlink" xfId="11543" builtinId="8" hidden="1"/>
    <cellStyle name="Hyperlink" xfId="11545" builtinId="8" hidden="1"/>
    <cellStyle name="Hyperlink" xfId="11547" builtinId="8" hidden="1"/>
    <cellStyle name="Hyperlink" xfId="11549" builtinId="8" hidden="1"/>
    <cellStyle name="Hyperlink" xfId="11551" builtinId="8" hidden="1"/>
    <cellStyle name="Hyperlink" xfId="11553" builtinId="8" hidden="1"/>
    <cellStyle name="Hyperlink" xfId="11555" builtinId="8" hidden="1"/>
    <cellStyle name="Hyperlink" xfId="11557" builtinId="8" hidden="1"/>
    <cellStyle name="Hyperlink" xfId="11559" builtinId="8" hidden="1"/>
    <cellStyle name="Hyperlink" xfId="11561" builtinId="8" hidden="1"/>
    <cellStyle name="Hyperlink" xfId="11563" builtinId="8" hidden="1"/>
    <cellStyle name="Hyperlink" xfId="11565" builtinId="8" hidden="1"/>
    <cellStyle name="Hyperlink" xfId="11567" builtinId="8" hidden="1"/>
    <cellStyle name="Hyperlink" xfId="11569" builtinId="8" hidden="1"/>
    <cellStyle name="Hyperlink" xfId="11571" builtinId="8" hidden="1"/>
    <cellStyle name="Hyperlink" xfId="11573" builtinId="8" hidden="1"/>
    <cellStyle name="Hyperlink" xfId="11575" builtinId="8" hidden="1"/>
    <cellStyle name="Hyperlink" xfId="11577" builtinId="8" hidden="1"/>
    <cellStyle name="Hyperlink" xfId="11579" builtinId="8" hidden="1"/>
    <cellStyle name="Hyperlink" xfId="11581" builtinId="8" hidden="1"/>
    <cellStyle name="Hyperlink" xfId="11583" builtinId="8" hidden="1"/>
    <cellStyle name="Hyperlink" xfId="11585" builtinId="8" hidden="1"/>
    <cellStyle name="Hyperlink" xfId="11587" builtinId="8" hidden="1"/>
    <cellStyle name="Hyperlink" xfId="11589" builtinId="8" hidden="1"/>
    <cellStyle name="Hyperlink" xfId="11591" builtinId="8" hidden="1"/>
    <cellStyle name="Hyperlink" xfId="11593" builtinId="8" hidden="1"/>
    <cellStyle name="Hyperlink" xfId="11595" builtinId="8" hidden="1"/>
    <cellStyle name="Hyperlink" xfId="11597" builtinId="8" hidden="1"/>
    <cellStyle name="Hyperlink" xfId="11599" builtinId="8" hidden="1"/>
    <cellStyle name="Hyperlink" xfId="11601" builtinId="8" hidden="1"/>
    <cellStyle name="Hyperlink" xfId="11603" builtinId="8" hidden="1"/>
    <cellStyle name="Hyperlink" xfId="11605" builtinId="8" hidden="1"/>
    <cellStyle name="Hyperlink" xfId="11607" builtinId="8" hidden="1"/>
    <cellStyle name="Hyperlink" xfId="11609" builtinId="8" hidden="1"/>
    <cellStyle name="Hyperlink" xfId="11611" builtinId="8" hidden="1"/>
    <cellStyle name="Hyperlink" xfId="11613" builtinId="8" hidden="1"/>
    <cellStyle name="Hyperlink" xfId="11615" builtinId="8" hidden="1"/>
    <cellStyle name="Hyperlink" xfId="11617" builtinId="8" hidden="1"/>
    <cellStyle name="Hyperlink" xfId="11619" builtinId="8" hidden="1"/>
    <cellStyle name="Hyperlink" xfId="11621" builtinId="8" hidden="1"/>
    <cellStyle name="Hyperlink" xfId="11623" builtinId="8" hidden="1"/>
    <cellStyle name="Hyperlink" xfId="11625" builtinId="8" hidden="1"/>
    <cellStyle name="Hyperlink" xfId="11627" builtinId="8" hidden="1"/>
    <cellStyle name="Hyperlink" xfId="11629" builtinId="8" hidden="1"/>
    <cellStyle name="Hyperlink" xfId="11631" builtinId="8" hidden="1"/>
    <cellStyle name="Hyperlink" xfId="11633" builtinId="8" hidden="1"/>
    <cellStyle name="Hyperlink" xfId="11635" builtinId="8" hidden="1"/>
    <cellStyle name="Hyperlink" xfId="11637" builtinId="8" hidden="1"/>
    <cellStyle name="Hyperlink" xfId="11639" builtinId="8" hidden="1"/>
    <cellStyle name="Hyperlink" xfId="11641" builtinId="8" hidden="1"/>
    <cellStyle name="Hyperlink" xfId="11643" builtinId="8" hidden="1"/>
    <cellStyle name="Hyperlink" xfId="11645" builtinId="8" hidden="1"/>
    <cellStyle name="Hyperlink" xfId="11647" builtinId="8" hidden="1"/>
    <cellStyle name="Hyperlink" xfId="11649" builtinId="8" hidden="1"/>
    <cellStyle name="Hyperlink" xfId="11651" builtinId="8" hidden="1"/>
    <cellStyle name="Hyperlink" xfId="11653" builtinId="8" hidden="1"/>
    <cellStyle name="Hyperlink" xfId="11655" builtinId="8" hidden="1"/>
    <cellStyle name="Hyperlink" xfId="11657" builtinId="8" hidden="1"/>
    <cellStyle name="Hyperlink" xfId="11659" builtinId="8" hidden="1"/>
    <cellStyle name="Hyperlink" xfId="11661" builtinId="8" hidden="1"/>
    <cellStyle name="Hyperlink" xfId="11663" builtinId="8" hidden="1"/>
    <cellStyle name="Hyperlink" xfId="11665" builtinId="8" hidden="1"/>
    <cellStyle name="Hyperlink" xfId="11667" builtinId="8" hidden="1"/>
    <cellStyle name="Hyperlink" xfId="11669" builtinId="8" hidden="1"/>
    <cellStyle name="Hyperlink" xfId="11671" builtinId="8" hidden="1"/>
    <cellStyle name="Hyperlink" xfId="11673" builtinId="8" hidden="1"/>
    <cellStyle name="Hyperlink" xfId="11675" builtinId="8" hidden="1"/>
    <cellStyle name="Hyperlink" xfId="11677" builtinId="8" hidden="1"/>
    <cellStyle name="Hyperlink" xfId="11679" builtinId="8" hidden="1"/>
    <cellStyle name="Hyperlink" xfId="11681" builtinId="8" hidden="1"/>
    <cellStyle name="Hyperlink" xfId="11683" builtinId="8" hidden="1"/>
    <cellStyle name="Hyperlink" xfId="11685" builtinId="8" hidden="1"/>
    <cellStyle name="Hyperlink" xfId="11687" builtinId="8" hidden="1"/>
    <cellStyle name="Hyperlink" xfId="11689" builtinId="8" hidden="1"/>
    <cellStyle name="Hyperlink" xfId="11691" builtinId="8" hidden="1"/>
    <cellStyle name="Hyperlink" xfId="11693" builtinId="8" hidden="1"/>
    <cellStyle name="Hyperlink" xfId="11695" builtinId="8" hidden="1"/>
    <cellStyle name="Hyperlink" xfId="11697" builtinId="8" hidden="1"/>
    <cellStyle name="Hyperlink" xfId="11699" builtinId="8" hidden="1"/>
    <cellStyle name="Hyperlink" xfId="11701" builtinId="8" hidden="1"/>
    <cellStyle name="Hyperlink" xfId="11703" builtinId="8" hidden="1"/>
    <cellStyle name="Hyperlink" xfId="11705" builtinId="8" hidden="1"/>
    <cellStyle name="Hyperlink" xfId="11707" builtinId="8" hidden="1"/>
    <cellStyle name="Hyperlink" xfId="11709" builtinId="8" hidden="1"/>
    <cellStyle name="Hyperlink" xfId="11711" builtinId="8" hidden="1"/>
    <cellStyle name="Hyperlink" xfId="11713" builtinId="8" hidden="1"/>
    <cellStyle name="Hyperlink" xfId="11715" builtinId="8" hidden="1"/>
    <cellStyle name="Hyperlink" xfId="11717" builtinId="8" hidden="1"/>
    <cellStyle name="Hyperlink" xfId="11719" builtinId="8" hidden="1"/>
    <cellStyle name="Hyperlink" xfId="11721" builtinId="8" hidden="1"/>
    <cellStyle name="Hyperlink" xfId="11723" builtinId="8" hidden="1"/>
    <cellStyle name="Hyperlink" xfId="11725" builtinId="8" hidden="1"/>
    <cellStyle name="Hyperlink" xfId="11727" builtinId="8" hidden="1"/>
    <cellStyle name="Hyperlink" xfId="11729" builtinId="8" hidden="1"/>
    <cellStyle name="Hyperlink" xfId="11731" builtinId="8" hidden="1"/>
    <cellStyle name="Hyperlink" xfId="11733" builtinId="8" hidden="1"/>
    <cellStyle name="Hyperlink" xfId="11735" builtinId="8" hidden="1"/>
    <cellStyle name="Hyperlink" xfId="11737" builtinId="8" hidden="1"/>
    <cellStyle name="Hyperlink" xfId="11739" builtinId="8" hidden="1"/>
    <cellStyle name="Hyperlink" xfId="11741" builtinId="8" hidden="1"/>
    <cellStyle name="Hyperlink" xfId="11743" builtinId="8" hidden="1"/>
    <cellStyle name="Hyperlink" xfId="11745" builtinId="8" hidden="1"/>
    <cellStyle name="Hyperlink" xfId="11747" builtinId="8" hidden="1"/>
    <cellStyle name="Hyperlink" xfId="11749" builtinId="8" hidden="1"/>
    <cellStyle name="Hyperlink" xfId="11751" builtinId="8" hidden="1"/>
    <cellStyle name="Hyperlink" xfId="11753" builtinId="8" hidden="1"/>
    <cellStyle name="Hyperlink" xfId="11755" builtinId="8" hidden="1"/>
    <cellStyle name="Hyperlink" xfId="11757" builtinId="8" hidden="1"/>
    <cellStyle name="Hyperlink" xfId="11759" builtinId="8" hidden="1"/>
    <cellStyle name="Hyperlink" xfId="11761" builtinId="8" hidden="1"/>
    <cellStyle name="Hyperlink" xfId="11763" builtinId="8" hidden="1"/>
    <cellStyle name="Hyperlink" xfId="11765" builtinId="8" hidden="1"/>
    <cellStyle name="Hyperlink" xfId="11767" builtinId="8" hidden="1"/>
    <cellStyle name="Hyperlink" xfId="11769" builtinId="8" hidden="1"/>
    <cellStyle name="Hyperlink" xfId="11771" builtinId="8" hidden="1"/>
    <cellStyle name="Hyperlink" xfId="11773" builtinId="8" hidden="1"/>
    <cellStyle name="Hyperlink" xfId="11775" builtinId="8" hidden="1"/>
    <cellStyle name="Hyperlink" xfId="11777" builtinId="8" hidden="1"/>
    <cellStyle name="Hyperlink" xfId="11779" builtinId="8" hidden="1"/>
    <cellStyle name="Hyperlink" xfId="11781" builtinId="8" hidden="1"/>
    <cellStyle name="Hyperlink" xfId="11783" builtinId="8" hidden="1"/>
    <cellStyle name="Hyperlink" xfId="11785" builtinId="8" hidden="1"/>
    <cellStyle name="Hyperlink" xfId="11787" builtinId="8" hidden="1"/>
    <cellStyle name="Hyperlink" xfId="11789" builtinId="8" hidden="1"/>
    <cellStyle name="Hyperlink" xfId="11791" builtinId="8" hidden="1"/>
    <cellStyle name="Hyperlink" xfId="11793" builtinId="8" hidden="1"/>
    <cellStyle name="Hyperlink" xfId="11795" builtinId="8" hidden="1"/>
    <cellStyle name="Hyperlink" xfId="11797" builtinId="8" hidden="1"/>
    <cellStyle name="Hyperlink" xfId="11799" builtinId="8" hidden="1"/>
    <cellStyle name="Hyperlink" xfId="11801" builtinId="8" hidden="1"/>
    <cellStyle name="Hyperlink" xfId="11803" builtinId="8" hidden="1"/>
    <cellStyle name="Hyperlink" xfId="11805" builtinId="8" hidden="1"/>
    <cellStyle name="Hyperlink" xfId="11807" builtinId="8" hidden="1"/>
    <cellStyle name="Hyperlink" xfId="11809" builtinId="8" hidden="1"/>
    <cellStyle name="Hyperlink" xfId="11811" builtinId="8" hidden="1"/>
    <cellStyle name="Hyperlink" xfId="11813" builtinId="8" hidden="1"/>
    <cellStyle name="Hyperlink" xfId="11815" builtinId="8" hidden="1"/>
    <cellStyle name="Hyperlink" xfId="11817" builtinId="8" hidden="1"/>
    <cellStyle name="Hyperlink" xfId="11819" builtinId="8" hidden="1"/>
    <cellStyle name="Hyperlink" xfId="11821" builtinId="8" hidden="1"/>
    <cellStyle name="Hyperlink" xfId="11823" builtinId="8" hidden="1"/>
    <cellStyle name="Hyperlink" xfId="11825" builtinId="8" hidden="1"/>
    <cellStyle name="Hyperlink" xfId="11827" builtinId="8" hidden="1"/>
    <cellStyle name="Hyperlink" xfId="11829" builtinId="8" hidden="1"/>
    <cellStyle name="Hyperlink" xfId="11831" builtinId="8" hidden="1"/>
    <cellStyle name="Hyperlink" xfId="11833" builtinId="8" hidden="1"/>
    <cellStyle name="Hyperlink" xfId="11835" builtinId="8" hidden="1"/>
    <cellStyle name="Hyperlink" xfId="11837" builtinId="8" hidden="1"/>
    <cellStyle name="Hyperlink" xfId="11839" builtinId="8" hidden="1"/>
    <cellStyle name="Hyperlink" xfId="11841" builtinId="8" hidden="1"/>
    <cellStyle name="Hyperlink" xfId="11843" builtinId="8" hidden="1"/>
    <cellStyle name="Hyperlink" xfId="11845" builtinId="8" hidden="1"/>
    <cellStyle name="Hyperlink" xfId="11847" builtinId="8" hidden="1"/>
    <cellStyle name="Hyperlink" xfId="11849" builtinId="8" hidden="1"/>
    <cellStyle name="Hyperlink" xfId="11851" builtinId="8" hidden="1"/>
    <cellStyle name="Hyperlink" xfId="11853" builtinId="8" hidden="1"/>
    <cellStyle name="Hyperlink" xfId="11855" builtinId="8" hidden="1"/>
    <cellStyle name="Hyperlink" xfId="11857" builtinId="8" hidden="1"/>
    <cellStyle name="Hyperlink" xfId="11859" builtinId="8" hidden="1"/>
    <cellStyle name="Hyperlink" xfId="11861" builtinId="8" hidden="1"/>
    <cellStyle name="Hyperlink" xfId="11863" builtinId="8" hidden="1"/>
    <cellStyle name="Hyperlink" xfId="11865" builtinId="8" hidden="1"/>
    <cellStyle name="Hyperlink" xfId="11867" builtinId="8" hidden="1"/>
    <cellStyle name="Hyperlink" xfId="11869" builtinId="8" hidden="1"/>
    <cellStyle name="Hyperlink" xfId="11871" builtinId="8" hidden="1"/>
    <cellStyle name="Hyperlink" xfId="11873" builtinId="8" hidden="1"/>
    <cellStyle name="Hyperlink" xfId="11875" builtinId="8" hidden="1"/>
    <cellStyle name="Hyperlink" xfId="11877" builtinId="8" hidden="1"/>
    <cellStyle name="Hyperlink" xfId="11879" builtinId="8" hidden="1"/>
    <cellStyle name="Hyperlink" xfId="11881" builtinId="8" hidden="1"/>
    <cellStyle name="Hyperlink" xfId="11883" builtinId="8" hidden="1"/>
    <cellStyle name="Hyperlink" xfId="11885" builtinId="8" hidden="1"/>
    <cellStyle name="Hyperlink" xfId="11887" builtinId="8" hidden="1"/>
    <cellStyle name="Hyperlink" xfId="11889" builtinId="8" hidden="1"/>
    <cellStyle name="Hyperlink" xfId="11891" builtinId="8" hidden="1"/>
    <cellStyle name="Hyperlink" xfId="11893" builtinId="8" hidden="1"/>
    <cellStyle name="Hyperlink" xfId="11895" builtinId="8" hidden="1"/>
    <cellStyle name="Hyperlink" xfId="11897" builtinId="8" hidden="1"/>
    <cellStyle name="Hyperlink" xfId="11899" builtinId="8" hidden="1"/>
    <cellStyle name="Hyperlink" xfId="11901" builtinId="8" hidden="1"/>
    <cellStyle name="Hyperlink" xfId="11903" builtinId="8" hidden="1"/>
    <cellStyle name="Hyperlink" xfId="11905" builtinId="8" hidden="1"/>
    <cellStyle name="Hyperlink" xfId="11907" builtinId="8" hidden="1"/>
    <cellStyle name="Hyperlink" xfId="11909" builtinId="8" hidden="1"/>
    <cellStyle name="Hyperlink" xfId="11911" builtinId="8" hidden="1"/>
    <cellStyle name="Hyperlink" xfId="11913" builtinId="8" hidden="1"/>
    <cellStyle name="Hyperlink" xfId="11915" builtinId="8" hidden="1"/>
    <cellStyle name="Hyperlink" xfId="11917" builtinId="8" hidden="1"/>
    <cellStyle name="Hyperlink" xfId="11919" builtinId="8" hidden="1"/>
    <cellStyle name="Hyperlink" xfId="11921" builtinId="8" hidden="1"/>
    <cellStyle name="Hyperlink" xfId="11923" builtinId="8" hidden="1"/>
    <cellStyle name="Hyperlink" xfId="11925" builtinId="8" hidden="1"/>
    <cellStyle name="Hyperlink" xfId="11927" builtinId="8" hidden="1"/>
    <cellStyle name="Hyperlink" xfId="11929" builtinId="8" hidden="1"/>
    <cellStyle name="Hyperlink" xfId="11931" builtinId="8" hidden="1"/>
    <cellStyle name="Hyperlink" xfId="11933" builtinId="8" hidden="1"/>
    <cellStyle name="Hyperlink" xfId="11935" builtinId="8" hidden="1"/>
    <cellStyle name="Hyperlink" xfId="11937" builtinId="8" hidden="1"/>
    <cellStyle name="Hyperlink" xfId="11939" builtinId="8" hidden="1"/>
    <cellStyle name="Hyperlink" xfId="11941" builtinId="8" hidden="1"/>
    <cellStyle name="Hyperlink" xfId="11943" builtinId="8" hidden="1"/>
    <cellStyle name="Hyperlink" xfId="11945" builtinId="8" hidden="1"/>
    <cellStyle name="Hyperlink" xfId="11947" builtinId="8" hidden="1"/>
    <cellStyle name="Hyperlink" xfId="11949" builtinId="8" hidden="1"/>
    <cellStyle name="Hyperlink" xfId="11951" builtinId="8" hidden="1"/>
    <cellStyle name="Hyperlink" xfId="11953" builtinId="8" hidden="1"/>
    <cellStyle name="Hyperlink" xfId="11955" builtinId="8" hidden="1"/>
    <cellStyle name="Hyperlink" xfId="11957" builtinId="8" hidden="1"/>
    <cellStyle name="Hyperlink" xfId="11959" builtinId="8" hidden="1"/>
    <cellStyle name="Hyperlink" xfId="11961" builtinId="8" hidden="1"/>
    <cellStyle name="Hyperlink" xfId="11963" builtinId="8" hidden="1"/>
    <cellStyle name="Hyperlink" xfId="11965" builtinId="8" hidden="1"/>
    <cellStyle name="Hyperlink" xfId="11967" builtinId="8" hidden="1"/>
    <cellStyle name="Hyperlink" xfId="11969" builtinId="8" hidden="1"/>
    <cellStyle name="Hyperlink" xfId="11971" builtinId="8" hidden="1"/>
    <cellStyle name="Hyperlink" xfId="11973" builtinId="8" hidden="1"/>
    <cellStyle name="Hyperlink" xfId="11975" builtinId="8" hidden="1"/>
    <cellStyle name="Hyperlink" xfId="11977" builtinId="8" hidden="1"/>
    <cellStyle name="Hyperlink" xfId="11979" builtinId="8" hidden="1"/>
    <cellStyle name="Hyperlink" xfId="11981" builtinId="8" hidden="1"/>
    <cellStyle name="Hyperlink" xfId="11983" builtinId="8" hidden="1"/>
    <cellStyle name="Hyperlink" xfId="11985" builtinId="8" hidden="1"/>
    <cellStyle name="Hyperlink" xfId="11987" builtinId="8" hidden="1"/>
    <cellStyle name="Hyperlink" xfId="11989" builtinId="8" hidden="1"/>
    <cellStyle name="Hyperlink" xfId="11991" builtinId="8" hidden="1"/>
    <cellStyle name="Hyperlink" xfId="11993" builtinId="8" hidden="1"/>
    <cellStyle name="Hyperlink" xfId="11995" builtinId="8" hidden="1"/>
    <cellStyle name="Hyperlink" xfId="11997" builtinId="8" hidden="1"/>
    <cellStyle name="Hyperlink" xfId="11999" builtinId="8" hidden="1"/>
    <cellStyle name="Hyperlink" xfId="12001" builtinId="8" hidden="1"/>
    <cellStyle name="Hyperlink" xfId="12003" builtinId="8" hidden="1"/>
    <cellStyle name="Hyperlink" xfId="12005" builtinId="8" hidden="1"/>
    <cellStyle name="Hyperlink" xfId="12007" builtinId="8" hidden="1"/>
    <cellStyle name="Hyperlink" xfId="12009" builtinId="8" hidden="1"/>
    <cellStyle name="Hyperlink" xfId="12011" builtinId="8" hidden="1"/>
    <cellStyle name="Hyperlink" xfId="12013" builtinId="8" hidden="1"/>
    <cellStyle name="Hyperlink" xfId="12015" builtinId="8" hidden="1"/>
    <cellStyle name="Hyperlink" xfId="12017" builtinId="8" hidden="1"/>
    <cellStyle name="Hyperlink" xfId="12019" builtinId="8" hidden="1"/>
    <cellStyle name="Hyperlink" xfId="12021" builtinId="8" hidden="1"/>
    <cellStyle name="Hyperlink" xfId="12023" builtinId="8" hidden="1"/>
    <cellStyle name="Hyperlink" xfId="12025" builtinId="8" hidden="1"/>
    <cellStyle name="Hyperlink" xfId="12027" builtinId="8" hidden="1"/>
    <cellStyle name="Hyperlink" xfId="12029" builtinId="8" hidden="1"/>
    <cellStyle name="Hyperlink" xfId="12031" builtinId="8" hidden="1"/>
    <cellStyle name="Hyperlink" xfId="12033" builtinId="8" hidden="1"/>
    <cellStyle name="Hyperlink" xfId="12035" builtinId="8" hidden="1"/>
    <cellStyle name="Hyperlink" xfId="12037" builtinId="8" hidden="1"/>
    <cellStyle name="Hyperlink" xfId="12039" builtinId="8" hidden="1"/>
    <cellStyle name="Hyperlink" xfId="12041" builtinId="8" hidden="1"/>
    <cellStyle name="Hyperlink" xfId="12043" builtinId="8" hidden="1"/>
    <cellStyle name="Hyperlink" xfId="12045" builtinId="8" hidden="1"/>
    <cellStyle name="Hyperlink" xfId="12047" builtinId="8" hidden="1"/>
    <cellStyle name="Hyperlink" xfId="12049" builtinId="8" hidden="1"/>
    <cellStyle name="Hyperlink" xfId="12051" builtinId="8" hidden="1"/>
    <cellStyle name="Hyperlink" xfId="12053" builtinId="8" hidden="1"/>
    <cellStyle name="Hyperlink" xfId="12055" builtinId="8" hidden="1"/>
    <cellStyle name="Hyperlink" xfId="12057" builtinId="8" hidden="1"/>
    <cellStyle name="Hyperlink" xfId="12059" builtinId="8" hidden="1"/>
    <cellStyle name="Hyperlink" xfId="12061" builtinId="8" hidden="1"/>
    <cellStyle name="Hyperlink" xfId="12063" builtinId="8" hidden="1"/>
    <cellStyle name="Hyperlink" xfId="12065" builtinId="8" hidden="1"/>
    <cellStyle name="Hyperlink" xfId="12067" builtinId="8" hidden="1"/>
    <cellStyle name="Hyperlink" xfId="12069" builtinId="8" hidden="1"/>
    <cellStyle name="Hyperlink" xfId="12071" builtinId="8" hidden="1"/>
    <cellStyle name="Hyperlink" xfId="12073" builtinId="8" hidden="1"/>
    <cellStyle name="Hyperlink" xfId="12075" builtinId="8" hidden="1"/>
    <cellStyle name="Hyperlink" xfId="12077" builtinId="8" hidden="1"/>
    <cellStyle name="Hyperlink" xfId="12079" builtinId="8" hidden="1"/>
    <cellStyle name="Hyperlink" xfId="12081" builtinId="8" hidden="1"/>
    <cellStyle name="Hyperlink" xfId="12083" builtinId="8" hidden="1"/>
    <cellStyle name="Hyperlink" xfId="12085" builtinId="8" hidden="1"/>
    <cellStyle name="Hyperlink" xfId="12087" builtinId="8" hidden="1"/>
    <cellStyle name="Hyperlink" xfId="12089" builtinId="8" hidden="1"/>
    <cellStyle name="Hyperlink" xfId="12091" builtinId="8" hidden="1"/>
    <cellStyle name="Hyperlink" xfId="12093" builtinId="8" hidden="1"/>
    <cellStyle name="Hyperlink" xfId="12095" builtinId="8" hidden="1"/>
    <cellStyle name="Hyperlink" xfId="12097" builtinId="8" hidden="1"/>
    <cellStyle name="Hyperlink" xfId="12099" builtinId="8" hidden="1"/>
    <cellStyle name="Hyperlink" xfId="12101" builtinId="8" hidden="1"/>
    <cellStyle name="Hyperlink" xfId="12103" builtinId="8" hidden="1"/>
    <cellStyle name="Hyperlink" xfId="12105" builtinId="8" hidden="1"/>
    <cellStyle name="Hyperlink" xfId="12107" builtinId="8" hidden="1"/>
    <cellStyle name="Hyperlink" xfId="12109" builtinId="8" hidden="1"/>
    <cellStyle name="Hyperlink" xfId="12111" builtinId="8" hidden="1"/>
    <cellStyle name="Hyperlink" xfId="12113" builtinId="8" hidden="1"/>
    <cellStyle name="Hyperlink" xfId="12115" builtinId="8" hidden="1"/>
    <cellStyle name="Hyperlink" xfId="12117" builtinId="8" hidden="1"/>
    <cellStyle name="Hyperlink" xfId="12119" builtinId="8" hidden="1"/>
    <cellStyle name="Hyperlink" xfId="12121" builtinId="8" hidden="1"/>
    <cellStyle name="Hyperlink" xfId="12123" builtinId="8" hidden="1"/>
    <cellStyle name="Hyperlink" xfId="12125" builtinId="8" hidden="1"/>
    <cellStyle name="Hyperlink" xfId="12127" builtinId="8" hidden="1"/>
    <cellStyle name="Hyperlink" xfId="12129" builtinId="8" hidden="1"/>
    <cellStyle name="Hyperlink" xfId="12131" builtinId="8" hidden="1"/>
    <cellStyle name="Hyperlink" xfId="12133" builtinId="8" hidden="1"/>
    <cellStyle name="Hyperlink" xfId="12135" builtinId="8" hidden="1"/>
    <cellStyle name="Hyperlink" xfId="12137" builtinId="8" hidden="1"/>
    <cellStyle name="Hyperlink" xfId="12139" builtinId="8" hidden="1"/>
    <cellStyle name="Hyperlink" xfId="12141" builtinId="8" hidden="1"/>
    <cellStyle name="Hyperlink" xfId="12143" builtinId="8" hidden="1"/>
    <cellStyle name="Hyperlink" xfId="12145" builtinId="8" hidden="1"/>
    <cellStyle name="Hyperlink" xfId="12147" builtinId="8" hidden="1"/>
    <cellStyle name="Hyperlink" xfId="12149" builtinId="8" hidden="1"/>
    <cellStyle name="Hyperlink" xfId="12151" builtinId="8" hidden="1"/>
    <cellStyle name="Hyperlink" xfId="12153" builtinId="8" hidden="1"/>
    <cellStyle name="Hyperlink" xfId="12155" builtinId="8" hidden="1"/>
    <cellStyle name="Hyperlink" xfId="12157" builtinId="8" hidden="1"/>
    <cellStyle name="Hyperlink" xfId="12159" builtinId="8" hidden="1"/>
    <cellStyle name="Hyperlink" xfId="12161" builtinId="8" hidden="1"/>
    <cellStyle name="Hyperlink" xfId="12163" builtinId="8" hidden="1"/>
    <cellStyle name="Hyperlink" xfId="12165" builtinId="8" hidden="1"/>
    <cellStyle name="Hyperlink" xfId="12167" builtinId="8" hidden="1"/>
    <cellStyle name="Hyperlink" xfId="12169" builtinId="8" hidden="1"/>
    <cellStyle name="Hyperlink" xfId="12171" builtinId="8" hidden="1"/>
    <cellStyle name="Hyperlink" xfId="12173" builtinId="8" hidden="1"/>
    <cellStyle name="Hyperlink" xfId="12175" builtinId="8" hidden="1"/>
    <cellStyle name="Hyperlink" xfId="12177" builtinId="8" hidden="1"/>
    <cellStyle name="Hyperlink" xfId="12179" builtinId="8" hidden="1"/>
    <cellStyle name="Hyperlink" xfId="12181" builtinId="8" hidden="1"/>
    <cellStyle name="Hyperlink" xfId="12183" builtinId="8" hidden="1"/>
    <cellStyle name="Hyperlink" xfId="12185" builtinId="8" hidden="1"/>
    <cellStyle name="Hyperlink" xfId="12187" builtinId="8" hidden="1"/>
    <cellStyle name="Hyperlink" xfId="12189" builtinId="8" hidden="1"/>
    <cellStyle name="Hyperlink" xfId="12191" builtinId="8" hidden="1"/>
    <cellStyle name="Hyperlink" xfId="12193" builtinId="8" hidden="1"/>
    <cellStyle name="Hyperlink" xfId="12195" builtinId="8" hidden="1"/>
    <cellStyle name="Hyperlink" xfId="12197" builtinId="8" hidden="1"/>
    <cellStyle name="Hyperlink" xfId="12199" builtinId="8" hidden="1"/>
    <cellStyle name="Hyperlink" xfId="12201" builtinId="8" hidden="1"/>
    <cellStyle name="Hyperlink" xfId="12203" builtinId="8" hidden="1"/>
    <cellStyle name="Hyperlink" xfId="12205" builtinId="8" hidden="1"/>
    <cellStyle name="Hyperlink" xfId="12207" builtinId="8" hidden="1"/>
    <cellStyle name="Hyperlink" xfId="12209" builtinId="8" hidden="1"/>
    <cellStyle name="Hyperlink" xfId="12211" builtinId="8" hidden="1"/>
    <cellStyle name="Hyperlink" xfId="12213" builtinId="8" hidden="1"/>
    <cellStyle name="Hyperlink" xfId="12215" builtinId="8" hidden="1"/>
    <cellStyle name="Hyperlink" xfId="12217" builtinId="8" hidden="1"/>
    <cellStyle name="Hyperlink" xfId="12219" builtinId="8" hidden="1"/>
    <cellStyle name="Hyperlink" xfId="12221" builtinId="8" hidden="1"/>
    <cellStyle name="Hyperlink" xfId="12223" builtinId="8" hidden="1"/>
    <cellStyle name="Hyperlink" xfId="12225" builtinId="8" hidden="1"/>
    <cellStyle name="Hyperlink" xfId="12227" builtinId="8" hidden="1"/>
    <cellStyle name="Hyperlink" xfId="12229" builtinId="8" hidden="1"/>
    <cellStyle name="Hyperlink" xfId="12231" builtinId="8" hidden="1"/>
    <cellStyle name="Hyperlink" xfId="12233" builtinId="8" hidden="1"/>
    <cellStyle name="Hyperlink" xfId="12235" builtinId="8" hidden="1"/>
    <cellStyle name="Hyperlink" xfId="12237" builtinId="8" hidden="1"/>
    <cellStyle name="Hyperlink" xfId="12239" builtinId="8" hidden="1"/>
    <cellStyle name="Hyperlink" xfId="12241" builtinId="8" hidden="1"/>
    <cellStyle name="Hyperlink" xfId="12243" builtinId="8" hidden="1"/>
    <cellStyle name="Hyperlink" xfId="12245" builtinId="8" hidden="1"/>
    <cellStyle name="Hyperlink" xfId="12247" builtinId="8" hidden="1"/>
    <cellStyle name="Hyperlink" xfId="12249" builtinId="8" hidden="1"/>
    <cellStyle name="Hyperlink" xfId="12251" builtinId="8" hidden="1"/>
    <cellStyle name="Hyperlink" xfId="12253" builtinId="8" hidden="1"/>
    <cellStyle name="Hyperlink" xfId="12255" builtinId="8" hidden="1"/>
    <cellStyle name="Hyperlink" xfId="12257" builtinId="8" hidden="1"/>
    <cellStyle name="Hyperlink" xfId="12259" builtinId="8" hidden="1"/>
    <cellStyle name="Hyperlink" xfId="12261" builtinId="8" hidden="1"/>
    <cellStyle name="Hyperlink" xfId="12263" builtinId="8" hidden="1"/>
    <cellStyle name="Hyperlink" xfId="12265" builtinId="8" hidden="1"/>
    <cellStyle name="Hyperlink" xfId="12267" builtinId="8" hidden="1"/>
    <cellStyle name="Hyperlink" xfId="12269" builtinId="8" hidden="1"/>
    <cellStyle name="Hyperlink" xfId="12271" builtinId="8" hidden="1"/>
    <cellStyle name="Hyperlink" xfId="12273" builtinId="8" hidden="1"/>
    <cellStyle name="Hyperlink" xfId="12275" builtinId="8" hidden="1"/>
    <cellStyle name="Hyperlink" xfId="12277" builtinId="8" hidden="1"/>
    <cellStyle name="Hyperlink" xfId="12279" builtinId="8" hidden="1"/>
    <cellStyle name="Hyperlink" xfId="12281" builtinId="8" hidden="1"/>
    <cellStyle name="Hyperlink" xfId="12283" builtinId="8" hidden="1"/>
    <cellStyle name="Hyperlink" xfId="12285" builtinId="8" hidden="1"/>
    <cellStyle name="Hyperlink" xfId="12287" builtinId="8" hidden="1"/>
    <cellStyle name="Hyperlink" xfId="12289" builtinId="8" hidden="1"/>
    <cellStyle name="Hyperlink" xfId="12291" builtinId="8" hidden="1"/>
    <cellStyle name="Hyperlink" xfId="12293" builtinId="8" hidden="1"/>
    <cellStyle name="Hyperlink" xfId="12295" builtinId="8" hidden="1"/>
    <cellStyle name="Hyperlink" xfId="12297" builtinId="8" hidden="1"/>
    <cellStyle name="Hyperlink" xfId="12299" builtinId="8" hidden="1"/>
    <cellStyle name="Hyperlink" xfId="12301" builtinId="8" hidden="1"/>
    <cellStyle name="Hyperlink" xfId="12303" builtinId="8" hidden="1"/>
    <cellStyle name="Hyperlink" xfId="12305" builtinId="8" hidden="1"/>
    <cellStyle name="Hyperlink" xfId="12307" builtinId="8" hidden="1"/>
    <cellStyle name="Hyperlink" xfId="12309" builtinId="8" hidden="1"/>
    <cellStyle name="Hyperlink" xfId="12311" builtinId="8" hidden="1"/>
    <cellStyle name="Hyperlink" xfId="12313" builtinId="8" hidden="1"/>
    <cellStyle name="Hyperlink" xfId="12315" builtinId="8" hidden="1"/>
    <cellStyle name="Hyperlink" xfId="12317" builtinId="8" hidden="1"/>
    <cellStyle name="Hyperlink" xfId="12319" builtinId="8" hidden="1"/>
    <cellStyle name="Hyperlink" xfId="12321" builtinId="8" hidden="1"/>
    <cellStyle name="Hyperlink" xfId="12323" builtinId="8" hidden="1"/>
    <cellStyle name="Hyperlink" xfId="12325" builtinId="8" hidden="1"/>
    <cellStyle name="Hyperlink" xfId="12327" builtinId="8" hidden="1"/>
    <cellStyle name="Hyperlink" xfId="12329" builtinId="8" hidden="1"/>
    <cellStyle name="Hyperlink" xfId="12331" builtinId="8" hidden="1"/>
    <cellStyle name="Hyperlink" xfId="12333" builtinId="8" hidden="1"/>
    <cellStyle name="Hyperlink" xfId="12335" builtinId="8" hidden="1"/>
    <cellStyle name="Hyperlink" xfId="12337" builtinId="8" hidden="1"/>
    <cellStyle name="Hyperlink" xfId="12339" builtinId="8" hidden="1"/>
    <cellStyle name="Hyperlink" xfId="12341" builtinId="8" hidden="1"/>
    <cellStyle name="Hyperlink" xfId="12343" builtinId="8" hidden="1"/>
    <cellStyle name="Hyperlink" xfId="12345" builtinId="8" hidden="1"/>
    <cellStyle name="Hyperlink" xfId="12347" builtinId="8" hidden="1"/>
    <cellStyle name="Hyperlink" xfId="12349" builtinId="8" hidden="1"/>
    <cellStyle name="Hyperlink" xfId="12351" builtinId="8" hidden="1"/>
    <cellStyle name="Hyperlink" xfId="12353" builtinId="8" hidden="1"/>
    <cellStyle name="Hyperlink" xfId="12355" builtinId="8" hidden="1"/>
    <cellStyle name="Hyperlink" xfId="12357" builtinId="8" hidden="1"/>
    <cellStyle name="Hyperlink" xfId="12359" builtinId="8" hidden="1"/>
    <cellStyle name="Hyperlink" xfId="12361" builtinId="8" hidden="1"/>
    <cellStyle name="Hyperlink" xfId="12363" builtinId="8" hidden="1"/>
    <cellStyle name="Hyperlink" xfId="12365" builtinId="8" hidden="1"/>
    <cellStyle name="Hyperlink" xfId="12367" builtinId="8" hidden="1"/>
    <cellStyle name="Hyperlink" xfId="12369" builtinId="8" hidden="1"/>
    <cellStyle name="Hyperlink" xfId="12371" builtinId="8" hidden="1"/>
    <cellStyle name="Hyperlink" xfId="12373" builtinId="8" hidden="1"/>
    <cellStyle name="Hyperlink" xfId="12375" builtinId="8" hidden="1"/>
    <cellStyle name="Hyperlink" xfId="12377" builtinId="8" hidden="1"/>
    <cellStyle name="Hyperlink" xfId="12379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Hyperlink" xfId="12561" builtinId="8" hidden="1"/>
    <cellStyle name="Hyperlink" xfId="12563" builtinId="8" hidden="1"/>
    <cellStyle name="Hyperlink" xfId="12565" builtinId="8" hidden="1"/>
    <cellStyle name="Hyperlink" xfId="12567" builtinId="8" hidden="1"/>
    <cellStyle name="Hyperlink" xfId="12569" builtinId="8" hidden="1"/>
    <cellStyle name="Hyperlink" xfId="12571" builtinId="8" hidden="1"/>
    <cellStyle name="Hyperlink" xfId="12573" builtinId="8" hidden="1"/>
    <cellStyle name="Hyperlink" xfId="12575" builtinId="8" hidden="1"/>
    <cellStyle name="Hyperlink" xfId="12577" builtinId="8" hidden="1"/>
    <cellStyle name="Hyperlink" xfId="12579" builtinId="8" hidden="1"/>
    <cellStyle name="Hyperlink" xfId="12581" builtinId="8" hidden="1"/>
    <cellStyle name="Hyperlink" xfId="12583" builtinId="8" hidden="1"/>
    <cellStyle name="Hyperlink" xfId="12585" builtinId="8" hidden="1"/>
    <cellStyle name="Hyperlink" xfId="12587" builtinId="8" hidden="1"/>
    <cellStyle name="Hyperlink" xfId="12589" builtinId="8" hidden="1"/>
    <cellStyle name="Hyperlink" xfId="12591" builtinId="8" hidden="1"/>
    <cellStyle name="Hyperlink" xfId="12593" builtinId="8" hidden="1"/>
    <cellStyle name="Hyperlink" xfId="12595" builtinId="8" hidden="1"/>
    <cellStyle name="Hyperlink" xfId="12597" builtinId="8" hidden="1"/>
    <cellStyle name="Hyperlink" xfId="12599" builtinId="8" hidden="1"/>
    <cellStyle name="Hyperlink" xfId="12601" builtinId="8" hidden="1"/>
    <cellStyle name="Hyperlink" xfId="12603" builtinId="8" hidden="1"/>
    <cellStyle name="Hyperlink" xfId="12605" builtinId="8" hidden="1"/>
    <cellStyle name="Hyperlink" xfId="12607" builtinId="8" hidden="1"/>
    <cellStyle name="Hyperlink" xfId="12609" builtinId="8" hidden="1"/>
    <cellStyle name="Hyperlink" xfId="12611" builtinId="8" hidden="1"/>
    <cellStyle name="Hyperlink" xfId="12613" builtinId="8" hidden="1"/>
    <cellStyle name="Hyperlink" xfId="12615" builtinId="8" hidden="1"/>
    <cellStyle name="Hyperlink" xfId="12617" builtinId="8" hidden="1"/>
    <cellStyle name="Hyperlink" xfId="12619" builtinId="8" hidden="1"/>
    <cellStyle name="Hyperlink" xfId="12621" builtinId="8" hidden="1"/>
    <cellStyle name="Hyperlink" xfId="12623" builtinId="8" hidden="1"/>
    <cellStyle name="Hyperlink" xfId="12625" builtinId="8" hidden="1"/>
    <cellStyle name="Hyperlink" xfId="12627" builtinId="8" hidden="1"/>
    <cellStyle name="Hyperlink" xfId="12629" builtinId="8" hidden="1"/>
    <cellStyle name="Hyperlink" xfId="12631" builtinId="8" hidden="1"/>
    <cellStyle name="Hyperlink" xfId="12633" builtinId="8" hidden="1"/>
    <cellStyle name="Hyperlink" xfId="12635" builtinId="8" hidden="1"/>
    <cellStyle name="Hyperlink" xfId="12637" builtinId="8" hidden="1"/>
    <cellStyle name="Hyperlink" xfId="12639" builtinId="8" hidden="1"/>
    <cellStyle name="Hyperlink" xfId="12641" builtinId="8" hidden="1"/>
    <cellStyle name="Hyperlink" xfId="12643" builtinId="8" hidden="1"/>
    <cellStyle name="Hyperlink" xfId="12645" builtinId="8" hidden="1"/>
    <cellStyle name="Hyperlink" xfId="12647" builtinId="8" hidden="1"/>
    <cellStyle name="Hyperlink" xfId="12649" builtinId="8" hidden="1"/>
    <cellStyle name="Hyperlink" xfId="12651" builtinId="8" hidden="1"/>
    <cellStyle name="Hyperlink" xfId="12653" builtinId="8" hidden="1"/>
    <cellStyle name="Hyperlink" xfId="12655" builtinId="8" hidden="1"/>
    <cellStyle name="Hyperlink" xfId="12657" builtinId="8" hidden="1"/>
    <cellStyle name="Hyperlink" xfId="12659" builtinId="8" hidden="1"/>
    <cellStyle name="Hyperlink" xfId="12661" builtinId="8" hidden="1"/>
    <cellStyle name="Hyperlink" xfId="12663" builtinId="8" hidden="1"/>
    <cellStyle name="Hyperlink" xfId="12665" builtinId="8" hidden="1"/>
    <cellStyle name="Hyperlink" xfId="12667" builtinId="8" hidden="1"/>
    <cellStyle name="Hyperlink" xfId="12669" builtinId="8" hidden="1"/>
    <cellStyle name="Hyperlink" xfId="12671" builtinId="8" hidden="1"/>
    <cellStyle name="Hyperlink" xfId="12673" builtinId="8" hidden="1"/>
    <cellStyle name="Hyperlink" xfId="12675" builtinId="8" hidden="1"/>
    <cellStyle name="Hyperlink" xfId="12677" builtinId="8" hidden="1"/>
    <cellStyle name="Hyperlink" xfId="12679" builtinId="8" hidden="1"/>
    <cellStyle name="Hyperlink" xfId="12681" builtinId="8" hidden="1"/>
    <cellStyle name="Hyperlink" xfId="12683" builtinId="8" hidden="1"/>
    <cellStyle name="Hyperlink" xfId="12685" builtinId="8" hidden="1"/>
    <cellStyle name="Hyperlink" xfId="12687" builtinId="8" hidden="1"/>
    <cellStyle name="Hyperlink" xfId="12689" builtinId="8" hidden="1"/>
    <cellStyle name="Hyperlink" xfId="12691" builtinId="8" hidden="1"/>
    <cellStyle name="Hyperlink" xfId="12693" builtinId="8" hidden="1"/>
    <cellStyle name="Hyperlink" xfId="12695" builtinId="8" hidden="1"/>
    <cellStyle name="Hyperlink" xfId="12697" builtinId="8" hidden="1"/>
    <cellStyle name="Hyperlink" xfId="12699" builtinId="8" hidden="1"/>
    <cellStyle name="Hyperlink" xfId="12701" builtinId="8" hidden="1"/>
    <cellStyle name="Hyperlink" xfId="12703" builtinId="8" hidden="1"/>
    <cellStyle name="Hyperlink" xfId="12705" builtinId="8" hidden="1"/>
    <cellStyle name="Hyperlink" xfId="12707" builtinId="8" hidden="1"/>
    <cellStyle name="Hyperlink" xfId="12709" builtinId="8" hidden="1"/>
    <cellStyle name="Hyperlink" xfId="12711" builtinId="8" hidden="1"/>
    <cellStyle name="Hyperlink" xfId="12713" builtinId="8" hidden="1"/>
    <cellStyle name="Hyperlink" xfId="12715" builtinId="8" hidden="1"/>
    <cellStyle name="Hyperlink" xfId="12717" builtinId="8" hidden="1"/>
    <cellStyle name="Hyperlink" xfId="12719" builtinId="8" hidden="1"/>
    <cellStyle name="Hyperlink" xfId="12721" builtinId="8" hidden="1"/>
    <cellStyle name="Hyperlink" xfId="12723" builtinId="8" hidden="1"/>
    <cellStyle name="Hyperlink" xfId="12725" builtinId="8" hidden="1"/>
    <cellStyle name="Hyperlink" xfId="12727" builtinId="8" hidden="1"/>
    <cellStyle name="Hyperlink" xfId="12729" builtinId="8" hidden="1"/>
    <cellStyle name="Hyperlink" xfId="12731" builtinId="8" hidden="1"/>
    <cellStyle name="Hyperlink" xfId="12733" builtinId="8" hidden="1"/>
    <cellStyle name="Hyperlink" xfId="12735" builtinId="8" hidden="1"/>
    <cellStyle name="Hyperlink" xfId="12737" builtinId="8" hidden="1"/>
    <cellStyle name="Hyperlink" xfId="12739" builtinId="8" hidden="1"/>
    <cellStyle name="Hyperlink" xfId="12741" builtinId="8" hidden="1"/>
    <cellStyle name="Hyperlink" xfId="12743" builtinId="8" hidden="1"/>
    <cellStyle name="Hyperlink" xfId="12745" builtinId="8" hidden="1"/>
    <cellStyle name="Hyperlink" xfId="12747" builtinId="8" hidden="1"/>
    <cellStyle name="Hyperlink" xfId="12749" builtinId="8" hidden="1"/>
    <cellStyle name="Hyperlink" xfId="12751" builtinId="8" hidden="1"/>
    <cellStyle name="Hyperlink" xfId="12753" builtinId="8" hidden="1"/>
    <cellStyle name="Hyperlink" xfId="12755" builtinId="8" hidden="1"/>
    <cellStyle name="Hyperlink" xfId="12757" builtinId="8" hidden="1"/>
    <cellStyle name="Hyperlink" xfId="12759" builtinId="8" hidden="1"/>
    <cellStyle name="Hyperlink" xfId="12761" builtinId="8" hidden="1"/>
    <cellStyle name="Hyperlink" xfId="12763" builtinId="8" hidden="1"/>
    <cellStyle name="Hyperlink" xfId="12765" builtinId="8" hidden="1"/>
    <cellStyle name="Hyperlink" xfId="12767" builtinId="8" hidden="1"/>
    <cellStyle name="Hyperlink" xfId="12769" builtinId="8" hidden="1"/>
    <cellStyle name="Hyperlink" xfId="12771" builtinId="8" hidden="1"/>
    <cellStyle name="Hyperlink" xfId="12773" builtinId="8" hidden="1"/>
    <cellStyle name="Hyperlink" xfId="12775" builtinId="8" hidden="1"/>
    <cellStyle name="Hyperlink" xfId="12777" builtinId="8" hidden="1"/>
    <cellStyle name="Hyperlink" xfId="12779" builtinId="8" hidden="1"/>
    <cellStyle name="Hyperlink" xfId="12781" builtinId="8" hidden="1"/>
    <cellStyle name="Hyperlink" xfId="12783" builtinId="8" hidden="1"/>
    <cellStyle name="Hyperlink" xfId="12785" builtinId="8" hidden="1"/>
    <cellStyle name="Hyperlink" xfId="12787" builtinId="8" hidden="1"/>
    <cellStyle name="Hyperlink" xfId="12789" builtinId="8" hidden="1"/>
    <cellStyle name="Hyperlink" xfId="12791" builtinId="8" hidden="1"/>
    <cellStyle name="Hyperlink" xfId="12793" builtinId="8" hidden="1"/>
    <cellStyle name="Hyperlink" xfId="12795" builtinId="8" hidden="1"/>
    <cellStyle name="Hyperlink" xfId="12797" builtinId="8" hidden="1"/>
    <cellStyle name="Hyperlink" xfId="12799" builtinId="8" hidden="1"/>
    <cellStyle name="Hyperlink" xfId="12801" builtinId="8" hidden="1"/>
    <cellStyle name="Hyperlink" xfId="12803" builtinId="8" hidden="1"/>
    <cellStyle name="Hyperlink" xfId="12805" builtinId="8" hidden="1"/>
    <cellStyle name="Hyperlink" xfId="12807" builtinId="8" hidden="1"/>
    <cellStyle name="Hyperlink" xfId="12809" builtinId="8" hidden="1"/>
    <cellStyle name="Hyperlink" xfId="12811" builtinId="8" hidden="1"/>
    <cellStyle name="Hyperlink" xfId="12813" builtinId="8" hidden="1"/>
    <cellStyle name="Hyperlink" xfId="12815" builtinId="8" hidden="1"/>
    <cellStyle name="Hyperlink" xfId="12817" builtinId="8" hidden="1"/>
    <cellStyle name="Hyperlink" xfId="12819" builtinId="8" hidden="1"/>
    <cellStyle name="Hyperlink" xfId="12821" builtinId="8" hidden="1"/>
    <cellStyle name="Hyperlink" xfId="12823" builtinId="8" hidden="1"/>
    <cellStyle name="Hyperlink" xfId="12825" builtinId="8" hidden="1"/>
    <cellStyle name="Hyperlink" xfId="12827" builtinId="8" hidden="1"/>
    <cellStyle name="Hyperlink" xfId="12829" builtinId="8" hidden="1"/>
    <cellStyle name="Hyperlink" xfId="12831" builtinId="8" hidden="1"/>
    <cellStyle name="Hyperlink" xfId="12833" builtinId="8" hidden="1"/>
    <cellStyle name="Hyperlink" xfId="12835" builtinId="8" hidden="1"/>
    <cellStyle name="Hyperlink" xfId="12837" builtinId="8" hidden="1"/>
    <cellStyle name="Hyperlink" xfId="12839" builtinId="8" hidden="1"/>
    <cellStyle name="Hyperlink" xfId="12841" builtinId="8" hidden="1"/>
    <cellStyle name="Hyperlink" xfId="12843" builtinId="8" hidden="1"/>
    <cellStyle name="Hyperlink" xfId="12845" builtinId="8" hidden="1"/>
    <cellStyle name="Hyperlink" xfId="12847" builtinId="8" hidden="1"/>
    <cellStyle name="Hyperlink" xfId="12849" builtinId="8" hidden="1"/>
    <cellStyle name="Hyperlink" xfId="12851" builtinId="8" hidden="1"/>
    <cellStyle name="Hyperlink" xfId="12853" builtinId="8" hidden="1"/>
    <cellStyle name="Hyperlink" xfId="12855" builtinId="8" hidden="1"/>
    <cellStyle name="Hyperlink" xfId="12857" builtinId="8" hidden="1"/>
    <cellStyle name="Hyperlink" xfId="12859" builtinId="8" hidden="1"/>
    <cellStyle name="Hyperlink" xfId="12861" builtinId="8" hidden="1"/>
    <cellStyle name="Hyperlink" xfId="12863" builtinId="8" hidden="1"/>
    <cellStyle name="Hyperlink" xfId="12865" builtinId="8" hidden="1"/>
    <cellStyle name="Hyperlink" xfId="12867" builtinId="8" hidden="1"/>
    <cellStyle name="Hyperlink" xfId="12869" builtinId="8" hidden="1"/>
    <cellStyle name="Hyperlink" xfId="12871" builtinId="8" hidden="1"/>
    <cellStyle name="Hyperlink" xfId="12873" builtinId="8" hidden="1"/>
    <cellStyle name="Hyperlink" xfId="12875" builtinId="8" hidden="1"/>
    <cellStyle name="Hyperlink" xfId="12877" builtinId="8" hidden="1"/>
    <cellStyle name="Hyperlink" xfId="12879" builtinId="8" hidden="1"/>
    <cellStyle name="Hyperlink" xfId="12881" builtinId="8" hidden="1"/>
    <cellStyle name="Hyperlink" xfId="12883" builtinId="8" hidden="1"/>
    <cellStyle name="Hyperlink" xfId="12885" builtinId="8" hidden="1"/>
    <cellStyle name="Hyperlink" xfId="12887" builtinId="8" hidden="1"/>
    <cellStyle name="Hyperlink" xfId="12889" builtinId="8" hidden="1"/>
    <cellStyle name="Hyperlink" xfId="12891" builtinId="8" hidden="1"/>
    <cellStyle name="Hyperlink" xfId="12893" builtinId="8" hidden="1"/>
    <cellStyle name="Hyperlink" xfId="12895" builtinId="8" hidden="1"/>
    <cellStyle name="Hyperlink" xfId="12897" builtinId="8" hidden="1"/>
    <cellStyle name="Hyperlink" xfId="12899" builtinId="8" hidden="1"/>
    <cellStyle name="Hyperlink" xfId="12901" builtinId="8" hidden="1"/>
    <cellStyle name="Hyperlink" xfId="12903" builtinId="8" hidden="1"/>
    <cellStyle name="Hyperlink" xfId="12905" builtinId="8" hidden="1"/>
    <cellStyle name="Hyperlink" xfId="12907" builtinId="8" hidden="1"/>
    <cellStyle name="Hyperlink" xfId="12909" builtinId="8" hidden="1"/>
    <cellStyle name="Hyperlink" xfId="12911" builtinId="8" hidden="1"/>
    <cellStyle name="Hyperlink" xfId="12913" builtinId="8" hidden="1"/>
    <cellStyle name="Hyperlink" xfId="12915" builtinId="8" hidden="1"/>
    <cellStyle name="Hyperlink" xfId="12917" builtinId="8" hidden="1"/>
    <cellStyle name="Hyperlink" xfId="12919" builtinId="8" hidden="1"/>
    <cellStyle name="Hyperlink" xfId="12921" builtinId="8" hidden="1"/>
    <cellStyle name="Hyperlink" xfId="12923" builtinId="8" hidden="1"/>
    <cellStyle name="Hyperlink" xfId="12925" builtinId="8" hidden="1"/>
    <cellStyle name="Hyperlink" xfId="12927" builtinId="8" hidden="1"/>
    <cellStyle name="Hyperlink" xfId="12929" builtinId="8" hidden="1"/>
    <cellStyle name="Hyperlink" xfId="12931" builtinId="8" hidden="1"/>
    <cellStyle name="Hyperlink" xfId="12933" builtinId="8" hidden="1"/>
    <cellStyle name="Hyperlink" xfId="12935" builtinId="8" hidden="1"/>
    <cellStyle name="Hyperlink" xfId="12937" builtinId="8" hidden="1"/>
    <cellStyle name="Hyperlink" xfId="12939" builtinId="8" hidden="1"/>
    <cellStyle name="Hyperlink" xfId="12941" builtinId="8" hidden="1"/>
    <cellStyle name="Hyperlink" xfId="12943" builtinId="8" hidden="1"/>
    <cellStyle name="Hyperlink" xfId="12945" builtinId="8" hidden="1"/>
    <cellStyle name="Hyperlink" xfId="12947" builtinId="8" hidden="1"/>
    <cellStyle name="Hyperlink" xfId="12949" builtinId="8" hidden="1"/>
    <cellStyle name="Hyperlink" xfId="12951" builtinId="8" hidden="1"/>
    <cellStyle name="Hyperlink" xfId="12953" builtinId="8" hidden="1"/>
    <cellStyle name="Hyperlink" xfId="12955" builtinId="8" hidden="1"/>
    <cellStyle name="Hyperlink" xfId="12957" builtinId="8" hidden="1"/>
    <cellStyle name="Hyperlink" xfId="12959" builtinId="8" hidden="1"/>
    <cellStyle name="Hyperlink" xfId="12961" builtinId="8" hidden="1"/>
    <cellStyle name="Hyperlink" xfId="12963" builtinId="8" hidden="1"/>
    <cellStyle name="Hyperlink" xfId="12965" builtinId="8" hidden="1"/>
    <cellStyle name="Hyperlink" xfId="12967" builtinId="8" hidden="1"/>
    <cellStyle name="Hyperlink" xfId="12969" builtinId="8" hidden="1"/>
    <cellStyle name="Hyperlink" xfId="12971" builtinId="8" hidden="1"/>
    <cellStyle name="Hyperlink" xfId="12973" builtinId="8" hidden="1"/>
    <cellStyle name="Hyperlink" xfId="12975" builtinId="8" hidden="1"/>
    <cellStyle name="Hyperlink" xfId="12977" builtinId="8" hidden="1"/>
    <cellStyle name="Hyperlink" xfId="12979" builtinId="8" hidden="1"/>
    <cellStyle name="Hyperlink" xfId="12981" builtinId="8" hidden="1"/>
    <cellStyle name="Hyperlink" xfId="12983" builtinId="8" hidden="1"/>
    <cellStyle name="Hyperlink" xfId="12985" builtinId="8" hidden="1"/>
    <cellStyle name="Hyperlink" xfId="12987" builtinId="8" hidden="1"/>
    <cellStyle name="Hyperlink" xfId="12989" builtinId="8" hidden="1"/>
    <cellStyle name="Hyperlink" xfId="12991" builtinId="8" hidden="1"/>
    <cellStyle name="Hyperlink" xfId="63" builtinId="8" hidden="1"/>
    <cellStyle name="Hyperlink" xfId="6542" builtinId="8" hidden="1"/>
    <cellStyle name="Hyperlink" xfId="64" builtinId="8" hidden="1"/>
    <cellStyle name="Hyperlink" xfId="70" builtinId="8" hidden="1"/>
    <cellStyle name="Hyperlink" xfId="6541" builtinId="8" hidden="1"/>
    <cellStyle name="Hyperlink" xfId="67" builtinId="8" hidden="1"/>
    <cellStyle name="Hyperlink" xfId="73" builtinId="8" hidden="1"/>
    <cellStyle name="Hyperlink" xfId="6540" builtinId="8" hidden="1"/>
    <cellStyle name="Hyperlink" xfId="69" builtinId="8" hidden="1"/>
    <cellStyle name="Hyperlink" xfId="77" builtinId="8" hidden="1"/>
    <cellStyle name="Hyperlink" xfId="12994" builtinId="8" hidden="1"/>
    <cellStyle name="Hyperlink" xfId="12996" builtinId="8" hidden="1"/>
    <cellStyle name="Hyperlink" xfId="12998" builtinId="8" hidden="1"/>
    <cellStyle name="Hyperlink" xfId="13000" builtinId="8" hidden="1"/>
    <cellStyle name="Hyperlink" xfId="13002" builtinId="8" hidden="1"/>
    <cellStyle name="Hyperlink" xfId="13004" builtinId="8" hidden="1"/>
    <cellStyle name="Hyperlink" xfId="13006" builtinId="8" hidden="1"/>
    <cellStyle name="Hyperlink" xfId="13008" builtinId="8" hidden="1"/>
    <cellStyle name="Hyperlink" xfId="13010" builtinId="8" hidden="1"/>
    <cellStyle name="Hyperlink" xfId="13012" builtinId="8" hidden="1"/>
    <cellStyle name="Hyperlink" xfId="13014" builtinId="8" hidden="1"/>
    <cellStyle name="Hyperlink" xfId="13016" builtinId="8" hidden="1"/>
    <cellStyle name="Hyperlink" xfId="13018" builtinId="8" hidden="1"/>
    <cellStyle name="Hyperlink" xfId="13020" builtinId="8" hidden="1"/>
    <cellStyle name="Hyperlink" xfId="13022" builtinId="8" hidden="1"/>
    <cellStyle name="Hyperlink" xfId="13024" builtinId="8" hidden="1"/>
    <cellStyle name="Hyperlink" xfId="13026" builtinId="8" hidden="1"/>
    <cellStyle name="Hyperlink" xfId="13028" builtinId="8" hidden="1"/>
    <cellStyle name="Hyperlink" xfId="13030" builtinId="8" hidden="1"/>
    <cellStyle name="Hyperlink" xfId="13032" builtinId="8" hidden="1"/>
    <cellStyle name="Hyperlink" xfId="13034" builtinId="8" hidden="1"/>
    <cellStyle name="Hyperlink" xfId="13036" builtinId="8" hidden="1"/>
    <cellStyle name="Hyperlink" xfId="13038" builtinId="8" hidden="1"/>
    <cellStyle name="Hyperlink" xfId="13040" builtinId="8" hidden="1"/>
    <cellStyle name="Hyperlink" xfId="13042" builtinId="8" hidden="1"/>
    <cellStyle name="Hyperlink" xfId="13044" builtinId="8" hidden="1"/>
    <cellStyle name="Hyperlink" xfId="13046" builtinId="8" hidden="1"/>
    <cellStyle name="Hyperlink" xfId="13048" builtinId="8" hidden="1"/>
    <cellStyle name="Hyperlink" xfId="13050" builtinId="8" hidden="1"/>
    <cellStyle name="Hyperlink" xfId="13052" builtinId="8" hidden="1"/>
    <cellStyle name="Hyperlink" xfId="13054" builtinId="8" hidden="1"/>
    <cellStyle name="Hyperlink" xfId="13056" builtinId="8" hidden="1"/>
    <cellStyle name="Hyperlink" xfId="13058" builtinId="8" hidden="1"/>
    <cellStyle name="Hyperlink" xfId="13060" builtinId="8" hidden="1"/>
    <cellStyle name="Hyperlink" xfId="13062" builtinId="8" hidden="1"/>
    <cellStyle name="Hyperlink" xfId="13064" builtinId="8" hidden="1"/>
    <cellStyle name="Hyperlink" xfId="13066" builtinId="8" hidden="1"/>
    <cellStyle name="Hyperlink" xfId="13068" builtinId="8" hidden="1"/>
    <cellStyle name="Hyperlink" xfId="13070" builtinId="8" hidden="1"/>
    <cellStyle name="Hyperlink" xfId="13072" builtinId="8" hidden="1"/>
    <cellStyle name="Hyperlink" xfId="13074" builtinId="8" hidden="1"/>
    <cellStyle name="Hyperlink" xfId="13076" builtinId="8" hidden="1"/>
    <cellStyle name="Hyperlink" xfId="13078" builtinId="8" hidden="1"/>
    <cellStyle name="Hyperlink" xfId="13080" builtinId="8" hidden="1"/>
    <cellStyle name="Hyperlink" xfId="13082" builtinId="8" hidden="1"/>
    <cellStyle name="Hyperlink" xfId="13084" builtinId="8" hidden="1"/>
    <cellStyle name="Hyperlink" xfId="13086" builtinId="8" hidden="1"/>
    <cellStyle name="Hyperlink" xfId="13088" builtinId="8" hidden="1"/>
    <cellStyle name="Hyperlink" xfId="13090" builtinId="8" hidden="1"/>
    <cellStyle name="Hyperlink" xfId="13092" builtinId="8" hidden="1"/>
    <cellStyle name="Hyperlink" xfId="13094" builtinId="8" hidden="1"/>
    <cellStyle name="Hyperlink" xfId="13096" builtinId="8" hidden="1"/>
    <cellStyle name="Hyperlink" xfId="13098" builtinId="8" hidden="1"/>
    <cellStyle name="Hyperlink" xfId="13100" builtinId="8" hidden="1"/>
    <cellStyle name="Hyperlink" xfId="13102" builtinId="8" hidden="1"/>
    <cellStyle name="Hyperlink" xfId="13104" builtinId="8" hidden="1"/>
    <cellStyle name="Hyperlink" xfId="13106" builtinId="8" hidden="1"/>
    <cellStyle name="Hyperlink" xfId="13108" builtinId="8" hidden="1"/>
    <cellStyle name="Hyperlink" xfId="13110" builtinId="8" hidden="1"/>
    <cellStyle name="Hyperlink" xfId="13112" builtinId="8" hidden="1"/>
    <cellStyle name="Hyperlink" xfId="13114" builtinId="8" hidden="1"/>
    <cellStyle name="Hyperlink" xfId="13116" builtinId="8" hidden="1"/>
    <cellStyle name="Hyperlink" xfId="13118" builtinId="8" hidden="1"/>
    <cellStyle name="Hyperlink" xfId="13120" builtinId="8" hidden="1"/>
    <cellStyle name="Hyperlink" xfId="13122" builtinId="8" hidden="1"/>
    <cellStyle name="Hyperlink" xfId="13124" builtinId="8" hidden="1"/>
    <cellStyle name="Hyperlink" xfId="13126" builtinId="8" hidden="1"/>
    <cellStyle name="Hyperlink" xfId="13128" builtinId="8" hidden="1"/>
    <cellStyle name="Hyperlink" xfId="13130" builtinId="8" hidden="1"/>
    <cellStyle name="Hyperlink" xfId="13132" builtinId="8" hidden="1"/>
    <cellStyle name="Hyperlink" xfId="13134" builtinId="8" hidden="1"/>
    <cellStyle name="Hyperlink" xfId="13136" builtinId="8" hidden="1"/>
    <cellStyle name="Hyperlink" xfId="13138" builtinId="8" hidden="1"/>
    <cellStyle name="Hyperlink" xfId="13140" builtinId="8" hidden="1"/>
    <cellStyle name="Hyperlink" xfId="13142" builtinId="8" hidden="1"/>
    <cellStyle name="Hyperlink" xfId="13144" builtinId="8" hidden="1"/>
    <cellStyle name="Hyperlink" xfId="13146" builtinId="8" hidden="1"/>
    <cellStyle name="Hyperlink" xfId="13148" builtinId="8" hidden="1"/>
    <cellStyle name="Hyperlink" xfId="13150" builtinId="8" hidden="1"/>
    <cellStyle name="Hyperlink" xfId="13152" builtinId="8" hidden="1"/>
    <cellStyle name="Hyperlink" xfId="13154" builtinId="8" hidden="1"/>
    <cellStyle name="Hyperlink" xfId="13156" builtinId="8" hidden="1"/>
    <cellStyle name="Hyperlink" xfId="13158" builtinId="8" hidden="1"/>
    <cellStyle name="Hyperlink" xfId="13160" builtinId="8" hidden="1"/>
    <cellStyle name="Hyperlink" xfId="13162" builtinId="8" hidden="1"/>
    <cellStyle name="Hyperlink" xfId="13164" builtinId="8" hidden="1"/>
    <cellStyle name="Hyperlink" xfId="13166" builtinId="8" hidden="1"/>
    <cellStyle name="Hyperlink" xfId="13168" builtinId="8" hidden="1"/>
    <cellStyle name="Hyperlink" xfId="13170" builtinId="8" hidden="1"/>
    <cellStyle name="Hyperlink" xfId="13172" builtinId="8" hidden="1"/>
    <cellStyle name="Hyperlink" xfId="13174" builtinId="8" hidden="1"/>
    <cellStyle name="Hyperlink" xfId="13176" builtinId="8" hidden="1"/>
    <cellStyle name="Hyperlink" xfId="13178" builtinId="8" hidden="1"/>
    <cellStyle name="Hyperlink" xfId="13180" builtinId="8" hidden="1"/>
    <cellStyle name="Hyperlink" xfId="13182" builtinId="8" hidden="1"/>
    <cellStyle name="Hyperlink" xfId="13184" builtinId="8" hidden="1"/>
    <cellStyle name="Hyperlink" xfId="13186" builtinId="8" hidden="1"/>
    <cellStyle name="Hyperlink" xfId="13188" builtinId="8" hidden="1"/>
    <cellStyle name="Hyperlink" xfId="13190" builtinId="8" hidden="1"/>
    <cellStyle name="Hyperlink" xfId="13192" builtinId="8" hidden="1"/>
    <cellStyle name="Hyperlink" xfId="13194" builtinId="8" hidden="1"/>
    <cellStyle name="Hyperlink" xfId="13196" builtinId="8" hidden="1"/>
    <cellStyle name="Hyperlink" xfId="13198" builtinId="8" hidden="1"/>
    <cellStyle name="Hyperlink" xfId="13200" builtinId="8" hidden="1"/>
    <cellStyle name="Hyperlink" xfId="13202" builtinId="8" hidden="1"/>
    <cellStyle name="Hyperlink" xfId="13204" builtinId="8" hidden="1"/>
    <cellStyle name="Hyperlink" xfId="13206" builtinId="8" hidden="1"/>
    <cellStyle name="Hyperlink" xfId="13208" builtinId="8" hidden="1"/>
    <cellStyle name="Hyperlink" xfId="13210" builtinId="8" hidden="1"/>
    <cellStyle name="Hyperlink" xfId="13212" builtinId="8" hidden="1"/>
    <cellStyle name="Hyperlink" xfId="13214" builtinId="8" hidden="1"/>
    <cellStyle name="Hyperlink" xfId="13216" builtinId="8" hidden="1"/>
    <cellStyle name="Hyperlink" xfId="13218" builtinId="8" hidden="1"/>
    <cellStyle name="Hyperlink" xfId="13220" builtinId="8" hidden="1"/>
    <cellStyle name="Hyperlink" xfId="13222" builtinId="8" hidden="1"/>
    <cellStyle name="Hyperlink" xfId="13224" builtinId="8" hidden="1"/>
    <cellStyle name="Hyperlink" xfId="13226" builtinId="8" hidden="1"/>
    <cellStyle name="Hyperlink" xfId="13228" builtinId="8" hidden="1"/>
    <cellStyle name="Hyperlink" xfId="13230" builtinId="8" hidden="1"/>
    <cellStyle name="Hyperlink" xfId="13232" builtinId="8" hidden="1"/>
    <cellStyle name="Hyperlink" xfId="13234" builtinId="8" hidden="1"/>
    <cellStyle name="Hyperlink" xfId="13236" builtinId="8" hidden="1"/>
    <cellStyle name="Hyperlink" xfId="13238" builtinId="8" hidden="1"/>
    <cellStyle name="Hyperlink" xfId="13240" builtinId="8" hidden="1"/>
    <cellStyle name="Hyperlink" xfId="13242" builtinId="8" hidden="1"/>
    <cellStyle name="Hyperlink" xfId="13244" builtinId="8" hidden="1"/>
    <cellStyle name="Hyperlink" xfId="13246" builtinId="8" hidden="1"/>
    <cellStyle name="Hyperlink" xfId="13248" builtinId="8" hidden="1"/>
    <cellStyle name="Hyperlink" xfId="13250" builtinId="8" hidden="1"/>
    <cellStyle name="Hyperlink" xfId="13252" builtinId="8" hidden="1"/>
    <cellStyle name="Hyperlink" xfId="13254" builtinId="8" hidden="1"/>
    <cellStyle name="Hyperlink" xfId="13256" builtinId="8" hidden="1"/>
    <cellStyle name="Hyperlink" xfId="13258" builtinId="8" hidden="1"/>
    <cellStyle name="Hyperlink" xfId="13260" builtinId="8" hidden="1"/>
    <cellStyle name="Hyperlink" xfId="13262" builtinId="8" hidden="1"/>
    <cellStyle name="Hyperlink" xfId="13264" builtinId="8" hidden="1"/>
    <cellStyle name="Hyperlink" xfId="13266" builtinId="8" hidden="1"/>
    <cellStyle name="Hyperlink" xfId="13268" builtinId="8" hidden="1"/>
    <cellStyle name="Hyperlink" xfId="13270" builtinId="8" hidden="1"/>
    <cellStyle name="Hyperlink" xfId="13272" builtinId="8" hidden="1"/>
    <cellStyle name="Hyperlink" xfId="13274" builtinId="8" hidden="1"/>
    <cellStyle name="Hyperlink" xfId="13276" builtinId="8" hidden="1"/>
    <cellStyle name="Hyperlink" xfId="13278" builtinId="8" hidden="1"/>
    <cellStyle name="Hyperlink" xfId="13280" builtinId="8" hidden="1"/>
    <cellStyle name="Hyperlink" xfId="13282" builtinId="8" hidden="1"/>
    <cellStyle name="Hyperlink" xfId="13284" builtinId="8" hidden="1"/>
    <cellStyle name="Hyperlink" xfId="13286" builtinId="8" hidden="1"/>
    <cellStyle name="Hyperlink" xfId="13288" builtinId="8" hidden="1"/>
    <cellStyle name="Hyperlink" xfId="13290" builtinId="8" hidden="1"/>
    <cellStyle name="Hyperlink" xfId="13292" builtinId="8" hidden="1"/>
    <cellStyle name="Hyperlink" xfId="13294" builtinId="8" hidden="1"/>
    <cellStyle name="Hyperlink" xfId="13296" builtinId="8" hidden="1"/>
    <cellStyle name="Hyperlink" xfId="13298" builtinId="8" hidden="1"/>
    <cellStyle name="Hyperlink" xfId="13300" builtinId="8" hidden="1"/>
    <cellStyle name="Hyperlink" xfId="13302" builtinId="8" hidden="1"/>
    <cellStyle name="Hyperlink" xfId="13304" builtinId="8" hidden="1"/>
    <cellStyle name="Hyperlink" xfId="13306" builtinId="8" hidden="1"/>
    <cellStyle name="Hyperlink" xfId="13308" builtinId="8" hidden="1"/>
    <cellStyle name="Hyperlink" xfId="13310" builtinId="8" hidden="1"/>
    <cellStyle name="Hyperlink" xfId="13312" builtinId="8" hidden="1"/>
    <cellStyle name="Hyperlink" xfId="13314" builtinId="8" hidden="1"/>
    <cellStyle name="Hyperlink" xfId="13316" builtinId="8" hidden="1"/>
    <cellStyle name="Hyperlink" xfId="13318" builtinId="8" hidden="1"/>
    <cellStyle name="Hyperlink" xfId="13320" builtinId="8" hidden="1"/>
    <cellStyle name="Hyperlink" xfId="13322" builtinId="8" hidden="1"/>
    <cellStyle name="Hyperlink" xfId="13324" builtinId="8" hidden="1"/>
    <cellStyle name="Hyperlink" xfId="13326" builtinId="8" hidden="1"/>
    <cellStyle name="Hyperlink" xfId="13328" builtinId="8" hidden="1"/>
    <cellStyle name="Hyperlink" xfId="13330" builtinId="8" hidden="1"/>
    <cellStyle name="Hyperlink" xfId="13332" builtinId="8" hidden="1"/>
    <cellStyle name="Hyperlink" xfId="13334" builtinId="8" hidden="1"/>
    <cellStyle name="Hyperlink" xfId="13336" builtinId="8" hidden="1"/>
    <cellStyle name="Hyperlink" xfId="13338" builtinId="8" hidden="1"/>
    <cellStyle name="Hyperlink" xfId="13340" builtinId="8" hidden="1"/>
    <cellStyle name="Hyperlink" xfId="13342" builtinId="8" hidden="1"/>
    <cellStyle name="Hyperlink" xfId="13344" builtinId="8" hidden="1"/>
    <cellStyle name="Hyperlink" xfId="13346" builtinId="8" hidden="1"/>
    <cellStyle name="Hyperlink" xfId="13348" builtinId="8" hidden="1"/>
    <cellStyle name="Hyperlink" xfId="13350" builtinId="8" hidden="1"/>
    <cellStyle name="Hyperlink" xfId="13352" builtinId="8" hidden="1"/>
    <cellStyle name="Hyperlink" xfId="13354" builtinId="8" hidden="1"/>
    <cellStyle name="Hyperlink" xfId="13356" builtinId="8" hidden="1"/>
    <cellStyle name="Hyperlink" xfId="13358" builtinId="8" hidden="1"/>
    <cellStyle name="Hyperlink" xfId="13360" builtinId="8" hidden="1"/>
    <cellStyle name="Hyperlink" xfId="13362" builtinId="8" hidden="1"/>
    <cellStyle name="Hyperlink" xfId="13364" builtinId="8" hidden="1"/>
    <cellStyle name="Hyperlink" xfId="13366" builtinId="8" hidden="1"/>
    <cellStyle name="Hyperlink" xfId="13368" builtinId="8" hidden="1"/>
    <cellStyle name="Hyperlink" xfId="13370" builtinId="8" hidden="1"/>
    <cellStyle name="Hyperlink" xfId="13372" builtinId="8" hidden="1"/>
    <cellStyle name="Hyperlink" xfId="13374" builtinId="8" hidden="1"/>
    <cellStyle name="Hyperlink" xfId="13376" builtinId="8" hidden="1"/>
    <cellStyle name="Hyperlink" xfId="13378" builtinId="8" hidden="1"/>
    <cellStyle name="Hyperlink" xfId="13380" builtinId="8" hidden="1"/>
    <cellStyle name="Hyperlink" xfId="13382" builtinId="8" hidden="1"/>
    <cellStyle name="Hyperlink" xfId="13384" builtinId="8" hidden="1"/>
    <cellStyle name="Hyperlink" xfId="13386" builtinId="8" hidden="1"/>
    <cellStyle name="Hyperlink" xfId="13388" builtinId="8" hidden="1"/>
    <cellStyle name="Hyperlink" xfId="13390" builtinId="8" hidden="1"/>
    <cellStyle name="Hyperlink" xfId="13392" builtinId="8" hidden="1"/>
    <cellStyle name="Hyperlink" xfId="13394" builtinId="8" hidden="1"/>
    <cellStyle name="Hyperlink" xfId="13396" builtinId="8" hidden="1"/>
    <cellStyle name="Hyperlink" xfId="13398" builtinId="8" hidden="1"/>
    <cellStyle name="Hyperlink" xfId="13400" builtinId="8" hidden="1"/>
    <cellStyle name="Hyperlink" xfId="13402" builtinId="8" hidden="1"/>
    <cellStyle name="Hyperlink" xfId="13404" builtinId="8" hidden="1"/>
    <cellStyle name="Hyperlink" xfId="13406" builtinId="8" hidden="1"/>
    <cellStyle name="Hyperlink" xfId="13408" builtinId="8" hidden="1"/>
    <cellStyle name="Hyperlink" xfId="13410" builtinId="8" hidden="1"/>
    <cellStyle name="Hyperlink" xfId="13412" builtinId="8" hidden="1"/>
    <cellStyle name="Hyperlink" xfId="13414" builtinId="8" hidden="1"/>
    <cellStyle name="Hyperlink" xfId="13416" builtinId="8" hidden="1"/>
    <cellStyle name="Hyperlink" xfId="13418" builtinId="8" hidden="1"/>
    <cellStyle name="Hyperlink" xfId="13420" builtinId="8" hidden="1"/>
    <cellStyle name="Hyperlink" xfId="13422" builtinId="8" hidden="1"/>
    <cellStyle name="Hyperlink" xfId="13424" builtinId="8" hidden="1"/>
    <cellStyle name="Hyperlink" xfId="13426" builtinId="8" hidden="1"/>
    <cellStyle name="Hyperlink" xfId="13428" builtinId="8" hidden="1"/>
    <cellStyle name="Hyperlink" xfId="13430" builtinId="8" hidden="1"/>
    <cellStyle name="Hyperlink" xfId="13432" builtinId="8" hidden="1"/>
    <cellStyle name="Hyperlink" xfId="13434" builtinId="8" hidden="1"/>
    <cellStyle name="Hyperlink" xfId="13436" builtinId="8" hidden="1"/>
    <cellStyle name="Hyperlink" xfId="13438" builtinId="8" hidden="1"/>
    <cellStyle name="Hyperlink" xfId="13440" builtinId="8" hidden="1"/>
    <cellStyle name="Hyperlink" xfId="13442" builtinId="8" hidden="1"/>
    <cellStyle name="Hyperlink" xfId="13444" builtinId="8" hidden="1"/>
    <cellStyle name="Hyperlink" xfId="13446" builtinId="8" hidden="1"/>
    <cellStyle name="Hyperlink" xfId="13448" builtinId="8" hidden="1"/>
    <cellStyle name="Hyperlink" xfId="13450" builtinId="8" hidden="1"/>
    <cellStyle name="Hyperlink" xfId="13452" builtinId="8" hidden="1"/>
    <cellStyle name="Hyperlink" xfId="13454" builtinId="8" hidden="1"/>
    <cellStyle name="Hyperlink" xfId="13456" builtinId="8" hidden="1"/>
    <cellStyle name="Hyperlink" xfId="13458" builtinId="8" hidden="1"/>
    <cellStyle name="Hyperlink" xfId="13460" builtinId="8" hidden="1"/>
    <cellStyle name="Hyperlink" xfId="13462" builtinId="8" hidden="1"/>
    <cellStyle name="Hyperlink" xfId="13464" builtinId="8" hidden="1"/>
    <cellStyle name="Hyperlink" xfId="13466" builtinId="8" hidden="1"/>
    <cellStyle name="Hyperlink" xfId="13468" builtinId="8" hidden="1"/>
    <cellStyle name="Hyperlink" xfId="13470" builtinId="8" hidden="1"/>
    <cellStyle name="Hyperlink" xfId="13472" builtinId="8" hidden="1"/>
    <cellStyle name="Hyperlink" xfId="13474" builtinId="8" hidden="1"/>
    <cellStyle name="Hyperlink" xfId="13476" builtinId="8" hidden="1"/>
    <cellStyle name="Hyperlink" xfId="13478" builtinId="8" hidden="1"/>
    <cellStyle name="Hyperlink" xfId="13480" builtinId="8" hidden="1"/>
    <cellStyle name="Hyperlink" xfId="13482" builtinId="8" hidden="1"/>
    <cellStyle name="Hyperlink" xfId="13484" builtinId="8" hidden="1"/>
    <cellStyle name="Hyperlink" xfId="13486" builtinId="8" hidden="1"/>
    <cellStyle name="Hyperlink" xfId="13488" builtinId="8" hidden="1"/>
    <cellStyle name="Hyperlink" xfId="13490" builtinId="8" hidden="1"/>
    <cellStyle name="Hyperlink" xfId="13492" builtinId="8" hidden="1"/>
    <cellStyle name="Hyperlink" xfId="13494" builtinId="8" hidden="1"/>
    <cellStyle name="Hyperlink" xfId="13496" builtinId="8" hidden="1"/>
    <cellStyle name="Hyperlink" xfId="13498" builtinId="8" hidden="1"/>
    <cellStyle name="Hyperlink" xfId="13500" builtinId="8" hidden="1"/>
    <cellStyle name="Hyperlink" xfId="13502" builtinId="8" hidden="1"/>
    <cellStyle name="Hyperlink" xfId="13504" builtinId="8" hidden="1"/>
    <cellStyle name="Hyperlink" xfId="13506" builtinId="8" hidden="1"/>
    <cellStyle name="Hyperlink" xfId="13508" builtinId="8" hidden="1"/>
    <cellStyle name="Hyperlink" xfId="13510" builtinId="8" hidden="1"/>
    <cellStyle name="Hyperlink" xfId="13512" builtinId="8" hidden="1"/>
    <cellStyle name="Hyperlink" xfId="13514" builtinId="8" hidden="1"/>
    <cellStyle name="Hyperlink" xfId="13516" builtinId="8" hidden="1"/>
    <cellStyle name="Hyperlink" xfId="13518" builtinId="8" hidden="1"/>
    <cellStyle name="Hyperlink" xfId="13520" builtinId="8" hidden="1"/>
    <cellStyle name="Hyperlink" xfId="13522" builtinId="8" hidden="1"/>
    <cellStyle name="Hyperlink" xfId="13524" builtinId="8" hidden="1"/>
    <cellStyle name="Hyperlink" xfId="13526" builtinId="8" hidden="1"/>
    <cellStyle name="Hyperlink" xfId="13528" builtinId="8" hidden="1"/>
    <cellStyle name="Hyperlink" xfId="13530" builtinId="8" hidden="1"/>
    <cellStyle name="Hyperlink" xfId="13532" builtinId="8" hidden="1"/>
    <cellStyle name="Hyperlink" xfId="13534" builtinId="8" hidden="1"/>
    <cellStyle name="Hyperlink" xfId="13536" builtinId="8" hidden="1"/>
    <cellStyle name="Hyperlink" xfId="13538" builtinId="8" hidden="1"/>
    <cellStyle name="Hyperlink" xfId="13540" builtinId="8" hidden="1"/>
    <cellStyle name="Hyperlink" xfId="13542" builtinId="8" hidden="1"/>
    <cellStyle name="Hyperlink" xfId="13544" builtinId="8" hidden="1"/>
    <cellStyle name="Hyperlink" xfId="13546" builtinId="8" hidden="1"/>
    <cellStyle name="Hyperlink" xfId="13548" builtinId="8" hidden="1"/>
    <cellStyle name="Hyperlink" xfId="13550" builtinId="8" hidden="1"/>
    <cellStyle name="Hyperlink" xfId="13552" builtinId="8" hidden="1"/>
    <cellStyle name="Hyperlink" xfId="13554" builtinId="8" hidden="1"/>
    <cellStyle name="Hyperlink" xfId="13556" builtinId="8" hidden="1"/>
    <cellStyle name="Hyperlink" xfId="13558" builtinId="8" hidden="1"/>
    <cellStyle name="Hyperlink" xfId="13560" builtinId="8" hidden="1"/>
    <cellStyle name="Hyperlink" xfId="13562" builtinId="8" hidden="1"/>
    <cellStyle name="Hyperlink" xfId="13564" builtinId="8" hidden="1"/>
    <cellStyle name="Hyperlink" xfId="13566" builtinId="8" hidden="1"/>
    <cellStyle name="Hyperlink" xfId="13568" builtinId="8" hidden="1"/>
    <cellStyle name="Hyperlink" xfId="13570" builtinId="8" hidden="1"/>
    <cellStyle name="Hyperlink" xfId="13572" builtinId="8" hidden="1"/>
    <cellStyle name="Hyperlink" xfId="13574" builtinId="8" hidden="1"/>
    <cellStyle name="Hyperlink" xfId="13576" builtinId="8" hidden="1"/>
    <cellStyle name="Hyperlink" xfId="13578" builtinId="8" hidden="1"/>
    <cellStyle name="Hyperlink" xfId="13580" builtinId="8" hidden="1"/>
    <cellStyle name="Hyperlink" xfId="13582" builtinId="8" hidden="1"/>
    <cellStyle name="Hyperlink" xfId="13584" builtinId="8" hidden="1"/>
    <cellStyle name="Hyperlink" xfId="13586" builtinId="8" hidden="1"/>
    <cellStyle name="Hyperlink" xfId="13588" builtinId="8" hidden="1"/>
    <cellStyle name="Hyperlink" xfId="13590" builtinId="8" hidden="1"/>
    <cellStyle name="Hyperlink" xfId="13592" builtinId="8" hidden="1"/>
    <cellStyle name="Hyperlink" xfId="13594" builtinId="8" hidden="1"/>
    <cellStyle name="Hyperlink" xfId="13596" builtinId="8" hidden="1"/>
    <cellStyle name="Hyperlink" xfId="13598" builtinId="8" hidden="1"/>
    <cellStyle name="Hyperlink" xfId="13600" builtinId="8" hidden="1"/>
    <cellStyle name="Hyperlink" xfId="13602" builtinId="8" hidden="1"/>
    <cellStyle name="Hyperlink" xfId="13604" builtinId="8" hidden="1"/>
    <cellStyle name="Hyperlink" xfId="13606" builtinId="8" hidden="1"/>
    <cellStyle name="Hyperlink" xfId="13608" builtinId="8" hidden="1"/>
    <cellStyle name="Hyperlink" xfId="13610" builtinId="8" hidden="1"/>
    <cellStyle name="Hyperlink" xfId="13612" builtinId="8" hidden="1"/>
    <cellStyle name="Hyperlink" xfId="13614" builtinId="8" hidden="1"/>
    <cellStyle name="Hyperlink" xfId="13616" builtinId="8" hidden="1"/>
    <cellStyle name="Hyperlink" xfId="13618" builtinId="8" hidden="1"/>
    <cellStyle name="Hyperlink" xfId="13620" builtinId="8" hidden="1"/>
    <cellStyle name="Hyperlink" xfId="13622" builtinId="8" hidden="1"/>
    <cellStyle name="Hyperlink" xfId="13624" builtinId="8" hidden="1"/>
    <cellStyle name="Hyperlink" xfId="13626" builtinId="8" hidden="1"/>
    <cellStyle name="Hyperlink" xfId="13628" builtinId="8" hidden="1"/>
    <cellStyle name="Hyperlink" xfId="13630" builtinId="8" hidden="1"/>
    <cellStyle name="Hyperlink" xfId="13632" builtinId="8" hidden="1"/>
    <cellStyle name="Hyperlink" xfId="13634" builtinId="8" hidden="1"/>
    <cellStyle name="Hyperlink" xfId="13636" builtinId="8" hidden="1"/>
    <cellStyle name="Hyperlink" xfId="13638" builtinId="8" hidden="1"/>
    <cellStyle name="Hyperlink" xfId="13640" builtinId="8" hidden="1"/>
    <cellStyle name="Hyperlink" xfId="13642" builtinId="8" hidden="1"/>
    <cellStyle name="Hyperlink" xfId="13644" builtinId="8" hidden="1"/>
    <cellStyle name="Hyperlink" xfId="13646" builtinId="8" hidden="1"/>
    <cellStyle name="Hyperlink" xfId="13648" builtinId="8" hidden="1"/>
    <cellStyle name="Hyperlink" xfId="13650" builtinId="8" hidden="1"/>
    <cellStyle name="Hyperlink" xfId="13652" builtinId="8" hidden="1"/>
    <cellStyle name="Hyperlink" xfId="13654" builtinId="8" hidden="1"/>
    <cellStyle name="Hyperlink" xfId="13656" builtinId="8" hidden="1"/>
    <cellStyle name="Hyperlink" xfId="13658" builtinId="8" hidden="1"/>
    <cellStyle name="Hyperlink" xfId="13660" builtinId="8" hidden="1"/>
    <cellStyle name="Hyperlink" xfId="13662" builtinId="8" hidden="1"/>
    <cellStyle name="Hyperlink" xfId="13664" builtinId="8" hidden="1"/>
    <cellStyle name="Hyperlink" xfId="13666" builtinId="8" hidden="1"/>
    <cellStyle name="Hyperlink" xfId="13668" builtinId="8" hidden="1"/>
    <cellStyle name="Hyperlink" xfId="13670" builtinId="8" hidden="1"/>
    <cellStyle name="Hyperlink" xfId="13672" builtinId="8" hidden="1"/>
    <cellStyle name="Hyperlink" xfId="13674" builtinId="8" hidden="1"/>
    <cellStyle name="Hyperlink" xfId="13676" builtinId="8" hidden="1"/>
    <cellStyle name="Hyperlink" xfId="13678" builtinId="8" hidden="1"/>
    <cellStyle name="Hyperlink" xfId="13680" builtinId="8" hidden="1"/>
    <cellStyle name="Hyperlink" xfId="13682" builtinId="8" hidden="1"/>
    <cellStyle name="Hyperlink" xfId="13684" builtinId="8" hidden="1"/>
    <cellStyle name="Hyperlink" xfId="13686" builtinId="8" hidden="1"/>
    <cellStyle name="Hyperlink" xfId="13688" builtinId="8" hidden="1"/>
    <cellStyle name="Hyperlink" xfId="13690" builtinId="8" hidden="1"/>
    <cellStyle name="Hyperlink" xfId="13692" builtinId="8" hidden="1"/>
    <cellStyle name="Hyperlink" xfId="13694" builtinId="8" hidden="1"/>
    <cellStyle name="Hyperlink" xfId="13696" builtinId="8" hidden="1"/>
    <cellStyle name="Hyperlink" xfId="13698" builtinId="8" hidden="1"/>
    <cellStyle name="Hyperlink" xfId="13700" builtinId="8" hidden="1"/>
    <cellStyle name="Hyperlink" xfId="13702" builtinId="8" hidden="1"/>
    <cellStyle name="Hyperlink" xfId="13704" builtinId="8" hidden="1"/>
    <cellStyle name="Hyperlink" xfId="13706" builtinId="8" hidden="1"/>
    <cellStyle name="Hyperlink" xfId="13708" builtinId="8" hidden="1"/>
    <cellStyle name="Hyperlink" xfId="13710" builtinId="8" hidden="1"/>
    <cellStyle name="Hyperlink" xfId="13712" builtinId="8" hidden="1"/>
    <cellStyle name="Hyperlink" xfId="13714" builtinId="8" hidden="1"/>
    <cellStyle name="Hyperlink" xfId="13716" builtinId="8" hidden="1"/>
    <cellStyle name="Hyperlink" xfId="13718" builtinId="8" hidden="1"/>
    <cellStyle name="Hyperlink" xfId="13720" builtinId="8" hidden="1"/>
    <cellStyle name="Hyperlink" xfId="13722" builtinId="8" hidden="1"/>
    <cellStyle name="Hyperlink" xfId="13724" builtinId="8" hidden="1"/>
    <cellStyle name="Hyperlink" xfId="13726" builtinId="8" hidden="1"/>
    <cellStyle name="Hyperlink" xfId="13728" builtinId="8" hidden="1"/>
    <cellStyle name="Hyperlink" xfId="13730" builtinId="8" hidden="1"/>
    <cellStyle name="Hyperlink" xfId="13732" builtinId="8" hidden="1"/>
    <cellStyle name="Hyperlink" xfId="13734" builtinId="8" hidden="1"/>
    <cellStyle name="Hyperlink" xfId="13736" builtinId="8" hidden="1"/>
    <cellStyle name="Hyperlink" xfId="13738" builtinId="8" hidden="1"/>
    <cellStyle name="Hyperlink" xfId="13740" builtinId="8" hidden="1"/>
    <cellStyle name="Hyperlink" xfId="13742" builtinId="8" hidden="1"/>
    <cellStyle name="Hyperlink" xfId="13744" builtinId="8" hidden="1"/>
    <cellStyle name="Hyperlink" xfId="13746" builtinId="8" hidden="1"/>
    <cellStyle name="Hyperlink" xfId="13748" builtinId="8" hidden="1"/>
    <cellStyle name="Hyperlink" xfId="13750" builtinId="8" hidden="1"/>
    <cellStyle name="Hyperlink" xfId="13752" builtinId="8" hidden="1"/>
    <cellStyle name="Hyperlink" xfId="13754" builtinId="8" hidden="1"/>
    <cellStyle name="Hyperlink" xfId="13756" builtinId="8" hidden="1"/>
    <cellStyle name="Hyperlink" xfId="13758" builtinId="8" hidden="1"/>
    <cellStyle name="Hyperlink" xfId="13760" builtinId="8" hidden="1"/>
    <cellStyle name="Hyperlink" xfId="13762" builtinId="8" hidden="1"/>
    <cellStyle name="Hyperlink" xfId="13764" builtinId="8" hidden="1"/>
    <cellStyle name="Hyperlink" xfId="13766" builtinId="8" hidden="1"/>
    <cellStyle name="Hyperlink" xfId="13768" builtinId="8" hidden="1"/>
    <cellStyle name="Hyperlink" xfId="13770" builtinId="8" hidden="1"/>
    <cellStyle name="Hyperlink" xfId="13772" builtinId="8" hidden="1"/>
    <cellStyle name="Hyperlink" xfId="13774" builtinId="8" hidden="1"/>
    <cellStyle name="Hyperlink" xfId="13776" builtinId="8" hidden="1"/>
    <cellStyle name="Hyperlink" xfId="13778" builtinId="8" hidden="1"/>
    <cellStyle name="Hyperlink" xfId="13780" builtinId="8" hidden="1"/>
    <cellStyle name="Hyperlink" xfId="13782" builtinId="8" hidden="1"/>
    <cellStyle name="Hyperlink" xfId="13784" builtinId="8" hidden="1"/>
    <cellStyle name="Hyperlink" xfId="13786" builtinId="8" hidden="1"/>
    <cellStyle name="Hyperlink" xfId="13788" builtinId="8" hidden="1"/>
    <cellStyle name="Hyperlink" xfId="13790" builtinId="8" hidden="1"/>
    <cellStyle name="Hyperlink" xfId="13792" builtinId="8" hidden="1"/>
    <cellStyle name="Hyperlink" xfId="13794" builtinId="8" hidden="1"/>
    <cellStyle name="Hyperlink" xfId="13796" builtinId="8" hidden="1"/>
    <cellStyle name="Hyperlink" xfId="13798" builtinId="8" hidden="1"/>
    <cellStyle name="Hyperlink" xfId="13800" builtinId="8" hidden="1"/>
    <cellStyle name="Hyperlink" xfId="13802" builtinId="8" hidden="1"/>
    <cellStyle name="Hyperlink" xfId="13804" builtinId="8" hidden="1"/>
    <cellStyle name="Hyperlink" xfId="13806" builtinId="8" hidden="1"/>
    <cellStyle name="Hyperlink" xfId="13808" builtinId="8" hidden="1"/>
    <cellStyle name="Hyperlink" xfId="13810" builtinId="8" hidden="1"/>
    <cellStyle name="Hyperlink" xfId="13812" builtinId="8" hidden="1"/>
    <cellStyle name="Hyperlink" xfId="13814" builtinId="8" hidden="1"/>
    <cellStyle name="Hyperlink" xfId="13816" builtinId="8" hidden="1"/>
    <cellStyle name="Hyperlink" xfId="13818" builtinId="8" hidden="1"/>
    <cellStyle name="Hyperlink" xfId="13820" builtinId="8" hidden="1"/>
    <cellStyle name="Hyperlink" xfId="13822" builtinId="8" hidden="1"/>
    <cellStyle name="Hyperlink" xfId="13824" builtinId="8" hidden="1"/>
    <cellStyle name="Hyperlink" xfId="13826" builtinId="8" hidden="1"/>
    <cellStyle name="Hyperlink" xfId="13828" builtinId="8" hidden="1"/>
    <cellStyle name="Hyperlink" xfId="13830" builtinId="8" hidden="1"/>
    <cellStyle name="Hyperlink" xfId="13832" builtinId="8" hidden="1"/>
    <cellStyle name="Hyperlink" xfId="13834" builtinId="8" hidden="1"/>
    <cellStyle name="Hyperlink" xfId="13836" builtinId="8" hidden="1"/>
    <cellStyle name="Hyperlink" xfId="13838" builtinId="8" hidden="1"/>
    <cellStyle name="Hyperlink" xfId="13840" builtinId="8" hidden="1"/>
    <cellStyle name="Hyperlink" xfId="13842" builtinId="8" hidden="1"/>
    <cellStyle name="Hyperlink" xfId="13844" builtinId="8" hidden="1"/>
    <cellStyle name="Hyperlink" xfId="13846" builtinId="8" hidden="1"/>
    <cellStyle name="Hyperlink" xfId="13848" builtinId="8" hidden="1"/>
    <cellStyle name="Hyperlink" xfId="13850" builtinId="8" hidden="1"/>
    <cellStyle name="Hyperlink" xfId="13852" builtinId="8" hidden="1"/>
    <cellStyle name="Hyperlink" xfId="13854" builtinId="8" hidden="1"/>
    <cellStyle name="Hyperlink" xfId="13856" builtinId="8" hidden="1"/>
    <cellStyle name="Hyperlink" xfId="13858" builtinId="8" hidden="1"/>
    <cellStyle name="Hyperlink" xfId="13860" builtinId="8" hidden="1"/>
    <cellStyle name="Hyperlink" xfId="13862" builtinId="8" hidden="1"/>
    <cellStyle name="Hyperlink" xfId="13864" builtinId="8" hidden="1"/>
    <cellStyle name="Hyperlink" xfId="13866" builtinId="8" hidden="1"/>
    <cellStyle name="Hyperlink" xfId="13868" builtinId="8" hidden="1"/>
    <cellStyle name="Hyperlink" xfId="13870" builtinId="8" hidden="1"/>
    <cellStyle name="Hyperlink" xfId="13872" builtinId="8" hidden="1"/>
    <cellStyle name="Hyperlink" xfId="13874" builtinId="8" hidden="1"/>
    <cellStyle name="Hyperlink" xfId="13876" builtinId="8" hidden="1"/>
    <cellStyle name="Hyperlink" xfId="13878" builtinId="8" hidden="1"/>
    <cellStyle name="Hyperlink" xfId="13880" builtinId="8" hidden="1"/>
    <cellStyle name="Hyperlink" xfId="13882" builtinId="8" hidden="1"/>
    <cellStyle name="Hyperlink" xfId="13884" builtinId="8" hidden="1"/>
    <cellStyle name="Hyperlink" xfId="13886" builtinId="8" hidden="1"/>
    <cellStyle name="Hyperlink" xfId="13888" builtinId="8" hidden="1"/>
    <cellStyle name="Hyperlink" xfId="13890" builtinId="8" hidden="1"/>
    <cellStyle name="Hyperlink" xfId="13892" builtinId="8" hidden="1"/>
    <cellStyle name="Hyperlink" xfId="13894" builtinId="8" hidden="1"/>
    <cellStyle name="Hyperlink" xfId="13896" builtinId="8" hidden="1"/>
    <cellStyle name="Hyperlink" xfId="13898" builtinId="8" hidden="1"/>
    <cellStyle name="Hyperlink" xfId="13900" builtinId="8" hidden="1"/>
    <cellStyle name="Hyperlink" xfId="13902" builtinId="8" hidden="1"/>
    <cellStyle name="Hyperlink" xfId="13904" builtinId="8" hidden="1"/>
    <cellStyle name="Hyperlink" xfId="13906" builtinId="8" hidden="1"/>
    <cellStyle name="Hyperlink" xfId="13908" builtinId="8" hidden="1"/>
    <cellStyle name="Hyperlink" xfId="13910" builtinId="8" hidden="1"/>
    <cellStyle name="Hyperlink" xfId="13912" builtinId="8" hidden="1"/>
    <cellStyle name="Hyperlink" xfId="13914" builtinId="8" hidden="1"/>
    <cellStyle name="Hyperlink" xfId="13916" builtinId="8" hidden="1"/>
    <cellStyle name="Hyperlink" xfId="13918" builtinId="8" hidden="1"/>
    <cellStyle name="Hyperlink" xfId="13920" builtinId="8" hidden="1"/>
    <cellStyle name="Hyperlink" xfId="13922" builtinId="8" hidden="1"/>
    <cellStyle name="Hyperlink" xfId="13924" builtinId="8" hidden="1"/>
    <cellStyle name="Hyperlink" xfId="13926" builtinId="8" hidden="1"/>
    <cellStyle name="Hyperlink" xfId="13928" builtinId="8" hidden="1"/>
    <cellStyle name="Hyperlink" xfId="13930" builtinId="8" hidden="1"/>
    <cellStyle name="Hyperlink" xfId="13932" builtinId="8" hidden="1"/>
    <cellStyle name="Hyperlink" xfId="13934" builtinId="8" hidden="1"/>
    <cellStyle name="Hyperlink" xfId="13936" builtinId="8" hidden="1"/>
    <cellStyle name="Hyperlink" xfId="13938" builtinId="8" hidden="1"/>
    <cellStyle name="Hyperlink" xfId="13940" builtinId="8" hidden="1"/>
    <cellStyle name="Hyperlink" xfId="13942" builtinId="8" hidden="1"/>
    <cellStyle name="Hyperlink" xfId="13944" builtinId="8" hidden="1"/>
    <cellStyle name="Hyperlink" xfId="13946" builtinId="8" hidden="1"/>
    <cellStyle name="Hyperlink" xfId="13948" builtinId="8" hidden="1"/>
    <cellStyle name="Hyperlink" xfId="13950" builtinId="8" hidden="1"/>
    <cellStyle name="Hyperlink" xfId="13952" builtinId="8" hidden="1"/>
    <cellStyle name="Hyperlink" xfId="13954" builtinId="8" hidden="1"/>
    <cellStyle name="Hyperlink" xfId="13956" builtinId="8" hidden="1"/>
    <cellStyle name="Hyperlink" xfId="13958" builtinId="8" hidden="1"/>
    <cellStyle name="Hyperlink" xfId="13960" builtinId="8" hidden="1"/>
    <cellStyle name="Hyperlink" xfId="13962" builtinId="8" hidden="1"/>
    <cellStyle name="Hyperlink" xfId="13964" builtinId="8" hidden="1"/>
    <cellStyle name="Hyperlink" xfId="13966" builtinId="8" hidden="1"/>
    <cellStyle name="Hyperlink" xfId="13968" builtinId="8" hidden="1"/>
    <cellStyle name="Hyperlink" xfId="13970" builtinId="8" hidden="1"/>
    <cellStyle name="Hyperlink" xfId="13972" builtinId="8" hidden="1"/>
    <cellStyle name="Hyperlink" xfId="13974" builtinId="8" hidden="1"/>
    <cellStyle name="Hyperlink" xfId="13976" builtinId="8" hidden="1"/>
    <cellStyle name="Hyperlink" xfId="13978" builtinId="8" hidden="1"/>
    <cellStyle name="Hyperlink" xfId="13980" builtinId="8" hidden="1"/>
    <cellStyle name="Hyperlink" xfId="13982" builtinId="8" hidden="1"/>
    <cellStyle name="Hyperlink" xfId="13984" builtinId="8" hidden="1"/>
    <cellStyle name="Hyperlink" xfId="13986" builtinId="8" hidden="1"/>
    <cellStyle name="Hyperlink" xfId="13988" builtinId="8" hidden="1"/>
    <cellStyle name="Hyperlink" xfId="13990" builtinId="8" hidden="1"/>
    <cellStyle name="Hyperlink" xfId="13992" builtinId="8" hidden="1"/>
    <cellStyle name="Hyperlink" xfId="13994" builtinId="8" hidden="1"/>
    <cellStyle name="Hyperlink" xfId="13996" builtinId="8" hidden="1"/>
    <cellStyle name="Hyperlink" xfId="13998" builtinId="8" hidden="1"/>
    <cellStyle name="Hyperlink" xfId="14000" builtinId="8" hidden="1"/>
    <cellStyle name="Hyperlink" xfId="14002" builtinId="8" hidden="1"/>
    <cellStyle name="Hyperlink" xfId="14004" builtinId="8" hidden="1"/>
    <cellStyle name="Hyperlink" xfId="14006" builtinId="8" hidden="1"/>
    <cellStyle name="Hyperlink" xfId="14008" builtinId="8" hidden="1"/>
    <cellStyle name="Hyperlink" xfId="14010" builtinId="8" hidden="1"/>
    <cellStyle name="Hyperlink" xfId="14012" builtinId="8" hidden="1"/>
    <cellStyle name="Hyperlink" xfId="14014" builtinId="8" hidden="1"/>
    <cellStyle name="Hyperlink" xfId="14016" builtinId="8" hidden="1"/>
    <cellStyle name="Hyperlink" xfId="14018" builtinId="8" hidden="1"/>
    <cellStyle name="Hyperlink" xfId="14020" builtinId="8" hidden="1"/>
    <cellStyle name="Hyperlink" xfId="14022" builtinId="8" hidden="1"/>
    <cellStyle name="Hyperlink" xfId="14024" builtinId="8" hidden="1"/>
    <cellStyle name="Hyperlink" xfId="14026" builtinId="8" hidden="1"/>
    <cellStyle name="Hyperlink" xfId="14028" builtinId="8" hidden="1"/>
    <cellStyle name="Hyperlink" xfId="14030" builtinId="8" hidden="1"/>
    <cellStyle name="Hyperlink" xfId="14032" builtinId="8" hidden="1"/>
    <cellStyle name="Hyperlink" xfId="14034" builtinId="8" hidden="1"/>
    <cellStyle name="Hyperlink" xfId="14036" builtinId="8" hidden="1"/>
    <cellStyle name="Hyperlink" xfId="14038" builtinId="8" hidden="1"/>
    <cellStyle name="Hyperlink" xfId="14040" builtinId="8" hidden="1"/>
    <cellStyle name="Hyperlink" xfId="14042" builtinId="8" hidden="1"/>
    <cellStyle name="Hyperlink" xfId="14044" builtinId="8" hidden="1"/>
    <cellStyle name="Hyperlink" xfId="14046" builtinId="8" hidden="1"/>
    <cellStyle name="Hyperlink" xfId="14048" builtinId="8" hidden="1"/>
    <cellStyle name="Hyperlink" xfId="14050" builtinId="8" hidden="1"/>
    <cellStyle name="Hyperlink" xfId="14052" builtinId="8" hidden="1"/>
    <cellStyle name="Hyperlink" xfId="14054" builtinId="8" hidden="1"/>
    <cellStyle name="Hyperlink" xfId="14056" builtinId="8" hidden="1"/>
    <cellStyle name="Hyperlink" xfId="14058" builtinId="8" hidden="1"/>
    <cellStyle name="Hyperlink" xfId="14060" builtinId="8" hidden="1"/>
    <cellStyle name="Hyperlink" xfId="14062" builtinId="8" hidden="1"/>
    <cellStyle name="Hyperlink" xfId="14064" builtinId="8" hidden="1"/>
    <cellStyle name="Hyperlink" xfId="14066" builtinId="8" hidden="1"/>
    <cellStyle name="Hyperlink" xfId="14068" builtinId="8" hidden="1"/>
    <cellStyle name="Hyperlink" xfId="14070" builtinId="8" hidden="1"/>
    <cellStyle name="Hyperlink" xfId="14072" builtinId="8" hidden="1"/>
    <cellStyle name="Hyperlink" xfId="14074" builtinId="8" hidden="1"/>
    <cellStyle name="Hyperlink" xfId="14076" builtinId="8" hidden="1"/>
    <cellStyle name="Hyperlink" xfId="14078" builtinId="8" hidden="1"/>
    <cellStyle name="Hyperlink" xfId="14080" builtinId="8" hidden="1"/>
    <cellStyle name="Hyperlink" xfId="14082" builtinId="8" hidden="1"/>
    <cellStyle name="Hyperlink" xfId="14084" builtinId="8" hidden="1"/>
    <cellStyle name="Hyperlink" xfId="14086" builtinId="8" hidden="1"/>
    <cellStyle name="Hyperlink" xfId="14088" builtinId="8" hidden="1"/>
    <cellStyle name="Hyperlink" xfId="14090" builtinId="8" hidden="1"/>
    <cellStyle name="Hyperlink" xfId="14092" builtinId="8" hidden="1"/>
    <cellStyle name="Hyperlink" xfId="14094" builtinId="8" hidden="1"/>
    <cellStyle name="Hyperlink" xfId="14096" builtinId="8" hidden="1"/>
    <cellStyle name="Hyperlink" xfId="14098" builtinId="8" hidden="1"/>
    <cellStyle name="Hyperlink" xfId="14100" builtinId="8" hidden="1"/>
    <cellStyle name="Hyperlink" xfId="14102" builtinId="8" hidden="1"/>
    <cellStyle name="Hyperlink" xfId="14104" builtinId="8" hidden="1"/>
    <cellStyle name="Hyperlink" xfId="14106" builtinId="8" hidden="1"/>
    <cellStyle name="Hyperlink" xfId="14108" builtinId="8" hidden="1"/>
    <cellStyle name="Hyperlink" xfId="14110" builtinId="8" hidden="1"/>
    <cellStyle name="Hyperlink" xfId="14112" builtinId="8" hidden="1"/>
    <cellStyle name="Hyperlink" xfId="14114" builtinId="8" hidden="1"/>
    <cellStyle name="Hyperlink" xfId="14116" builtinId="8" hidden="1"/>
    <cellStyle name="Hyperlink" xfId="14118" builtinId="8" hidden="1"/>
    <cellStyle name="Hyperlink" xfId="14120" builtinId="8" hidden="1"/>
    <cellStyle name="Hyperlink" xfId="14122" builtinId="8" hidden="1"/>
    <cellStyle name="Hyperlink" xfId="14124" builtinId="8" hidden="1"/>
    <cellStyle name="Hyperlink" xfId="14126" builtinId="8" hidden="1"/>
    <cellStyle name="Hyperlink" xfId="14128" builtinId="8" hidden="1"/>
    <cellStyle name="Hyperlink" xfId="14130" builtinId="8" hidden="1"/>
    <cellStyle name="Hyperlink" xfId="14132" builtinId="8" hidden="1"/>
    <cellStyle name="Hyperlink" xfId="14134" builtinId="8" hidden="1"/>
    <cellStyle name="Hyperlink" xfId="14136" builtinId="8" hidden="1"/>
    <cellStyle name="Hyperlink" xfId="14138" builtinId="8" hidden="1"/>
    <cellStyle name="Hyperlink" xfId="14140" builtinId="8" hidden="1"/>
    <cellStyle name="Hyperlink" xfId="14142" builtinId="8" hidden="1"/>
    <cellStyle name="Hyperlink" xfId="14144" builtinId="8" hidden="1"/>
    <cellStyle name="Hyperlink" xfId="14146" builtinId="8" hidden="1"/>
    <cellStyle name="Hyperlink" xfId="14148" builtinId="8" hidden="1"/>
    <cellStyle name="Hyperlink" xfId="14150" builtinId="8" hidden="1"/>
    <cellStyle name="Hyperlink" xfId="14152" builtinId="8" hidden="1"/>
    <cellStyle name="Hyperlink" xfId="14154" builtinId="8" hidden="1"/>
    <cellStyle name="Hyperlink" xfId="14156" builtinId="8" hidden="1"/>
    <cellStyle name="Hyperlink" xfId="14158" builtinId="8" hidden="1"/>
    <cellStyle name="Hyperlink" xfId="14160" builtinId="8" hidden="1"/>
    <cellStyle name="Hyperlink" xfId="14162" builtinId="8" hidden="1"/>
    <cellStyle name="Hyperlink" xfId="14164" builtinId="8" hidden="1"/>
    <cellStyle name="Hyperlink" xfId="14166" builtinId="8" hidden="1"/>
    <cellStyle name="Hyperlink" xfId="14168" builtinId="8" hidden="1"/>
    <cellStyle name="Hyperlink" xfId="14170" builtinId="8" hidden="1"/>
    <cellStyle name="Hyperlink" xfId="14172" builtinId="8" hidden="1"/>
    <cellStyle name="Hyperlink" xfId="14174" builtinId="8" hidden="1"/>
    <cellStyle name="Hyperlink" xfId="14176" builtinId="8" hidden="1"/>
    <cellStyle name="Hyperlink" xfId="14178" builtinId="8" hidden="1"/>
    <cellStyle name="Hyperlink" xfId="14180" builtinId="8" hidden="1"/>
    <cellStyle name="Hyperlink" xfId="14182" builtinId="8" hidden="1"/>
    <cellStyle name="Hyperlink" xfId="14184" builtinId="8" hidden="1"/>
    <cellStyle name="Hyperlink" xfId="14186" builtinId="8" hidden="1"/>
    <cellStyle name="Hyperlink" xfId="14188" builtinId="8" hidden="1"/>
    <cellStyle name="Hyperlink" xfId="14190" builtinId="8" hidden="1"/>
    <cellStyle name="Hyperlink" xfId="14192" builtinId="8" hidden="1"/>
    <cellStyle name="Hyperlink" xfId="14194" builtinId="8" hidden="1"/>
    <cellStyle name="Hyperlink" xfId="14196" builtinId="8" hidden="1"/>
    <cellStyle name="Hyperlink" xfId="14198" builtinId="8" hidden="1"/>
    <cellStyle name="Hyperlink" xfId="14200" builtinId="8" hidden="1"/>
    <cellStyle name="Hyperlink" xfId="14202" builtinId="8" hidden="1"/>
    <cellStyle name="Hyperlink" xfId="14204" builtinId="8" hidden="1"/>
    <cellStyle name="Hyperlink" xfId="14206" builtinId="8" hidden="1"/>
    <cellStyle name="Hyperlink" xfId="14208" builtinId="8" hidden="1"/>
    <cellStyle name="Hyperlink" xfId="14210" builtinId="8" hidden="1"/>
    <cellStyle name="Hyperlink" xfId="14212" builtinId="8" hidden="1"/>
    <cellStyle name="Hyperlink" xfId="14214" builtinId="8" hidden="1"/>
    <cellStyle name="Hyperlink" xfId="14216" builtinId="8" hidden="1"/>
    <cellStyle name="Hyperlink" xfId="14218" builtinId="8" hidden="1"/>
    <cellStyle name="Hyperlink" xfId="14220" builtinId="8" hidden="1"/>
    <cellStyle name="Hyperlink" xfId="14222" builtinId="8" hidden="1"/>
    <cellStyle name="Hyperlink" xfId="14224" builtinId="8" hidden="1"/>
    <cellStyle name="Hyperlink" xfId="14226" builtinId="8" hidden="1"/>
    <cellStyle name="Hyperlink" xfId="14228" builtinId="8" hidden="1"/>
    <cellStyle name="Hyperlink" xfId="14230" builtinId="8" hidden="1"/>
    <cellStyle name="Hyperlink" xfId="14232" builtinId="8" hidden="1"/>
    <cellStyle name="Hyperlink" xfId="14234" builtinId="8" hidden="1"/>
    <cellStyle name="Hyperlink" xfId="14236" builtinId="8" hidden="1"/>
    <cellStyle name="Hyperlink" xfId="14238" builtinId="8" hidden="1"/>
    <cellStyle name="Hyperlink" xfId="14240" builtinId="8" hidden="1"/>
    <cellStyle name="Hyperlink" xfId="14242" builtinId="8" hidden="1"/>
    <cellStyle name="Hyperlink" xfId="14244" builtinId="8" hidden="1"/>
    <cellStyle name="Hyperlink" xfId="14246" builtinId="8" hidden="1"/>
    <cellStyle name="Hyperlink" xfId="14248" builtinId="8" hidden="1"/>
    <cellStyle name="Hyperlink" xfId="14250" builtinId="8" hidden="1"/>
    <cellStyle name="Hyperlink" xfId="14252" builtinId="8" hidden="1"/>
    <cellStyle name="Hyperlink" xfId="14254" builtinId="8" hidden="1"/>
    <cellStyle name="Hyperlink" xfId="14256" builtinId="8" hidden="1"/>
    <cellStyle name="Hyperlink" xfId="14258" builtinId="8" hidden="1"/>
    <cellStyle name="Hyperlink" xfId="14260" builtinId="8" hidden="1"/>
    <cellStyle name="Hyperlink" xfId="14262" builtinId="8" hidden="1"/>
    <cellStyle name="Hyperlink" xfId="14264" builtinId="8" hidden="1"/>
    <cellStyle name="Hyperlink" xfId="14266" builtinId="8" hidden="1"/>
    <cellStyle name="Hyperlink" xfId="14268" builtinId="8" hidden="1"/>
    <cellStyle name="Hyperlink" xfId="14270" builtinId="8" hidden="1"/>
    <cellStyle name="Hyperlink" xfId="14272" builtinId="8" hidden="1"/>
    <cellStyle name="Hyperlink" xfId="14274" builtinId="8" hidden="1"/>
    <cellStyle name="Hyperlink" xfId="14276" builtinId="8" hidden="1"/>
    <cellStyle name="Hyperlink" xfId="14278" builtinId="8" hidden="1"/>
    <cellStyle name="Hyperlink" xfId="14280" builtinId="8" hidden="1"/>
    <cellStyle name="Hyperlink" xfId="14282" builtinId="8" hidden="1"/>
    <cellStyle name="Hyperlink" xfId="14284" builtinId="8" hidden="1"/>
    <cellStyle name="Hyperlink" xfId="14286" builtinId="8" hidden="1"/>
    <cellStyle name="Hyperlink" xfId="14288" builtinId="8" hidden="1"/>
    <cellStyle name="Hyperlink" xfId="14290" builtinId="8" hidden="1"/>
    <cellStyle name="Hyperlink" xfId="14292" builtinId="8" hidden="1"/>
    <cellStyle name="Hyperlink" xfId="14294" builtinId="8" hidden="1"/>
    <cellStyle name="Hyperlink" xfId="14296" builtinId="8" hidden="1"/>
    <cellStyle name="Hyperlink" xfId="14298" builtinId="8" hidden="1"/>
    <cellStyle name="Hyperlink" xfId="14300" builtinId="8" hidden="1"/>
    <cellStyle name="Hyperlink" xfId="14302" builtinId="8" hidden="1"/>
    <cellStyle name="Hyperlink" xfId="14304" builtinId="8" hidden="1"/>
    <cellStyle name="Hyperlink" xfId="14306" builtinId="8" hidden="1"/>
    <cellStyle name="Hyperlink" xfId="14308" builtinId="8" hidden="1"/>
    <cellStyle name="Hyperlink" xfId="14310" builtinId="8" hidden="1"/>
    <cellStyle name="Hyperlink" xfId="14312" builtinId="8" hidden="1"/>
    <cellStyle name="Hyperlink" xfId="14314" builtinId="8" hidden="1"/>
    <cellStyle name="Hyperlink" xfId="14316" builtinId="8" hidden="1"/>
    <cellStyle name="Hyperlink" xfId="14318" builtinId="8" hidden="1"/>
    <cellStyle name="Hyperlink" xfId="14320" builtinId="8" hidden="1"/>
    <cellStyle name="Hyperlink" xfId="14322" builtinId="8" hidden="1"/>
    <cellStyle name="Hyperlink" xfId="14324" builtinId="8" hidden="1"/>
    <cellStyle name="Hyperlink" xfId="14326" builtinId="8" hidden="1"/>
    <cellStyle name="Hyperlink" xfId="14328" builtinId="8" hidden="1"/>
    <cellStyle name="Hyperlink" xfId="14330" builtinId="8" hidden="1"/>
    <cellStyle name="Hyperlink" xfId="14332" builtinId="8" hidden="1"/>
    <cellStyle name="Hyperlink" xfId="14334" builtinId="8" hidden="1"/>
    <cellStyle name="Hyperlink" xfId="14336" builtinId="8" hidden="1"/>
    <cellStyle name="Hyperlink" xfId="14338" builtinId="8" hidden="1"/>
    <cellStyle name="Hyperlink" xfId="14340" builtinId="8" hidden="1"/>
    <cellStyle name="Hyperlink" xfId="14342" builtinId="8" hidden="1"/>
    <cellStyle name="Hyperlink" xfId="14344" builtinId="8" hidden="1"/>
    <cellStyle name="Hyperlink" xfId="14346" builtinId="8" hidden="1"/>
    <cellStyle name="Hyperlink" xfId="14348" builtinId="8" hidden="1"/>
    <cellStyle name="Hyperlink" xfId="14350" builtinId="8" hidden="1"/>
    <cellStyle name="Hyperlink" xfId="14352" builtinId="8" hidden="1"/>
    <cellStyle name="Hyperlink" xfId="14354" builtinId="8" hidden="1"/>
    <cellStyle name="Hyperlink" xfId="14356" builtinId="8" hidden="1"/>
    <cellStyle name="Hyperlink" xfId="14358" builtinId="8" hidden="1"/>
    <cellStyle name="Hyperlink" xfId="14360" builtinId="8" hidden="1"/>
    <cellStyle name="Hyperlink" xfId="14362" builtinId="8" hidden="1"/>
    <cellStyle name="Hyperlink" xfId="14364" builtinId="8" hidden="1"/>
    <cellStyle name="Hyperlink" xfId="14366" builtinId="8" hidden="1"/>
    <cellStyle name="Hyperlink" xfId="14368" builtinId="8" hidden="1"/>
    <cellStyle name="Hyperlink" xfId="14370" builtinId="8" hidden="1"/>
    <cellStyle name="Hyperlink" xfId="14372" builtinId="8" hidden="1"/>
    <cellStyle name="Hyperlink" xfId="14374" builtinId="8" hidden="1"/>
    <cellStyle name="Hyperlink" xfId="14376" builtinId="8" hidden="1"/>
    <cellStyle name="Hyperlink" xfId="14378" builtinId="8" hidden="1"/>
    <cellStyle name="Hyperlink" xfId="14380" builtinId="8" hidden="1"/>
    <cellStyle name="Hyperlink" xfId="14382" builtinId="8" hidden="1"/>
    <cellStyle name="Hyperlink" xfId="14384" builtinId="8" hidden="1"/>
    <cellStyle name="Hyperlink" xfId="14386" builtinId="8" hidden="1"/>
    <cellStyle name="Hyperlink" xfId="14388" builtinId="8" hidden="1"/>
    <cellStyle name="Hyperlink" xfId="14390" builtinId="8" hidden="1"/>
    <cellStyle name="Hyperlink" xfId="14392" builtinId="8" hidden="1"/>
    <cellStyle name="Hyperlink" xfId="14394" builtinId="8" hidden="1"/>
    <cellStyle name="Hyperlink" xfId="14396" builtinId="8" hidden="1"/>
    <cellStyle name="Hyperlink" xfId="14398" builtinId="8" hidden="1"/>
    <cellStyle name="Hyperlink" xfId="14400" builtinId="8" hidden="1"/>
    <cellStyle name="Hyperlink" xfId="14402" builtinId="8" hidden="1"/>
    <cellStyle name="Hyperlink" xfId="14404" builtinId="8" hidden="1"/>
    <cellStyle name="Hyperlink" xfId="14406" builtinId="8" hidden="1"/>
    <cellStyle name="Hyperlink" xfId="14408" builtinId="8" hidden="1"/>
    <cellStyle name="Hyperlink" xfId="14410" builtinId="8" hidden="1"/>
    <cellStyle name="Hyperlink" xfId="14412" builtinId="8" hidden="1"/>
    <cellStyle name="Hyperlink" xfId="14414" builtinId="8" hidden="1"/>
    <cellStyle name="Hyperlink" xfId="14416" builtinId="8" hidden="1"/>
    <cellStyle name="Hyperlink" xfId="14418" builtinId="8" hidden="1"/>
    <cellStyle name="Hyperlink" xfId="14420" builtinId="8" hidden="1"/>
    <cellStyle name="Hyperlink" xfId="14422" builtinId="8" hidden="1"/>
    <cellStyle name="Hyperlink" xfId="14424" builtinId="8" hidden="1"/>
    <cellStyle name="Hyperlink" xfId="14426" builtinId="8" hidden="1"/>
    <cellStyle name="Hyperlink" xfId="14428" builtinId="8" hidden="1"/>
    <cellStyle name="Hyperlink" xfId="14430" builtinId="8" hidden="1"/>
    <cellStyle name="Hyperlink" xfId="14432" builtinId="8" hidden="1"/>
    <cellStyle name="Hyperlink" xfId="14434" builtinId="8" hidden="1"/>
    <cellStyle name="Hyperlink" xfId="14436" builtinId="8" hidden="1"/>
    <cellStyle name="Hyperlink" xfId="14438" builtinId="8" hidden="1"/>
    <cellStyle name="Hyperlink" xfId="14440" builtinId="8" hidden="1"/>
    <cellStyle name="Hyperlink" xfId="14442" builtinId="8" hidden="1"/>
    <cellStyle name="Hyperlink" xfId="14444" builtinId="8" hidden="1"/>
    <cellStyle name="Hyperlink" xfId="14446" builtinId="8" hidden="1"/>
    <cellStyle name="Hyperlink" xfId="14448" builtinId="8" hidden="1"/>
    <cellStyle name="Hyperlink" xfId="14450" builtinId="8" hidden="1"/>
    <cellStyle name="Hyperlink" xfId="14452" builtinId="8" hidden="1"/>
    <cellStyle name="Hyperlink" xfId="14454" builtinId="8" hidden="1"/>
    <cellStyle name="Hyperlink" xfId="14456" builtinId="8" hidden="1"/>
    <cellStyle name="Hyperlink" xfId="14458" builtinId="8" hidden="1"/>
    <cellStyle name="Hyperlink" xfId="14460" builtinId="8" hidden="1"/>
    <cellStyle name="Hyperlink" xfId="14462" builtinId="8" hidden="1"/>
    <cellStyle name="Hyperlink" xfId="14464" builtinId="8" hidden="1"/>
    <cellStyle name="Hyperlink" xfId="14466" builtinId="8" hidden="1"/>
    <cellStyle name="Hyperlink" xfId="14468" builtinId="8" hidden="1"/>
    <cellStyle name="Hyperlink" xfId="14470" builtinId="8" hidden="1"/>
    <cellStyle name="Hyperlink" xfId="14472" builtinId="8" hidden="1"/>
    <cellStyle name="Hyperlink" xfId="14474" builtinId="8" hidden="1"/>
    <cellStyle name="Hyperlink" xfId="14476" builtinId="8" hidden="1"/>
    <cellStyle name="Hyperlink" xfId="14478" builtinId="8" hidden="1"/>
    <cellStyle name="Hyperlink" xfId="14480" builtinId="8" hidden="1"/>
    <cellStyle name="Hyperlink" xfId="14482" builtinId="8" hidden="1"/>
    <cellStyle name="Hyperlink" xfId="14484" builtinId="8" hidden="1"/>
    <cellStyle name="Hyperlink" xfId="14486" builtinId="8" hidden="1"/>
    <cellStyle name="Hyperlink" xfId="14488" builtinId="8" hidden="1"/>
    <cellStyle name="Hyperlink" xfId="14490" builtinId="8" hidden="1"/>
    <cellStyle name="Hyperlink" xfId="14492" builtinId="8" hidden="1"/>
    <cellStyle name="Hyperlink" xfId="14494" builtinId="8" hidden="1"/>
    <cellStyle name="Hyperlink" xfId="14496" builtinId="8" hidden="1"/>
    <cellStyle name="Hyperlink" xfId="14498" builtinId="8" hidden="1"/>
    <cellStyle name="Hyperlink" xfId="14500" builtinId="8" hidden="1"/>
    <cellStyle name="Hyperlink" xfId="14502" builtinId="8" hidden="1"/>
    <cellStyle name="Hyperlink" xfId="14504" builtinId="8" hidden="1"/>
    <cellStyle name="Hyperlink" xfId="14506" builtinId="8" hidden="1"/>
    <cellStyle name="Hyperlink" xfId="14508" builtinId="8" hidden="1"/>
    <cellStyle name="Hyperlink" xfId="14510" builtinId="8" hidden="1"/>
    <cellStyle name="Hyperlink" xfId="14512" builtinId="8" hidden="1"/>
    <cellStyle name="Hyperlink" xfId="14514" builtinId="8" hidden="1"/>
    <cellStyle name="Hyperlink" xfId="14516" builtinId="8" hidden="1"/>
    <cellStyle name="Hyperlink" xfId="14518" builtinId="8" hidden="1"/>
    <cellStyle name="Hyperlink" xfId="14520" builtinId="8" hidden="1"/>
    <cellStyle name="Hyperlink" xfId="14522" builtinId="8" hidden="1"/>
    <cellStyle name="Hyperlink" xfId="14524" builtinId="8" hidden="1"/>
    <cellStyle name="Hyperlink" xfId="14526" builtinId="8" hidden="1"/>
    <cellStyle name="Hyperlink" xfId="14528" builtinId="8" hidden="1"/>
    <cellStyle name="Hyperlink" xfId="14530" builtinId="8" hidden="1"/>
    <cellStyle name="Hyperlink" xfId="14532" builtinId="8" hidden="1"/>
    <cellStyle name="Hyperlink" xfId="14534" builtinId="8" hidden="1"/>
    <cellStyle name="Hyperlink" xfId="14536" builtinId="8" hidden="1"/>
    <cellStyle name="Hyperlink" xfId="14538" builtinId="8" hidden="1"/>
    <cellStyle name="Hyperlink" xfId="14540" builtinId="8" hidden="1"/>
    <cellStyle name="Hyperlink" xfId="14542" builtinId="8" hidden="1"/>
    <cellStyle name="Hyperlink" xfId="14544" builtinId="8" hidden="1"/>
    <cellStyle name="Hyperlink" xfId="14546" builtinId="8" hidden="1"/>
    <cellStyle name="Hyperlink" xfId="14548" builtinId="8" hidden="1"/>
    <cellStyle name="Hyperlink" xfId="14550" builtinId="8" hidden="1"/>
    <cellStyle name="Hyperlink" xfId="14552" builtinId="8" hidden="1"/>
    <cellStyle name="Hyperlink" xfId="14554" builtinId="8" hidden="1"/>
    <cellStyle name="Hyperlink" xfId="14556" builtinId="8" hidden="1"/>
    <cellStyle name="Hyperlink" xfId="14558" builtinId="8" hidden="1"/>
    <cellStyle name="Hyperlink" xfId="14560" builtinId="8" hidden="1"/>
    <cellStyle name="Hyperlink" xfId="14562" builtinId="8" hidden="1"/>
    <cellStyle name="Hyperlink" xfId="14564" builtinId="8" hidden="1"/>
    <cellStyle name="Hyperlink" xfId="14566" builtinId="8" hidden="1"/>
    <cellStyle name="Hyperlink" xfId="14568" builtinId="8" hidden="1"/>
    <cellStyle name="Hyperlink" xfId="14570" builtinId="8" hidden="1"/>
    <cellStyle name="Hyperlink" xfId="14572" builtinId="8" hidden="1"/>
    <cellStyle name="Hyperlink" xfId="14574" builtinId="8" hidden="1"/>
    <cellStyle name="Hyperlink" xfId="14576" builtinId="8" hidden="1"/>
    <cellStyle name="Hyperlink" xfId="14578" builtinId="8" hidden="1"/>
    <cellStyle name="Hyperlink" xfId="14580" builtinId="8" hidden="1"/>
    <cellStyle name="Hyperlink" xfId="14582" builtinId="8" hidden="1"/>
    <cellStyle name="Hyperlink" xfId="14584" builtinId="8" hidden="1"/>
    <cellStyle name="Hyperlink" xfId="14586" builtinId="8" hidden="1"/>
    <cellStyle name="Hyperlink" xfId="14588" builtinId="8" hidden="1"/>
    <cellStyle name="Hyperlink" xfId="14590" builtinId="8" hidden="1"/>
    <cellStyle name="Hyperlink" xfId="14592" builtinId="8" hidden="1"/>
    <cellStyle name="Hyperlink" xfId="14594" builtinId="8" hidden="1"/>
    <cellStyle name="Hyperlink" xfId="14596" builtinId="8" hidden="1"/>
    <cellStyle name="Hyperlink" xfId="14598" builtinId="8" hidden="1"/>
    <cellStyle name="Hyperlink" xfId="14600" builtinId="8" hidden="1"/>
    <cellStyle name="Hyperlink" xfId="14602" builtinId="8" hidden="1"/>
    <cellStyle name="Hyperlink" xfId="14604" builtinId="8" hidden="1"/>
    <cellStyle name="Hyperlink" xfId="14606" builtinId="8" hidden="1"/>
    <cellStyle name="Hyperlink" xfId="14608" builtinId="8" hidden="1"/>
    <cellStyle name="Hyperlink" xfId="14610" builtinId="8" hidden="1"/>
    <cellStyle name="Hyperlink" xfId="14612" builtinId="8" hidden="1"/>
    <cellStyle name="Hyperlink" xfId="14614" builtinId="8" hidden="1"/>
    <cellStyle name="Hyperlink" xfId="14616" builtinId="8" hidden="1"/>
    <cellStyle name="Hyperlink" xfId="14618" builtinId="8" hidden="1"/>
    <cellStyle name="Hyperlink" xfId="14620" builtinId="8" hidden="1"/>
    <cellStyle name="Hyperlink" xfId="14622" builtinId="8" hidden="1"/>
    <cellStyle name="Hyperlink" xfId="14624" builtinId="8" hidden="1"/>
    <cellStyle name="Hyperlink" xfId="14626" builtinId="8" hidden="1"/>
    <cellStyle name="Hyperlink" xfId="14628" builtinId="8" hidden="1"/>
    <cellStyle name="Hyperlink" xfId="14630" builtinId="8" hidden="1"/>
    <cellStyle name="Hyperlink" xfId="14632" builtinId="8" hidden="1"/>
    <cellStyle name="Hyperlink" xfId="14634" builtinId="8" hidden="1"/>
    <cellStyle name="Hyperlink" xfId="14636" builtinId="8" hidden="1"/>
    <cellStyle name="Hyperlink" xfId="14638" builtinId="8" hidden="1"/>
    <cellStyle name="Hyperlink" xfId="14640" builtinId="8" hidden="1"/>
    <cellStyle name="Hyperlink" xfId="14642" builtinId="8" hidden="1"/>
    <cellStyle name="Hyperlink" xfId="14644" builtinId="8" hidden="1"/>
    <cellStyle name="Hyperlink" xfId="14646" builtinId="8" hidden="1"/>
    <cellStyle name="Hyperlink" xfId="14648" builtinId="8" hidden="1"/>
    <cellStyle name="Hyperlink" xfId="14650" builtinId="8" hidden="1"/>
    <cellStyle name="Hyperlink" xfId="14652" builtinId="8" hidden="1"/>
    <cellStyle name="Hyperlink" xfId="14654" builtinId="8" hidden="1"/>
    <cellStyle name="Hyperlink" xfId="14656" builtinId="8" hidden="1"/>
    <cellStyle name="Hyperlink" xfId="14658" builtinId="8" hidden="1"/>
    <cellStyle name="Hyperlink" xfId="14660" builtinId="8" hidden="1"/>
    <cellStyle name="Hyperlink" xfId="14662" builtinId="8" hidden="1"/>
    <cellStyle name="Hyperlink" xfId="14664" builtinId="8" hidden="1"/>
    <cellStyle name="Hyperlink" xfId="14666" builtinId="8" hidden="1"/>
    <cellStyle name="Hyperlink" xfId="14668" builtinId="8" hidden="1"/>
    <cellStyle name="Hyperlink" xfId="14670" builtinId="8" hidden="1"/>
    <cellStyle name="Hyperlink" xfId="14672" builtinId="8" hidden="1"/>
    <cellStyle name="Hyperlink" xfId="14674" builtinId="8" hidden="1"/>
    <cellStyle name="Hyperlink" xfId="14676" builtinId="8" hidden="1"/>
    <cellStyle name="Hyperlink" xfId="14678" builtinId="8" hidden="1"/>
    <cellStyle name="Hyperlink" xfId="14680" builtinId="8" hidden="1"/>
    <cellStyle name="Hyperlink" xfId="14682" builtinId="8" hidden="1"/>
    <cellStyle name="Hyperlink" xfId="14684" builtinId="8" hidden="1"/>
    <cellStyle name="Hyperlink" xfId="14686" builtinId="8" hidden="1"/>
    <cellStyle name="Hyperlink" xfId="14688" builtinId="8" hidden="1"/>
    <cellStyle name="Hyperlink" xfId="14690" builtinId="8" hidden="1"/>
    <cellStyle name="Hyperlink" xfId="14692" builtinId="8" hidden="1"/>
    <cellStyle name="Hyperlink" xfId="14694" builtinId="8" hidden="1"/>
    <cellStyle name="Hyperlink" xfId="14696" builtinId="8" hidden="1"/>
    <cellStyle name="Hyperlink" xfId="14698" builtinId="8" hidden="1"/>
    <cellStyle name="Hyperlink" xfId="14700" builtinId="8" hidden="1"/>
    <cellStyle name="Hyperlink" xfId="14702" builtinId="8" hidden="1"/>
    <cellStyle name="Hyperlink" xfId="14704" builtinId="8" hidden="1"/>
    <cellStyle name="Hyperlink" xfId="14706" builtinId="8" hidden="1"/>
    <cellStyle name="Hyperlink" xfId="14708" builtinId="8" hidden="1"/>
    <cellStyle name="Hyperlink" xfId="14710" builtinId="8" hidden="1"/>
    <cellStyle name="Hyperlink" xfId="14712" builtinId="8" hidden="1"/>
    <cellStyle name="Hyperlink" xfId="14714" builtinId="8" hidden="1"/>
    <cellStyle name="Hyperlink" xfId="14716" builtinId="8" hidden="1"/>
    <cellStyle name="Hyperlink" xfId="14718" builtinId="8" hidden="1"/>
    <cellStyle name="Hyperlink" xfId="14720" builtinId="8" hidden="1"/>
    <cellStyle name="Hyperlink" xfId="14722" builtinId="8" hidden="1"/>
    <cellStyle name="Hyperlink" xfId="14724" builtinId="8" hidden="1"/>
    <cellStyle name="Hyperlink" xfId="14726" builtinId="8" hidden="1"/>
    <cellStyle name="Hyperlink" xfId="14728" builtinId="8" hidden="1"/>
    <cellStyle name="Hyperlink" xfId="14730" builtinId="8" hidden="1"/>
    <cellStyle name="Hyperlink" xfId="14732" builtinId="8" hidden="1"/>
    <cellStyle name="Hyperlink" xfId="14734" builtinId="8" hidden="1"/>
    <cellStyle name="Hyperlink" xfId="14736" builtinId="8" hidden="1"/>
    <cellStyle name="Hyperlink" xfId="14738" builtinId="8" hidden="1"/>
    <cellStyle name="Hyperlink" xfId="14740" builtinId="8" hidden="1"/>
    <cellStyle name="Hyperlink" xfId="14742" builtinId="8" hidden="1"/>
    <cellStyle name="Hyperlink" xfId="14744" builtinId="8" hidden="1"/>
    <cellStyle name="Hyperlink" xfId="14746" builtinId="8" hidden="1"/>
    <cellStyle name="Hyperlink" xfId="14748" builtinId="8" hidden="1"/>
    <cellStyle name="Hyperlink" xfId="14750" builtinId="8" hidden="1"/>
    <cellStyle name="Hyperlink" xfId="14752" builtinId="8" hidden="1"/>
    <cellStyle name="Hyperlink" xfId="14754" builtinId="8" hidden="1"/>
    <cellStyle name="Hyperlink" xfId="14756" builtinId="8" hidden="1"/>
    <cellStyle name="Hyperlink" xfId="14758" builtinId="8" hidden="1"/>
    <cellStyle name="Hyperlink" xfId="14760" builtinId="8" hidden="1"/>
    <cellStyle name="Hyperlink" xfId="14762" builtinId="8" hidden="1"/>
    <cellStyle name="Hyperlink" xfId="14764" builtinId="8" hidden="1"/>
    <cellStyle name="Hyperlink" xfId="14766" builtinId="8" hidden="1"/>
    <cellStyle name="Hyperlink" xfId="14768" builtinId="8" hidden="1"/>
    <cellStyle name="Hyperlink" xfId="14770" builtinId="8" hidden="1"/>
    <cellStyle name="Hyperlink" xfId="14772" builtinId="8" hidden="1"/>
    <cellStyle name="Hyperlink" xfId="14774" builtinId="8" hidden="1"/>
    <cellStyle name="Hyperlink" xfId="14776" builtinId="8" hidden="1"/>
    <cellStyle name="Hyperlink" xfId="14778" builtinId="8" hidden="1"/>
    <cellStyle name="Hyperlink" xfId="14780" builtinId="8" hidden="1"/>
    <cellStyle name="Hyperlink" xfId="14782" builtinId="8" hidden="1"/>
    <cellStyle name="Hyperlink" xfId="14784" builtinId="8" hidden="1"/>
    <cellStyle name="Hyperlink" xfId="14786" builtinId="8" hidden="1"/>
    <cellStyle name="Hyperlink" xfId="14788" builtinId="8" hidden="1"/>
    <cellStyle name="Hyperlink" xfId="14790" builtinId="8" hidden="1"/>
    <cellStyle name="Hyperlink" xfId="14792" builtinId="8" hidden="1"/>
    <cellStyle name="Hyperlink" xfId="14794" builtinId="8" hidden="1"/>
    <cellStyle name="Hyperlink" xfId="14796" builtinId="8" hidden="1"/>
    <cellStyle name="Hyperlink" xfId="14798" builtinId="8" hidden="1"/>
    <cellStyle name="Hyperlink" xfId="14800" builtinId="8" hidden="1"/>
    <cellStyle name="Hyperlink" xfId="14802" builtinId="8" hidden="1"/>
    <cellStyle name="Hyperlink" xfId="14804" builtinId="8" hidden="1"/>
    <cellStyle name="Hyperlink" xfId="14806" builtinId="8" hidden="1"/>
    <cellStyle name="Hyperlink" xfId="14808" builtinId="8" hidden="1"/>
    <cellStyle name="Hyperlink" xfId="14810" builtinId="8" hidden="1"/>
    <cellStyle name="Hyperlink" xfId="14812" builtinId="8" hidden="1"/>
    <cellStyle name="Hyperlink" xfId="14814" builtinId="8" hidden="1"/>
    <cellStyle name="Hyperlink" xfId="14816" builtinId="8" hidden="1"/>
    <cellStyle name="Hyperlink" xfId="14818" builtinId="8" hidden="1"/>
    <cellStyle name="Hyperlink" xfId="14820" builtinId="8" hidden="1"/>
    <cellStyle name="Hyperlink" xfId="14822" builtinId="8" hidden="1"/>
    <cellStyle name="Hyperlink" xfId="14824" builtinId="8" hidden="1"/>
    <cellStyle name="Hyperlink" xfId="14826" builtinId="8" hidden="1"/>
    <cellStyle name="Hyperlink" xfId="14828" builtinId="8" hidden="1"/>
    <cellStyle name="Hyperlink" xfId="14830" builtinId="8" hidden="1"/>
    <cellStyle name="Hyperlink" xfId="14832" builtinId="8" hidden="1"/>
    <cellStyle name="Hyperlink" xfId="14834" builtinId="8" hidden="1"/>
    <cellStyle name="Hyperlink" xfId="14836" builtinId="8" hidden="1"/>
    <cellStyle name="Hyperlink" xfId="14838" builtinId="8" hidden="1"/>
    <cellStyle name="Hyperlink" xfId="14840" builtinId="8" hidden="1"/>
    <cellStyle name="Hyperlink" xfId="14842" builtinId="8" hidden="1"/>
    <cellStyle name="Hyperlink" xfId="14844" builtinId="8" hidden="1"/>
    <cellStyle name="Hyperlink" xfId="14846" builtinId="8" hidden="1"/>
    <cellStyle name="Hyperlink" xfId="14848" builtinId="8" hidden="1"/>
    <cellStyle name="Hyperlink" xfId="14850" builtinId="8" hidden="1"/>
    <cellStyle name="Hyperlink" xfId="14852" builtinId="8" hidden="1"/>
    <cellStyle name="Hyperlink" xfId="14854" builtinId="8" hidden="1"/>
    <cellStyle name="Hyperlink" xfId="14856" builtinId="8" hidden="1"/>
    <cellStyle name="Hyperlink" xfId="14858" builtinId="8" hidden="1"/>
    <cellStyle name="Hyperlink" xfId="14860" builtinId="8" hidden="1"/>
    <cellStyle name="Hyperlink" xfId="14862" builtinId="8" hidden="1"/>
    <cellStyle name="Hyperlink" xfId="14864" builtinId="8" hidden="1"/>
    <cellStyle name="Hyperlink" xfId="14866" builtinId="8" hidden="1"/>
    <cellStyle name="Hyperlink" xfId="14868" builtinId="8" hidden="1"/>
    <cellStyle name="Hyperlink" xfId="14870" builtinId="8" hidden="1"/>
    <cellStyle name="Hyperlink" xfId="14872" builtinId="8" hidden="1"/>
    <cellStyle name="Hyperlink" xfId="14874" builtinId="8" hidden="1"/>
    <cellStyle name="Hyperlink" xfId="14876" builtinId="8" hidden="1"/>
    <cellStyle name="Hyperlink" xfId="14878" builtinId="8" hidden="1"/>
    <cellStyle name="Hyperlink" xfId="14880" builtinId="8" hidden="1"/>
    <cellStyle name="Hyperlink" xfId="14882" builtinId="8" hidden="1"/>
    <cellStyle name="Hyperlink" xfId="14884" builtinId="8" hidden="1"/>
    <cellStyle name="Hyperlink" xfId="14886" builtinId="8" hidden="1"/>
    <cellStyle name="Hyperlink" xfId="14888" builtinId="8" hidden="1"/>
    <cellStyle name="Hyperlink" xfId="14890" builtinId="8" hidden="1"/>
    <cellStyle name="Hyperlink" xfId="14892" builtinId="8" hidden="1"/>
    <cellStyle name="Hyperlink" xfId="14894" builtinId="8" hidden="1"/>
    <cellStyle name="Hyperlink" xfId="14896" builtinId="8" hidden="1"/>
    <cellStyle name="Hyperlink" xfId="14898" builtinId="8" hidden="1"/>
    <cellStyle name="Hyperlink" xfId="14900" builtinId="8" hidden="1"/>
    <cellStyle name="Hyperlink" xfId="14902" builtinId="8" hidden="1"/>
    <cellStyle name="Hyperlink" xfId="14904" builtinId="8" hidden="1"/>
    <cellStyle name="Hyperlink" xfId="14906" builtinId="8" hidden="1"/>
    <cellStyle name="Hyperlink" xfId="14908" builtinId="8" hidden="1"/>
    <cellStyle name="Hyperlink" xfId="14910" builtinId="8" hidden="1"/>
    <cellStyle name="Hyperlink" xfId="14912" builtinId="8" hidden="1"/>
    <cellStyle name="Hyperlink" xfId="14914" builtinId="8" hidden="1"/>
    <cellStyle name="Hyperlink" xfId="14916" builtinId="8" hidden="1"/>
    <cellStyle name="Hyperlink" xfId="14918" builtinId="8" hidden="1"/>
    <cellStyle name="Hyperlink" xfId="14920" builtinId="8" hidden="1"/>
    <cellStyle name="Hyperlink" xfId="14922" builtinId="8" hidden="1"/>
    <cellStyle name="Hyperlink" xfId="14924" builtinId="8" hidden="1"/>
    <cellStyle name="Hyperlink" xfId="14926" builtinId="8" hidden="1"/>
    <cellStyle name="Hyperlink" xfId="14928" builtinId="8" hidden="1"/>
    <cellStyle name="Hyperlink" xfId="14930" builtinId="8" hidden="1"/>
    <cellStyle name="Hyperlink" xfId="14932" builtinId="8" hidden="1"/>
    <cellStyle name="Hyperlink" xfId="14934" builtinId="8" hidden="1"/>
    <cellStyle name="Hyperlink" xfId="14936" builtinId="8" hidden="1"/>
    <cellStyle name="Hyperlink" xfId="14938" builtinId="8" hidden="1"/>
    <cellStyle name="Hyperlink" xfId="14940" builtinId="8" hidden="1"/>
    <cellStyle name="Hyperlink" xfId="14942" builtinId="8" hidden="1"/>
    <cellStyle name="Hyperlink" xfId="14944" builtinId="8" hidden="1"/>
    <cellStyle name="Hyperlink" xfId="14946" builtinId="8" hidden="1"/>
    <cellStyle name="Hyperlink" xfId="14948" builtinId="8" hidden="1"/>
    <cellStyle name="Hyperlink" xfId="14950" builtinId="8" hidden="1"/>
    <cellStyle name="Hyperlink" xfId="14952" builtinId="8" hidden="1"/>
    <cellStyle name="Hyperlink" xfId="14954" builtinId="8" hidden="1"/>
    <cellStyle name="Hyperlink" xfId="14956" builtinId="8" hidden="1"/>
    <cellStyle name="Hyperlink" xfId="14958" builtinId="8" hidden="1"/>
    <cellStyle name="Hyperlink" xfId="14960" builtinId="8" hidden="1"/>
    <cellStyle name="Hyperlink" xfId="14962" builtinId="8" hidden="1"/>
    <cellStyle name="Hyperlink" xfId="14964" builtinId="8" hidden="1"/>
    <cellStyle name="Hyperlink" xfId="14966" builtinId="8" hidden="1"/>
    <cellStyle name="Hyperlink" xfId="14968" builtinId="8" hidden="1"/>
    <cellStyle name="Hyperlink" xfId="14970" builtinId="8" hidden="1"/>
    <cellStyle name="Hyperlink" xfId="14972" builtinId="8" hidden="1"/>
    <cellStyle name="Hyperlink" xfId="14974" builtinId="8" hidden="1"/>
    <cellStyle name="Hyperlink" xfId="14976" builtinId="8" hidden="1"/>
    <cellStyle name="Hyperlink" xfId="14978" builtinId="8" hidden="1"/>
    <cellStyle name="Hyperlink" xfId="14980" builtinId="8" hidden="1"/>
    <cellStyle name="Hyperlink" xfId="14982" builtinId="8" hidden="1"/>
    <cellStyle name="Hyperlink" xfId="14984" builtinId="8" hidden="1"/>
    <cellStyle name="Hyperlink" xfId="14986" builtinId="8" hidden="1"/>
    <cellStyle name="Hyperlink" xfId="14988" builtinId="8" hidden="1"/>
    <cellStyle name="Hyperlink" xfId="14990" builtinId="8" hidden="1"/>
    <cellStyle name="Hyperlink" xfId="14992" builtinId="8" hidden="1"/>
    <cellStyle name="Hyperlink" xfId="14994" builtinId="8" hidden="1"/>
    <cellStyle name="Hyperlink" xfId="14996" builtinId="8" hidden="1"/>
    <cellStyle name="Hyperlink" xfId="14998" builtinId="8" hidden="1"/>
    <cellStyle name="Hyperlink" xfId="15000" builtinId="8" hidden="1"/>
    <cellStyle name="Hyperlink" xfId="15002" builtinId="8" hidden="1"/>
    <cellStyle name="Hyperlink" xfId="15004" builtinId="8" hidden="1"/>
    <cellStyle name="Hyperlink" xfId="15006" builtinId="8" hidden="1"/>
    <cellStyle name="Hyperlink" xfId="15008" builtinId="8" hidden="1"/>
    <cellStyle name="Hyperlink" xfId="15010" builtinId="8" hidden="1"/>
    <cellStyle name="Hyperlink" xfId="15012" builtinId="8" hidden="1"/>
    <cellStyle name="Hyperlink" xfId="15014" builtinId="8" hidden="1"/>
    <cellStyle name="Hyperlink" xfId="15016" builtinId="8" hidden="1"/>
    <cellStyle name="Hyperlink" xfId="15018" builtinId="8" hidden="1"/>
    <cellStyle name="Hyperlink" xfId="15020" builtinId="8" hidden="1"/>
    <cellStyle name="Hyperlink" xfId="15022" builtinId="8" hidden="1"/>
    <cellStyle name="Hyperlink" xfId="57" builtinId="8" hidden="1"/>
    <cellStyle name="Hyperlink" xfId="12993" builtinId="8" hidden="1"/>
    <cellStyle name="Hyperlink" xfId="54" builtinId="8" hidden="1"/>
    <cellStyle name="Hyperlink" xfId="58" builtinId="8" hidden="1"/>
    <cellStyle name="Hyperlink" xfId="55" builtinId="8" hidden="1"/>
    <cellStyle name="Hyperlink" xfId="53" builtinId="8" hidden="1"/>
    <cellStyle name="Hyperlink" xfId="7620" builtinId="8" hidden="1"/>
    <cellStyle name="Hyperlink" xfId="60" builtinId="8" hidden="1"/>
    <cellStyle name="Hyperlink" xfId="56" builtinId="8" hidden="1"/>
    <cellStyle name="Hyperlink" xfId="6627" builtinId="8" hidden="1"/>
    <cellStyle name="Hyperlink" xfId="15025" builtinId="8" hidden="1"/>
    <cellStyle name="Hyperlink" xfId="15027" builtinId="8" hidden="1"/>
    <cellStyle name="Hyperlink" xfId="15029" builtinId="8" hidden="1"/>
    <cellStyle name="Hyperlink" xfId="15031" builtinId="8" hidden="1"/>
    <cellStyle name="Hyperlink" xfId="15033" builtinId="8" hidden="1"/>
    <cellStyle name="Hyperlink" xfId="15035" builtinId="8" hidden="1"/>
    <cellStyle name="Hyperlink" xfId="15037" builtinId="8" hidden="1"/>
    <cellStyle name="Hyperlink" xfId="15039" builtinId="8" hidden="1"/>
    <cellStyle name="Hyperlink" xfId="15041" builtinId="8" hidden="1"/>
    <cellStyle name="Hyperlink" xfId="15043" builtinId="8" hidden="1"/>
    <cellStyle name="Hyperlink" xfId="15045" builtinId="8" hidden="1"/>
    <cellStyle name="Hyperlink" xfId="15047" builtinId="8" hidden="1"/>
    <cellStyle name="Hyperlink" xfId="15049" builtinId="8" hidden="1"/>
    <cellStyle name="Hyperlink" xfId="15051" builtinId="8" hidden="1"/>
    <cellStyle name="Hyperlink" xfId="15053" builtinId="8" hidden="1"/>
    <cellStyle name="Hyperlink" xfId="15055" builtinId="8" hidden="1"/>
    <cellStyle name="Hyperlink" xfId="15057" builtinId="8" hidden="1"/>
    <cellStyle name="Hyperlink" xfId="15059" builtinId="8" hidden="1"/>
    <cellStyle name="Hyperlink" xfId="15061" builtinId="8" hidden="1"/>
    <cellStyle name="Hyperlink" xfId="15063" builtinId="8" hidden="1"/>
    <cellStyle name="Hyperlink" xfId="15065" builtinId="8" hidden="1"/>
    <cellStyle name="Hyperlink" xfId="15067" builtinId="8" hidden="1"/>
    <cellStyle name="Hyperlink" xfId="15069" builtinId="8" hidden="1"/>
    <cellStyle name="Hyperlink" xfId="15071" builtinId="8" hidden="1"/>
    <cellStyle name="Hyperlink" xfId="15073" builtinId="8" hidden="1"/>
    <cellStyle name="Hyperlink" xfId="15075" builtinId="8" hidden="1"/>
    <cellStyle name="Hyperlink" xfId="15077" builtinId="8" hidden="1"/>
    <cellStyle name="Hyperlink" xfId="15079" builtinId="8" hidden="1"/>
    <cellStyle name="Hyperlink" xfId="15081" builtinId="8" hidden="1"/>
    <cellStyle name="Hyperlink" xfId="15083" builtinId="8" hidden="1"/>
    <cellStyle name="Hyperlink" xfId="15085" builtinId="8" hidden="1"/>
    <cellStyle name="Hyperlink" xfId="15087" builtinId="8" hidden="1"/>
    <cellStyle name="Hyperlink" xfId="15089" builtinId="8" hidden="1"/>
    <cellStyle name="Hyperlink" xfId="15091" builtinId="8" hidden="1"/>
    <cellStyle name="Hyperlink" xfId="15093" builtinId="8" hidden="1"/>
    <cellStyle name="Hyperlink" xfId="15095" builtinId="8" hidden="1"/>
    <cellStyle name="Hyperlink" xfId="15097" builtinId="8" hidden="1"/>
    <cellStyle name="Hyperlink" xfId="15099" builtinId="8" hidden="1"/>
    <cellStyle name="Hyperlink" xfId="15101" builtinId="8" hidden="1"/>
    <cellStyle name="Hyperlink" xfId="15103" builtinId="8" hidden="1"/>
    <cellStyle name="Hyperlink" xfId="15105" builtinId="8" hidden="1"/>
    <cellStyle name="Hyperlink" xfId="15107" builtinId="8" hidden="1"/>
    <cellStyle name="Hyperlink" xfId="15109" builtinId="8" hidden="1"/>
    <cellStyle name="Hyperlink" xfId="15111" builtinId="8" hidden="1"/>
    <cellStyle name="Hyperlink" xfId="15113" builtinId="8" hidden="1"/>
    <cellStyle name="Hyperlink" xfId="15115" builtinId="8" hidden="1"/>
    <cellStyle name="Hyperlink" xfId="15117" builtinId="8" hidden="1"/>
    <cellStyle name="Hyperlink" xfId="15119" builtinId="8" hidden="1"/>
    <cellStyle name="Hyperlink" xfId="15121" builtinId="8" hidden="1"/>
    <cellStyle name="Hyperlink" xfId="15123" builtinId="8" hidden="1"/>
    <cellStyle name="Hyperlink" xfId="15125" builtinId="8" hidden="1"/>
    <cellStyle name="Hyperlink" xfId="15127" builtinId="8" hidden="1"/>
    <cellStyle name="Hyperlink" xfId="15129" builtinId="8" hidden="1"/>
    <cellStyle name="Hyperlink" xfId="15131" builtinId="8" hidden="1"/>
    <cellStyle name="Hyperlink" xfId="15133" builtinId="8" hidden="1"/>
    <cellStyle name="Hyperlink" xfId="15135" builtinId="8" hidden="1"/>
    <cellStyle name="Hyperlink" xfId="15137" builtinId="8" hidden="1"/>
    <cellStyle name="Hyperlink" xfId="15139" builtinId="8" hidden="1"/>
    <cellStyle name="Hyperlink" xfId="15141" builtinId="8" hidden="1"/>
    <cellStyle name="Hyperlink" xfId="15143" builtinId="8" hidden="1"/>
    <cellStyle name="Hyperlink" xfId="15145" builtinId="8" hidden="1"/>
    <cellStyle name="Hyperlink" xfId="15147" builtinId="8" hidden="1"/>
    <cellStyle name="Hyperlink" xfId="15149" builtinId="8" hidden="1"/>
    <cellStyle name="Hyperlink" xfId="15151" builtinId="8" hidden="1"/>
    <cellStyle name="Hyperlink" xfId="15153" builtinId="8" hidden="1"/>
    <cellStyle name="Hyperlink" xfId="15155" builtinId="8" hidden="1"/>
    <cellStyle name="Hyperlink" xfId="15157" builtinId="8" hidden="1"/>
    <cellStyle name="Hyperlink" xfId="15159" builtinId="8" hidden="1"/>
    <cellStyle name="Hyperlink" xfId="15161" builtinId="8" hidden="1"/>
    <cellStyle name="Hyperlink" xfId="15163" builtinId="8" hidden="1"/>
    <cellStyle name="Hyperlink" xfId="15165" builtinId="8" hidden="1"/>
    <cellStyle name="Hyperlink" xfId="15167" builtinId="8" hidden="1"/>
    <cellStyle name="Hyperlink" xfId="15169" builtinId="8" hidden="1"/>
    <cellStyle name="Hyperlink" xfId="15171" builtinId="8" hidden="1"/>
    <cellStyle name="Hyperlink" xfId="15173" builtinId="8" hidden="1"/>
    <cellStyle name="Hyperlink" xfId="15175" builtinId="8" hidden="1"/>
    <cellStyle name="Hyperlink" xfId="15177" builtinId="8" hidden="1"/>
    <cellStyle name="Hyperlink" xfId="15179" builtinId="8" hidden="1"/>
    <cellStyle name="Hyperlink" xfId="15181" builtinId="8" hidden="1"/>
    <cellStyle name="Hyperlink" xfId="15183" builtinId="8" hidden="1"/>
    <cellStyle name="Hyperlink" xfId="15185" builtinId="8" hidden="1"/>
    <cellStyle name="Hyperlink" xfId="15187" builtinId="8" hidden="1"/>
    <cellStyle name="Hyperlink" xfId="15189" builtinId="8" hidden="1"/>
    <cellStyle name="Hyperlink" xfId="15191" builtinId="8" hidden="1"/>
    <cellStyle name="Hyperlink" xfId="15193" builtinId="8" hidden="1"/>
    <cellStyle name="Hyperlink" xfId="15195" builtinId="8" hidden="1"/>
    <cellStyle name="Hyperlink" xfId="15197" builtinId="8" hidden="1"/>
    <cellStyle name="Hyperlink" xfId="15199" builtinId="8" hidden="1"/>
    <cellStyle name="Hyperlink" xfId="15201" builtinId="8" hidden="1"/>
    <cellStyle name="Hyperlink" xfId="15203" builtinId="8" hidden="1"/>
    <cellStyle name="Hyperlink" xfId="15205" builtinId="8" hidden="1"/>
    <cellStyle name="Hyperlink" xfId="15207" builtinId="8" hidden="1"/>
    <cellStyle name="Hyperlink" xfId="15209" builtinId="8" hidden="1"/>
    <cellStyle name="Hyperlink" xfId="15211" builtinId="8" hidden="1"/>
    <cellStyle name="Hyperlink" xfId="15213" builtinId="8" hidden="1"/>
    <cellStyle name="Hyperlink" xfId="15215" builtinId="8" hidden="1"/>
    <cellStyle name="Hyperlink" xfId="15217" builtinId="8" hidden="1"/>
    <cellStyle name="Hyperlink" xfId="15219" builtinId="8" hidden="1"/>
    <cellStyle name="Hyperlink" xfId="15221" builtinId="8" hidden="1"/>
    <cellStyle name="Hyperlink" xfId="15223" builtinId="8" hidden="1"/>
    <cellStyle name="Hyperlink" xfId="15225" builtinId="8" hidden="1"/>
    <cellStyle name="Hyperlink" xfId="15227" builtinId="8" hidden="1"/>
    <cellStyle name="Hyperlink" xfId="15229" builtinId="8" hidden="1"/>
    <cellStyle name="Hyperlink" xfId="15231" builtinId="8" hidden="1"/>
    <cellStyle name="Hyperlink" xfId="15233" builtinId="8" hidden="1"/>
    <cellStyle name="Hyperlink" xfId="15235" builtinId="8" hidden="1"/>
    <cellStyle name="Hyperlink" xfId="15237" builtinId="8" hidden="1"/>
    <cellStyle name="Hyperlink" xfId="15239" builtinId="8" hidden="1"/>
    <cellStyle name="Hyperlink" xfId="15241" builtinId="8" hidden="1"/>
    <cellStyle name="Hyperlink" xfId="15243" builtinId="8" hidden="1"/>
    <cellStyle name="Hyperlink" xfId="15245" builtinId="8" hidden="1"/>
    <cellStyle name="Hyperlink" xfId="15247" builtinId="8" hidden="1"/>
    <cellStyle name="Hyperlink" xfId="15249" builtinId="8" hidden="1"/>
    <cellStyle name="Hyperlink" xfId="15251" builtinId="8" hidden="1"/>
    <cellStyle name="Hyperlink" xfId="15253" builtinId="8" hidden="1"/>
    <cellStyle name="Hyperlink" xfId="15255" builtinId="8" hidden="1"/>
    <cellStyle name="Hyperlink" xfId="15257" builtinId="8" hidden="1"/>
    <cellStyle name="Hyperlink" xfId="15259" builtinId="8" hidden="1"/>
    <cellStyle name="Hyperlink" xfId="15261" builtinId="8" hidden="1"/>
    <cellStyle name="Hyperlink" xfId="15263" builtinId="8" hidden="1"/>
    <cellStyle name="Hyperlink" xfId="15265" builtinId="8" hidden="1"/>
    <cellStyle name="Hyperlink" xfId="15267" builtinId="8" hidden="1"/>
    <cellStyle name="Hyperlink" xfId="15269" builtinId="8" hidden="1"/>
    <cellStyle name="Hyperlink" xfId="15271" builtinId="8" hidden="1"/>
    <cellStyle name="Hyperlink" xfId="15273" builtinId="8" hidden="1"/>
    <cellStyle name="Hyperlink" xfId="15275" builtinId="8" hidden="1"/>
    <cellStyle name="Hyperlink" xfId="15277" builtinId="8" hidden="1"/>
    <cellStyle name="Hyperlink" xfId="15279" builtinId="8" hidden="1"/>
    <cellStyle name="Hyperlink" xfId="15281" builtinId="8" hidden="1"/>
    <cellStyle name="Hyperlink" xfId="15283" builtinId="8" hidden="1"/>
    <cellStyle name="Hyperlink" xfId="15285" builtinId="8" hidden="1"/>
    <cellStyle name="Hyperlink" xfId="15287" builtinId="8" hidden="1"/>
    <cellStyle name="Hyperlink" xfId="15289" builtinId="8" hidden="1"/>
    <cellStyle name="Hyperlink" xfId="15291" builtinId="8" hidden="1"/>
    <cellStyle name="Hyperlink" xfId="15293" builtinId="8" hidden="1"/>
    <cellStyle name="Hyperlink" xfId="15295" builtinId="8" hidden="1"/>
    <cellStyle name="Hyperlink" xfId="15297" builtinId="8" hidden="1"/>
    <cellStyle name="Hyperlink" xfId="15299" builtinId="8" hidden="1"/>
    <cellStyle name="Hyperlink" xfId="15301" builtinId="8" hidden="1"/>
    <cellStyle name="Hyperlink" xfId="15303" builtinId="8" hidden="1"/>
    <cellStyle name="Hyperlink" xfId="15305" builtinId="8" hidden="1"/>
    <cellStyle name="Hyperlink" xfId="15307" builtinId="8" hidden="1"/>
    <cellStyle name="Hyperlink" xfId="15309" builtinId="8" hidden="1"/>
    <cellStyle name="Hyperlink" xfId="15311" builtinId="8" hidden="1"/>
    <cellStyle name="Hyperlink" xfId="15313" builtinId="8" hidden="1"/>
    <cellStyle name="Hyperlink" xfId="15315" builtinId="8" hidden="1"/>
    <cellStyle name="Hyperlink" xfId="15317" builtinId="8" hidden="1"/>
    <cellStyle name="Hyperlink" xfId="15319" builtinId="8" hidden="1"/>
    <cellStyle name="Hyperlink" xfId="15321" builtinId="8" hidden="1"/>
    <cellStyle name="Hyperlink" xfId="15323" builtinId="8" hidden="1"/>
    <cellStyle name="Hyperlink" xfId="15325" builtinId="8" hidden="1"/>
    <cellStyle name="Hyperlink" xfId="15327" builtinId="8" hidden="1"/>
    <cellStyle name="Hyperlink" xfId="15329" builtinId="8" hidden="1"/>
    <cellStyle name="Hyperlink" xfId="15331" builtinId="8" hidden="1"/>
    <cellStyle name="Hyperlink" xfId="15333" builtinId="8" hidden="1"/>
    <cellStyle name="Hyperlink" xfId="15335" builtinId="8" hidden="1"/>
    <cellStyle name="Hyperlink" xfId="15337" builtinId="8" hidden="1"/>
    <cellStyle name="Hyperlink" xfId="15339" builtinId="8" hidden="1"/>
    <cellStyle name="Hyperlink" xfId="15341" builtinId="8" hidden="1"/>
    <cellStyle name="Hyperlink" xfId="15343" builtinId="8" hidden="1"/>
    <cellStyle name="Hyperlink" xfId="15345" builtinId="8" hidden="1"/>
    <cellStyle name="Hyperlink" xfId="15347" builtinId="8" hidden="1"/>
    <cellStyle name="Hyperlink" xfId="15349" builtinId="8" hidden="1"/>
    <cellStyle name="Hyperlink" xfId="15351" builtinId="8" hidden="1"/>
    <cellStyle name="Hyperlink" xfId="15353" builtinId="8" hidden="1"/>
    <cellStyle name="Hyperlink" xfId="15355" builtinId="8" hidden="1"/>
    <cellStyle name="Hyperlink" xfId="15357" builtinId="8" hidden="1"/>
    <cellStyle name="Hyperlink" xfId="15359" builtinId="8" hidden="1"/>
    <cellStyle name="Hyperlink" xfId="15361" builtinId="8" hidden="1"/>
    <cellStyle name="Hyperlink" xfId="15363" builtinId="8" hidden="1"/>
    <cellStyle name="Hyperlink" xfId="15365" builtinId="8" hidden="1"/>
    <cellStyle name="Hyperlink" xfId="15367" builtinId="8" hidden="1"/>
    <cellStyle name="Hyperlink" xfId="15369" builtinId="8" hidden="1"/>
    <cellStyle name="Hyperlink" xfId="15371" builtinId="8" hidden="1"/>
    <cellStyle name="Hyperlink" xfId="15373" builtinId="8" hidden="1"/>
    <cellStyle name="Hyperlink" xfId="15375" builtinId="8" hidden="1"/>
    <cellStyle name="Hyperlink" xfId="15377" builtinId="8" hidden="1"/>
    <cellStyle name="Hyperlink" xfId="15379" builtinId="8" hidden="1"/>
    <cellStyle name="Hyperlink" xfId="15381" builtinId="8" hidden="1"/>
    <cellStyle name="Hyperlink" xfId="15383" builtinId="8" hidden="1"/>
    <cellStyle name="Hyperlink" xfId="15385" builtinId="8" hidden="1"/>
    <cellStyle name="Hyperlink" xfId="15387" builtinId="8" hidden="1"/>
    <cellStyle name="Hyperlink" xfId="15389" builtinId="8" hidden="1"/>
    <cellStyle name="Hyperlink" xfId="15391" builtinId="8" hidden="1"/>
    <cellStyle name="Hyperlink" xfId="15393" builtinId="8" hidden="1"/>
    <cellStyle name="Hyperlink" xfId="15395" builtinId="8" hidden="1"/>
    <cellStyle name="Hyperlink" xfId="15397" builtinId="8" hidden="1"/>
    <cellStyle name="Hyperlink" xfId="15399" builtinId="8" hidden="1"/>
    <cellStyle name="Hyperlink" xfId="15401" builtinId="8" hidden="1"/>
    <cellStyle name="Hyperlink" xfId="15403" builtinId="8" hidden="1"/>
    <cellStyle name="Hyperlink" xfId="15405" builtinId="8" hidden="1"/>
    <cellStyle name="Hyperlink" xfId="15407" builtinId="8" hidden="1"/>
    <cellStyle name="Hyperlink" xfId="15409" builtinId="8" hidden="1"/>
    <cellStyle name="Hyperlink" xfId="15411" builtinId="8" hidden="1"/>
    <cellStyle name="Hyperlink" xfId="15413" builtinId="8" hidden="1"/>
    <cellStyle name="Hyperlink" xfId="15415" builtinId="8" hidden="1"/>
    <cellStyle name="Hyperlink" xfId="15417" builtinId="8" hidden="1"/>
    <cellStyle name="Hyperlink" xfId="15419" builtinId="8" hidden="1"/>
    <cellStyle name="Hyperlink" xfId="15421" builtinId="8" hidden="1"/>
    <cellStyle name="Hyperlink" xfId="15423" builtinId="8" hidden="1"/>
    <cellStyle name="Hyperlink" xfId="15425" builtinId="8" hidden="1"/>
    <cellStyle name="Hyperlink" xfId="15427" builtinId="8" hidden="1"/>
    <cellStyle name="Hyperlink" xfId="15429" builtinId="8" hidden="1"/>
    <cellStyle name="Hyperlink" xfId="15431" builtinId="8" hidden="1"/>
    <cellStyle name="Hyperlink" xfId="15433" builtinId="8" hidden="1"/>
    <cellStyle name="Hyperlink" xfId="15435" builtinId="8" hidden="1"/>
    <cellStyle name="Hyperlink" xfId="15437" builtinId="8" hidden="1"/>
    <cellStyle name="Hyperlink" xfId="15439" builtinId="8" hidden="1"/>
    <cellStyle name="Hyperlink" xfId="15441" builtinId="8" hidden="1"/>
    <cellStyle name="Hyperlink" xfId="15443" builtinId="8" hidden="1"/>
    <cellStyle name="Hyperlink" xfId="15445" builtinId="8" hidden="1"/>
    <cellStyle name="Hyperlink" xfId="15447" builtinId="8" hidden="1"/>
    <cellStyle name="Hyperlink" xfId="15449" builtinId="8" hidden="1"/>
    <cellStyle name="Hyperlink" xfId="15451" builtinId="8" hidden="1"/>
    <cellStyle name="Hyperlink" xfId="15453" builtinId="8" hidden="1"/>
    <cellStyle name="Hyperlink" xfId="15455" builtinId="8" hidden="1"/>
    <cellStyle name="Hyperlink" xfId="15457" builtinId="8" hidden="1"/>
    <cellStyle name="Hyperlink" xfId="15459" builtinId="8" hidden="1"/>
    <cellStyle name="Hyperlink" xfId="15461" builtinId="8" hidden="1"/>
    <cellStyle name="Hyperlink" xfId="15463" builtinId="8" hidden="1"/>
    <cellStyle name="Hyperlink" xfId="15465" builtinId="8" hidden="1"/>
    <cellStyle name="Hyperlink" xfId="15467" builtinId="8" hidden="1"/>
    <cellStyle name="Hyperlink" xfId="15469" builtinId="8" hidden="1"/>
    <cellStyle name="Hyperlink" xfId="15471" builtinId="8" hidden="1"/>
    <cellStyle name="Hyperlink" xfId="15473" builtinId="8" hidden="1"/>
    <cellStyle name="Hyperlink" xfId="15475" builtinId="8" hidden="1"/>
    <cellStyle name="Hyperlink" xfId="15477" builtinId="8" hidden="1"/>
    <cellStyle name="Hyperlink" xfId="15479" builtinId="8" hidden="1"/>
    <cellStyle name="Hyperlink" xfId="15481" builtinId="8" hidden="1"/>
    <cellStyle name="Hyperlink" xfId="15483" builtinId="8" hidden="1"/>
    <cellStyle name="Hyperlink" xfId="15485" builtinId="8" hidden="1"/>
    <cellStyle name="Hyperlink" xfId="15487" builtinId="8" hidden="1"/>
    <cellStyle name="Hyperlink" xfId="15489" builtinId="8" hidden="1"/>
    <cellStyle name="Hyperlink" xfId="15491" builtinId="8" hidden="1"/>
    <cellStyle name="Hyperlink" xfId="15493" builtinId="8" hidden="1"/>
    <cellStyle name="Hyperlink" xfId="15495" builtinId="8" hidden="1"/>
    <cellStyle name="Hyperlink" xfId="15497" builtinId="8" hidden="1"/>
    <cellStyle name="Hyperlink" xfId="15499" builtinId="8" hidden="1"/>
    <cellStyle name="Hyperlink" xfId="15501" builtinId="8" hidden="1"/>
    <cellStyle name="Hyperlink" xfId="15503" builtinId="8" hidden="1"/>
    <cellStyle name="Hyperlink" xfId="15505" builtinId="8" hidden="1"/>
    <cellStyle name="Hyperlink" xfId="15507" builtinId="8" hidden="1"/>
    <cellStyle name="Hyperlink" xfId="15509" builtinId="8" hidden="1"/>
    <cellStyle name="Hyperlink" xfId="15511" builtinId="8" hidden="1"/>
    <cellStyle name="Hyperlink" xfId="15513" builtinId="8" hidden="1"/>
    <cellStyle name="Hyperlink" xfId="15515" builtinId="8" hidden="1"/>
    <cellStyle name="Hyperlink" xfId="15517" builtinId="8" hidden="1"/>
    <cellStyle name="Hyperlink" xfId="15519" builtinId="8" hidden="1"/>
    <cellStyle name="Hyperlink" xfId="15521" builtinId="8" hidden="1"/>
    <cellStyle name="Hyperlink" xfId="15523" builtinId="8" hidden="1"/>
    <cellStyle name="Hyperlink" xfId="15525" builtinId="8" hidden="1"/>
    <cellStyle name="Hyperlink" xfId="15527" builtinId="8" hidden="1"/>
    <cellStyle name="Hyperlink" xfId="15529" builtinId="8" hidden="1"/>
    <cellStyle name="Hyperlink" xfId="15531" builtinId="8" hidden="1"/>
    <cellStyle name="Hyperlink" xfId="15533" builtinId="8" hidden="1"/>
    <cellStyle name="Hyperlink" xfId="15535" builtinId="8" hidden="1"/>
    <cellStyle name="Hyperlink" xfId="15537" builtinId="8" hidden="1"/>
    <cellStyle name="Hyperlink" xfId="15539" builtinId="8" hidden="1"/>
    <cellStyle name="Hyperlink" xfId="15541" builtinId="8" hidden="1"/>
    <cellStyle name="Hyperlink" xfId="15543" builtinId="8" hidden="1"/>
    <cellStyle name="Hyperlink" xfId="15545" builtinId="8" hidden="1"/>
    <cellStyle name="Hyperlink" xfId="15547" builtinId="8" hidden="1"/>
    <cellStyle name="Hyperlink" xfId="15549" builtinId="8" hidden="1"/>
    <cellStyle name="Hyperlink" xfId="15551" builtinId="8" hidden="1"/>
    <cellStyle name="Hyperlink" xfId="15553" builtinId="8" hidden="1"/>
    <cellStyle name="Hyperlink" xfId="15555" builtinId="8" hidden="1"/>
    <cellStyle name="Hyperlink" xfId="15557" builtinId="8" hidden="1"/>
    <cellStyle name="Hyperlink" xfId="15559" builtinId="8" hidden="1"/>
    <cellStyle name="Hyperlink" xfId="15561" builtinId="8" hidden="1"/>
    <cellStyle name="Hyperlink" xfId="15563" builtinId="8" hidden="1"/>
    <cellStyle name="Hyperlink" xfId="15565" builtinId="8" hidden="1"/>
    <cellStyle name="Hyperlink" xfId="15567" builtinId="8" hidden="1"/>
    <cellStyle name="Hyperlink" xfId="15569" builtinId="8" hidden="1"/>
    <cellStyle name="Hyperlink" xfId="15571" builtinId="8" hidden="1"/>
    <cellStyle name="Hyperlink" xfId="15573" builtinId="8" hidden="1"/>
    <cellStyle name="Hyperlink" xfId="15575" builtinId="8" hidden="1"/>
    <cellStyle name="Hyperlink" xfId="15577" builtinId="8" hidden="1"/>
    <cellStyle name="Hyperlink" xfId="15579" builtinId="8" hidden="1"/>
    <cellStyle name="Hyperlink" xfId="15581" builtinId="8" hidden="1"/>
    <cellStyle name="Hyperlink" xfId="15583" builtinId="8" hidden="1"/>
    <cellStyle name="Hyperlink" xfId="15585" builtinId="8" hidden="1"/>
    <cellStyle name="Hyperlink" xfId="15587" builtinId="8" hidden="1"/>
    <cellStyle name="Hyperlink" xfId="15589" builtinId="8" hidden="1"/>
    <cellStyle name="Hyperlink" xfId="15591" builtinId="8" hidden="1"/>
    <cellStyle name="Hyperlink" xfId="15593" builtinId="8" hidden="1"/>
    <cellStyle name="Hyperlink" xfId="15595" builtinId="8" hidden="1"/>
    <cellStyle name="Hyperlink" xfId="15597" builtinId="8" hidden="1"/>
    <cellStyle name="Hyperlink" xfId="15599" builtinId="8" hidden="1"/>
    <cellStyle name="Hyperlink" xfId="15601" builtinId="8" hidden="1"/>
    <cellStyle name="Hyperlink" xfId="15603" builtinId="8" hidden="1"/>
    <cellStyle name="Hyperlink" xfId="15605" builtinId="8" hidden="1"/>
    <cellStyle name="Hyperlink" xfId="15607" builtinId="8" hidden="1"/>
    <cellStyle name="Hyperlink" xfId="15609" builtinId="8" hidden="1"/>
    <cellStyle name="Hyperlink" xfId="15611" builtinId="8" hidden="1"/>
    <cellStyle name="Hyperlink" xfId="15613" builtinId="8" hidden="1"/>
    <cellStyle name="Hyperlink" xfId="15615" builtinId="8" hidden="1"/>
    <cellStyle name="Hyperlink" xfId="15617" builtinId="8" hidden="1"/>
    <cellStyle name="Hyperlink" xfId="15619" builtinId="8" hidden="1"/>
    <cellStyle name="Hyperlink" xfId="15621" builtinId="8" hidden="1"/>
    <cellStyle name="Hyperlink" xfId="15623" builtinId="8" hidden="1"/>
    <cellStyle name="Hyperlink" xfId="15625" builtinId="8" hidden="1"/>
    <cellStyle name="Hyperlink" xfId="15627" builtinId="8" hidden="1"/>
    <cellStyle name="Hyperlink" xfId="15629" builtinId="8" hidden="1"/>
    <cellStyle name="Hyperlink" xfId="15631" builtinId="8" hidden="1"/>
    <cellStyle name="Hyperlink" xfId="15633" builtinId="8" hidden="1"/>
    <cellStyle name="Hyperlink" xfId="15635" builtinId="8" hidden="1"/>
    <cellStyle name="Hyperlink" xfId="15637" builtinId="8" hidden="1"/>
    <cellStyle name="Hyperlink" xfId="15639" builtinId="8" hidden="1"/>
    <cellStyle name="Hyperlink" xfId="15641" builtinId="8" hidden="1"/>
    <cellStyle name="Hyperlink" xfId="15643" builtinId="8" hidden="1"/>
    <cellStyle name="Hyperlink" xfId="15645" builtinId="8" hidden="1"/>
    <cellStyle name="Hyperlink" xfId="15647" builtinId="8" hidden="1"/>
    <cellStyle name="Hyperlink" xfId="15649" builtinId="8" hidden="1"/>
    <cellStyle name="Hyperlink" xfId="15651" builtinId="8" hidden="1"/>
    <cellStyle name="Hyperlink" xfId="15653" builtinId="8" hidden="1"/>
    <cellStyle name="Hyperlink" xfId="15655" builtinId="8" hidden="1"/>
    <cellStyle name="Hyperlink" xfId="15657" builtinId="8" hidden="1"/>
    <cellStyle name="Hyperlink" xfId="15659" builtinId="8" hidden="1"/>
    <cellStyle name="Hyperlink" xfId="15661" builtinId="8" hidden="1"/>
    <cellStyle name="Hyperlink" xfId="15663" builtinId="8" hidden="1"/>
    <cellStyle name="Hyperlink" xfId="15665" builtinId="8" hidden="1"/>
    <cellStyle name="Hyperlink" xfId="15667" builtinId="8" hidden="1"/>
    <cellStyle name="Hyperlink" xfId="15669" builtinId="8" hidden="1"/>
    <cellStyle name="Hyperlink" xfId="15671" builtinId="8" hidden="1"/>
    <cellStyle name="Hyperlink" xfId="15673" builtinId="8" hidden="1"/>
    <cellStyle name="Hyperlink" xfId="15675" builtinId="8" hidden="1"/>
    <cellStyle name="Hyperlink" xfId="15677" builtinId="8" hidden="1"/>
    <cellStyle name="Hyperlink" xfId="15679" builtinId="8" hidden="1"/>
    <cellStyle name="Hyperlink" xfId="15681" builtinId="8" hidden="1"/>
    <cellStyle name="Hyperlink" xfId="15683" builtinId="8" hidden="1"/>
    <cellStyle name="Hyperlink" xfId="15685" builtinId="8" hidden="1"/>
    <cellStyle name="Hyperlink" xfId="15687" builtinId="8" hidden="1"/>
    <cellStyle name="Hyperlink" xfId="15689" builtinId="8" hidden="1"/>
    <cellStyle name="Hyperlink" xfId="15691" builtinId="8" hidden="1"/>
    <cellStyle name="Hyperlink" xfId="15693" builtinId="8" hidden="1"/>
    <cellStyle name="Hyperlink" xfId="15695" builtinId="8" hidden="1"/>
    <cellStyle name="Hyperlink" xfId="15697" builtinId="8" hidden="1"/>
    <cellStyle name="Hyperlink" xfId="15699" builtinId="8" hidden="1"/>
    <cellStyle name="Hyperlink" xfId="15701" builtinId="8" hidden="1"/>
    <cellStyle name="Hyperlink" xfId="15703" builtinId="8" hidden="1"/>
    <cellStyle name="Hyperlink" xfId="15705" builtinId="8" hidden="1"/>
    <cellStyle name="Hyperlink" xfId="15707" builtinId="8" hidden="1"/>
    <cellStyle name="Hyperlink" xfId="15709" builtinId="8" hidden="1"/>
    <cellStyle name="Hyperlink" xfId="15711" builtinId="8" hidden="1"/>
    <cellStyle name="Hyperlink" xfId="15713" builtinId="8" hidden="1"/>
    <cellStyle name="Hyperlink" xfId="15715" builtinId="8" hidden="1"/>
    <cellStyle name="Hyperlink" xfId="15717" builtinId="8" hidden="1"/>
    <cellStyle name="Hyperlink" xfId="15719" builtinId="8" hidden="1"/>
    <cellStyle name="Hyperlink" xfId="15721" builtinId="8" hidden="1"/>
    <cellStyle name="Hyperlink" xfId="15723" builtinId="8" hidden="1"/>
    <cellStyle name="Hyperlink" xfId="15725" builtinId="8" hidden="1"/>
    <cellStyle name="Hyperlink" xfId="15727" builtinId="8" hidden="1"/>
    <cellStyle name="Hyperlink" xfId="15729" builtinId="8" hidden="1"/>
    <cellStyle name="Hyperlink" xfId="15731" builtinId="8" hidden="1"/>
    <cellStyle name="Hyperlink" xfId="15733" builtinId="8" hidden="1"/>
    <cellStyle name="Hyperlink" xfId="15735" builtinId="8" hidden="1"/>
    <cellStyle name="Hyperlink" xfId="15737" builtinId="8" hidden="1"/>
    <cellStyle name="Hyperlink" xfId="15739" builtinId="8" hidden="1"/>
    <cellStyle name="Hyperlink" xfId="15741" builtinId="8" hidden="1"/>
    <cellStyle name="Hyperlink" xfId="15743" builtinId="8" hidden="1"/>
    <cellStyle name="Hyperlink" xfId="15745" builtinId="8" hidden="1"/>
    <cellStyle name="Hyperlink" xfId="15747" builtinId="8" hidden="1"/>
    <cellStyle name="Hyperlink" xfId="15749" builtinId="8" hidden="1"/>
    <cellStyle name="Hyperlink" xfId="15751" builtinId="8" hidden="1"/>
    <cellStyle name="Hyperlink" xfId="15753" builtinId="8" hidden="1"/>
    <cellStyle name="Hyperlink" xfId="15755" builtinId="8" hidden="1"/>
    <cellStyle name="Hyperlink" xfId="15757" builtinId="8" hidden="1"/>
    <cellStyle name="Hyperlink" xfId="15759" builtinId="8" hidden="1"/>
    <cellStyle name="Hyperlink" xfId="15761" builtinId="8" hidden="1"/>
    <cellStyle name="Hyperlink" xfId="15763" builtinId="8" hidden="1"/>
    <cellStyle name="Hyperlink" xfId="15765" builtinId="8" hidden="1"/>
    <cellStyle name="Hyperlink" xfId="15767" builtinId="8" hidden="1"/>
    <cellStyle name="Hyperlink" xfId="15769" builtinId="8" hidden="1"/>
    <cellStyle name="Hyperlink" xfId="15771" builtinId="8" hidden="1"/>
    <cellStyle name="Hyperlink" xfId="15773" builtinId="8" hidden="1"/>
    <cellStyle name="Hyperlink" xfId="15775" builtinId="8" hidden="1"/>
    <cellStyle name="Hyperlink" xfId="15777" builtinId="8" hidden="1"/>
    <cellStyle name="Hyperlink" xfId="15779" builtinId="8" hidden="1"/>
    <cellStyle name="Hyperlink" xfId="15781" builtinId="8" hidden="1"/>
    <cellStyle name="Hyperlink" xfId="15783" builtinId="8" hidden="1"/>
    <cellStyle name="Hyperlink" xfId="15785" builtinId="8" hidden="1"/>
    <cellStyle name="Hyperlink" xfId="15787" builtinId="8" hidden="1"/>
    <cellStyle name="Hyperlink" xfId="15789" builtinId="8" hidden="1"/>
    <cellStyle name="Hyperlink" xfId="15791" builtinId="8" hidden="1"/>
    <cellStyle name="Hyperlink" xfId="15793" builtinId="8" hidden="1"/>
    <cellStyle name="Hyperlink" xfId="15795" builtinId="8" hidden="1"/>
    <cellStyle name="Hyperlink" xfId="15797" builtinId="8" hidden="1"/>
    <cellStyle name="Hyperlink" xfId="15799" builtinId="8" hidden="1"/>
    <cellStyle name="Hyperlink" xfId="15801" builtinId="8" hidden="1"/>
    <cellStyle name="Hyperlink" xfId="15803" builtinId="8" hidden="1"/>
    <cellStyle name="Hyperlink" xfId="15805" builtinId="8" hidden="1"/>
    <cellStyle name="Hyperlink" xfId="15807" builtinId="8" hidden="1"/>
    <cellStyle name="Hyperlink" xfId="15809" builtinId="8" hidden="1"/>
    <cellStyle name="Hyperlink" xfId="15811" builtinId="8" hidden="1"/>
    <cellStyle name="Hyperlink" xfId="15813" builtinId="8" hidden="1"/>
    <cellStyle name="Hyperlink" xfId="15815" builtinId="8" hidden="1"/>
    <cellStyle name="Hyperlink" xfId="15817" builtinId="8" hidden="1"/>
    <cellStyle name="Hyperlink" xfId="15819" builtinId="8" hidden="1"/>
    <cellStyle name="Hyperlink" xfId="15821" builtinId="8" hidden="1"/>
    <cellStyle name="Hyperlink" xfId="15823" builtinId="8" hidden="1"/>
    <cellStyle name="Hyperlink" xfId="15825" builtinId="8" hidden="1"/>
    <cellStyle name="Hyperlink" xfId="15827" builtinId="8" hidden="1"/>
    <cellStyle name="Hyperlink" xfId="15829" builtinId="8" hidden="1"/>
    <cellStyle name="Hyperlink" xfId="15831" builtinId="8" hidden="1"/>
    <cellStyle name="Hyperlink" xfId="15833" builtinId="8" hidden="1"/>
    <cellStyle name="Hyperlink" xfId="15835" builtinId="8" hidden="1"/>
    <cellStyle name="Hyperlink" xfId="15837" builtinId="8" hidden="1"/>
    <cellStyle name="Hyperlink" xfId="15839" builtinId="8" hidden="1"/>
    <cellStyle name="Hyperlink" xfId="15841" builtinId="8" hidden="1"/>
    <cellStyle name="Hyperlink" xfId="15843" builtinId="8" hidden="1"/>
    <cellStyle name="Hyperlink" xfId="15845" builtinId="8" hidden="1"/>
    <cellStyle name="Hyperlink" xfId="15847" builtinId="8" hidden="1"/>
    <cellStyle name="Hyperlink" xfId="15849" builtinId="8" hidden="1"/>
    <cellStyle name="Hyperlink" xfId="15851" builtinId="8" hidden="1"/>
    <cellStyle name="Hyperlink" xfId="15853" builtinId="8" hidden="1"/>
    <cellStyle name="Hyperlink" xfId="15855" builtinId="8" hidden="1"/>
    <cellStyle name="Hyperlink" xfId="15857" builtinId="8" hidden="1"/>
    <cellStyle name="Hyperlink" xfId="15859" builtinId="8" hidden="1"/>
    <cellStyle name="Hyperlink" xfId="15861" builtinId="8" hidden="1"/>
    <cellStyle name="Hyperlink" xfId="15863" builtinId="8" hidden="1"/>
    <cellStyle name="Hyperlink" xfId="15865" builtinId="8" hidden="1"/>
    <cellStyle name="Hyperlink" xfId="15867" builtinId="8" hidden="1"/>
    <cellStyle name="Hyperlink" xfId="15869" builtinId="8" hidden="1"/>
    <cellStyle name="Hyperlink" xfId="15871" builtinId="8" hidden="1"/>
    <cellStyle name="Hyperlink" xfId="15873" builtinId="8" hidden="1"/>
    <cellStyle name="Hyperlink" xfId="15875" builtinId="8" hidden="1"/>
    <cellStyle name="Hyperlink" xfId="15877" builtinId="8" hidden="1"/>
    <cellStyle name="Hyperlink" xfId="15879" builtinId="8" hidden="1"/>
    <cellStyle name="Hyperlink" xfId="15881" builtinId="8" hidden="1"/>
    <cellStyle name="Hyperlink" xfId="15883" builtinId="8" hidden="1"/>
    <cellStyle name="Hyperlink" xfId="15885" builtinId="8" hidden="1"/>
    <cellStyle name="Hyperlink" xfId="15887" builtinId="8" hidden="1"/>
    <cellStyle name="Hyperlink" xfId="15889" builtinId="8" hidden="1"/>
    <cellStyle name="Hyperlink" xfId="15891" builtinId="8" hidden="1"/>
    <cellStyle name="Hyperlink" xfId="15893" builtinId="8" hidden="1"/>
    <cellStyle name="Hyperlink" xfId="15895" builtinId="8" hidden="1"/>
    <cellStyle name="Hyperlink" xfId="15897" builtinId="8" hidden="1"/>
    <cellStyle name="Hyperlink" xfId="15899" builtinId="8" hidden="1"/>
    <cellStyle name="Hyperlink" xfId="15901" builtinId="8" hidden="1"/>
    <cellStyle name="Hyperlink" xfId="15903" builtinId="8" hidden="1"/>
    <cellStyle name="Hyperlink" xfId="15905" builtinId="8" hidden="1"/>
    <cellStyle name="Hyperlink" xfId="15907" builtinId="8" hidden="1"/>
    <cellStyle name="Hyperlink" xfId="15909" builtinId="8" hidden="1"/>
    <cellStyle name="Hyperlink" xfId="15911" builtinId="8" hidden="1"/>
    <cellStyle name="Hyperlink" xfId="15913" builtinId="8" hidden="1"/>
    <cellStyle name="Hyperlink" xfId="15915" builtinId="8" hidden="1"/>
    <cellStyle name="Hyperlink" xfId="15917" builtinId="8" hidden="1"/>
    <cellStyle name="Hyperlink" xfId="15919" builtinId="8" hidden="1"/>
    <cellStyle name="Hyperlink" xfId="15921" builtinId="8" hidden="1"/>
    <cellStyle name="Hyperlink" xfId="15923" builtinId="8" hidden="1"/>
    <cellStyle name="Hyperlink" xfId="15925" builtinId="8" hidden="1"/>
    <cellStyle name="Hyperlink" xfId="15927" builtinId="8" hidden="1"/>
    <cellStyle name="Hyperlink" xfId="15929" builtinId="8" hidden="1"/>
    <cellStyle name="Hyperlink" xfId="15931" builtinId="8" hidden="1"/>
    <cellStyle name="Hyperlink" xfId="15933" builtinId="8" hidden="1"/>
    <cellStyle name="Hyperlink" xfId="15935" builtinId="8" hidden="1"/>
    <cellStyle name="Hyperlink" xfId="15937" builtinId="8" hidden="1"/>
    <cellStyle name="Hyperlink" xfId="15939" builtinId="8" hidden="1"/>
    <cellStyle name="Hyperlink" xfId="15941" builtinId="8" hidden="1"/>
    <cellStyle name="Hyperlink" xfId="15943" builtinId="8" hidden="1"/>
    <cellStyle name="Hyperlink" xfId="15945" builtinId="8" hidden="1"/>
    <cellStyle name="Hyperlink" xfId="15947" builtinId="8" hidden="1"/>
    <cellStyle name="Hyperlink" xfId="15949" builtinId="8" hidden="1"/>
    <cellStyle name="Hyperlink" xfId="15951" builtinId="8" hidden="1"/>
    <cellStyle name="Hyperlink" xfId="15953" builtinId="8" hidden="1"/>
    <cellStyle name="Hyperlink" xfId="15955" builtinId="8" hidden="1"/>
    <cellStyle name="Hyperlink" xfId="15957" builtinId="8" hidden="1"/>
    <cellStyle name="Hyperlink" xfId="15959" builtinId="8" hidden="1"/>
    <cellStyle name="Hyperlink" xfId="15961" builtinId="8" hidden="1"/>
    <cellStyle name="Hyperlink" xfId="15963" builtinId="8" hidden="1"/>
    <cellStyle name="Hyperlink" xfId="15965" builtinId="8" hidden="1"/>
    <cellStyle name="Hyperlink" xfId="15967" builtinId="8" hidden="1"/>
    <cellStyle name="Hyperlink" xfId="15969" builtinId="8" hidden="1"/>
    <cellStyle name="Hyperlink" xfId="15971" builtinId="8" hidden="1"/>
    <cellStyle name="Hyperlink" xfId="15973" builtinId="8" hidden="1"/>
    <cellStyle name="Hyperlink" xfId="15975" builtinId="8" hidden="1"/>
    <cellStyle name="Hyperlink" xfId="15977" builtinId="8" hidden="1"/>
    <cellStyle name="Hyperlink" xfId="15979" builtinId="8" hidden="1"/>
    <cellStyle name="Hyperlink" xfId="15981" builtinId="8" hidden="1"/>
    <cellStyle name="Hyperlink" xfId="15983" builtinId="8" hidden="1"/>
    <cellStyle name="Hyperlink" xfId="15985" builtinId="8" hidden="1"/>
    <cellStyle name="Hyperlink" xfId="15987" builtinId="8" hidden="1"/>
    <cellStyle name="Hyperlink" xfId="15989" builtinId="8" hidden="1"/>
    <cellStyle name="Hyperlink" xfId="15991" builtinId="8" hidden="1"/>
    <cellStyle name="Hyperlink" xfId="15993" builtinId="8" hidden="1"/>
    <cellStyle name="Hyperlink" xfId="15995" builtinId="8" hidden="1"/>
    <cellStyle name="Hyperlink" xfId="15997" builtinId="8" hidden="1"/>
    <cellStyle name="Hyperlink" xfId="15999" builtinId="8" hidden="1"/>
    <cellStyle name="Hyperlink" xfId="16001" builtinId="8" hidden="1"/>
    <cellStyle name="Hyperlink" xfId="16003" builtinId="8" hidden="1"/>
    <cellStyle name="Hyperlink" xfId="16005" builtinId="8" hidden="1"/>
    <cellStyle name="Hyperlink" xfId="16007" builtinId="8" hidden="1"/>
    <cellStyle name="Hyperlink" xfId="16009" builtinId="8" hidden="1"/>
    <cellStyle name="Hyperlink" xfId="16011" builtinId="8" hidden="1"/>
    <cellStyle name="Hyperlink" xfId="16013" builtinId="8" hidden="1"/>
    <cellStyle name="Hyperlink" xfId="16015" builtinId="8" hidden="1"/>
    <cellStyle name="Hyperlink" xfId="16017" builtinId="8" hidden="1"/>
    <cellStyle name="Hyperlink" xfId="16019" builtinId="8" hidden="1"/>
    <cellStyle name="Hyperlink" xfId="16021" builtinId="8" hidden="1"/>
    <cellStyle name="Hyperlink" xfId="16023" builtinId="8" hidden="1"/>
    <cellStyle name="Hyperlink" xfId="16025" builtinId="8" hidden="1"/>
    <cellStyle name="Hyperlink" xfId="16027" builtinId="8" hidden="1"/>
    <cellStyle name="Hyperlink" xfId="16029" builtinId="8" hidden="1"/>
    <cellStyle name="Hyperlink" xfId="16031" builtinId="8" hidden="1"/>
    <cellStyle name="Hyperlink" xfId="16033" builtinId="8" hidden="1"/>
    <cellStyle name="Hyperlink" xfId="16035" builtinId="8" hidden="1"/>
    <cellStyle name="Hyperlink" xfId="16037" builtinId="8" hidden="1"/>
    <cellStyle name="Hyperlink" xfId="16039" builtinId="8" hidden="1"/>
    <cellStyle name="Hyperlink" xfId="16041" builtinId="8" hidden="1"/>
    <cellStyle name="Hyperlink" xfId="16043" builtinId="8" hidden="1"/>
    <cellStyle name="Hyperlink" xfId="16045" builtinId="8" hidden="1"/>
    <cellStyle name="Hyperlink" xfId="16047" builtinId="8" hidden="1"/>
    <cellStyle name="Hyperlink" xfId="16049" builtinId="8" hidden="1"/>
    <cellStyle name="Hyperlink" xfId="16051" builtinId="8" hidden="1"/>
    <cellStyle name="Hyperlink" xfId="16053" builtinId="8" hidden="1"/>
    <cellStyle name="Hyperlink" xfId="16055" builtinId="8" hidden="1"/>
    <cellStyle name="Hyperlink" xfId="16057" builtinId="8" hidden="1"/>
    <cellStyle name="Hyperlink" xfId="16059" builtinId="8" hidden="1"/>
    <cellStyle name="Hyperlink" xfId="16061" builtinId="8" hidden="1"/>
    <cellStyle name="Hyperlink" xfId="16063" builtinId="8" hidden="1"/>
    <cellStyle name="Hyperlink" xfId="16065" builtinId="8" hidden="1"/>
    <cellStyle name="Hyperlink" xfId="16067" builtinId="8" hidden="1"/>
    <cellStyle name="Hyperlink" xfId="16069" builtinId="8" hidden="1"/>
    <cellStyle name="Hyperlink" xfId="16071" builtinId="8" hidden="1"/>
    <cellStyle name="Hyperlink" xfId="16073" builtinId="8" hidden="1"/>
    <cellStyle name="Hyperlink" xfId="16075" builtinId="8" hidden="1"/>
    <cellStyle name="Hyperlink" xfId="16077" builtinId="8" hidden="1"/>
    <cellStyle name="Hyperlink" xfId="16079" builtinId="8" hidden="1"/>
    <cellStyle name="Hyperlink" xfId="16081" builtinId="8" hidden="1"/>
    <cellStyle name="Hyperlink" xfId="16083" builtinId="8" hidden="1"/>
    <cellStyle name="Hyperlink" xfId="16085" builtinId="8" hidden="1"/>
    <cellStyle name="Hyperlink" xfId="16087" builtinId="8" hidden="1"/>
    <cellStyle name="Hyperlink" xfId="16089" builtinId="8" hidden="1"/>
    <cellStyle name="Hyperlink" xfId="16091" builtinId="8" hidden="1"/>
    <cellStyle name="Hyperlink" xfId="16093" builtinId="8" hidden="1"/>
    <cellStyle name="Hyperlink" xfId="16095" builtinId="8" hidden="1"/>
    <cellStyle name="Hyperlink" xfId="16097" builtinId="8" hidden="1"/>
    <cellStyle name="Hyperlink" xfId="16099" builtinId="8" hidden="1"/>
    <cellStyle name="Hyperlink" xfId="16101" builtinId="8" hidden="1"/>
    <cellStyle name="Hyperlink" xfId="16103" builtinId="8" hidden="1"/>
    <cellStyle name="Hyperlink" xfId="16105" builtinId="8" hidden="1"/>
    <cellStyle name="Hyperlink" xfId="16107" builtinId="8" hidden="1"/>
    <cellStyle name="Hyperlink" xfId="16109" builtinId="8" hidden="1"/>
    <cellStyle name="Hyperlink" xfId="16111" builtinId="8" hidden="1"/>
    <cellStyle name="Hyperlink" xfId="16113" builtinId="8" hidden="1"/>
    <cellStyle name="Hyperlink" xfId="16115" builtinId="8" hidden="1"/>
    <cellStyle name="Hyperlink" xfId="16117" builtinId="8" hidden="1"/>
    <cellStyle name="Hyperlink" xfId="16119" builtinId="8" hidden="1"/>
    <cellStyle name="Hyperlink" xfId="16121" builtinId="8" hidden="1"/>
    <cellStyle name="Hyperlink" xfId="16123" builtinId="8" hidden="1"/>
    <cellStyle name="Hyperlink" xfId="16125" builtinId="8" hidden="1"/>
    <cellStyle name="Hyperlink" xfId="16127" builtinId="8" hidden="1"/>
    <cellStyle name="Hyperlink" xfId="16129" builtinId="8" hidden="1"/>
    <cellStyle name="Hyperlink" xfId="16131" builtinId="8" hidden="1"/>
    <cellStyle name="Hyperlink" xfId="16133" builtinId="8" hidden="1"/>
    <cellStyle name="Hyperlink" xfId="16135" builtinId="8" hidden="1"/>
    <cellStyle name="Hyperlink" xfId="16137" builtinId="8" hidden="1"/>
    <cellStyle name="Hyperlink" xfId="16139" builtinId="8" hidden="1"/>
    <cellStyle name="Hyperlink" xfId="16141" builtinId="8" hidden="1"/>
    <cellStyle name="Hyperlink" xfId="16143" builtinId="8" hidden="1"/>
    <cellStyle name="Hyperlink" xfId="16145" builtinId="8" hidden="1"/>
    <cellStyle name="Hyperlink" xfId="16147" builtinId="8" hidden="1"/>
    <cellStyle name="Hyperlink" xfId="16149" builtinId="8" hidden="1"/>
    <cellStyle name="Hyperlink" xfId="16151" builtinId="8" hidden="1"/>
    <cellStyle name="Hyperlink" xfId="16153" builtinId="8" hidden="1"/>
    <cellStyle name="Hyperlink" xfId="16155" builtinId="8" hidden="1"/>
    <cellStyle name="Hyperlink" xfId="16157" builtinId="8" hidden="1"/>
    <cellStyle name="Hyperlink" xfId="16159" builtinId="8" hidden="1"/>
    <cellStyle name="Hyperlink" xfId="16161" builtinId="8" hidden="1"/>
    <cellStyle name="Hyperlink" xfId="16163" builtinId="8" hidden="1"/>
    <cellStyle name="Hyperlink" xfId="16165" builtinId="8" hidden="1"/>
    <cellStyle name="Hyperlink" xfId="16167" builtinId="8" hidden="1"/>
    <cellStyle name="Hyperlink" xfId="16169" builtinId="8" hidden="1"/>
    <cellStyle name="Hyperlink" xfId="16171" builtinId="8" hidden="1"/>
    <cellStyle name="Hyperlink" xfId="16173" builtinId="8" hidden="1"/>
    <cellStyle name="Hyperlink" xfId="16175" builtinId="8" hidden="1"/>
    <cellStyle name="Hyperlink" xfId="16177" builtinId="8" hidden="1"/>
    <cellStyle name="Hyperlink" xfId="16179" builtinId="8" hidden="1"/>
    <cellStyle name="Hyperlink" xfId="16181" builtinId="8" hidden="1"/>
    <cellStyle name="Hyperlink" xfId="16183" builtinId="8" hidden="1"/>
    <cellStyle name="Hyperlink" xfId="16185" builtinId="8" hidden="1"/>
    <cellStyle name="Hyperlink" xfId="16187" builtinId="8" hidden="1"/>
    <cellStyle name="Hyperlink" xfId="16189" builtinId="8" hidden="1"/>
    <cellStyle name="Hyperlink" xfId="16191" builtinId="8" hidden="1"/>
    <cellStyle name="Hyperlink" xfId="16193" builtinId="8" hidden="1"/>
    <cellStyle name="Hyperlink" xfId="16195" builtinId="8" hidden="1"/>
    <cellStyle name="Hyperlink" xfId="16197" builtinId="8" hidden="1"/>
    <cellStyle name="Hyperlink" xfId="16199" builtinId="8" hidden="1"/>
    <cellStyle name="Hyperlink" xfId="16201" builtinId="8" hidden="1"/>
    <cellStyle name="Hyperlink" xfId="16203" builtinId="8" hidden="1"/>
    <cellStyle name="Hyperlink" xfId="16205" builtinId="8" hidden="1"/>
    <cellStyle name="Hyperlink" xfId="16207" builtinId="8" hidden="1"/>
    <cellStyle name="Hyperlink" xfId="16209" builtinId="8" hidden="1"/>
    <cellStyle name="Hyperlink" xfId="16211" builtinId="8" hidden="1"/>
    <cellStyle name="Hyperlink" xfId="16213" builtinId="8" hidden="1"/>
    <cellStyle name="Hyperlink" xfId="16215" builtinId="8" hidden="1"/>
    <cellStyle name="Hyperlink" xfId="16217" builtinId="8" hidden="1"/>
    <cellStyle name="Hyperlink" xfId="16219" builtinId="8" hidden="1"/>
    <cellStyle name="Hyperlink" xfId="16221" builtinId="8" hidden="1"/>
    <cellStyle name="Hyperlink" xfId="16223" builtinId="8" hidden="1"/>
    <cellStyle name="Hyperlink" xfId="16225" builtinId="8" hidden="1"/>
    <cellStyle name="Hyperlink" xfId="16227" builtinId="8" hidden="1"/>
    <cellStyle name="Hyperlink" xfId="16229" builtinId="8" hidden="1"/>
    <cellStyle name="Hyperlink" xfId="16231" builtinId="8" hidden="1"/>
    <cellStyle name="Hyperlink" xfId="16233" builtinId="8" hidden="1"/>
    <cellStyle name="Hyperlink" xfId="16235" builtinId="8" hidden="1"/>
    <cellStyle name="Hyperlink" xfId="16237" builtinId="8" hidden="1"/>
    <cellStyle name="Hyperlink" xfId="16239" builtinId="8" hidden="1"/>
    <cellStyle name="Hyperlink" xfId="16241" builtinId="8" hidden="1"/>
    <cellStyle name="Hyperlink" xfId="16243" builtinId="8" hidden="1"/>
    <cellStyle name="Hyperlink" xfId="16245" builtinId="8" hidden="1"/>
    <cellStyle name="Hyperlink" xfId="16247" builtinId="8" hidden="1"/>
    <cellStyle name="Hyperlink" xfId="16249" builtinId="8" hidden="1"/>
    <cellStyle name="Hyperlink" xfId="16251" builtinId="8" hidden="1"/>
    <cellStyle name="Hyperlink" xfId="16253" builtinId="8" hidden="1"/>
    <cellStyle name="Hyperlink" xfId="16255" builtinId="8" hidden="1"/>
    <cellStyle name="Hyperlink" xfId="16257" builtinId="8" hidden="1"/>
    <cellStyle name="Hyperlink" xfId="16259" builtinId="8" hidden="1"/>
    <cellStyle name="Hyperlink" xfId="16261" builtinId="8" hidden="1"/>
    <cellStyle name="Hyperlink" xfId="16263" builtinId="8" hidden="1"/>
    <cellStyle name="Hyperlink" xfId="16265" builtinId="8" hidden="1"/>
    <cellStyle name="Hyperlink" xfId="16267" builtinId="8" hidden="1"/>
    <cellStyle name="Hyperlink" xfId="16269" builtinId="8" hidden="1"/>
    <cellStyle name="Hyperlink" xfId="16271" builtinId="8" hidden="1"/>
    <cellStyle name="Hyperlink" xfId="16273" builtinId="8" hidden="1"/>
    <cellStyle name="Hyperlink" xfId="16275" builtinId="8" hidden="1"/>
    <cellStyle name="Hyperlink" xfId="16277" builtinId="8" hidden="1"/>
    <cellStyle name="Hyperlink" xfId="16279" builtinId="8" hidden="1"/>
    <cellStyle name="Hyperlink" xfId="16281" builtinId="8" hidden="1"/>
    <cellStyle name="Hyperlink" xfId="16283" builtinId="8" hidden="1"/>
    <cellStyle name="Hyperlink" xfId="16285" builtinId="8" hidden="1"/>
    <cellStyle name="Hyperlink" xfId="16287" builtinId="8" hidden="1"/>
    <cellStyle name="Hyperlink" xfId="16289" builtinId="8" hidden="1"/>
    <cellStyle name="Hyperlink" xfId="16291" builtinId="8" hidden="1"/>
    <cellStyle name="Hyperlink" xfId="16293" builtinId="8" hidden="1"/>
    <cellStyle name="Hyperlink" xfId="16295" builtinId="8" hidden="1"/>
    <cellStyle name="Hyperlink" xfId="16297" builtinId="8" hidden="1"/>
    <cellStyle name="Hyperlink" xfId="16299" builtinId="8" hidden="1"/>
    <cellStyle name="Hyperlink" xfId="16301" builtinId="8" hidden="1"/>
    <cellStyle name="Hyperlink" xfId="16303" builtinId="8" hidden="1"/>
    <cellStyle name="Hyperlink" xfId="16305" builtinId="8" hidden="1"/>
    <cellStyle name="Hyperlink" xfId="16307" builtinId="8" hidden="1"/>
    <cellStyle name="Hyperlink" xfId="16309" builtinId="8" hidden="1"/>
    <cellStyle name="Hyperlink" xfId="16311" builtinId="8" hidden="1"/>
    <cellStyle name="Hyperlink" xfId="16313" builtinId="8" hidden="1"/>
    <cellStyle name="Hyperlink" xfId="16315" builtinId="8" hidden="1"/>
    <cellStyle name="Hyperlink" xfId="16317" builtinId="8" hidden="1"/>
    <cellStyle name="Hyperlink" xfId="16319" builtinId="8" hidden="1"/>
    <cellStyle name="Hyperlink" xfId="16321" builtinId="8" hidden="1"/>
    <cellStyle name="Hyperlink" xfId="16323" builtinId="8" hidden="1"/>
    <cellStyle name="Hyperlink" xfId="16325" builtinId="8" hidden="1"/>
    <cellStyle name="Hyperlink" xfId="16327" builtinId="8" hidden="1"/>
    <cellStyle name="Hyperlink" xfId="16329" builtinId="8" hidden="1"/>
    <cellStyle name="Hyperlink" xfId="16331" builtinId="8" hidden="1"/>
    <cellStyle name="Hyperlink" xfId="16333" builtinId="8" hidden="1"/>
    <cellStyle name="Hyperlink" xfId="16335" builtinId="8" hidden="1"/>
    <cellStyle name="Hyperlink" xfId="16337" builtinId="8" hidden="1"/>
    <cellStyle name="Hyperlink" xfId="16339" builtinId="8" hidden="1"/>
    <cellStyle name="Hyperlink" xfId="16341" builtinId="8" hidden="1"/>
    <cellStyle name="Hyperlink" xfId="16343" builtinId="8" hidden="1"/>
    <cellStyle name="Hyperlink" xfId="16345" builtinId="8" hidden="1"/>
    <cellStyle name="Hyperlink" xfId="16347" builtinId="8" hidden="1"/>
    <cellStyle name="Hyperlink" xfId="16349" builtinId="8" hidden="1"/>
    <cellStyle name="Hyperlink" xfId="16351" builtinId="8" hidden="1"/>
    <cellStyle name="Hyperlink" xfId="16353" builtinId="8" hidden="1"/>
    <cellStyle name="Hyperlink" xfId="16355" builtinId="8" hidden="1"/>
    <cellStyle name="Hyperlink" xfId="16357" builtinId="8" hidden="1"/>
    <cellStyle name="Hyperlink" xfId="16359" builtinId="8" hidden="1"/>
    <cellStyle name="Hyperlink" xfId="16361" builtinId="8" hidden="1"/>
    <cellStyle name="Hyperlink" xfId="16363" builtinId="8" hidden="1"/>
    <cellStyle name="Hyperlink" xfId="16365" builtinId="8" hidden="1"/>
    <cellStyle name="Hyperlink" xfId="16367" builtinId="8" hidden="1"/>
    <cellStyle name="Hyperlink" xfId="16369" builtinId="8" hidden="1"/>
    <cellStyle name="Hyperlink" xfId="16371" builtinId="8" hidden="1"/>
    <cellStyle name="Hyperlink" xfId="16373" builtinId="8" hidden="1"/>
    <cellStyle name="Hyperlink" xfId="16375" builtinId="8" hidden="1"/>
    <cellStyle name="Hyperlink" xfId="16377" builtinId="8" hidden="1"/>
    <cellStyle name="Hyperlink" xfId="16379" builtinId="8" hidden="1"/>
    <cellStyle name="Hyperlink" xfId="16381" builtinId="8" hidden="1"/>
    <cellStyle name="Hyperlink" xfId="16383" builtinId="8" hidden="1"/>
    <cellStyle name="Hyperlink" xfId="16385" builtinId="8" hidden="1"/>
    <cellStyle name="Hyperlink" xfId="16387" builtinId="8" hidden="1"/>
    <cellStyle name="Hyperlink" xfId="16389" builtinId="8" hidden="1"/>
    <cellStyle name="Hyperlink" xfId="16391" builtinId="8" hidden="1"/>
    <cellStyle name="Hyperlink" xfId="16393" builtinId="8" hidden="1"/>
    <cellStyle name="Hyperlink" xfId="16395" builtinId="8" hidden="1"/>
    <cellStyle name="Hyperlink" xfId="16397" builtinId="8" hidden="1"/>
    <cellStyle name="Hyperlink" xfId="16399" builtinId="8" hidden="1"/>
    <cellStyle name="Hyperlink" xfId="16401" builtinId="8" hidden="1"/>
    <cellStyle name="Hyperlink" xfId="16403" builtinId="8" hidden="1"/>
    <cellStyle name="Hyperlink" xfId="16405" builtinId="8" hidden="1"/>
    <cellStyle name="Hyperlink" xfId="16407" builtinId="8" hidden="1"/>
    <cellStyle name="Hyperlink" xfId="16409" builtinId="8" hidden="1"/>
    <cellStyle name="Hyperlink" xfId="16411" builtinId="8" hidden="1"/>
    <cellStyle name="Hyperlink" xfId="16413" builtinId="8" hidden="1"/>
    <cellStyle name="Hyperlink" xfId="16415" builtinId="8" hidden="1"/>
    <cellStyle name="Hyperlink" xfId="16417" builtinId="8" hidden="1"/>
    <cellStyle name="Hyperlink" xfId="16419" builtinId="8" hidden="1"/>
    <cellStyle name="Hyperlink" xfId="16421" builtinId="8" hidden="1"/>
    <cellStyle name="Hyperlink" xfId="16423" builtinId="8" hidden="1"/>
    <cellStyle name="Hyperlink" xfId="16425" builtinId="8" hidden="1"/>
    <cellStyle name="Hyperlink" xfId="16427" builtinId="8" hidden="1"/>
    <cellStyle name="Hyperlink" xfId="16429" builtinId="8" hidden="1"/>
    <cellStyle name="Hyperlink" xfId="16431" builtinId="8" hidden="1"/>
    <cellStyle name="Hyperlink" xfId="16433" builtinId="8" hidden="1"/>
    <cellStyle name="Hyperlink" xfId="16435" builtinId="8" hidden="1"/>
    <cellStyle name="Hyperlink" xfId="16437" builtinId="8" hidden="1"/>
    <cellStyle name="Hyperlink" xfId="16439" builtinId="8" hidden="1"/>
    <cellStyle name="Hyperlink" xfId="16441" builtinId="8" hidden="1"/>
    <cellStyle name="Hyperlink" xfId="16443" builtinId="8" hidden="1"/>
    <cellStyle name="Hyperlink" xfId="16445" builtinId="8" hidden="1"/>
    <cellStyle name="Hyperlink" xfId="16447" builtinId="8" hidden="1"/>
    <cellStyle name="Hyperlink" xfId="16449" builtinId="8" hidden="1"/>
    <cellStyle name="Hyperlink" xfId="16451" builtinId="8" hidden="1"/>
    <cellStyle name="Hyperlink" xfId="16453" builtinId="8" hidden="1"/>
    <cellStyle name="Hyperlink" xfId="16455" builtinId="8" hidden="1"/>
    <cellStyle name="Hyperlink" xfId="16457" builtinId="8" hidden="1"/>
    <cellStyle name="Hyperlink" xfId="16459" builtinId="8" hidden="1"/>
    <cellStyle name="Hyperlink" xfId="16461" builtinId="8" hidden="1"/>
    <cellStyle name="Hyperlink" xfId="16463" builtinId="8" hidden="1"/>
    <cellStyle name="Hyperlink" xfId="16465" builtinId="8" hidden="1"/>
    <cellStyle name="Hyperlink" xfId="16467" builtinId="8" hidden="1"/>
    <cellStyle name="Hyperlink" xfId="16469" builtinId="8" hidden="1"/>
    <cellStyle name="Hyperlink" xfId="16471" builtinId="8" hidden="1"/>
    <cellStyle name="Hyperlink" xfId="16473" builtinId="8" hidden="1"/>
    <cellStyle name="Hyperlink" xfId="16475" builtinId="8" hidden="1"/>
    <cellStyle name="Hyperlink" xfId="16477" builtinId="8" hidden="1"/>
    <cellStyle name="Hyperlink" xfId="16479" builtinId="8" hidden="1"/>
    <cellStyle name="Hyperlink" xfId="16481" builtinId="8" hidden="1"/>
    <cellStyle name="Hyperlink" xfId="16483" builtinId="8" hidden="1"/>
    <cellStyle name="Hyperlink" xfId="16485" builtinId="8" hidden="1"/>
    <cellStyle name="Hyperlink" xfId="16487" builtinId="8" hidden="1"/>
    <cellStyle name="Hyperlink" xfId="16489" builtinId="8" hidden="1"/>
    <cellStyle name="Hyperlink" xfId="16491" builtinId="8" hidden="1"/>
    <cellStyle name="Hyperlink" xfId="16493" builtinId="8" hidden="1"/>
    <cellStyle name="Hyperlink" xfId="16495" builtinId="8" hidden="1"/>
    <cellStyle name="Hyperlink" xfId="16497" builtinId="8" hidden="1"/>
    <cellStyle name="Hyperlink" xfId="16499" builtinId="8" hidden="1"/>
    <cellStyle name="Hyperlink" xfId="16501" builtinId="8" hidden="1"/>
    <cellStyle name="Hyperlink" xfId="16503" builtinId="8" hidden="1"/>
    <cellStyle name="Hyperlink" xfId="16505" builtinId="8" hidden="1"/>
    <cellStyle name="Hyperlink" xfId="16507" builtinId="8" hidden="1"/>
    <cellStyle name="Hyperlink" xfId="16509" builtinId="8" hidden="1"/>
    <cellStyle name="Hyperlink" xfId="16511" builtinId="8" hidden="1"/>
    <cellStyle name="Hyperlink" xfId="16513" builtinId="8" hidden="1"/>
    <cellStyle name="Hyperlink" xfId="16515" builtinId="8" hidden="1"/>
    <cellStyle name="Hyperlink" xfId="16517" builtinId="8" hidden="1"/>
    <cellStyle name="Hyperlink" xfId="16519" builtinId="8" hidden="1"/>
    <cellStyle name="Hyperlink" xfId="16521" builtinId="8" hidden="1"/>
    <cellStyle name="Hyperlink" xfId="16523" builtinId="8" hidden="1"/>
    <cellStyle name="Hyperlink" xfId="16525" builtinId="8" hidden="1"/>
    <cellStyle name="Hyperlink" xfId="16527" builtinId="8" hidden="1"/>
    <cellStyle name="Hyperlink" xfId="16529" builtinId="8" hidden="1"/>
    <cellStyle name="Hyperlink" xfId="16531" builtinId="8" hidden="1"/>
    <cellStyle name="Hyperlink" xfId="16533" builtinId="8" hidden="1"/>
    <cellStyle name="Hyperlink" xfId="16535" builtinId="8" hidden="1"/>
    <cellStyle name="Hyperlink" xfId="16537" builtinId="8" hidden="1"/>
    <cellStyle name="Hyperlink" xfId="16539" builtinId="8" hidden="1"/>
    <cellStyle name="Hyperlink" xfId="16541" builtinId="8" hidden="1"/>
    <cellStyle name="Hyperlink" xfId="16543" builtinId="8" hidden="1"/>
    <cellStyle name="Hyperlink" xfId="16545" builtinId="8" hidden="1"/>
    <cellStyle name="Hyperlink" xfId="16547" builtinId="8" hidden="1"/>
    <cellStyle name="Hyperlink" xfId="16549" builtinId="8" hidden="1"/>
    <cellStyle name="Hyperlink" xfId="16551" builtinId="8" hidden="1"/>
    <cellStyle name="Hyperlink" xfId="16553" builtinId="8" hidden="1"/>
    <cellStyle name="Hyperlink" xfId="16555" builtinId="8" hidden="1"/>
    <cellStyle name="Hyperlink" xfId="16557" builtinId="8" hidden="1"/>
    <cellStyle name="Hyperlink" xfId="16559" builtinId="8" hidden="1"/>
    <cellStyle name="Hyperlink" xfId="16561" builtinId="8" hidden="1"/>
    <cellStyle name="Hyperlink" xfId="16563" builtinId="8" hidden="1"/>
    <cellStyle name="Hyperlink" xfId="16565" builtinId="8" hidden="1"/>
    <cellStyle name="Hyperlink" xfId="16567" builtinId="8" hidden="1"/>
    <cellStyle name="Hyperlink" xfId="16569" builtinId="8" hidden="1"/>
    <cellStyle name="Hyperlink" xfId="16571" builtinId="8" hidden="1"/>
    <cellStyle name="Hyperlink" xfId="16573" builtinId="8" hidden="1"/>
    <cellStyle name="Hyperlink" xfId="16575" builtinId="8" hidden="1"/>
    <cellStyle name="Hyperlink" xfId="16577" builtinId="8" hidden="1"/>
    <cellStyle name="Hyperlink" xfId="16579" builtinId="8" hidden="1"/>
    <cellStyle name="Hyperlink" xfId="16581" builtinId="8" hidden="1"/>
    <cellStyle name="Hyperlink" xfId="16583" builtinId="8" hidden="1"/>
    <cellStyle name="Hyperlink" xfId="16585" builtinId="8" hidden="1"/>
    <cellStyle name="Hyperlink" xfId="16587" builtinId="8" hidden="1"/>
    <cellStyle name="Hyperlink" xfId="16589" builtinId="8" hidden="1"/>
    <cellStyle name="Hyperlink" xfId="16591" builtinId="8" hidden="1"/>
    <cellStyle name="Hyperlink" xfId="16593" builtinId="8" hidden="1"/>
    <cellStyle name="Hyperlink" xfId="16595" builtinId="8" hidden="1"/>
    <cellStyle name="Hyperlink" xfId="16597" builtinId="8" hidden="1"/>
    <cellStyle name="Hyperlink" xfId="16599" builtinId="8" hidden="1"/>
    <cellStyle name="Hyperlink" xfId="16601" builtinId="8" hidden="1"/>
    <cellStyle name="Hyperlink" xfId="16603" builtinId="8" hidden="1"/>
    <cellStyle name="Hyperlink" xfId="16605" builtinId="8" hidden="1"/>
    <cellStyle name="Hyperlink" xfId="16607" builtinId="8" hidden="1"/>
    <cellStyle name="Hyperlink" xfId="16609" builtinId="8" hidden="1"/>
    <cellStyle name="Hyperlink" xfId="16611" builtinId="8" hidden="1"/>
    <cellStyle name="Hyperlink" xfId="16613" builtinId="8" hidden="1"/>
    <cellStyle name="Hyperlink" xfId="16615" builtinId="8" hidden="1"/>
    <cellStyle name="Hyperlink" xfId="16617" builtinId="8" hidden="1"/>
    <cellStyle name="Hyperlink" xfId="16619" builtinId="8" hidden="1"/>
    <cellStyle name="Hyperlink" xfId="16621" builtinId="8" hidden="1"/>
    <cellStyle name="Hyperlink" xfId="16623" builtinId="8" hidden="1"/>
    <cellStyle name="Hyperlink" xfId="16625" builtinId="8" hidden="1"/>
    <cellStyle name="Hyperlink" xfId="16627" builtinId="8" hidden="1"/>
    <cellStyle name="Hyperlink" xfId="16629" builtinId="8" hidden="1"/>
    <cellStyle name="Hyperlink" xfId="16631" builtinId="8" hidden="1"/>
    <cellStyle name="Hyperlink" xfId="16633" builtinId="8" hidden="1"/>
    <cellStyle name="Hyperlink" xfId="16635" builtinId="8" hidden="1"/>
    <cellStyle name="Hyperlink" xfId="16637" builtinId="8" hidden="1"/>
    <cellStyle name="Hyperlink" xfId="16639" builtinId="8" hidden="1"/>
    <cellStyle name="Hyperlink" xfId="16641" builtinId="8" hidden="1"/>
    <cellStyle name="Hyperlink" xfId="16643" builtinId="8" hidden="1"/>
    <cellStyle name="Hyperlink" xfId="16645" builtinId="8" hidden="1"/>
    <cellStyle name="Hyperlink" xfId="16647" builtinId="8" hidden="1"/>
    <cellStyle name="Hyperlink" xfId="16649" builtinId="8" hidden="1"/>
    <cellStyle name="Hyperlink" xfId="16651" builtinId="8" hidden="1"/>
    <cellStyle name="Hyperlink" xfId="16653" builtinId="8" hidden="1"/>
    <cellStyle name="Hyperlink" xfId="16655" builtinId="8" hidden="1"/>
    <cellStyle name="Hyperlink" xfId="16657" builtinId="8" hidden="1"/>
    <cellStyle name="Hyperlink" xfId="16659" builtinId="8" hidden="1"/>
    <cellStyle name="Hyperlink" xfId="16661" builtinId="8" hidden="1"/>
    <cellStyle name="Hyperlink" xfId="16663" builtinId="8" hidden="1"/>
    <cellStyle name="Hyperlink" xfId="16665" builtinId="8" hidden="1"/>
    <cellStyle name="Hyperlink" xfId="16667" builtinId="8" hidden="1"/>
    <cellStyle name="Hyperlink" xfId="16669" builtinId="8" hidden="1"/>
    <cellStyle name="Hyperlink" xfId="16671" builtinId="8" hidden="1"/>
    <cellStyle name="Hyperlink" xfId="16673" builtinId="8" hidden="1"/>
    <cellStyle name="Hyperlink" xfId="16675" builtinId="8" hidden="1"/>
    <cellStyle name="Hyperlink" xfId="16677" builtinId="8" hidden="1"/>
    <cellStyle name="Hyperlink" xfId="16679" builtinId="8" hidden="1"/>
    <cellStyle name="Hyperlink" xfId="16681" builtinId="8" hidden="1"/>
    <cellStyle name="Hyperlink" xfId="16683" builtinId="8" hidden="1"/>
    <cellStyle name="Hyperlink" xfId="16685" builtinId="8" hidden="1"/>
    <cellStyle name="Hyperlink" xfId="16687" builtinId="8" hidden="1"/>
    <cellStyle name="Hyperlink" xfId="16689" builtinId="8" hidden="1"/>
    <cellStyle name="Hyperlink" xfId="16691" builtinId="8" hidden="1"/>
    <cellStyle name="Hyperlink" xfId="16693" builtinId="8" hidden="1"/>
    <cellStyle name="Hyperlink" xfId="16695" builtinId="8" hidden="1"/>
    <cellStyle name="Hyperlink" xfId="16697" builtinId="8" hidden="1"/>
    <cellStyle name="Hyperlink" xfId="16699" builtinId="8" hidden="1"/>
    <cellStyle name="Hyperlink" xfId="16701" builtinId="8" hidden="1"/>
    <cellStyle name="Hyperlink" xfId="16703" builtinId="8" hidden="1"/>
    <cellStyle name="Hyperlink" xfId="16705" builtinId="8" hidden="1"/>
    <cellStyle name="Hyperlink" xfId="16707" builtinId="8" hidden="1"/>
    <cellStyle name="Hyperlink" xfId="16709" builtinId="8" hidden="1"/>
    <cellStyle name="Hyperlink" xfId="16711" builtinId="8" hidden="1"/>
    <cellStyle name="Hyperlink" xfId="16713" builtinId="8" hidden="1"/>
    <cellStyle name="Hyperlink" xfId="16715" builtinId="8" hidden="1"/>
    <cellStyle name="Hyperlink" xfId="16717" builtinId="8" hidden="1"/>
    <cellStyle name="Hyperlink" xfId="16719" builtinId="8" hidden="1"/>
    <cellStyle name="Hyperlink" xfId="16721" builtinId="8" hidden="1"/>
    <cellStyle name="Hyperlink" xfId="16723" builtinId="8" hidden="1"/>
    <cellStyle name="Hyperlink" xfId="16725" builtinId="8" hidden="1"/>
    <cellStyle name="Hyperlink" xfId="16727" builtinId="8" hidden="1"/>
    <cellStyle name="Hyperlink" xfId="16729" builtinId="8" hidden="1"/>
    <cellStyle name="Hyperlink" xfId="16731" builtinId="8" hidden="1"/>
    <cellStyle name="Hyperlink" xfId="16733" builtinId="8" hidden="1"/>
    <cellStyle name="Hyperlink" xfId="16735" builtinId="8" hidden="1"/>
    <cellStyle name="Hyperlink" xfId="16737" builtinId="8" hidden="1"/>
    <cellStyle name="Hyperlink" xfId="16739" builtinId="8" hidden="1"/>
    <cellStyle name="Hyperlink" xfId="16741" builtinId="8" hidden="1"/>
    <cellStyle name="Hyperlink" xfId="16743" builtinId="8" hidden="1"/>
    <cellStyle name="Hyperlink" xfId="16745" builtinId="8" hidden="1"/>
    <cellStyle name="Hyperlink" xfId="16747" builtinId="8" hidden="1"/>
    <cellStyle name="Hyperlink" xfId="16749" builtinId="8" hidden="1"/>
    <cellStyle name="Hyperlink" xfId="16751" builtinId="8" hidden="1"/>
    <cellStyle name="Hyperlink" xfId="16753" builtinId="8" hidden="1"/>
    <cellStyle name="Hyperlink" xfId="16755" builtinId="8" hidden="1"/>
    <cellStyle name="Hyperlink" xfId="16757" builtinId="8" hidden="1"/>
    <cellStyle name="Hyperlink" xfId="16759" builtinId="8" hidden="1"/>
    <cellStyle name="Hyperlink" xfId="16761" builtinId="8" hidden="1"/>
    <cellStyle name="Hyperlink" xfId="16763" builtinId="8" hidden="1"/>
    <cellStyle name="Hyperlink" xfId="16765" builtinId="8" hidden="1"/>
    <cellStyle name="Hyperlink" xfId="16767" builtinId="8" hidden="1"/>
    <cellStyle name="Hyperlink" xfId="16769" builtinId="8" hidden="1"/>
    <cellStyle name="Hyperlink" xfId="16771" builtinId="8" hidden="1"/>
    <cellStyle name="Hyperlink" xfId="16773" builtinId="8" hidden="1"/>
    <cellStyle name="Hyperlink" xfId="16775" builtinId="8" hidden="1"/>
    <cellStyle name="Hyperlink" xfId="16777" builtinId="8" hidden="1"/>
    <cellStyle name="Hyperlink" xfId="16779" builtinId="8" hidden="1"/>
    <cellStyle name="Hyperlink" xfId="16781" builtinId="8" hidden="1"/>
    <cellStyle name="Hyperlink" xfId="16783" builtinId="8" hidden="1"/>
    <cellStyle name="Hyperlink" xfId="16785" builtinId="8" hidden="1"/>
    <cellStyle name="Hyperlink" xfId="16787" builtinId="8" hidden="1"/>
    <cellStyle name="Hyperlink" xfId="16789" builtinId="8" hidden="1"/>
    <cellStyle name="Hyperlink" xfId="16791" builtinId="8" hidden="1"/>
    <cellStyle name="Hyperlink" xfId="16793" builtinId="8" hidden="1"/>
    <cellStyle name="Hyperlink" xfId="16795" builtinId="8" hidden="1"/>
    <cellStyle name="Hyperlink" xfId="16797" builtinId="8" hidden="1"/>
    <cellStyle name="Hyperlink" xfId="16799" builtinId="8" hidden="1"/>
    <cellStyle name="Hyperlink" xfId="16801" builtinId="8" hidden="1"/>
    <cellStyle name="Hyperlink" xfId="16803" builtinId="8" hidden="1"/>
    <cellStyle name="Hyperlink" xfId="16805" builtinId="8" hidden="1"/>
    <cellStyle name="Hyperlink" xfId="16807" builtinId="8" hidden="1"/>
    <cellStyle name="Hyperlink" xfId="16809" builtinId="8" hidden="1"/>
    <cellStyle name="Hyperlink" xfId="16811" builtinId="8" hidden="1"/>
    <cellStyle name="Hyperlink" xfId="16813" builtinId="8" hidden="1"/>
    <cellStyle name="Hyperlink" xfId="16815" builtinId="8" hidden="1"/>
    <cellStyle name="Hyperlink" xfId="16817" builtinId="8" hidden="1"/>
    <cellStyle name="Hyperlink" xfId="16819" builtinId="8" hidden="1"/>
    <cellStyle name="Hyperlink" xfId="16821" builtinId="8" hidden="1"/>
    <cellStyle name="Hyperlink" xfId="16823" builtinId="8" hidden="1"/>
    <cellStyle name="Hyperlink" xfId="16825" builtinId="8" hidden="1"/>
    <cellStyle name="Hyperlink" xfId="16827" builtinId="8" hidden="1"/>
    <cellStyle name="Hyperlink" xfId="16829" builtinId="8" hidden="1"/>
    <cellStyle name="Hyperlink" xfId="16831" builtinId="8" hidden="1"/>
    <cellStyle name="Hyperlink" xfId="16833" builtinId="8" hidden="1"/>
    <cellStyle name="Hyperlink" xfId="16835" builtinId="8" hidden="1"/>
    <cellStyle name="Hyperlink" xfId="16837" builtinId="8" hidden="1"/>
    <cellStyle name="Hyperlink" xfId="16839" builtinId="8" hidden="1"/>
    <cellStyle name="Hyperlink" xfId="16841" builtinId="8" hidden="1"/>
    <cellStyle name="Hyperlink" xfId="16843" builtinId="8" hidden="1"/>
    <cellStyle name="Hyperlink" xfId="16845" builtinId="8" hidden="1"/>
    <cellStyle name="Hyperlink" xfId="16847" builtinId="8" hidden="1"/>
    <cellStyle name="Hyperlink" xfId="16849" builtinId="8" hidden="1"/>
    <cellStyle name="Hyperlink" xfId="16851" builtinId="8" hidden="1"/>
    <cellStyle name="Hyperlink" xfId="16853" builtinId="8" hidden="1"/>
    <cellStyle name="Hyperlink" xfId="16855" builtinId="8" hidden="1"/>
    <cellStyle name="Hyperlink" xfId="16857" builtinId="8" hidden="1"/>
    <cellStyle name="Hyperlink" xfId="16859" builtinId="8" hidden="1"/>
    <cellStyle name="Hyperlink" xfId="16861" builtinId="8" hidden="1"/>
    <cellStyle name="Hyperlink" xfId="16863" builtinId="8" hidden="1"/>
    <cellStyle name="Hyperlink" xfId="16865" builtinId="8" hidden="1"/>
    <cellStyle name="Hyperlink" xfId="16867" builtinId="8" hidden="1"/>
    <cellStyle name="Hyperlink" xfId="16869" builtinId="8" hidden="1"/>
    <cellStyle name="Hyperlink" xfId="16871" builtinId="8" hidden="1"/>
    <cellStyle name="Hyperlink" xfId="16873" builtinId="8" hidden="1"/>
    <cellStyle name="Hyperlink" xfId="16875" builtinId="8" hidden="1"/>
    <cellStyle name="Hyperlink" xfId="16877" builtinId="8" hidden="1"/>
    <cellStyle name="Hyperlink" xfId="16879" builtinId="8" hidden="1"/>
    <cellStyle name="Hyperlink" xfId="16881" builtinId="8" hidden="1"/>
    <cellStyle name="Hyperlink" xfId="16883" builtinId="8" hidden="1"/>
    <cellStyle name="Hyperlink" xfId="16885" builtinId="8" hidden="1"/>
    <cellStyle name="Hyperlink" xfId="16887" builtinId="8" hidden="1"/>
    <cellStyle name="Hyperlink" xfId="16889" builtinId="8" hidden="1"/>
    <cellStyle name="Hyperlink" xfId="16891" builtinId="8" hidden="1"/>
    <cellStyle name="Hyperlink" xfId="16893" builtinId="8" hidden="1"/>
    <cellStyle name="Hyperlink" xfId="16895" builtinId="8" hidden="1"/>
    <cellStyle name="Hyperlink" xfId="16897" builtinId="8" hidden="1"/>
    <cellStyle name="Hyperlink" xfId="16899" builtinId="8" hidden="1"/>
    <cellStyle name="Hyperlink" xfId="16901" builtinId="8" hidden="1"/>
    <cellStyle name="Hyperlink" xfId="16903" builtinId="8" hidden="1"/>
    <cellStyle name="Hyperlink" xfId="16905" builtinId="8" hidden="1"/>
    <cellStyle name="Hyperlink" xfId="16907" builtinId="8" hidden="1"/>
    <cellStyle name="Hyperlink" xfId="16909" builtinId="8" hidden="1"/>
    <cellStyle name="Hyperlink" xfId="16911" builtinId="8" hidden="1"/>
    <cellStyle name="Hyperlink" xfId="16913" builtinId="8" hidden="1"/>
    <cellStyle name="Hyperlink" xfId="16915" builtinId="8" hidden="1"/>
    <cellStyle name="Hyperlink" xfId="16917" builtinId="8" hidden="1"/>
    <cellStyle name="Hyperlink" xfId="16919" builtinId="8" hidden="1"/>
    <cellStyle name="Hyperlink" xfId="16921" builtinId="8" hidden="1"/>
    <cellStyle name="Hyperlink" xfId="16923" builtinId="8" hidden="1"/>
    <cellStyle name="Hyperlink" xfId="16925" builtinId="8" hidden="1"/>
    <cellStyle name="Hyperlink" xfId="16927" builtinId="8" hidden="1"/>
    <cellStyle name="Hyperlink" xfId="16929" builtinId="8" hidden="1"/>
    <cellStyle name="Hyperlink" xfId="16931" builtinId="8" hidden="1"/>
    <cellStyle name="Hyperlink" xfId="16933" builtinId="8" hidden="1"/>
    <cellStyle name="Hyperlink" xfId="16935" builtinId="8" hidden="1"/>
    <cellStyle name="Hyperlink" xfId="16937" builtinId="8" hidden="1"/>
    <cellStyle name="Hyperlink" xfId="16939" builtinId="8" hidden="1"/>
    <cellStyle name="Hyperlink" xfId="16941" builtinId="8" hidden="1"/>
    <cellStyle name="Hyperlink" xfId="16943" builtinId="8" hidden="1"/>
    <cellStyle name="Hyperlink" xfId="16945" builtinId="8" hidden="1"/>
    <cellStyle name="Hyperlink" xfId="16947" builtinId="8" hidden="1"/>
    <cellStyle name="Hyperlink" xfId="16949" builtinId="8" hidden="1"/>
    <cellStyle name="Hyperlink" xfId="16951" builtinId="8" hidden="1"/>
    <cellStyle name="Hyperlink" xfId="16953" builtinId="8" hidden="1"/>
    <cellStyle name="Hyperlink" xfId="16955" builtinId="8" hidden="1"/>
    <cellStyle name="Hyperlink" xfId="16957" builtinId="8" hidden="1"/>
    <cellStyle name="Hyperlink" xfId="16959" builtinId="8" hidden="1"/>
    <cellStyle name="Hyperlink" xfId="16961" builtinId="8" hidden="1"/>
    <cellStyle name="Hyperlink" xfId="16963" builtinId="8" hidden="1"/>
    <cellStyle name="Hyperlink" xfId="16965" builtinId="8" hidden="1"/>
    <cellStyle name="Hyperlink" xfId="16967" builtinId="8" hidden="1"/>
    <cellStyle name="Hyperlink" xfId="16969" builtinId="8" hidden="1"/>
    <cellStyle name="Hyperlink" xfId="16971" builtinId="8" hidden="1"/>
    <cellStyle name="Hyperlink" xfId="16973" builtinId="8" hidden="1"/>
    <cellStyle name="Hyperlink" xfId="16975" builtinId="8" hidden="1"/>
    <cellStyle name="Hyperlink" xfId="16977" builtinId="8" hidden="1"/>
    <cellStyle name="Hyperlink" xfId="16979" builtinId="8" hidden="1"/>
    <cellStyle name="Hyperlink" xfId="16981" builtinId="8" hidden="1"/>
    <cellStyle name="Hyperlink" xfId="16983" builtinId="8" hidden="1"/>
    <cellStyle name="Hyperlink" xfId="16985" builtinId="8" hidden="1"/>
    <cellStyle name="Hyperlink" xfId="16987" builtinId="8" hidden="1"/>
    <cellStyle name="Hyperlink" xfId="16989" builtinId="8" hidden="1"/>
    <cellStyle name="Hyperlink" xfId="16991" builtinId="8" hidden="1"/>
    <cellStyle name="Hyperlink" xfId="16993" builtinId="8" hidden="1"/>
    <cellStyle name="Hyperlink" xfId="16995" builtinId="8" hidden="1"/>
    <cellStyle name="Hyperlink" xfId="16997" builtinId="8" hidden="1"/>
    <cellStyle name="Hyperlink" xfId="16999" builtinId="8" hidden="1"/>
    <cellStyle name="Hyperlink" xfId="17001" builtinId="8" hidden="1"/>
    <cellStyle name="Hyperlink" xfId="17003" builtinId="8" hidden="1"/>
    <cellStyle name="Hyperlink" xfId="17005" builtinId="8" hidden="1"/>
    <cellStyle name="Hyperlink" xfId="17007" builtinId="8" hidden="1"/>
    <cellStyle name="Hyperlink" xfId="17009" builtinId="8" hidden="1"/>
    <cellStyle name="Hyperlink" xfId="17011" builtinId="8" hidden="1"/>
    <cellStyle name="Hyperlink" xfId="17013" builtinId="8" hidden="1"/>
    <cellStyle name="Hyperlink" xfId="17015" builtinId="8" hidden="1"/>
    <cellStyle name="Hyperlink" xfId="17017" builtinId="8" hidden="1"/>
    <cellStyle name="Hyperlink" xfId="17019" builtinId="8" hidden="1"/>
    <cellStyle name="Hyperlink" xfId="17021" builtinId="8" hidden="1"/>
    <cellStyle name="Hyperlink" xfId="17023" builtinId="8" hidden="1"/>
    <cellStyle name="Hyperlink" xfId="17025" builtinId="8" hidden="1"/>
    <cellStyle name="Hyperlink" xfId="17027" builtinId="8" hidden="1"/>
    <cellStyle name="Hyperlink" xfId="17029" builtinId="8" hidden="1"/>
    <cellStyle name="Hyperlink" xfId="17031" builtinId="8" hidden="1"/>
    <cellStyle name="Hyperlink" xfId="17033" builtinId="8" hidden="1"/>
    <cellStyle name="Hyperlink" xfId="17035" builtinId="8" hidden="1"/>
    <cellStyle name="Hyperlink" xfId="17037" builtinId="8" hidden="1"/>
    <cellStyle name="Hyperlink" xfId="17039" builtinId="8" hidden="1"/>
    <cellStyle name="Hyperlink" xfId="17041" builtinId="8" hidden="1"/>
    <cellStyle name="Hyperlink" xfId="17043" builtinId="8" hidden="1"/>
    <cellStyle name="Hyperlink" xfId="17045" builtinId="8" hidden="1"/>
    <cellStyle name="Hyperlink" xfId="17047" builtinId="8" hidden="1"/>
    <cellStyle name="Hyperlink" xfId="17049" builtinId="8" hidden="1"/>
    <cellStyle name="Hyperlink" xfId="17051" builtinId="8" hidden="1"/>
    <cellStyle name="Hyperlink" xfId="17053" builtinId="8" hidden="1"/>
    <cellStyle name="Hyperlink" xfId="17055" builtinId="8" hidden="1"/>
    <cellStyle name="Hyperlink" xfId="17057" builtinId="8" hidden="1"/>
    <cellStyle name="Hyperlink" xfId="17059" builtinId="8" hidden="1"/>
    <cellStyle name="Hyperlink" xfId="17061" builtinId="8" hidden="1"/>
    <cellStyle name="Hyperlink" xfId="17063" builtinId="8" hidden="1"/>
    <cellStyle name="Hyperlink" xfId="17065" builtinId="8" hidden="1"/>
    <cellStyle name="Hyperlink" xfId="17067" builtinId="8" hidden="1"/>
    <cellStyle name="Hyperlink" xfId="17069" builtinId="8" hidden="1"/>
    <cellStyle name="Hyperlink" xfId="17071" builtinId="8" hidden="1"/>
    <cellStyle name="Hyperlink" xfId="17073" builtinId="8" hidden="1"/>
    <cellStyle name="Hyperlink" xfId="17075" builtinId="8" hidden="1"/>
    <cellStyle name="Hyperlink" xfId="17077" builtinId="8" hidden="1"/>
    <cellStyle name="Hyperlink" xfId="17079" builtinId="8" hidden="1"/>
    <cellStyle name="Hyperlink" xfId="17081" builtinId="8" hidden="1"/>
    <cellStyle name="Hyperlink" xfId="17083" builtinId="8" hidden="1"/>
    <cellStyle name="Hyperlink" xfId="17085" builtinId="8" hidden="1"/>
    <cellStyle name="Hyperlink" xfId="17087" builtinId="8" hidden="1"/>
    <cellStyle name="Hyperlink" xfId="17089" builtinId="8" hidden="1"/>
    <cellStyle name="Hyperlink" xfId="17091" builtinId="8" hidden="1"/>
    <cellStyle name="Hyperlink" xfId="17093" builtinId="8" hidden="1"/>
    <cellStyle name="Hyperlink" xfId="17095" builtinId="8" hidden="1"/>
    <cellStyle name="Hyperlink" xfId="17097" builtinId="8" hidden="1"/>
    <cellStyle name="Hyperlink" xfId="17099" builtinId="8" hidden="1"/>
    <cellStyle name="Hyperlink" xfId="17101" builtinId="8" hidden="1"/>
    <cellStyle name="Hyperlink" xfId="17103" builtinId="8" hidden="1"/>
    <cellStyle name="Hyperlink" xfId="17105" builtinId="8" hidden="1"/>
    <cellStyle name="Hyperlink" xfId="17107" builtinId="8" hidden="1"/>
    <cellStyle name="Hyperlink" xfId="17109" builtinId="8" hidden="1"/>
    <cellStyle name="Hyperlink" xfId="17111" builtinId="8" hidden="1"/>
    <cellStyle name="Hyperlink" xfId="17113" builtinId="8" hidden="1"/>
    <cellStyle name="Hyperlink" xfId="17115" builtinId="8" hidden="1"/>
    <cellStyle name="Hyperlink" xfId="17117" builtinId="8" hidden="1"/>
    <cellStyle name="Hyperlink" xfId="17119" builtinId="8" hidden="1"/>
    <cellStyle name="Hyperlink" xfId="17121" builtinId="8" hidden="1"/>
    <cellStyle name="Hyperlink" xfId="17123" builtinId="8" hidden="1"/>
    <cellStyle name="Hyperlink" xfId="17125" builtinId="8" hidden="1"/>
    <cellStyle name="Hyperlink" xfId="17127" builtinId="8" hidden="1"/>
    <cellStyle name="Hyperlink" xfId="17129" builtinId="8" hidden="1"/>
    <cellStyle name="Hyperlink" xfId="17131" builtinId="8" hidden="1"/>
    <cellStyle name="Hyperlink" xfId="17133" builtinId="8" hidden="1"/>
    <cellStyle name="Hyperlink" xfId="17135" builtinId="8" hidden="1"/>
    <cellStyle name="Hyperlink" xfId="17137" builtinId="8" hidden="1"/>
    <cellStyle name="Hyperlink" xfId="17139" builtinId="8" hidden="1"/>
    <cellStyle name="Hyperlink" xfId="17141" builtinId="8" hidden="1"/>
    <cellStyle name="Hyperlink" xfId="17143" builtinId="8" hidden="1"/>
    <cellStyle name="Hyperlink" xfId="17145" builtinId="8" hidden="1"/>
    <cellStyle name="Hyperlink" xfId="17147" builtinId="8" hidden="1"/>
    <cellStyle name="Hyperlink" xfId="17149" builtinId="8" hidden="1"/>
    <cellStyle name="Hyperlink" xfId="17151" builtinId="8" hidden="1"/>
    <cellStyle name="Hyperlink" xfId="17153" builtinId="8" hidden="1"/>
    <cellStyle name="Hyperlink" xfId="17155" builtinId="8" hidden="1"/>
    <cellStyle name="Hyperlink" xfId="17157" builtinId="8" hidden="1"/>
    <cellStyle name="Hyperlink" xfId="17159" builtinId="8" hidden="1"/>
    <cellStyle name="Hyperlink" xfId="17161" builtinId="8" hidden="1"/>
    <cellStyle name="Hyperlink" xfId="17163" builtinId="8" hidden="1"/>
    <cellStyle name="Hyperlink" xfId="17165" builtinId="8" hidden="1"/>
    <cellStyle name="Hyperlink" xfId="17167" builtinId="8" hidden="1"/>
    <cellStyle name="Hyperlink" xfId="17169" builtinId="8" hidden="1"/>
    <cellStyle name="Hyperlink" xfId="17171" builtinId="8" hidden="1"/>
    <cellStyle name="Hyperlink" xfId="17173" builtinId="8" hidden="1"/>
    <cellStyle name="Hyperlink" xfId="17175" builtinId="8" hidden="1"/>
    <cellStyle name="Hyperlink" xfId="17177" builtinId="8" hidden="1"/>
    <cellStyle name="Hyperlink" xfId="17179" builtinId="8" hidden="1"/>
    <cellStyle name="Hyperlink" xfId="17181" builtinId="8" hidden="1"/>
    <cellStyle name="Hyperlink" xfId="17183" builtinId="8" hidden="1"/>
    <cellStyle name="Hyperlink" xfId="17185" builtinId="8" hidden="1"/>
    <cellStyle name="Hyperlink" xfId="17187" builtinId="8" hidden="1"/>
    <cellStyle name="Hyperlink" xfId="17189" builtinId="8" hidden="1"/>
    <cellStyle name="Hyperlink" xfId="17191" builtinId="8" hidden="1"/>
    <cellStyle name="Hyperlink" xfId="17193" builtinId="8" hidden="1"/>
    <cellStyle name="Hyperlink" xfId="17195" builtinId="8" hidden="1"/>
    <cellStyle name="Hyperlink" xfId="17197" builtinId="8" hidden="1"/>
    <cellStyle name="Hyperlink" xfId="17199" builtinId="8" hidden="1"/>
    <cellStyle name="Hyperlink" xfId="17201" builtinId="8" hidden="1"/>
    <cellStyle name="Hyperlink" xfId="17203" builtinId="8" hidden="1"/>
    <cellStyle name="Hyperlink" xfId="17205" builtinId="8" hidden="1"/>
    <cellStyle name="Hyperlink" xfId="17207" builtinId="8" hidden="1"/>
    <cellStyle name="Hyperlink" xfId="17209" builtinId="8" hidden="1"/>
    <cellStyle name="Hyperlink" xfId="17211" builtinId="8" hidden="1"/>
    <cellStyle name="Hyperlink" xfId="17213" builtinId="8" hidden="1"/>
    <cellStyle name="Hyperlink" xfId="17215" builtinId="8" hidden="1"/>
    <cellStyle name="Hyperlink" xfId="17217" builtinId="8" hidden="1"/>
    <cellStyle name="Hyperlink" xfId="17219" builtinId="8" hidden="1"/>
    <cellStyle name="Hyperlink" xfId="17221" builtinId="8" hidden="1"/>
    <cellStyle name="Hyperlink" xfId="17223" builtinId="8" hidden="1"/>
    <cellStyle name="Hyperlink" xfId="17225" builtinId="8" hidden="1"/>
    <cellStyle name="Hyperlink" xfId="17227" builtinId="8" hidden="1"/>
    <cellStyle name="Hyperlink" xfId="17229" builtinId="8" hidden="1"/>
    <cellStyle name="Hyperlink" xfId="17231" builtinId="8" hidden="1"/>
    <cellStyle name="Hyperlink" xfId="17233" builtinId="8" hidden="1"/>
    <cellStyle name="Hyperlink" xfId="17235" builtinId="8" hidden="1"/>
    <cellStyle name="Hyperlink" xfId="17237" builtinId="8" hidden="1"/>
    <cellStyle name="Hyperlink" xfId="17239" builtinId="8" hidden="1"/>
    <cellStyle name="Hyperlink" xfId="17241" builtinId="8" hidden="1"/>
    <cellStyle name="Hyperlink" xfId="17243" builtinId="8" hidden="1"/>
    <cellStyle name="Hyperlink" xfId="17245" builtinId="8" hidden="1"/>
    <cellStyle name="Hyperlink" xfId="17247" builtinId="8" hidden="1"/>
    <cellStyle name="Hyperlink" xfId="17249" builtinId="8" hidden="1"/>
    <cellStyle name="Hyperlink" xfId="17251" builtinId="8" hidden="1"/>
    <cellStyle name="Hyperlink" xfId="17253" builtinId="8" hidden="1"/>
    <cellStyle name="Hyperlink" xfId="17255" builtinId="8" hidden="1"/>
    <cellStyle name="Hyperlink" xfId="17257" builtinId="8" hidden="1"/>
    <cellStyle name="Hyperlink" xfId="17259" builtinId="8" hidden="1"/>
    <cellStyle name="Hyperlink" xfId="17261" builtinId="8" hidden="1"/>
    <cellStyle name="Hyperlink" xfId="17263" builtinId="8" hidden="1"/>
    <cellStyle name="Hyperlink" xfId="17265" builtinId="8" hidden="1"/>
    <cellStyle name="Hyperlink" xfId="17267" builtinId="8" hidden="1"/>
    <cellStyle name="Hyperlink" xfId="17269" builtinId="8" hidden="1"/>
    <cellStyle name="Hyperlink" xfId="17271" builtinId="8" hidden="1"/>
    <cellStyle name="Hyperlink" xfId="17273" builtinId="8" hidden="1"/>
    <cellStyle name="Hyperlink" xfId="17275" builtinId="8" hidden="1"/>
    <cellStyle name="Hyperlink" xfId="17277" builtinId="8" hidden="1"/>
    <cellStyle name="Hyperlink" xfId="17279" builtinId="8" hidden="1"/>
    <cellStyle name="Hyperlink" xfId="17281" builtinId="8" hidden="1"/>
    <cellStyle name="Hyperlink" xfId="17283" builtinId="8" hidden="1"/>
    <cellStyle name="Hyperlink" xfId="17285" builtinId="8" hidden="1"/>
    <cellStyle name="Hyperlink" xfId="17287" builtinId="8" hidden="1"/>
    <cellStyle name="Hyperlink" xfId="17289" builtinId="8" hidden="1"/>
    <cellStyle name="Hyperlink" xfId="17291" builtinId="8" hidden="1"/>
    <cellStyle name="Hyperlink" xfId="17293" builtinId="8" hidden="1"/>
    <cellStyle name="Hyperlink" xfId="17295" builtinId="8" hidden="1"/>
    <cellStyle name="Hyperlink" xfId="17297" builtinId="8" hidden="1"/>
    <cellStyle name="Hyperlink" xfId="17299" builtinId="8" hidden="1"/>
    <cellStyle name="Hyperlink" xfId="17301" builtinId="8" hidden="1"/>
    <cellStyle name="Hyperlink" xfId="17303" builtinId="8" hidden="1"/>
    <cellStyle name="Hyperlink" xfId="17305" builtinId="8" hidden="1"/>
    <cellStyle name="Hyperlink" xfId="17307" builtinId="8" hidden="1"/>
    <cellStyle name="Hyperlink" xfId="17309" builtinId="8" hidden="1"/>
    <cellStyle name="Hyperlink" xfId="17311" builtinId="8" hidden="1"/>
    <cellStyle name="Hyperlink" xfId="17313" builtinId="8" hidden="1"/>
    <cellStyle name="Hyperlink" xfId="17315" builtinId="8" hidden="1"/>
    <cellStyle name="Hyperlink" xfId="17317" builtinId="8" hidden="1"/>
    <cellStyle name="Hyperlink" xfId="17319" builtinId="8" hidden="1"/>
    <cellStyle name="Hyperlink" xfId="17321" builtinId="8" hidden="1"/>
    <cellStyle name="Hyperlink" xfId="17323" builtinId="8" hidden="1"/>
    <cellStyle name="Hyperlink" xfId="17325" builtinId="8" hidden="1"/>
    <cellStyle name="Hyperlink" xfId="17327" builtinId="8" hidden="1"/>
    <cellStyle name="Hyperlink" xfId="17329" builtinId="8" hidden="1"/>
    <cellStyle name="Hyperlink" xfId="17331" builtinId="8" hidden="1"/>
    <cellStyle name="Hyperlink" xfId="17333" builtinId="8" hidden="1"/>
    <cellStyle name="Hyperlink" xfId="17335" builtinId="8" hidden="1"/>
    <cellStyle name="Hyperlink" xfId="17337" builtinId="8" hidden="1"/>
    <cellStyle name="Hyperlink" xfId="17339" builtinId="8" hidden="1"/>
    <cellStyle name="Hyperlink" xfId="17341" builtinId="8" hidden="1"/>
    <cellStyle name="Hyperlink" xfId="17343" builtinId="8" hidden="1"/>
    <cellStyle name="Hyperlink" xfId="17345" builtinId="8" hidden="1"/>
    <cellStyle name="Hyperlink" xfId="17347" builtinId="8" hidden="1"/>
    <cellStyle name="Hyperlink" xfId="17349" builtinId="8" hidden="1"/>
    <cellStyle name="Hyperlink" xfId="17351" builtinId="8" hidden="1"/>
    <cellStyle name="Hyperlink" xfId="17353" builtinId="8" hidden="1"/>
    <cellStyle name="Hyperlink" xfId="17355" builtinId="8" hidden="1"/>
    <cellStyle name="Hyperlink" xfId="17357" builtinId="8" hidden="1"/>
    <cellStyle name="Hyperlink" xfId="17359" builtinId="8" hidden="1"/>
    <cellStyle name="Hyperlink" xfId="17361" builtinId="8" hidden="1"/>
    <cellStyle name="Hyperlink" xfId="17363" builtinId="8" hidden="1"/>
    <cellStyle name="Hyperlink" xfId="17365" builtinId="8" hidden="1"/>
    <cellStyle name="Hyperlink" xfId="17367" builtinId="8" hidden="1"/>
    <cellStyle name="Hyperlink" xfId="17369" builtinId="8" hidden="1"/>
    <cellStyle name="Hyperlink" xfId="17371" builtinId="8" hidden="1"/>
    <cellStyle name="Hyperlink" xfId="17373" builtinId="8" hidden="1"/>
    <cellStyle name="Hyperlink" xfId="17375" builtinId="8" hidden="1"/>
    <cellStyle name="Hyperlink" xfId="17377" builtinId="8" hidden="1"/>
    <cellStyle name="Hyperlink" xfId="17379" builtinId="8" hidden="1"/>
    <cellStyle name="Hyperlink" xfId="17381" builtinId="8" hidden="1"/>
    <cellStyle name="Hyperlink" xfId="17383" builtinId="8" hidden="1"/>
    <cellStyle name="Hyperlink" xfId="17385" builtinId="8" hidden="1"/>
    <cellStyle name="Hyperlink" xfId="17387" builtinId="8" hidden="1"/>
    <cellStyle name="Hyperlink" xfId="17389" builtinId="8" hidden="1"/>
    <cellStyle name="Hyperlink" xfId="17391" builtinId="8" hidden="1"/>
    <cellStyle name="Hyperlink" xfId="17393" builtinId="8" hidden="1"/>
    <cellStyle name="Hyperlink" xfId="17395" builtinId="8" hidden="1"/>
    <cellStyle name="Hyperlink" xfId="17397" builtinId="8" hidden="1"/>
    <cellStyle name="Hyperlink" xfId="17399" builtinId="8" hidden="1"/>
    <cellStyle name="Hyperlink" xfId="17401" builtinId="8" hidden="1"/>
    <cellStyle name="Hyperlink" xfId="17403" builtinId="8" hidden="1"/>
    <cellStyle name="Hyperlink" xfId="17405" builtinId="8" hidden="1"/>
    <cellStyle name="Hyperlink" xfId="17407" builtinId="8" hidden="1"/>
    <cellStyle name="Hyperlink" xfId="17409" builtinId="8" hidden="1"/>
    <cellStyle name="Hyperlink" xfId="17411" builtinId="8" hidden="1"/>
    <cellStyle name="Hyperlink" xfId="17413" builtinId="8" hidden="1"/>
    <cellStyle name="Hyperlink" xfId="17415" builtinId="8" hidden="1"/>
    <cellStyle name="Hyperlink" xfId="17417" builtinId="8" hidden="1"/>
    <cellStyle name="Hyperlink" xfId="17419" builtinId="8" hidden="1"/>
    <cellStyle name="Hyperlink" xfId="17421" builtinId="8" hidden="1"/>
    <cellStyle name="Hyperlink" xfId="17423" builtinId="8" hidden="1"/>
    <cellStyle name="Hyperlink" xfId="17425" builtinId="8" hidden="1"/>
    <cellStyle name="Hyperlink" xfId="17427" builtinId="8" hidden="1"/>
    <cellStyle name="Hyperlink" xfId="17429" builtinId="8" hidden="1"/>
    <cellStyle name="Hyperlink" xfId="17431" builtinId="8" hidden="1"/>
    <cellStyle name="Hyperlink" xfId="17433" builtinId="8" hidden="1"/>
    <cellStyle name="Hyperlink" xfId="17435" builtinId="8" hidden="1"/>
    <cellStyle name="Hyperlink" xfId="17437" builtinId="8" hidden="1"/>
    <cellStyle name="Hyperlink" xfId="17439" builtinId="8" hidden="1"/>
    <cellStyle name="Hyperlink" xfId="17441" builtinId="8" hidden="1"/>
    <cellStyle name="Hyperlink" xfId="17443" builtinId="8" hidden="1"/>
    <cellStyle name="Hyperlink" xfId="17445" builtinId="8" hidden="1"/>
    <cellStyle name="Hyperlink" xfId="17447" builtinId="8" hidden="1"/>
    <cellStyle name="Hyperlink" xfId="17449" builtinId="8" hidden="1"/>
    <cellStyle name="Hyperlink" xfId="17451" builtinId="8" hidden="1"/>
    <cellStyle name="Hyperlink" xfId="17453" builtinId="8" hidden="1"/>
    <cellStyle name="Hyperlink" xfId="17455" builtinId="8" hidden="1"/>
    <cellStyle name="Hyperlink" xfId="17457" builtinId="8" hidden="1"/>
    <cellStyle name="Hyperlink" xfId="17459" builtinId="8" hidden="1"/>
    <cellStyle name="Hyperlink" xfId="17461" builtinId="8" hidden="1"/>
    <cellStyle name="Hyperlink" xfId="17463" builtinId="8" hidden="1"/>
    <cellStyle name="Hyperlink" xfId="17465" builtinId="8" hidden="1"/>
    <cellStyle name="Hyperlink" xfId="17467" builtinId="8" hidden="1"/>
    <cellStyle name="Hyperlink" xfId="17469" builtinId="8" hidden="1"/>
    <cellStyle name="Hyperlink" xfId="17471" builtinId="8" hidden="1"/>
    <cellStyle name="Hyperlink" xfId="17473" builtinId="8" hidden="1"/>
    <cellStyle name="Hyperlink" xfId="17475" builtinId="8" hidden="1"/>
    <cellStyle name="Hyperlink" xfId="17477" builtinId="8" hidden="1"/>
    <cellStyle name="Hyperlink" xfId="17479" builtinId="8" hidden="1"/>
    <cellStyle name="Hyperlink" xfId="17481" builtinId="8" hidden="1"/>
    <cellStyle name="Hyperlink" xfId="17483" builtinId="8" hidden="1"/>
    <cellStyle name="Hyperlink" xfId="17485" builtinId="8" hidden="1"/>
    <cellStyle name="Hyperlink" xfId="17487" builtinId="8" hidden="1"/>
    <cellStyle name="Hyperlink" xfId="17489" builtinId="8" hidden="1"/>
    <cellStyle name="Hyperlink" xfId="17491" builtinId="8" hidden="1"/>
    <cellStyle name="Hyperlink" xfId="17493" builtinId="8" hidden="1"/>
    <cellStyle name="Hyperlink" xfId="17495" builtinId="8" hidden="1"/>
    <cellStyle name="Hyperlink" xfId="17497" builtinId="8" hidden="1"/>
    <cellStyle name="Hyperlink" xfId="17499" builtinId="8" hidden="1"/>
    <cellStyle name="Hyperlink" xfId="17501" builtinId="8" hidden="1"/>
    <cellStyle name="Hyperlink" xfId="17503" builtinId="8" hidden="1"/>
    <cellStyle name="Hyperlink" xfId="17505" builtinId="8" hidden="1"/>
    <cellStyle name="Hyperlink" xfId="17507" builtinId="8" hidden="1"/>
    <cellStyle name="Hyperlink" xfId="17509" builtinId="8" hidden="1"/>
    <cellStyle name="Hyperlink" xfId="17511" builtinId="8" hidden="1"/>
    <cellStyle name="Hyperlink" xfId="17513" builtinId="8" hidden="1"/>
    <cellStyle name="Hyperlink" xfId="17515" builtinId="8" hidden="1"/>
    <cellStyle name="Hyperlink" xfId="17517" builtinId="8" hidden="1"/>
    <cellStyle name="Hyperlink" xfId="17519" builtinId="8" hidden="1"/>
    <cellStyle name="Hyperlink" xfId="17521" builtinId="8" hidden="1"/>
    <cellStyle name="Hyperlink" xfId="17523" builtinId="8" hidden="1"/>
    <cellStyle name="Hyperlink" xfId="17525" builtinId="8" hidden="1"/>
    <cellStyle name="Hyperlink" xfId="17527" builtinId="8" hidden="1"/>
    <cellStyle name="Hyperlink" xfId="17529" builtinId="8" hidden="1"/>
    <cellStyle name="Hyperlink" xfId="17531" builtinId="8" hidden="1"/>
    <cellStyle name="Hyperlink" xfId="17533" builtinId="8" hidden="1"/>
    <cellStyle name="Hyperlink" xfId="17535" builtinId="8" hidden="1"/>
    <cellStyle name="Hyperlink" xfId="17537" builtinId="8" hidden="1"/>
    <cellStyle name="Hyperlink" xfId="17539" builtinId="8" hidden="1"/>
    <cellStyle name="Hyperlink" xfId="17541" builtinId="8" hidden="1"/>
    <cellStyle name="Hyperlink" xfId="17543" builtinId="8" hidden="1"/>
    <cellStyle name="Hyperlink" xfId="17545" builtinId="8" hidden="1"/>
    <cellStyle name="Hyperlink" xfId="17547" builtinId="8" hidden="1"/>
    <cellStyle name="Hyperlink" xfId="17549" builtinId="8" hidden="1"/>
    <cellStyle name="Hyperlink" xfId="17551" builtinId="8" hidden="1"/>
    <cellStyle name="Hyperlink" xfId="17553" builtinId="8" hidden="1"/>
    <cellStyle name="Hyperlink" xfId="17555" builtinId="8" hidden="1"/>
    <cellStyle name="Hyperlink" xfId="17557" builtinId="8" hidden="1"/>
    <cellStyle name="Hyperlink" xfId="17559" builtinId="8" hidden="1"/>
    <cellStyle name="Hyperlink" xfId="17561" builtinId="8" hidden="1"/>
    <cellStyle name="Hyperlink" xfId="17563" builtinId="8" hidden="1"/>
    <cellStyle name="Hyperlink" xfId="17565" builtinId="8" hidden="1"/>
    <cellStyle name="Hyperlink" xfId="17567" builtinId="8" hidden="1"/>
    <cellStyle name="Hyperlink" xfId="17569" builtinId="8" hidden="1"/>
    <cellStyle name="Hyperlink" xfId="17571" builtinId="8" hidden="1"/>
    <cellStyle name="Hyperlink" xfId="17573" builtinId="8" hidden="1"/>
    <cellStyle name="Hyperlink" xfId="17575" builtinId="8" hidden="1"/>
    <cellStyle name="Hyperlink" xfId="17577" builtinId="8" hidden="1"/>
    <cellStyle name="Hyperlink" xfId="17579" builtinId="8" hidden="1"/>
    <cellStyle name="Hyperlink" xfId="17581" builtinId="8" hidden="1"/>
    <cellStyle name="Hyperlink" xfId="17583" builtinId="8" hidden="1"/>
    <cellStyle name="Hyperlink" xfId="17585" builtinId="8" hidden="1"/>
    <cellStyle name="Hyperlink" xfId="17587" builtinId="8" hidden="1"/>
    <cellStyle name="Hyperlink" xfId="17589" builtinId="8" hidden="1"/>
    <cellStyle name="Hyperlink" xfId="17591" builtinId="8" hidden="1"/>
    <cellStyle name="Hyperlink" xfId="17593" builtinId="8" hidden="1"/>
    <cellStyle name="Hyperlink" xfId="17595" builtinId="8" hidden="1"/>
    <cellStyle name="Hyperlink" xfId="17597" builtinId="8" hidden="1"/>
    <cellStyle name="Hyperlink" xfId="17599" builtinId="8" hidden="1"/>
    <cellStyle name="Hyperlink" xfId="17601" builtinId="8" hidden="1"/>
    <cellStyle name="Hyperlink" xfId="17603" builtinId="8" hidden="1"/>
    <cellStyle name="Hyperlink" xfId="17605" builtinId="8" hidden="1"/>
    <cellStyle name="Hyperlink" xfId="17607" builtinId="8" hidden="1"/>
    <cellStyle name="Hyperlink" xfId="17609" builtinId="8" hidden="1"/>
    <cellStyle name="Hyperlink" xfId="17611" builtinId="8" hidden="1"/>
    <cellStyle name="Hyperlink" xfId="17613" builtinId="8" hidden="1"/>
    <cellStyle name="Hyperlink" xfId="17615" builtinId="8" hidden="1"/>
    <cellStyle name="Hyperlink" xfId="17617" builtinId="8" hidden="1"/>
    <cellStyle name="Hyperlink" xfId="17619" builtinId="8" hidden="1"/>
    <cellStyle name="Hyperlink" xfId="17621" builtinId="8" hidden="1"/>
    <cellStyle name="Hyperlink" xfId="17623" builtinId="8" hidden="1"/>
    <cellStyle name="Hyperlink" xfId="17625" builtinId="8" hidden="1"/>
    <cellStyle name="Hyperlink" xfId="17627" builtinId="8" hidden="1"/>
    <cellStyle name="Hyperlink" xfId="17629" builtinId="8" hidden="1"/>
    <cellStyle name="Hyperlink" xfId="17631" builtinId="8" hidden="1"/>
    <cellStyle name="Hyperlink" xfId="17633" builtinId="8" hidden="1"/>
    <cellStyle name="Hyperlink" xfId="17635" builtinId="8" hidden="1"/>
    <cellStyle name="Hyperlink" xfId="17637" builtinId="8" hidden="1"/>
    <cellStyle name="Hyperlink" xfId="17639" builtinId="8" hidden="1"/>
    <cellStyle name="Hyperlink" xfId="17641" builtinId="8" hidden="1"/>
    <cellStyle name="Hyperlink" xfId="17643" builtinId="8" hidden="1"/>
    <cellStyle name="Hyperlink" xfId="17645" builtinId="8" hidden="1"/>
    <cellStyle name="Hyperlink" xfId="17647" builtinId="8" hidden="1"/>
    <cellStyle name="Hyperlink" xfId="17649" builtinId="8" hidden="1"/>
    <cellStyle name="Hyperlink" xfId="17651" builtinId="8" hidden="1"/>
    <cellStyle name="Hyperlink" xfId="17653" builtinId="8" hidden="1"/>
    <cellStyle name="Hyperlink" xfId="17655" builtinId="8" hidden="1"/>
    <cellStyle name="Hyperlink" xfId="17657" builtinId="8" hidden="1"/>
    <cellStyle name="Hyperlink" xfId="17659" builtinId="8" hidden="1"/>
    <cellStyle name="Hyperlink" xfId="17661" builtinId="8" hidden="1"/>
    <cellStyle name="Hyperlink" xfId="17663" builtinId="8" hidden="1"/>
    <cellStyle name="Hyperlink" xfId="17665" builtinId="8" hidden="1"/>
    <cellStyle name="Hyperlink" xfId="17667" builtinId="8" hidden="1"/>
    <cellStyle name="Hyperlink" xfId="17669" builtinId="8" hidden="1"/>
    <cellStyle name="Hyperlink" xfId="17671" builtinId="8" hidden="1"/>
    <cellStyle name="Hyperlink" xfId="17673" builtinId="8" hidden="1"/>
    <cellStyle name="Hyperlink" xfId="17675" builtinId="8" hidden="1"/>
    <cellStyle name="Hyperlink" xfId="17677" builtinId="8" hidden="1"/>
    <cellStyle name="Hyperlink" xfId="17679" builtinId="8" hidden="1"/>
    <cellStyle name="Hyperlink" xfId="17681" builtinId="8" hidden="1"/>
    <cellStyle name="Hyperlink" xfId="17683" builtinId="8" hidden="1"/>
    <cellStyle name="Hyperlink" xfId="17685" builtinId="8" hidden="1"/>
    <cellStyle name="Hyperlink" xfId="17687" builtinId="8" hidden="1"/>
    <cellStyle name="Hyperlink" xfId="17689" builtinId="8" hidden="1"/>
    <cellStyle name="Hyperlink" xfId="17691" builtinId="8" hidden="1"/>
    <cellStyle name="Hyperlink" xfId="17693" builtinId="8" hidden="1"/>
    <cellStyle name="Hyperlink" xfId="17695" builtinId="8" hidden="1"/>
    <cellStyle name="Hyperlink" xfId="17697" builtinId="8" hidden="1"/>
    <cellStyle name="Hyperlink" xfId="17699" builtinId="8" hidden="1"/>
    <cellStyle name="Hyperlink" xfId="17701" builtinId="8" hidden="1"/>
    <cellStyle name="Hyperlink" xfId="17703" builtinId="8" hidden="1"/>
    <cellStyle name="Hyperlink" xfId="17705" builtinId="8" hidden="1"/>
    <cellStyle name="Hyperlink" xfId="17707" builtinId="8" hidden="1"/>
    <cellStyle name="Hyperlink" xfId="17709" builtinId="8" hidden="1"/>
    <cellStyle name="Hyperlink" xfId="17711" builtinId="8" hidden="1"/>
    <cellStyle name="Hyperlink" xfId="17713" builtinId="8" hidden="1"/>
    <cellStyle name="Hyperlink" xfId="17715" builtinId="8" hidden="1"/>
    <cellStyle name="Hyperlink" xfId="17717" builtinId="8" hidden="1"/>
    <cellStyle name="Hyperlink" xfId="17719" builtinId="8" hidden="1"/>
    <cellStyle name="Hyperlink" xfId="17721" builtinId="8" hidden="1"/>
    <cellStyle name="Hyperlink" xfId="17723" builtinId="8" hidden="1"/>
    <cellStyle name="Hyperlink" xfId="17725" builtinId="8" hidden="1"/>
    <cellStyle name="Hyperlink" xfId="17727" builtinId="8" hidden="1"/>
    <cellStyle name="Hyperlink" xfId="17729" builtinId="8" hidden="1"/>
    <cellStyle name="Hyperlink" xfId="17731" builtinId="8" hidden="1"/>
    <cellStyle name="Hyperlink" xfId="17733" builtinId="8" hidden="1"/>
    <cellStyle name="Hyperlink" xfId="17735" builtinId="8" hidden="1"/>
    <cellStyle name="Hyperlink" xfId="17737" builtinId="8" hidden="1"/>
    <cellStyle name="Hyperlink" xfId="17739" builtinId="8" hidden="1"/>
    <cellStyle name="Hyperlink" xfId="17741" builtinId="8" hidden="1"/>
    <cellStyle name="Hyperlink" xfId="17743" builtinId="8" hidden="1"/>
    <cellStyle name="Hyperlink" xfId="17745" builtinId="8" hidden="1"/>
    <cellStyle name="Hyperlink" xfId="17747" builtinId="8" hidden="1"/>
    <cellStyle name="Hyperlink" xfId="17749" builtinId="8" hidden="1"/>
    <cellStyle name="Hyperlink" xfId="17751" builtinId="8" hidden="1"/>
    <cellStyle name="Hyperlink" xfId="17753" builtinId="8" hidden="1"/>
    <cellStyle name="Hyperlink" xfId="17755" builtinId="8" hidden="1"/>
    <cellStyle name="Hyperlink" xfId="17757" builtinId="8" hidden="1"/>
    <cellStyle name="Hyperlink" xfId="17759" builtinId="8" hidden="1"/>
    <cellStyle name="Hyperlink" xfId="17761" builtinId="8" hidden="1"/>
    <cellStyle name="Hyperlink" xfId="17763" builtinId="8" hidden="1"/>
    <cellStyle name="Hyperlink" xfId="17765" builtinId="8" hidden="1"/>
    <cellStyle name="Hyperlink" xfId="17767" builtinId="8" hidden="1"/>
    <cellStyle name="Hyperlink" xfId="17769" builtinId="8" hidden="1"/>
    <cellStyle name="Hyperlink" xfId="17771" builtinId="8" hidden="1"/>
    <cellStyle name="Hyperlink" xfId="17773" builtinId="8" hidden="1"/>
    <cellStyle name="Hyperlink" xfId="17775" builtinId="8" hidden="1"/>
    <cellStyle name="Hyperlink" xfId="17777" builtinId="8" hidden="1"/>
    <cellStyle name="Hyperlink" xfId="17779" builtinId="8" hidden="1"/>
    <cellStyle name="Hyperlink" xfId="17781" builtinId="8" hidden="1"/>
    <cellStyle name="Hyperlink" xfId="17783" builtinId="8" hidden="1"/>
    <cellStyle name="Hyperlink" xfId="17785" builtinId="8" hidden="1"/>
    <cellStyle name="Hyperlink" xfId="17787" builtinId="8" hidden="1"/>
    <cellStyle name="Hyperlink" xfId="17789" builtinId="8" hidden="1"/>
    <cellStyle name="Hyperlink" xfId="17791" builtinId="8" hidden="1"/>
    <cellStyle name="Hyperlink" xfId="17793" builtinId="8" hidden="1"/>
    <cellStyle name="Hyperlink" xfId="17795" builtinId="8" hidden="1"/>
    <cellStyle name="Hyperlink" xfId="17797" builtinId="8" hidden="1"/>
    <cellStyle name="Hyperlink" xfId="17799" builtinId="8" hidden="1"/>
    <cellStyle name="Hyperlink" xfId="17801" builtinId="8" hidden="1"/>
    <cellStyle name="Hyperlink" xfId="17803" builtinId="8" hidden="1"/>
    <cellStyle name="Hyperlink" xfId="17805" builtinId="8" hidden="1"/>
    <cellStyle name="Hyperlink" xfId="17807" builtinId="8" hidden="1"/>
    <cellStyle name="Hyperlink" xfId="17809" builtinId="8" hidden="1"/>
    <cellStyle name="Hyperlink" xfId="17811" builtinId="8" hidden="1"/>
    <cellStyle name="Hyperlink" xfId="17813" builtinId="8" hidden="1"/>
    <cellStyle name="Hyperlink" xfId="17815" builtinId="8" hidden="1"/>
    <cellStyle name="Hyperlink" xfId="17817" builtinId="8" hidden="1"/>
    <cellStyle name="Hyperlink" xfId="17819" builtinId="8" hidden="1"/>
    <cellStyle name="Hyperlink" xfId="17821" builtinId="8" hidden="1"/>
    <cellStyle name="Hyperlink" xfId="17823" builtinId="8" hidden="1"/>
    <cellStyle name="Hyperlink" xfId="17825" builtinId="8" hidden="1"/>
    <cellStyle name="Hyperlink" xfId="17827" builtinId="8" hidden="1"/>
    <cellStyle name="Hyperlink" xfId="17829" builtinId="8" hidden="1"/>
    <cellStyle name="Hyperlink" xfId="17831" builtinId="8" hidden="1"/>
    <cellStyle name="Hyperlink" xfId="17833" builtinId="8" hidden="1"/>
    <cellStyle name="Hyperlink" xfId="17835" builtinId="8" hidden="1"/>
    <cellStyle name="Hyperlink" xfId="17837" builtinId="8" hidden="1"/>
    <cellStyle name="Hyperlink" xfId="17839" builtinId="8" hidden="1"/>
    <cellStyle name="Hyperlink" xfId="17841" builtinId="8" hidden="1"/>
    <cellStyle name="Hyperlink" xfId="17843" builtinId="8" hidden="1"/>
    <cellStyle name="Hyperlink" xfId="17845" builtinId="8" hidden="1"/>
    <cellStyle name="Hyperlink" xfId="17847" builtinId="8" hidden="1"/>
    <cellStyle name="Hyperlink" xfId="17849" builtinId="8" hidden="1"/>
    <cellStyle name="Hyperlink" xfId="17851" builtinId="8" hidden="1"/>
    <cellStyle name="Hyperlink" xfId="17853" builtinId="8" hidden="1"/>
    <cellStyle name="Hyperlink" xfId="17855" builtinId="8" hidden="1"/>
    <cellStyle name="Hyperlink" xfId="17857" builtinId="8" hidden="1"/>
    <cellStyle name="Hyperlink" xfId="17859" builtinId="8" hidden="1"/>
    <cellStyle name="Hyperlink" xfId="17861" builtinId="8" hidden="1"/>
    <cellStyle name="Hyperlink" xfId="17863" builtinId="8" hidden="1"/>
    <cellStyle name="Hyperlink" xfId="17865" builtinId="8" hidden="1"/>
    <cellStyle name="Hyperlink" xfId="17867" builtinId="8" hidden="1"/>
    <cellStyle name="Hyperlink" xfId="17869" builtinId="8" hidden="1"/>
    <cellStyle name="Hyperlink" xfId="17871" builtinId="8" hidden="1"/>
    <cellStyle name="Hyperlink" xfId="17873" builtinId="8" hidden="1"/>
    <cellStyle name="Hyperlink" xfId="17875" builtinId="8" hidden="1"/>
    <cellStyle name="Hyperlink" xfId="17877" builtinId="8" hidden="1"/>
    <cellStyle name="Hyperlink" xfId="17879" builtinId="8" hidden="1"/>
    <cellStyle name="Hyperlink" xfId="17881" builtinId="8" hidden="1"/>
    <cellStyle name="Hyperlink" xfId="17883" builtinId="8" hidden="1"/>
    <cellStyle name="Hyperlink" xfId="17885" builtinId="8" hidden="1"/>
    <cellStyle name="Hyperlink" xfId="17887" builtinId="8" hidden="1"/>
    <cellStyle name="Hyperlink" xfId="17889" builtinId="8" hidden="1"/>
    <cellStyle name="Hyperlink" xfId="17891" builtinId="8" hidden="1"/>
    <cellStyle name="Hyperlink" xfId="17893" builtinId="8" hidden="1"/>
    <cellStyle name="Hyperlink" xfId="17895" builtinId="8" hidden="1"/>
    <cellStyle name="Hyperlink" xfId="17897" builtinId="8" hidden="1"/>
    <cellStyle name="Hyperlink" xfId="17899" builtinId="8" hidden="1"/>
    <cellStyle name="Hyperlink" xfId="17901" builtinId="8" hidden="1"/>
    <cellStyle name="Hyperlink" xfId="17903" builtinId="8" hidden="1"/>
    <cellStyle name="Hyperlink" xfId="17905" builtinId="8" hidden="1"/>
    <cellStyle name="Hyperlink" xfId="17907" builtinId="8" hidden="1"/>
    <cellStyle name="Hyperlink" xfId="17909" builtinId="8" hidden="1"/>
    <cellStyle name="Hyperlink" xfId="17911" builtinId="8" hidden="1"/>
    <cellStyle name="Hyperlink" xfId="17913" builtinId="8" hidden="1"/>
    <cellStyle name="Hyperlink" xfId="17915" builtinId="8" hidden="1"/>
    <cellStyle name="Hyperlink" xfId="17917" builtinId="8" hidden="1"/>
    <cellStyle name="Hyperlink" xfId="17919" builtinId="8" hidden="1"/>
    <cellStyle name="Hyperlink" xfId="17921" builtinId="8" hidden="1"/>
    <cellStyle name="Hyperlink" xfId="17923" builtinId="8" hidden="1"/>
    <cellStyle name="Hyperlink" xfId="17925" builtinId="8" hidden="1"/>
    <cellStyle name="Hyperlink" xfId="17927" builtinId="8" hidden="1"/>
    <cellStyle name="Hyperlink" xfId="17929" builtinId="8" hidden="1"/>
    <cellStyle name="Hyperlink" xfId="17931" builtinId="8" hidden="1"/>
    <cellStyle name="Hyperlink" xfId="17933" builtinId="8" hidden="1"/>
    <cellStyle name="Hyperlink" xfId="17935" builtinId="8" hidden="1"/>
    <cellStyle name="Hyperlink" xfId="17937" builtinId="8" hidden="1"/>
    <cellStyle name="Hyperlink" xfId="17939" builtinId="8" hidden="1"/>
    <cellStyle name="Hyperlink" xfId="17941" builtinId="8" hidden="1"/>
    <cellStyle name="Hyperlink" xfId="17943" builtinId="8" hidden="1"/>
    <cellStyle name="Hyperlink" xfId="17945" builtinId="8" hidden="1"/>
    <cellStyle name="Hyperlink" xfId="17947" builtinId="8" hidden="1"/>
    <cellStyle name="Hyperlink" xfId="17949" builtinId="8" hidden="1"/>
    <cellStyle name="Hyperlink" xfId="17951" builtinId="8" hidden="1"/>
    <cellStyle name="Hyperlink" xfId="17953" builtinId="8" hidden="1"/>
    <cellStyle name="Hyperlink" xfId="17955" builtinId="8" hidden="1"/>
    <cellStyle name="Hyperlink" xfId="17957" builtinId="8" hidden="1"/>
    <cellStyle name="Hyperlink" xfId="17959" builtinId="8" hidden="1"/>
    <cellStyle name="Hyperlink" xfId="17961" builtinId="8" hidden="1"/>
    <cellStyle name="Hyperlink" xfId="17963" builtinId="8" hidden="1"/>
    <cellStyle name="Hyperlink" xfId="17965" builtinId="8" hidden="1"/>
    <cellStyle name="Hyperlink" xfId="17967" builtinId="8" hidden="1"/>
    <cellStyle name="Hyperlink" xfId="17969" builtinId="8" hidden="1"/>
    <cellStyle name="Hyperlink" xfId="17971" builtinId="8" hidden="1"/>
    <cellStyle name="Hyperlink" xfId="17973" builtinId="8" hidden="1"/>
    <cellStyle name="Hyperlink" xfId="17975" builtinId="8" hidden="1"/>
    <cellStyle name="Hyperlink" xfId="17977" builtinId="8" hidden="1"/>
    <cellStyle name="Hyperlink" xfId="17979" builtinId="8" hidden="1"/>
    <cellStyle name="Hyperlink" xfId="17981" builtinId="8" hidden="1"/>
    <cellStyle name="Hyperlink" xfId="17983" builtinId="8" hidden="1"/>
    <cellStyle name="Hyperlink" xfId="17985" builtinId="8" hidden="1"/>
    <cellStyle name="Hyperlink" xfId="17987" builtinId="8" hidden="1"/>
    <cellStyle name="Hyperlink" xfId="17989" builtinId="8" hidden="1"/>
    <cellStyle name="Hyperlink" xfId="17991" builtinId="8" hidden="1"/>
    <cellStyle name="Hyperlink" xfId="17993" builtinId="8" hidden="1"/>
    <cellStyle name="Hyperlink" xfId="17995" builtinId="8" hidden="1"/>
    <cellStyle name="Hyperlink" xfId="17997" builtinId="8" hidden="1"/>
    <cellStyle name="Hyperlink" xfId="17999" builtinId="8" hidden="1"/>
    <cellStyle name="Hyperlink" xfId="18001" builtinId="8" hidden="1"/>
    <cellStyle name="Hyperlink" xfId="18003" builtinId="8" hidden="1"/>
    <cellStyle name="Hyperlink" xfId="18005" builtinId="8" hidden="1"/>
    <cellStyle name="Hyperlink" xfId="18007" builtinId="8" hidden="1"/>
    <cellStyle name="Hyperlink" xfId="18009" builtinId="8" hidden="1"/>
    <cellStyle name="Hyperlink" xfId="18011" builtinId="8" hidden="1"/>
    <cellStyle name="Hyperlink" xfId="18013" builtinId="8" hidden="1"/>
    <cellStyle name="Hyperlink" xfId="18015" builtinId="8" hidden="1"/>
    <cellStyle name="Hyperlink" xfId="18017" builtinId="8" hidden="1"/>
    <cellStyle name="Hyperlink" xfId="18019" builtinId="8" hidden="1"/>
    <cellStyle name="Hyperlink" xfId="18021" builtinId="8" hidden="1"/>
    <cellStyle name="Hyperlink" xfId="18023" builtinId="8" hidden="1"/>
    <cellStyle name="Hyperlink" xfId="18025" builtinId="8" hidden="1"/>
    <cellStyle name="Hyperlink" xfId="18027" builtinId="8" hidden="1"/>
    <cellStyle name="Hyperlink" xfId="18029" builtinId="8" hidden="1"/>
    <cellStyle name="Hyperlink" xfId="18031" builtinId="8" hidden="1"/>
    <cellStyle name="Hyperlink" xfId="18033" builtinId="8" hidden="1"/>
    <cellStyle name="Hyperlink" xfId="18035" builtinId="8" hidden="1"/>
    <cellStyle name="Hyperlink" xfId="18037" builtinId="8" hidden="1"/>
    <cellStyle name="Hyperlink" xfId="18039" builtinId="8" hidden="1"/>
    <cellStyle name="Hyperlink" xfId="18041" builtinId="8" hidden="1"/>
    <cellStyle name="Hyperlink" xfId="18043" builtinId="8" hidden="1"/>
    <cellStyle name="Hyperlink" xfId="18045" builtinId="8" hidden="1"/>
    <cellStyle name="Hyperlink" xfId="18047" builtinId="8" hidden="1"/>
    <cellStyle name="Hyperlink" xfId="18049" builtinId="8" hidden="1"/>
    <cellStyle name="Hyperlink" xfId="18051" builtinId="8" hidden="1"/>
    <cellStyle name="Hyperlink" xfId="18053" builtinId="8" hidden="1"/>
    <cellStyle name="Hyperlink" xfId="18055" builtinId="8" hidden="1"/>
    <cellStyle name="Hyperlink" xfId="18057" builtinId="8" hidden="1"/>
    <cellStyle name="Hyperlink" xfId="18059" builtinId="8" hidden="1"/>
    <cellStyle name="Hyperlink" xfId="18061" builtinId="8" hidden="1"/>
    <cellStyle name="Hyperlink" xfId="18063" builtinId="8" hidden="1"/>
    <cellStyle name="Hyperlink" xfId="18065" builtinId="8" hidden="1"/>
    <cellStyle name="Hyperlink" xfId="18067" builtinId="8" hidden="1"/>
    <cellStyle name="Hyperlink" xfId="18069" builtinId="8" hidden="1"/>
    <cellStyle name="Hyperlink" xfId="18071" builtinId="8" hidden="1"/>
    <cellStyle name="Hyperlink" xfId="18073" builtinId="8" hidden="1"/>
    <cellStyle name="Hyperlink" xfId="18075" builtinId="8" hidden="1"/>
    <cellStyle name="Hyperlink" xfId="18077" builtinId="8" hidden="1"/>
    <cellStyle name="Hyperlink" xfId="18079" builtinId="8" hidden="1"/>
    <cellStyle name="Hyperlink" xfId="18081" builtinId="8" hidden="1"/>
    <cellStyle name="Hyperlink" xfId="18083" builtinId="8" hidden="1"/>
    <cellStyle name="Hyperlink" xfId="18085" builtinId="8" hidden="1"/>
    <cellStyle name="Hyperlink" xfId="18087" builtinId="8" hidden="1"/>
    <cellStyle name="Hyperlink" xfId="18089" builtinId="8" hidden="1"/>
    <cellStyle name="Hyperlink" xfId="18091" builtinId="8" hidden="1"/>
    <cellStyle name="Hyperlink" xfId="18093" builtinId="8" hidden="1"/>
    <cellStyle name="Hyperlink" xfId="18095" builtinId="8" hidden="1"/>
    <cellStyle name="Hyperlink" xfId="18097" builtinId="8" hidden="1"/>
    <cellStyle name="Hyperlink" xfId="18099" builtinId="8" hidden="1"/>
    <cellStyle name="Hyperlink" xfId="18101" builtinId="8" hidden="1"/>
    <cellStyle name="Hyperlink" xfId="18103" builtinId="8" hidden="1"/>
    <cellStyle name="Hyperlink" xfId="18105" builtinId="8" hidden="1"/>
    <cellStyle name="Hyperlink" xfId="18107" builtinId="8" hidden="1"/>
    <cellStyle name="Hyperlink" xfId="18109" builtinId="8" hidden="1"/>
    <cellStyle name="Hyperlink" xfId="18111" builtinId="8" hidden="1"/>
    <cellStyle name="Hyperlink" xfId="18113" builtinId="8" hidden="1"/>
    <cellStyle name="Hyperlink" xfId="18115" builtinId="8" hidden="1"/>
    <cellStyle name="Hyperlink" xfId="18117" builtinId="8" hidden="1"/>
    <cellStyle name="Hyperlink" xfId="18119" builtinId="8" hidden="1"/>
    <cellStyle name="Hyperlink" xfId="18121" builtinId="8" hidden="1"/>
    <cellStyle name="Hyperlink" xfId="18123" builtinId="8" hidden="1"/>
    <cellStyle name="Hyperlink" xfId="18125" builtinId="8" hidden="1"/>
    <cellStyle name="Hyperlink" xfId="18127" builtinId="8" hidden="1"/>
    <cellStyle name="Hyperlink" xfId="18129" builtinId="8" hidden="1"/>
    <cellStyle name="Hyperlink" xfId="18131" builtinId="8" hidden="1"/>
    <cellStyle name="Hyperlink" xfId="18133" builtinId="8" hidden="1"/>
    <cellStyle name="Hyperlink" xfId="18135" builtinId="8" hidden="1"/>
    <cellStyle name="Hyperlink" xfId="18137" builtinId="8" hidden="1"/>
    <cellStyle name="Hyperlink" xfId="18139" builtinId="8" hidden="1"/>
    <cellStyle name="Hyperlink" xfId="18141" builtinId="8" hidden="1"/>
    <cellStyle name="Hyperlink" xfId="18143" builtinId="8" hidden="1"/>
    <cellStyle name="Hyperlink" xfId="18145" builtinId="8" hidden="1"/>
    <cellStyle name="Hyperlink" xfId="18147" builtinId="8" hidden="1"/>
    <cellStyle name="Hyperlink" xfId="18149" builtinId="8" hidden="1"/>
    <cellStyle name="Hyperlink" xfId="18151" builtinId="8" hidden="1"/>
    <cellStyle name="Hyperlink" xfId="18153" builtinId="8" hidden="1"/>
    <cellStyle name="Hyperlink" xfId="18155" builtinId="8" hidden="1"/>
    <cellStyle name="Hyperlink" xfId="18157" builtinId="8" hidden="1"/>
    <cellStyle name="Hyperlink" xfId="18159" builtinId="8" hidden="1"/>
    <cellStyle name="Hyperlink" xfId="18161" builtinId="8" hidden="1"/>
    <cellStyle name="Hyperlink" xfId="18163" builtinId="8" hidden="1"/>
    <cellStyle name="Hyperlink" xfId="18165" builtinId="8" hidden="1"/>
    <cellStyle name="Hyperlink" xfId="18167" builtinId="8" hidden="1"/>
    <cellStyle name="Hyperlink" xfId="18169" builtinId="8" hidden="1"/>
    <cellStyle name="Hyperlink" xfId="18171" builtinId="8" hidden="1"/>
    <cellStyle name="Hyperlink" xfId="18173" builtinId="8" hidden="1"/>
    <cellStyle name="Hyperlink" xfId="18175" builtinId="8" hidden="1"/>
    <cellStyle name="Hyperlink" xfId="18177" builtinId="8" hidden="1"/>
    <cellStyle name="Hyperlink" xfId="18179" builtinId="8" hidden="1"/>
    <cellStyle name="Hyperlink" xfId="18181" builtinId="8" hidden="1"/>
    <cellStyle name="Hyperlink" xfId="18183" builtinId="8" hidden="1"/>
    <cellStyle name="Hyperlink" xfId="18185" builtinId="8" hidden="1"/>
    <cellStyle name="Hyperlink" xfId="18187" builtinId="8" hidden="1"/>
    <cellStyle name="Hyperlink" xfId="18189" builtinId="8" hidden="1"/>
    <cellStyle name="Hyperlink" xfId="18191" builtinId="8" hidden="1"/>
    <cellStyle name="Hyperlink" xfId="18193" builtinId="8" hidden="1"/>
    <cellStyle name="Hyperlink" xfId="18195" builtinId="8" hidden="1"/>
    <cellStyle name="Hyperlink" xfId="18197" builtinId="8" hidden="1"/>
    <cellStyle name="Hyperlink" xfId="18199" builtinId="8" hidden="1"/>
    <cellStyle name="Hyperlink" xfId="18201" builtinId="8" hidden="1"/>
    <cellStyle name="Hyperlink" xfId="18203" builtinId="8" hidden="1"/>
    <cellStyle name="Hyperlink" xfId="18205" builtinId="8" hidden="1"/>
    <cellStyle name="Hyperlink" xfId="18207" builtinId="8" hidden="1"/>
    <cellStyle name="Hyperlink" xfId="18209" builtinId="8" hidden="1"/>
    <cellStyle name="Hyperlink" xfId="18211" builtinId="8" hidden="1"/>
    <cellStyle name="Hyperlink" xfId="18213" builtinId="8" hidden="1"/>
    <cellStyle name="Hyperlink" xfId="18215" builtinId="8" hidden="1"/>
    <cellStyle name="Hyperlink" xfId="18217" builtinId="8" hidden="1"/>
    <cellStyle name="Hyperlink" xfId="18219" builtinId="8" hidden="1"/>
    <cellStyle name="Hyperlink" xfId="18221" builtinId="8" hidden="1"/>
    <cellStyle name="Hyperlink" xfId="18223" builtinId="8" hidden="1"/>
    <cellStyle name="Hyperlink" xfId="18225" builtinId="8" hidden="1"/>
    <cellStyle name="Hyperlink" xfId="18227" builtinId="8" hidden="1"/>
    <cellStyle name="Hyperlink" xfId="18229" builtinId="8" hidden="1"/>
    <cellStyle name="Hyperlink" xfId="18231" builtinId="8" hidden="1"/>
    <cellStyle name="Hyperlink" xfId="18233" builtinId="8" hidden="1"/>
    <cellStyle name="Hyperlink" xfId="18235" builtinId="8" hidden="1"/>
    <cellStyle name="Hyperlink" xfId="18237" builtinId="8" hidden="1"/>
    <cellStyle name="Hyperlink" xfId="18239" builtinId="8" hidden="1"/>
    <cellStyle name="Hyperlink" xfId="18241" builtinId="8" hidden="1"/>
    <cellStyle name="Hyperlink" xfId="18243" builtinId="8" hidden="1"/>
    <cellStyle name="Hyperlink" xfId="18245" builtinId="8" hidden="1"/>
    <cellStyle name="Hyperlink" xfId="18247" builtinId="8" hidden="1"/>
    <cellStyle name="Hyperlink" xfId="18249" builtinId="8" hidden="1"/>
    <cellStyle name="Hyperlink" xfId="18251" builtinId="8" hidden="1"/>
    <cellStyle name="Hyperlink" xfId="18253" builtinId="8" hidden="1"/>
    <cellStyle name="Hyperlink" xfId="18255" builtinId="8" hidden="1"/>
    <cellStyle name="Hyperlink" xfId="18257" builtinId="8" hidden="1"/>
    <cellStyle name="Hyperlink" xfId="18259" builtinId="8" hidden="1"/>
    <cellStyle name="Hyperlink" xfId="18261" builtinId="8" hidden="1"/>
    <cellStyle name="Hyperlink" xfId="18263" builtinId="8" hidden="1"/>
    <cellStyle name="Hyperlink" xfId="18265" builtinId="8" hidden="1"/>
    <cellStyle name="Hyperlink" xfId="18267" builtinId="8" hidden="1"/>
    <cellStyle name="Hyperlink" xfId="18269" builtinId="8" hidden="1"/>
    <cellStyle name="Hyperlink" xfId="18271" builtinId="8" hidden="1"/>
    <cellStyle name="Hyperlink" xfId="18273" builtinId="8" hidden="1"/>
    <cellStyle name="Hyperlink" xfId="18275" builtinId="8" hidden="1"/>
    <cellStyle name="Hyperlink" xfId="18277" builtinId="8" hidden="1"/>
    <cellStyle name="Hyperlink" xfId="18279" builtinId="8" hidden="1"/>
    <cellStyle name="Hyperlink" xfId="18281" builtinId="8" hidden="1"/>
    <cellStyle name="Hyperlink" xfId="18283" builtinId="8" hidden="1"/>
    <cellStyle name="Hyperlink" xfId="18285" builtinId="8" hidden="1"/>
    <cellStyle name="Hyperlink" xfId="18287" builtinId="8" hidden="1"/>
    <cellStyle name="Hyperlink" xfId="18289" builtinId="8" hidden="1"/>
    <cellStyle name="Hyperlink" xfId="18291" builtinId="8" hidden="1"/>
    <cellStyle name="Hyperlink" xfId="18293" builtinId="8" hidden="1"/>
    <cellStyle name="Hyperlink" xfId="18295" builtinId="8" hidden="1"/>
    <cellStyle name="Hyperlink" xfId="18297" builtinId="8" hidden="1"/>
    <cellStyle name="Hyperlink" xfId="18299" builtinId="8" hidden="1"/>
    <cellStyle name="Hyperlink" xfId="18301" builtinId="8" hidden="1"/>
    <cellStyle name="Hyperlink" xfId="18303" builtinId="8" hidden="1"/>
    <cellStyle name="Hyperlink" xfId="18305" builtinId="8" hidden="1"/>
    <cellStyle name="Hyperlink" xfId="18307" builtinId="8" hidden="1"/>
    <cellStyle name="Hyperlink" xfId="18309" builtinId="8" hidden="1"/>
    <cellStyle name="Hyperlink" xfId="18311" builtinId="8" hidden="1"/>
    <cellStyle name="Hyperlink" xfId="18313" builtinId="8" hidden="1"/>
    <cellStyle name="Hyperlink" xfId="18315" builtinId="8" hidden="1"/>
    <cellStyle name="Hyperlink" xfId="18317" builtinId="8" hidden="1"/>
    <cellStyle name="Hyperlink" xfId="18319" builtinId="8" hidden="1"/>
    <cellStyle name="Hyperlink" xfId="18321" builtinId="8" hidden="1"/>
    <cellStyle name="Hyperlink" xfId="18323" builtinId="8" hidden="1"/>
    <cellStyle name="Hyperlink" xfId="18325" builtinId="8" hidden="1"/>
    <cellStyle name="Hyperlink" xfId="18327" builtinId="8" hidden="1"/>
    <cellStyle name="Hyperlink" xfId="18329" builtinId="8" hidden="1"/>
    <cellStyle name="Hyperlink" xfId="18331" builtinId="8" hidden="1"/>
    <cellStyle name="Hyperlink" xfId="18333" builtinId="8" hidden="1"/>
    <cellStyle name="Hyperlink" xfId="18335" builtinId="8" hidden="1"/>
    <cellStyle name="Hyperlink" xfId="18337" builtinId="8" hidden="1"/>
    <cellStyle name="Hyperlink" xfId="18339" builtinId="8" hidden="1"/>
    <cellStyle name="Hyperlink" xfId="18341" builtinId="8" hidden="1"/>
    <cellStyle name="Hyperlink" xfId="18343" builtinId="8" hidden="1"/>
    <cellStyle name="Hyperlink" xfId="18345" builtinId="8" hidden="1"/>
    <cellStyle name="Hyperlink" xfId="18347" builtinId="8" hidden="1"/>
    <cellStyle name="Hyperlink" xfId="18349" builtinId="8" hidden="1"/>
    <cellStyle name="Hyperlink" xfId="18351" builtinId="8" hidden="1"/>
    <cellStyle name="Hyperlink" xfId="18353" builtinId="8" hidden="1"/>
    <cellStyle name="Hyperlink" xfId="18355" builtinId="8" hidden="1"/>
    <cellStyle name="Hyperlink" xfId="18357" builtinId="8" hidden="1"/>
    <cellStyle name="Hyperlink" xfId="18359" builtinId="8" hidden="1"/>
    <cellStyle name="Hyperlink" xfId="18361" builtinId="8" hidden="1"/>
    <cellStyle name="Hyperlink" xfId="18363" builtinId="8" hidden="1"/>
    <cellStyle name="Hyperlink" xfId="18365" builtinId="8" hidden="1"/>
    <cellStyle name="Hyperlink" xfId="18367" builtinId="8" hidden="1"/>
    <cellStyle name="Hyperlink" xfId="18369" builtinId="8" hidden="1"/>
    <cellStyle name="Hyperlink" xfId="18371" builtinId="8" hidden="1"/>
    <cellStyle name="Hyperlink" xfId="18373" builtinId="8" hidden="1"/>
    <cellStyle name="Hyperlink" xfId="18375" builtinId="8" hidden="1"/>
    <cellStyle name="Hyperlink" xfId="18377" builtinId="8" hidden="1"/>
    <cellStyle name="Hyperlink" xfId="18379" builtinId="8" hidden="1"/>
    <cellStyle name="Hyperlink" xfId="18381" builtinId="8" hidden="1"/>
    <cellStyle name="Hyperlink" xfId="18383" builtinId="8" hidden="1"/>
    <cellStyle name="Hyperlink" xfId="18385" builtinId="8" hidden="1"/>
    <cellStyle name="Hyperlink" xfId="18387" builtinId="8" hidden="1"/>
    <cellStyle name="Hyperlink" xfId="18389" builtinId="8" hidden="1"/>
    <cellStyle name="Hyperlink" xfId="18391" builtinId="8" hidden="1"/>
    <cellStyle name="Hyperlink" xfId="18393" builtinId="8" hidden="1"/>
    <cellStyle name="Hyperlink" xfId="18395" builtinId="8" hidden="1"/>
    <cellStyle name="Hyperlink" xfId="18397" builtinId="8" hidden="1"/>
    <cellStyle name="Hyperlink" xfId="18399" builtinId="8" hidden="1"/>
    <cellStyle name="Hyperlink" xfId="18401" builtinId="8" hidden="1"/>
    <cellStyle name="Hyperlink" xfId="18403" builtinId="8" hidden="1"/>
    <cellStyle name="Hyperlink" xfId="18405" builtinId="8" hidden="1"/>
    <cellStyle name="Hyperlink" xfId="18407" builtinId="8" hidden="1"/>
    <cellStyle name="Hyperlink" xfId="18409" builtinId="8" hidden="1"/>
    <cellStyle name="Hyperlink" xfId="18411" builtinId="8" hidden="1"/>
    <cellStyle name="Hyperlink" xfId="18413" builtinId="8" hidden="1"/>
    <cellStyle name="Hyperlink" xfId="18415" builtinId="8" hidden="1"/>
    <cellStyle name="Hyperlink" xfId="18417" builtinId="8" hidden="1"/>
    <cellStyle name="Hyperlink" xfId="18419" builtinId="8" hidden="1"/>
    <cellStyle name="Hyperlink" xfId="18421" builtinId="8" hidden="1"/>
    <cellStyle name="Hyperlink" xfId="18423" builtinId="8" hidden="1"/>
    <cellStyle name="Hyperlink" xfId="18425" builtinId="8" hidden="1"/>
    <cellStyle name="Hyperlink" xfId="18427" builtinId="8" hidden="1"/>
    <cellStyle name="Hyperlink" xfId="18429" builtinId="8" hidden="1"/>
    <cellStyle name="Hyperlink" xfId="18431" builtinId="8" hidden="1"/>
    <cellStyle name="Hyperlink" xfId="18433" builtinId="8" hidden="1"/>
    <cellStyle name="Hyperlink" xfId="18435" builtinId="8" hidden="1"/>
    <cellStyle name="Hyperlink" xfId="18437" builtinId="8" hidden="1"/>
    <cellStyle name="Hyperlink" xfId="18439" builtinId="8" hidden="1"/>
    <cellStyle name="Hyperlink" xfId="18441" builtinId="8" hidden="1"/>
    <cellStyle name="Hyperlink" xfId="18443" builtinId="8" hidden="1"/>
    <cellStyle name="Hyperlink" xfId="18445" builtinId="8" hidden="1"/>
    <cellStyle name="Hyperlink" xfId="18447" builtinId="8" hidden="1"/>
    <cellStyle name="Hyperlink" xfId="18449" builtinId="8" hidden="1"/>
    <cellStyle name="Hyperlink" xfId="18451" builtinId="8" hidden="1"/>
    <cellStyle name="Hyperlink" xfId="18453" builtinId="8" hidden="1"/>
    <cellStyle name="Hyperlink" xfId="18455" builtinId="8" hidden="1"/>
    <cellStyle name="Hyperlink" xfId="18457" builtinId="8" hidden="1"/>
    <cellStyle name="Hyperlink" xfId="18459" builtinId="8" hidden="1"/>
    <cellStyle name="Hyperlink" xfId="18461" builtinId="8" hidden="1"/>
    <cellStyle name="Hyperlink" xfId="18463" builtinId="8" hidden="1"/>
    <cellStyle name="Hyperlink" xfId="18465" builtinId="8" hidden="1"/>
    <cellStyle name="Hyperlink" xfId="18467" builtinId="8" hidden="1"/>
    <cellStyle name="Hyperlink" xfId="18469" builtinId="8" hidden="1"/>
    <cellStyle name="Hyperlink" xfId="18471" builtinId="8" hidden="1"/>
    <cellStyle name="Hyperlink" xfId="18473" builtinId="8" hidden="1"/>
    <cellStyle name="Hyperlink" xfId="18475" builtinId="8" hidden="1"/>
    <cellStyle name="Hyperlink" xfId="18477" builtinId="8" hidden="1"/>
    <cellStyle name="Hyperlink" xfId="18479" builtinId="8" hidden="1"/>
    <cellStyle name="Hyperlink" xfId="18481" builtinId="8" hidden="1"/>
    <cellStyle name="Hyperlink" xfId="18483" builtinId="8" hidden="1"/>
    <cellStyle name="Hyperlink" xfId="18485" builtinId="8" hidden="1"/>
    <cellStyle name="Hyperlink" xfId="18487" builtinId="8" hidden="1"/>
    <cellStyle name="Hyperlink" xfId="18489" builtinId="8" hidden="1"/>
    <cellStyle name="Hyperlink" xfId="18491" builtinId="8" hidden="1"/>
    <cellStyle name="Hyperlink" xfId="18493" builtinId="8" hidden="1"/>
    <cellStyle name="Hyperlink" xfId="18495" builtinId="8" hidden="1"/>
    <cellStyle name="Hyperlink" xfId="18497" builtinId="8" hidden="1"/>
    <cellStyle name="Hyperlink" xfId="18499" builtinId="8" hidden="1"/>
    <cellStyle name="Hyperlink" xfId="18501" builtinId="8" hidden="1"/>
    <cellStyle name="Hyperlink" xfId="18503" builtinId="8" hidden="1"/>
    <cellStyle name="Hyperlink" xfId="18505" builtinId="8" hidden="1"/>
    <cellStyle name="Hyperlink" xfId="18507" builtinId="8" hidden="1"/>
    <cellStyle name="Hyperlink" xfId="18509" builtinId="8" hidden="1"/>
    <cellStyle name="Hyperlink" xfId="18511" builtinId="8" hidden="1"/>
    <cellStyle name="Hyperlink" xfId="18513" builtinId="8" hidden="1"/>
    <cellStyle name="Hyperlink" xfId="18515" builtinId="8" hidden="1"/>
    <cellStyle name="Hyperlink" xfId="18517" builtinId="8" hidden="1"/>
    <cellStyle name="Hyperlink" xfId="18519" builtinId="8" hidden="1"/>
    <cellStyle name="Hyperlink" xfId="18521" builtinId="8" hidden="1"/>
    <cellStyle name="Hyperlink" xfId="18523" builtinId="8" hidden="1"/>
    <cellStyle name="Hyperlink" xfId="18525" builtinId="8" hidden="1"/>
    <cellStyle name="Hyperlink" xfId="18527" builtinId="8" hidden="1"/>
    <cellStyle name="Hyperlink" xfId="18529" builtinId="8" hidden="1"/>
    <cellStyle name="Hyperlink" xfId="18531" builtinId="8" hidden="1"/>
    <cellStyle name="Hyperlink" xfId="18533" builtinId="8" hidden="1"/>
    <cellStyle name="Hyperlink" xfId="18535" builtinId="8" hidden="1"/>
    <cellStyle name="Hyperlink" xfId="18537" builtinId="8" hidden="1"/>
    <cellStyle name="Hyperlink" xfId="18539" builtinId="8" hidden="1"/>
    <cellStyle name="Hyperlink" xfId="18541" builtinId="8" hidden="1"/>
    <cellStyle name="Hyperlink" xfId="18543" builtinId="8" hidden="1"/>
    <cellStyle name="Hyperlink" xfId="18545" builtinId="8" hidden="1"/>
    <cellStyle name="Hyperlink" xfId="18547" builtinId="8" hidden="1"/>
    <cellStyle name="Hyperlink" xfId="18549" builtinId="8" hidden="1"/>
    <cellStyle name="Hyperlink" xfId="18551" builtinId="8" hidden="1"/>
    <cellStyle name="Hyperlink" xfId="18553" builtinId="8" hidden="1"/>
    <cellStyle name="Hyperlink" xfId="18555" builtinId="8" hidden="1"/>
    <cellStyle name="Hyperlink" xfId="18557" builtinId="8" hidden="1"/>
    <cellStyle name="Hyperlink" xfId="18559" builtinId="8" hidden="1"/>
    <cellStyle name="Hyperlink" xfId="18561" builtinId="8" hidden="1"/>
    <cellStyle name="Hyperlink" xfId="18563" builtinId="8" hidden="1"/>
    <cellStyle name="Hyperlink" xfId="18565" builtinId="8" hidden="1"/>
    <cellStyle name="Hyperlink" xfId="18567" builtinId="8" hidden="1"/>
    <cellStyle name="Hyperlink" xfId="18569" builtinId="8" hidden="1"/>
    <cellStyle name="Hyperlink" xfId="18571" builtinId="8" hidden="1"/>
    <cellStyle name="Hyperlink" xfId="18573" builtinId="8" hidden="1"/>
    <cellStyle name="Hyperlink" xfId="18575" builtinId="8" hidden="1"/>
    <cellStyle name="Hyperlink" xfId="18577" builtinId="8" hidden="1"/>
    <cellStyle name="Hyperlink" xfId="18579" builtinId="8" hidden="1"/>
    <cellStyle name="Hyperlink" xfId="18581" builtinId="8" hidden="1"/>
    <cellStyle name="Hyperlink" xfId="18583" builtinId="8" hidden="1"/>
    <cellStyle name="Hyperlink" xfId="18585" builtinId="8" hidden="1"/>
    <cellStyle name="Hyperlink" xfId="18587" builtinId="8" hidden="1"/>
    <cellStyle name="Hyperlink" xfId="18589" builtinId="8" hidden="1"/>
    <cellStyle name="Hyperlink" xfId="18591" builtinId="8" hidden="1"/>
    <cellStyle name="Hyperlink" xfId="18593" builtinId="8" hidden="1"/>
    <cellStyle name="Hyperlink" xfId="18595" builtinId="8" hidden="1"/>
    <cellStyle name="Hyperlink" xfId="18597" builtinId="8" hidden="1"/>
    <cellStyle name="Hyperlink" xfId="18599" builtinId="8" hidden="1"/>
    <cellStyle name="Hyperlink" xfId="18601" builtinId="8" hidden="1"/>
    <cellStyle name="Hyperlink" xfId="18603" builtinId="8" hidden="1"/>
    <cellStyle name="Hyperlink" xfId="18605" builtinId="8" hidden="1"/>
    <cellStyle name="Hyperlink" xfId="18607" builtinId="8" hidden="1"/>
    <cellStyle name="Hyperlink" xfId="18609" builtinId="8" hidden="1"/>
    <cellStyle name="Hyperlink" xfId="18611" builtinId="8" hidden="1"/>
    <cellStyle name="Hyperlink" xfId="18613" builtinId="8" hidden="1"/>
    <cellStyle name="Hyperlink" xfId="18615" builtinId="8" hidden="1"/>
    <cellStyle name="Hyperlink" xfId="18617" builtinId="8" hidden="1"/>
    <cellStyle name="Hyperlink" xfId="18619" builtinId="8" hidden="1"/>
    <cellStyle name="Hyperlink" xfId="18621" builtinId="8" hidden="1"/>
    <cellStyle name="Hyperlink" xfId="18623" builtinId="8" hidden="1"/>
    <cellStyle name="Hyperlink" xfId="18625" builtinId="8" hidden="1"/>
    <cellStyle name="Hyperlink" xfId="18627" builtinId="8" hidden="1"/>
    <cellStyle name="Hyperlink" xfId="18629" builtinId="8" hidden="1"/>
    <cellStyle name="Hyperlink" xfId="18631" builtinId="8" hidden="1"/>
    <cellStyle name="Hyperlink" xfId="18633" builtinId="8" hidden="1"/>
    <cellStyle name="Hyperlink" xfId="18635" builtinId="8" hidden="1"/>
    <cellStyle name="Hyperlink" xfId="18637" builtinId="8" hidden="1"/>
    <cellStyle name="Hyperlink" xfId="18639" builtinId="8" hidden="1"/>
    <cellStyle name="Hyperlink" xfId="18641" builtinId="8" hidden="1"/>
    <cellStyle name="Hyperlink" xfId="18643" builtinId="8" hidden="1"/>
    <cellStyle name="Hyperlink" xfId="18645" builtinId="8" hidden="1"/>
    <cellStyle name="Hyperlink" xfId="18647" builtinId="8" hidden="1"/>
    <cellStyle name="Hyperlink" xfId="18649" builtinId="8" hidden="1"/>
    <cellStyle name="Hyperlink" xfId="18651" builtinId="8" hidden="1"/>
    <cellStyle name="Hyperlink" xfId="18653" builtinId="8" hidden="1"/>
    <cellStyle name="Hyperlink" xfId="18655" builtinId="8" hidden="1"/>
    <cellStyle name="Hyperlink" xfId="18657" builtinId="8" hidden="1"/>
    <cellStyle name="Hyperlink" xfId="18659" builtinId="8" hidden="1"/>
    <cellStyle name="Hyperlink" xfId="18661" builtinId="8" hidden="1"/>
    <cellStyle name="Hyperlink" xfId="18663" builtinId="8" hidden="1"/>
    <cellStyle name="Hyperlink" xfId="18665" builtinId="8" hidden="1"/>
    <cellStyle name="Hyperlink" xfId="18667" builtinId="8" hidden="1"/>
    <cellStyle name="Hyperlink" xfId="18669" builtinId="8" hidden="1"/>
    <cellStyle name="Hyperlink" xfId="18671" builtinId="8" hidden="1"/>
    <cellStyle name="Hyperlink" xfId="18673" builtinId="8" hidden="1"/>
    <cellStyle name="Hyperlink" xfId="18675" builtinId="8" hidden="1"/>
    <cellStyle name="Hyperlink" xfId="18677" builtinId="8" hidden="1"/>
    <cellStyle name="Hyperlink" xfId="18679" builtinId="8" hidden="1"/>
    <cellStyle name="Hyperlink" xfId="18681" builtinId="8" hidden="1"/>
    <cellStyle name="Hyperlink" xfId="18683" builtinId="8" hidden="1"/>
    <cellStyle name="Hyperlink" xfId="18685" builtinId="8" hidden="1"/>
    <cellStyle name="Hyperlink" xfId="18687" builtinId="8" hidden="1"/>
    <cellStyle name="Hyperlink" xfId="18689" builtinId="8" hidden="1"/>
    <cellStyle name="Hyperlink" xfId="18691" builtinId="8" hidden="1"/>
    <cellStyle name="Hyperlink" xfId="18693" builtinId="8" hidden="1"/>
    <cellStyle name="Hyperlink" xfId="18695" builtinId="8" hidden="1"/>
    <cellStyle name="Hyperlink" xfId="18697" builtinId="8" hidden="1"/>
    <cellStyle name="Hyperlink" xfId="18699" builtinId="8" hidden="1"/>
    <cellStyle name="Hyperlink" xfId="18701" builtinId="8" hidden="1"/>
    <cellStyle name="Hyperlink" xfId="18703" builtinId="8" hidden="1"/>
    <cellStyle name="Hyperlink" xfId="18705" builtinId="8" hidden="1"/>
    <cellStyle name="Hyperlink" xfId="18707" builtinId="8" hidden="1"/>
    <cellStyle name="Hyperlink" xfId="18709" builtinId="8" hidden="1"/>
    <cellStyle name="Hyperlink" xfId="18711" builtinId="8" hidden="1"/>
    <cellStyle name="Hyperlink" xfId="18713" builtinId="8" hidden="1"/>
    <cellStyle name="Hyperlink" xfId="18715" builtinId="8" hidden="1"/>
    <cellStyle name="Hyperlink" xfId="18717" builtinId="8" hidden="1"/>
    <cellStyle name="Hyperlink" xfId="18719" builtinId="8" hidden="1"/>
    <cellStyle name="Hyperlink" xfId="18721" builtinId="8" hidden="1"/>
    <cellStyle name="Hyperlink" xfId="18723" builtinId="8" hidden="1"/>
    <cellStyle name="Hyperlink" xfId="18725" builtinId="8" hidden="1"/>
    <cellStyle name="Hyperlink" xfId="18727" builtinId="8" hidden="1"/>
    <cellStyle name="Hyperlink" xfId="18729" builtinId="8" hidden="1"/>
    <cellStyle name="Hyperlink" xfId="18731" builtinId="8" hidden="1"/>
    <cellStyle name="Hyperlink" xfId="18733" builtinId="8" hidden="1"/>
    <cellStyle name="Hyperlink" xfId="18735" builtinId="8" hidden="1"/>
    <cellStyle name="Hyperlink" xfId="18737" builtinId="8" hidden="1"/>
    <cellStyle name="Hyperlink" xfId="18739" builtinId="8" hidden="1"/>
    <cellStyle name="Hyperlink" xfId="18741" builtinId="8" hidden="1"/>
    <cellStyle name="Hyperlink" xfId="18743" builtinId="8" hidden="1"/>
    <cellStyle name="Hyperlink" xfId="18745" builtinId="8" hidden="1"/>
    <cellStyle name="Hyperlink" xfId="18747" builtinId="8" hidden="1"/>
    <cellStyle name="Hyperlink" xfId="18749" builtinId="8" hidden="1"/>
    <cellStyle name="Hyperlink" xfId="18751" builtinId="8" hidden="1"/>
    <cellStyle name="Hyperlink" xfId="18753" builtinId="8" hidden="1"/>
    <cellStyle name="Hyperlink" xfId="18755" builtinId="8" hidden="1"/>
    <cellStyle name="Hyperlink" xfId="18757" builtinId="8" hidden="1"/>
    <cellStyle name="Hyperlink" xfId="18759" builtinId="8" hidden="1"/>
    <cellStyle name="Hyperlink" xfId="18761" builtinId="8" hidden="1"/>
    <cellStyle name="Hyperlink" xfId="18763" builtinId="8" hidden="1"/>
    <cellStyle name="Hyperlink" xfId="18765" builtinId="8" hidden="1"/>
    <cellStyle name="Hyperlink" xfId="18767" builtinId="8" hidden="1"/>
    <cellStyle name="Hyperlink" xfId="18769" builtinId="8" hidden="1"/>
    <cellStyle name="Hyperlink" xfId="18771" builtinId="8" hidden="1"/>
    <cellStyle name="Hyperlink" xfId="18773" builtinId="8" hidden="1"/>
    <cellStyle name="Hyperlink" xfId="18775" builtinId="8" hidden="1"/>
    <cellStyle name="Hyperlink" xfId="18777" builtinId="8" hidden="1"/>
    <cellStyle name="Hyperlink" xfId="18779" builtinId="8" hidden="1"/>
    <cellStyle name="Hyperlink" xfId="18781" builtinId="8" hidden="1"/>
    <cellStyle name="Hyperlink" xfId="18783" builtinId="8" hidden="1"/>
    <cellStyle name="Hyperlink" xfId="18785" builtinId="8" hidden="1"/>
    <cellStyle name="Hyperlink" xfId="18787" builtinId="8" hidden="1"/>
    <cellStyle name="Hyperlink" xfId="18789" builtinId="8" hidden="1"/>
    <cellStyle name="Hyperlink" xfId="18791" builtinId="8" hidden="1"/>
    <cellStyle name="Hyperlink" xfId="18793" builtinId="8" hidden="1"/>
    <cellStyle name="Hyperlink" xfId="18795" builtinId="8" hidden="1"/>
    <cellStyle name="Hyperlink" xfId="18797" builtinId="8" hidden="1"/>
    <cellStyle name="Hyperlink" xfId="18799" builtinId="8" hidden="1"/>
    <cellStyle name="Hyperlink" xfId="18801" builtinId="8" hidden="1"/>
    <cellStyle name="Hyperlink" xfId="18803" builtinId="8" hidden="1"/>
    <cellStyle name="Hyperlink" xfId="18805" builtinId="8" hidden="1"/>
    <cellStyle name="Hyperlink" xfId="18807" builtinId="8" hidden="1"/>
    <cellStyle name="Hyperlink" xfId="18809" builtinId="8" hidden="1"/>
    <cellStyle name="Hyperlink" xfId="18811" builtinId="8" hidden="1"/>
    <cellStyle name="Hyperlink" xfId="18813" builtinId="8" hidden="1"/>
    <cellStyle name="Hyperlink" xfId="18815" builtinId="8" hidden="1"/>
    <cellStyle name="Hyperlink" xfId="18817" builtinId="8" hidden="1"/>
    <cellStyle name="Hyperlink" xfId="18819" builtinId="8" hidden="1"/>
    <cellStyle name="Hyperlink" xfId="18821" builtinId="8" hidden="1"/>
    <cellStyle name="Hyperlink" xfId="18823" builtinId="8" hidden="1"/>
    <cellStyle name="Hyperlink" xfId="18825" builtinId="8" hidden="1"/>
    <cellStyle name="Hyperlink" xfId="18827" builtinId="8" hidden="1"/>
    <cellStyle name="Hyperlink" xfId="18829" builtinId="8" hidden="1"/>
    <cellStyle name="Hyperlink" xfId="18831" builtinId="8" hidden="1"/>
    <cellStyle name="Hyperlink" xfId="18833" builtinId="8" hidden="1"/>
    <cellStyle name="Hyperlink" xfId="18835" builtinId="8" hidden="1"/>
    <cellStyle name="Hyperlink" xfId="18837" builtinId="8" hidden="1"/>
    <cellStyle name="Hyperlink" xfId="18839" builtinId="8" hidden="1"/>
    <cellStyle name="Hyperlink" xfId="18841" builtinId="8" hidden="1"/>
    <cellStyle name="Hyperlink" xfId="18843" builtinId="8" hidden="1"/>
    <cellStyle name="Hyperlink" xfId="18845" builtinId="8" hidden="1"/>
    <cellStyle name="Hyperlink" xfId="18847" builtinId="8" hidden="1"/>
    <cellStyle name="Hyperlink" xfId="18849" builtinId="8" hidden="1"/>
    <cellStyle name="Hyperlink" xfId="18851" builtinId="8" hidden="1"/>
    <cellStyle name="Hyperlink" xfId="18853" builtinId="8" hidden="1"/>
    <cellStyle name="Hyperlink" xfId="18855" builtinId="8" hidden="1"/>
    <cellStyle name="Hyperlink" xfId="18857" builtinId="8" hidden="1"/>
    <cellStyle name="Hyperlink" xfId="18859" builtinId="8" hidden="1"/>
    <cellStyle name="Hyperlink" xfId="18861" builtinId="8" hidden="1"/>
    <cellStyle name="Hyperlink" xfId="18863" builtinId="8" hidden="1"/>
    <cellStyle name="Hyperlink" xfId="18865" builtinId="8" hidden="1"/>
    <cellStyle name="Hyperlink" xfId="18867" builtinId="8" hidden="1"/>
    <cellStyle name="Hyperlink" xfId="18869" builtinId="8" hidden="1"/>
    <cellStyle name="Hyperlink" xfId="18871" builtinId="8" hidden="1"/>
    <cellStyle name="Hyperlink" xfId="18873" builtinId="8" hidden="1"/>
    <cellStyle name="Hyperlink" xfId="18875" builtinId="8" hidden="1"/>
    <cellStyle name="Hyperlink" xfId="18877" builtinId="8" hidden="1"/>
    <cellStyle name="Hyperlink" xfId="18879" builtinId="8" hidden="1"/>
    <cellStyle name="Hyperlink" xfId="18881" builtinId="8" hidden="1"/>
    <cellStyle name="Hyperlink" xfId="18883" builtinId="8" hidden="1"/>
    <cellStyle name="Hyperlink" xfId="18885" builtinId="8" hidden="1"/>
    <cellStyle name="Hyperlink" xfId="18887" builtinId="8" hidden="1"/>
    <cellStyle name="Hyperlink" xfId="18889" builtinId="8" hidden="1"/>
    <cellStyle name="Hyperlink" xfId="18891" builtinId="8" hidden="1"/>
    <cellStyle name="Hyperlink" xfId="18893" builtinId="8" hidden="1"/>
    <cellStyle name="Hyperlink" xfId="18895" builtinId="8" hidden="1"/>
    <cellStyle name="Hyperlink" xfId="18897" builtinId="8" hidden="1"/>
    <cellStyle name="Hyperlink" xfId="18899" builtinId="8" hidden="1"/>
    <cellStyle name="Hyperlink" xfId="18901" builtinId="8" hidden="1"/>
    <cellStyle name="Hyperlink" xfId="18903" builtinId="8" hidden="1"/>
    <cellStyle name="Hyperlink" xfId="18905" builtinId="8" hidden="1"/>
    <cellStyle name="Hyperlink" xfId="18907" builtinId="8" hidden="1"/>
    <cellStyle name="Hyperlink" xfId="18909" builtinId="8" hidden="1"/>
    <cellStyle name="Hyperlink" xfId="18911" builtinId="8" hidden="1"/>
    <cellStyle name="Hyperlink" xfId="18913" builtinId="8" hidden="1"/>
    <cellStyle name="Hyperlink" xfId="18915" builtinId="8" hidden="1"/>
    <cellStyle name="Hyperlink" xfId="18917" builtinId="8" hidden="1"/>
    <cellStyle name="Hyperlink" xfId="18919" builtinId="8" hidden="1"/>
    <cellStyle name="Hyperlink" xfId="18921" builtinId="8" hidden="1"/>
    <cellStyle name="Hyperlink" xfId="18923" builtinId="8" hidden="1"/>
    <cellStyle name="Hyperlink" xfId="18925" builtinId="8" hidden="1"/>
    <cellStyle name="Hyperlink" xfId="18927" builtinId="8" hidden="1"/>
    <cellStyle name="Hyperlink" xfId="18929" builtinId="8" hidden="1"/>
    <cellStyle name="Hyperlink" xfId="18931" builtinId="8" hidden="1"/>
    <cellStyle name="Hyperlink" xfId="18933" builtinId="8" hidden="1"/>
    <cellStyle name="Hyperlink" xfId="18935" builtinId="8" hidden="1"/>
    <cellStyle name="Hyperlink" xfId="18937" builtinId="8" hidden="1"/>
    <cellStyle name="Hyperlink" xfId="18939" builtinId="8" hidden="1"/>
    <cellStyle name="Hyperlink" xfId="18941" builtinId="8" hidden="1"/>
    <cellStyle name="Hyperlink" xfId="18943" builtinId="8" hidden="1"/>
    <cellStyle name="Hyperlink" xfId="18945" builtinId="8" hidden="1"/>
    <cellStyle name="Hyperlink" xfId="18947" builtinId="8" hidden="1"/>
    <cellStyle name="Hyperlink" xfId="18949" builtinId="8" hidden="1"/>
    <cellStyle name="Hyperlink" xfId="18951" builtinId="8" hidden="1"/>
    <cellStyle name="Hyperlink" xfId="18953" builtinId="8" hidden="1"/>
    <cellStyle name="Hyperlink" xfId="18955" builtinId="8" hidden="1"/>
    <cellStyle name="Hyperlink" xfId="18957" builtinId="8" hidden="1"/>
    <cellStyle name="Hyperlink" xfId="18959" builtinId="8" hidden="1"/>
    <cellStyle name="Hyperlink" xfId="18961" builtinId="8" hidden="1"/>
    <cellStyle name="Hyperlink" xfId="18963" builtinId="8" hidden="1"/>
    <cellStyle name="Hyperlink" xfId="18965" builtinId="8" hidden="1"/>
    <cellStyle name="Hyperlink" xfId="18967" builtinId="8" hidden="1"/>
    <cellStyle name="Hyperlink" xfId="18969" builtinId="8" hidden="1"/>
    <cellStyle name="Hyperlink" xfId="18971" builtinId="8" hidden="1"/>
    <cellStyle name="Hyperlink" xfId="18973" builtinId="8" hidden="1"/>
    <cellStyle name="Hyperlink" xfId="18975" builtinId="8" hidden="1"/>
    <cellStyle name="Hyperlink" xfId="18977" builtinId="8" hidden="1"/>
    <cellStyle name="Hyperlink" xfId="18979" builtinId="8" hidden="1"/>
    <cellStyle name="Hyperlink" xfId="18981" builtinId="8" hidden="1"/>
    <cellStyle name="Hyperlink" xfId="18983" builtinId="8" hidden="1"/>
    <cellStyle name="Hyperlink" xfId="18985" builtinId="8" hidden="1"/>
    <cellStyle name="Hyperlink" xfId="18987" builtinId="8" hidden="1"/>
    <cellStyle name="Hyperlink" xfId="18989" builtinId="8" hidden="1"/>
    <cellStyle name="Hyperlink" xfId="18991" builtinId="8" hidden="1"/>
    <cellStyle name="Hyperlink" xfId="18993" builtinId="8" hidden="1"/>
    <cellStyle name="Hyperlink" xfId="18995" builtinId="8" hidden="1"/>
    <cellStyle name="Hyperlink" xfId="18997" builtinId="8" hidden="1"/>
    <cellStyle name="Hyperlink" xfId="18999" builtinId="8" hidden="1"/>
    <cellStyle name="Hyperlink" xfId="19001" builtinId="8" hidden="1"/>
    <cellStyle name="Hyperlink" xfId="19003" builtinId="8" hidden="1"/>
    <cellStyle name="Hyperlink" xfId="19005" builtinId="8" hidden="1"/>
    <cellStyle name="Hyperlink" xfId="19007" builtinId="8" hidden="1"/>
    <cellStyle name="Hyperlink" xfId="19009" builtinId="8" hidden="1"/>
    <cellStyle name="Hyperlink" xfId="19011" builtinId="8" hidden="1"/>
    <cellStyle name="Hyperlink" xfId="19013" builtinId="8" hidden="1"/>
    <cellStyle name="Hyperlink" xfId="19015" builtinId="8" hidden="1"/>
    <cellStyle name="Hyperlink" xfId="19017" builtinId="8" hidden="1"/>
    <cellStyle name="Hyperlink" xfId="19019" builtinId="8" hidden="1"/>
    <cellStyle name="Hyperlink" xfId="19021" builtinId="8" hidden="1"/>
    <cellStyle name="Hyperlink" xfId="19023" builtinId="8" hidden="1"/>
    <cellStyle name="Hyperlink" xfId="19025" builtinId="8" hidden="1"/>
    <cellStyle name="Hyperlink" xfId="19027" builtinId="8" hidden="1"/>
    <cellStyle name="Hyperlink" xfId="19029" builtinId="8" hidden="1"/>
    <cellStyle name="Hyperlink" xfId="19031" builtinId="8" hidden="1"/>
    <cellStyle name="Hyperlink" xfId="19033" builtinId="8" hidden="1"/>
    <cellStyle name="Hyperlink" xfId="19035" builtinId="8" hidden="1"/>
    <cellStyle name="Hyperlink" xfId="19037" builtinId="8" hidden="1"/>
    <cellStyle name="Hyperlink" xfId="19039" builtinId="8" hidden="1"/>
    <cellStyle name="Hyperlink" xfId="19041" builtinId="8" hidden="1"/>
    <cellStyle name="Hyperlink" xfId="19043" builtinId="8" hidden="1"/>
    <cellStyle name="Hyperlink" xfId="19045" builtinId="8" hidden="1"/>
    <cellStyle name="Hyperlink" xfId="19047" builtinId="8" hidden="1"/>
    <cellStyle name="Hyperlink" xfId="19049" builtinId="8" hidden="1"/>
    <cellStyle name="Hyperlink" xfId="19051" builtinId="8" hidden="1"/>
    <cellStyle name="Hyperlink" xfId="19053" builtinId="8" hidden="1"/>
    <cellStyle name="Hyperlink" xfId="19055" builtinId="8" hidden="1"/>
    <cellStyle name="Hyperlink" xfId="19057" builtinId="8" hidden="1"/>
    <cellStyle name="Hyperlink" xfId="19059" builtinId="8" hidden="1"/>
    <cellStyle name="Hyperlink" xfId="19061" builtinId="8" hidden="1"/>
    <cellStyle name="Hyperlink" xfId="19063" builtinId="8" hidden="1"/>
    <cellStyle name="Hyperlink" xfId="19065" builtinId="8" hidden="1"/>
    <cellStyle name="Hyperlink" xfId="19067" builtinId="8" hidden="1"/>
    <cellStyle name="Hyperlink" xfId="19069" builtinId="8" hidden="1"/>
    <cellStyle name="Hyperlink" xfId="19071" builtinId="8" hidden="1"/>
    <cellStyle name="Hyperlink" xfId="19073" builtinId="8" hidden="1"/>
    <cellStyle name="Hyperlink" xfId="19075" builtinId="8" hidden="1"/>
    <cellStyle name="Hyperlink" xfId="19077" builtinId="8" hidden="1"/>
    <cellStyle name="Hyperlink" xfId="19079" builtinId="8" hidden="1"/>
    <cellStyle name="Hyperlink" xfId="19081" builtinId="8" hidden="1"/>
    <cellStyle name="Hyperlink" xfId="19083" builtinId="8" hidden="1"/>
    <cellStyle name="Hyperlink" xfId="19085" builtinId="8" hidden="1"/>
    <cellStyle name="Hyperlink" xfId="19087" builtinId="8" hidden="1"/>
    <cellStyle name="Hyperlink" xfId="19089" builtinId="8" hidden="1"/>
    <cellStyle name="Hyperlink" xfId="19091" builtinId="8" hidden="1"/>
    <cellStyle name="Hyperlink" xfId="19093" builtinId="8" hidden="1"/>
    <cellStyle name="Hyperlink" xfId="19095" builtinId="8" hidden="1"/>
    <cellStyle name="Hyperlink" xfId="19097" builtinId="8" hidden="1"/>
    <cellStyle name="Hyperlink" xfId="19099" builtinId="8" hidden="1"/>
    <cellStyle name="Hyperlink" xfId="19101" builtinId="8" hidden="1"/>
    <cellStyle name="Hyperlink" xfId="19103" builtinId="8" hidden="1"/>
    <cellStyle name="Input" xfId="10" builtinId="20" customBuiltin="1"/>
    <cellStyle name="Linked Cell" xfId="13" builtinId="24" customBuiltin="1"/>
    <cellStyle name="Millares 3" xfId="48"/>
    <cellStyle name="Moneda [0] 2" xfId="1152"/>
    <cellStyle name="Moneda [0] 3" xfId="1156"/>
    <cellStyle name="Moneda 2" xfId="47"/>
    <cellStyle name="Moneda 2 2" xfId="1159"/>
    <cellStyle name="Moneda 2 3" xfId="163"/>
    <cellStyle name="Neutral" xfId="9" builtinId="28" customBuiltin="1"/>
    <cellStyle name="Neutral 2" xfId="6534"/>
    <cellStyle name="Normal" xfId="0" builtinId="0"/>
    <cellStyle name="Normal 2" xfId="51"/>
    <cellStyle name="Normal 2 2" xfId="6535"/>
    <cellStyle name="Normal 3" xfId="45"/>
    <cellStyle name="Normal 3 2" xfId="50"/>
    <cellStyle name="Note" xfId="16" builtinId="10" customBuiltin="1"/>
    <cellStyle name="Output" xfId="11" builtinId="21" customBuiltin="1"/>
    <cellStyle name="Percent" xfId="1" builtinId="5"/>
    <cellStyle name="Percent 2" xfId="46"/>
    <cellStyle name="Porcentual 2" xfId="49"/>
    <cellStyle name="Title" xfId="2" builtinId="15" customBuiltin="1"/>
    <cellStyle name="Título 4" xfId="78"/>
    <cellStyle name="Título 5" xfId="1153"/>
    <cellStyle name="Título 6" xfId="1155"/>
    <cellStyle name="Total" xfId="18" builtinId="25" customBuiltin="1"/>
    <cellStyle name="Warning Text" xfId="15" builtinId="11" customBuiltin="1"/>
  </cellStyles>
  <dxfs count="1"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%20Manuel%20Ricalde/Desktop/INFORME%20LUNES/semana%2016/VENTA%20SEM%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+ VENDIDOS"/>
      <sheetName val="x TIENDA"/>
      <sheetName val="X SEMANA"/>
      <sheetName val="X PROD"/>
      <sheetName val="INFO"/>
      <sheetName val="PRODS"/>
      <sheetName val="formato report"/>
      <sheetName val="tabla reports"/>
      <sheetName val="Sheet1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100M18W01BLALLL</v>
          </cell>
          <cell r="C2" t="str">
            <v>TSHIRT</v>
          </cell>
          <cell r="D2" t="str">
            <v>TSHIRT MINI LOGO BLACK L</v>
          </cell>
          <cell r="E2" t="str">
            <v>TSHIRT</v>
          </cell>
          <cell r="F2" t="str">
            <v>MINI LOGO</v>
          </cell>
          <cell r="G2" t="str">
            <v>BLACK</v>
          </cell>
          <cell r="H2" t="str">
            <v xml:space="preserve">TSHIRT MINI LOGO BLACK </v>
          </cell>
          <cell r="I2" t="str">
            <v>L</v>
          </cell>
          <cell r="J2" t="str">
            <v>M</v>
          </cell>
          <cell r="K2" t="str">
            <v>WINTER 18</v>
          </cell>
        </row>
        <row r="3">
          <cell r="B3" t="str">
            <v>100M18W01BLAMMM</v>
          </cell>
          <cell r="C3" t="str">
            <v>TSHIRT</v>
          </cell>
          <cell r="D3" t="str">
            <v>TSHIRT MINI LOGO BLACK M</v>
          </cell>
          <cell r="E3" t="str">
            <v>TSHIRT</v>
          </cell>
          <cell r="F3" t="str">
            <v>MINI LOGO</v>
          </cell>
          <cell r="G3" t="str">
            <v>BLACK</v>
          </cell>
          <cell r="H3" t="str">
            <v xml:space="preserve">TSHIRT MINI LOGO BLACK </v>
          </cell>
          <cell r="I3" t="str">
            <v>M</v>
          </cell>
          <cell r="J3" t="str">
            <v>M</v>
          </cell>
          <cell r="K3" t="str">
            <v>WINTER 18</v>
          </cell>
        </row>
        <row r="4">
          <cell r="B4" t="str">
            <v>100M18W01BLASSS</v>
          </cell>
          <cell r="C4" t="str">
            <v>TSHIRT</v>
          </cell>
          <cell r="D4" t="str">
            <v>TSHIRT MINI LOGO BLACK S</v>
          </cell>
          <cell r="E4" t="str">
            <v>TSHIRT</v>
          </cell>
          <cell r="F4" t="str">
            <v>MINI LOGO</v>
          </cell>
          <cell r="G4" t="str">
            <v>BLACK</v>
          </cell>
          <cell r="H4" t="str">
            <v xml:space="preserve">TSHIRT MINI LOGO BLACK </v>
          </cell>
          <cell r="I4" t="str">
            <v>S</v>
          </cell>
          <cell r="J4" t="str">
            <v>M</v>
          </cell>
          <cell r="K4" t="str">
            <v>WINTER 18</v>
          </cell>
        </row>
        <row r="5">
          <cell r="B5" t="str">
            <v>100M18W01BLAXL0</v>
          </cell>
          <cell r="C5" t="str">
            <v>TSHIRT</v>
          </cell>
          <cell r="D5" t="str">
            <v>TSHIRT MINI LOGO BLACK XL</v>
          </cell>
          <cell r="E5" t="str">
            <v>TSHIRT</v>
          </cell>
          <cell r="F5" t="str">
            <v>MINI LOGO</v>
          </cell>
          <cell r="G5" t="str">
            <v>BLACK</v>
          </cell>
          <cell r="H5" t="str">
            <v xml:space="preserve">TSHIRT MINI LOGO BLACK </v>
          </cell>
          <cell r="I5" t="str">
            <v>XL</v>
          </cell>
          <cell r="J5" t="str">
            <v>M</v>
          </cell>
          <cell r="K5" t="str">
            <v>WINTER 18</v>
          </cell>
        </row>
        <row r="6">
          <cell r="B6" t="str">
            <v>100M18W01BLAXS0</v>
          </cell>
          <cell r="C6" t="str">
            <v>TSHIRT</v>
          </cell>
          <cell r="D6" t="str">
            <v>TSHIRT MINI LOGO BLACK XS</v>
          </cell>
          <cell r="E6" t="str">
            <v>TSHIRT</v>
          </cell>
          <cell r="F6" t="str">
            <v>MINI LOGO</v>
          </cell>
          <cell r="G6" t="str">
            <v>BLACK</v>
          </cell>
          <cell r="H6" t="str">
            <v xml:space="preserve">TSHIRT MINI LOGO BLACK </v>
          </cell>
          <cell r="I6" t="str">
            <v>XS</v>
          </cell>
          <cell r="J6" t="str">
            <v>M</v>
          </cell>
          <cell r="K6" t="str">
            <v>WINTER 18</v>
          </cell>
        </row>
        <row r="7">
          <cell r="B7" t="str">
            <v>100M18W01BLAXXL</v>
          </cell>
          <cell r="C7" t="str">
            <v>TSHIRT</v>
          </cell>
          <cell r="D7" t="str">
            <v>TSHIRT MINI LOGO BLACK XXL</v>
          </cell>
          <cell r="E7" t="str">
            <v>TSHIRT</v>
          </cell>
          <cell r="F7" t="str">
            <v>MINI LOGO</v>
          </cell>
          <cell r="G7" t="str">
            <v>BLACK</v>
          </cell>
          <cell r="H7" t="str">
            <v xml:space="preserve">TSHIRT MINI LOGO BLACK </v>
          </cell>
          <cell r="I7" t="str">
            <v>XXL</v>
          </cell>
          <cell r="J7" t="str">
            <v>M</v>
          </cell>
          <cell r="K7" t="str">
            <v>WINTER 18</v>
          </cell>
        </row>
        <row r="8">
          <cell r="B8" t="str">
            <v>100M18W01CLALLL</v>
          </cell>
          <cell r="C8" t="str">
            <v>TSHIRT</v>
          </cell>
          <cell r="D8" t="str">
            <v>TSHIRT MINI LOGO CLAY L</v>
          </cell>
          <cell r="E8" t="str">
            <v>TSHIRT</v>
          </cell>
          <cell r="F8" t="str">
            <v>MINI LOGO</v>
          </cell>
          <cell r="G8" t="str">
            <v>CLAY</v>
          </cell>
          <cell r="H8" t="str">
            <v xml:space="preserve">TSHIRT MINI LOGO CLAY </v>
          </cell>
          <cell r="I8" t="str">
            <v>L</v>
          </cell>
          <cell r="J8" t="str">
            <v>M</v>
          </cell>
          <cell r="K8" t="str">
            <v>WINTER 18</v>
          </cell>
        </row>
        <row r="9">
          <cell r="B9" t="str">
            <v>100M18W01CLAMMM</v>
          </cell>
          <cell r="C9" t="str">
            <v>TSHIRT</v>
          </cell>
          <cell r="D9" t="str">
            <v>TSHIRT MINI LOGO CLAY M</v>
          </cell>
          <cell r="E9" t="str">
            <v>TSHIRT</v>
          </cell>
          <cell r="F9" t="str">
            <v>MINI LOGO</v>
          </cell>
          <cell r="G9" t="str">
            <v>CLAY</v>
          </cell>
          <cell r="H9" t="str">
            <v xml:space="preserve">TSHIRT MINI LOGO CLAY </v>
          </cell>
          <cell r="I9" t="str">
            <v>M</v>
          </cell>
          <cell r="J9" t="str">
            <v>M</v>
          </cell>
          <cell r="K9" t="str">
            <v>WINTER 18</v>
          </cell>
        </row>
        <row r="10">
          <cell r="B10" t="str">
            <v>100M18W01CLASSS</v>
          </cell>
          <cell r="C10" t="str">
            <v>TSHIRT</v>
          </cell>
          <cell r="D10" t="str">
            <v>TSHIRT MINI LOGO CLAY S</v>
          </cell>
          <cell r="E10" t="str">
            <v>TSHIRT</v>
          </cell>
          <cell r="F10" t="str">
            <v>MINI LOGO</v>
          </cell>
          <cell r="G10" t="str">
            <v>CLAY</v>
          </cell>
          <cell r="H10" t="str">
            <v xml:space="preserve">TSHIRT MINI LOGO CLAY </v>
          </cell>
          <cell r="I10" t="str">
            <v>S</v>
          </cell>
          <cell r="J10" t="str">
            <v>M</v>
          </cell>
          <cell r="K10" t="str">
            <v>WINTER 18</v>
          </cell>
        </row>
        <row r="11">
          <cell r="B11" t="str">
            <v>100M18W01CLAXL0</v>
          </cell>
          <cell r="C11" t="str">
            <v>TSHIRT</v>
          </cell>
          <cell r="D11" t="str">
            <v>TSHIRT MINI LOGO CLAY XL</v>
          </cell>
          <cell r="E11" t="str">
            <v>TSHIRT</v>
          </cell>
          <cell r="F11" t="str">
            <v>MINI LOGO</v>
          </cell>
          <cell r="G11" t="str">
            <v>CLAY</v>
          </cell>
          <cell r="H11" t="str">
            <v xml:space="preserve">TSHIRT MINI LOGO CLAY </v>
          </cell>
          <cell r="I11" t="str">
            <v>XL</v>
          </cell>
          <cell r="J11" t="str">
            <v>M</v>
          </cell>
          <cell r="K11" t="str">
            <v>WINTER 18</v>
          </cell>
        </row>
        <row r="12">
          <cell r="B12" t="str">
            <v>100M18W01CLAXS0</v>
          </cell>
          <cell r="C12" t="str">
            <v>TSHIRT</v>
          </cell>
          <cell r="D12" t="str">
            <v>TSHIRT MINI LOGO CLAY XS</v>
          </cell>
          <cell r="E12" t="str">
            <v>TSHIRT</v>
          </cell>
          <cell r="F12" t="str">
            <v>MINI LOGO</v>
          </cell>
          <cell r="G12" t="str">
            <v>CLAY</v>
          </cell>
          <cell r="H12" t="str">
            <v xml:space="preserve">TSHIRT MINI LOGO CLAY </v>
          </cell>
          <cell r="I12" t="str">
            <v>XS</v>
          </cell>
          <cell r="J12" t="str">
            <v>M</v>
          </cell>
          <cell r="K12" t="str">
            <v>WINTER 18</v>
          </cell>
        </row>
        <row r="13">
          <cell r="B13" t="str">
            <v>100M18W01CLAXXL</v>
          </cell>
          <cell r="C13" t="str">
            <v>TSHIRT</v>
          </cell>
          <cell r="D13" t="str">
            <v>TSHIRT MINI LOGO CLAY XXL</v>
          </cell>
          <cell r="E13" t="str">
            <v>TSHIRT</v>
          </cell>
          <cell r="F13" t="str">
            <v>MINI LOGO</v>
          </cell>
          <cell r="G13" t="str">
            <v>CLAY</v>
          </cell>
          <cell r="H13" t="str">
            <v xml:space="preserve">TSHIRT MINI LOGO CLAY </v>
          </cell>
          <cell r="I13" t="str">
            <v>XXL</v>
          </cell>
          <cell r="J13" t="str">
            <v>M</v>
          </cell>
          <cell r="K13" t="str">
            <v>WINTER 18</v>
          </cell>
        </row>
        <row r="14">
          <cell r="B14" t="str">
            <v>100M18W01GRALLL</v>
          </cell>
          <cell r="C14" t="str">
            <v>TSHIRT</v>
          </cell>
          <cell r="D14" t="str">
            <v>TSHIRT MINI LOGO GRAPHITE L</v>
          </cell>
          <cell r="E14" t="str">
            <v>TSHIRT</v>
          </cell>
          <cell r="F14" t="str">
            <v>MINI LOGO</v>
          </cell>
          <cell r="G14" t="str">
            <v>GRAPHITE</v>
          </cell>
          <cell r="H14" t="str">
            <v xml:space="preserve">TSHIRT MINI LOGO GRAPHITE </v>
          </cell>
          <cell r="I14" t="str">
            <v>L</v>
          </cell>
          <cell r="J14" t="str">
            <v>M</v>
          </cell>
          <cell r="K14" t="str">
            <v>WINTER 18</v>
          </cell>
        </row>
        <row r="15">
          <cell r="B15" t="str">
            <v>100M18W01GRAMMM</v>
          </cell>
          <cell r="C15" t="str">
            <v>TSHIRT</v>
          </cell>
          <cell r="D15" t="str">
            <v>TSHIRT MINI LOGO GRAPHITE M</v>
          </cell>
          <cell r="E15" t="str">
            <v>TSHIRT</v>
          </cell>
          <cell r="F15" t="str">
            <v>MINI LOGO</v>
          </cell>
          <cell r="G15" t="str">
            <v>GRAPHITE</v>
          </cell>
          <cell r="H15" t="str">
            <v xml:space="preserve">TSHIRT MINI LOGO GRAPHITE </v>
          </cell>
          <cell r="I15" t="str">
            <v>M</v>
          </cell>
          <cell r="J15" t="str">
            <v>M</v>
          </cell>
          <cell r="K15" t="str">
            <v>WINTER 18</v>
          </cell>
        </row>
        <row r="16">
          <cell r="B16" t="str">
            <v>100M18W01GRASSS</v>
          </cell>
          <cell r="C16" t="str">
            <v>TSHIRT</v>
          </cell>
          <cell r="D16" t="str">
            <v>TSHIRT MINI LOGO GRAPHITE S</v>
          </cell>
          <cell r="E16" t="str">
            <v>TSHIRT</v>
          </cell>
          <cell r="F16" t="str">
            <v>MINI LOGO</v>
          </cell>
          <cell r="G16" t="str">
            <v>GRAPHITE</v>
          </cell>
          <cell r="H16" t="str">
            <v xml:space="preserve">TSHIRT MINI LOGO GRAPHITE </v>
          </cell>
          <cell r="I16" t="str">
            <v>S</v>
          </cell>
          <cell r="J16" t="str">
            <v>M</v>
          </cell>
          <cell r="K16" t="str">
            <v>WINTER 18</v>
          </cell>
        </row>
        <row r="17">
          <cell r="B17" t="str">
            <v>100M18W01GRAXL0</v>
          </cell>
          <cell r="C17" t="str">
            <v>TSHIRT</v>
          </cell>
          <cell r="D17" t="str">
            <v>TSHIRT MINI LOGO GRAPHITE XL</v>
          </cell>
          <cell r="E17" t="str">
            <v>TSHIRT</v>
          </cell>
          <cell r="F17" t="str">
            <v>MINI LOGO</v>
          </cell>
          <cell r="G17" t="str">
            <v>GRAPHITE</v>
          </cell>
          <cell r="H17" t="str">
            <v xml:space="preserve">TSHIRT MINI LOGO GRAPHITE </v>
          </cell>
          <cell r="I17" t="str">
            <v>XL</v>
          </cell>
          <cell r="J17" t="str">
            <v>M</v>
          </cell>
          <cell r="K17" t="str">
            <v>WINTER 18</v>
          </cell>
        </row>
        <row r="18">
          <cell r="B18" t="str">
            <v>100M18W01GRAXS0</v>
          </cell>
          <cell r="C18" t="str">
            <v>TSHIRT</v>
          </cell>
          <cell r="D18" t="str">
            <v>TSHIRT MINI LOGO GRAPHITE XS</v>
          </cell>
          <cell r="E18" t="str">
            <v>TSHIRT</v>
          </cell>
          <cell r="F18" t="str">
            <v>MINI LOGO</v>
          </cell>
          <cell r="G18" t="str">
            <v>GRAPHITE</v>
          </cell>
          <cell r="H18" t="str">
            <v xml:space="preserve">TSHIRT MINI LOGO GRAPHITE </v>
          </cell>
          <cell r="I18" t="str">
            <v>XS</v>
          </cell>
          <cell r="J18" t="str">
            <v>M</v>
          </cell>
          <cell r="K18" t="str">
            <v>WINTER 18</v>
          </cell>
        </row>
        <row r="19">
          <cell r="B19" t="str">
            <v>100M18W01GRAXXL</v>
          </cell>
          <cell r="C19" t="str">
            <v>TSHIRT</v>
          </cell>
          <cell r="D19" t="str">
            <v>TSHIRT MINI LOGO GRAPHITE XXL</v>
          </cell>
          <cell r="E19" t="str">
            <v>TSHIRT</v>
          </cell>
          <cell r="F19" t="str">
            <v>MINI LOGO</v>
          </cell>
          <cell r="G19" t="str">
            <v>GRAPHITE</v>
          </cell>
          <cell r="H19" t="str">
            <v xml:space="preserve">TSHIRT MINI LOGO GRAPHITE </v>
          </cell>
          <cell r="I19" t="str">
            <v>XXL</v>
          </cell>
          <cell r="J19" t="str">
            <v>M</v>
          </cell>
          <cell r="K19" t="str">
            <v>WINTER 18</v>
          </cell>
        </row>
        <row r="20">
          <cell r="B20" t="str">
            <v>100M18W01PESLLL</v>
          </cell>
          <cell r="C20" t="str">
            <v>TSHIRT</v>
          </cell>
          <cell r="D20" t="str">
            <v>TSHIRT MINI LOGO PESTO L</v>
          </cell>
          <cell r="E20" t="str">
            <v>TSHIRT</v>
          </cell>
          <cell r="F20" t="str">
            <v>MINI LOGO</v>
          </cell>
          <cell r="G20" t="str">
            <v>PESTO</v>
          </cell>
          <cell r="H20" t="str">
            <v xml:space="preserve">TSHIRT MINI LOGO PESTO </v>
          </cell>
          <cell r="I20" t="str">
            <v>L</v>
          </cell>
          <cell r="J20" t="str">
            <v>M</v>
          </cell>
          <cell r="K20" t="str">
            <v>WINTER 18</v>
          </cell>
        </row>
        <row r="21">
          <cell r="B21" t="str">
            <v>100M18W01PESMMM</v>
          </cell>
          <cell r="C21" t="str">
            <v>TSHIRT</v>
          </cell>
          <cell r="D21" t="str">
            <v>TSHIRT MINI LOGO PESTO M</v>
          </cell>
          <cell r="E21" t="str">
            <v>TSHIRT</v>
          </cell>
          <cell r="F21" t="str">
            <v>MINI LOGO</v>
          </cell>
          <cell r="G21" t="str">
            <v>PESTO</v>
          </cell>
          <cell r="H21" t="str">
            <v xml:space="preserve">TSHIRT MINI LOGO PESTO </v>
          </cell>
          <cell r="I21" t="str">
            <v>M</v>
          </cell>
          <cell r="J21" t="str">
            <v>M</v>
          </cell>
          <cell r="K21" t="str">
            <v>WINTER 18</v>
          </cell>
        </row>
        <row r="22">
          <cell r="B22" t="str">
            <v>100M18W01PESSSS</v>
          </cell>
          <cell r="C22" t="str">
            <v>TSHIRT</v>
          </cell>
          <cell r="D22" t="str">
            <v>TSHIRT MINI LOGO PESTO S</v>
          </cell>
          <cell r="E22" t="str">
            <v>TSHIRT</v>
          </cell>
          <cell r="F22" t="str">
            <v>MINI LOGO</v>
          </cell>
          <cell r="G22" t="str">
            <v>PESTO</v>
          </cell>
          <cell r="H22" t="str">
            <v xml:space="preserve">TSHIRT MINI LOGO PESTO </v>
          </cell>
          <cell r="I22" t="str">
            <v>S</v>
          </cell>
          <cell r="J22" t="str">
            <v>M</v>
          </cell>
          <cell r="K22" t="str">
            <v>WINTER 18</v>
          </cell>
        </row>
        <row r="23">
          <cell r="B23" t="str">
            <v>100M18W01PESXL0</v>
          </cell>
          <cell r="C23" t="str">
            <v>TSHIRT</v>
          </cell>
          <cell r="D23" t="str">
            <v>TSHIRT MINI LOGO PESTO XL</v>
          </cell>
          <cell r="E23" t="str">
            <v>TSHIRT</v>
          </cell>
          <cell r="F23" t="str">
            <v>MINI LOGO</v>
          </cell>
          <cell r="G23" t="str">
            <v>PESTO</v>
          </cell>
          <cell r="H23" t="str">
            <v xml:space="preserve">TSHIRT MINI LOGO PESTO </v>
          </cell>
          <cell r="I23" t="str">
            <v>XL</v>
          </cell>
          <cell r="J23" t="str">
            <v>M</v>
          </cell>
          <cell r="K23" t="str">
            <v>WINTER 18</v>
          </cell>
        </row>
        <row r="24">
          <cell r="B24" t="str">
            <v>100M18W01PESXS0</v>
          </cell>
          <cell r="C24" t="str">
            <v>TSHIRT</v>
          </cell>
          <cell r="D24" t="str">
            <v>TSHIRT MINI LOGO PESTO XS</v>
          </cell>
          <cell r="E24" t="str">
            <v>TSHIRT</v>
          </cell>
          <cell r="F24" t="str">
            <v>MINI LOGO</v>
          </cell>
          <cell r="G24" t="str">
            <v>PESTO</v>
          </cell>
          <cell r="H24" t="str">
            <v xml:space="preserve">TSHIRT MINI LOGO PESTO </v>
          </cell>
          <cell r="I24" t="str">
            <v>XS</v>
          </cell>
          <cell r="J24" t="str">
            <v>M</v>
          </cell>
          <cell r="K24" t="str">
            <v>WINTER 18</v>
          </cell>
        </row>
        <row r="25">
          <cell r="B25" t="str">
            <v>100M18W01PESXXL</v>
          </cell>
          <cell r="C25" t="str">
            <v>TSHIRT</v>
          </cell>
          <cell r="D25" t="str">
            <v>TSHIRT MINI LOGO PESTO XXL</v>
          </cell>
          <cell r="E25" t="str">
            <v>TSHIRT</v>
          </cell>
          <cell r="F25" t="str">
            <v>MINI LOGO</v>
          </cell>
          <cell r="G25" t="str">
            <v>PESTO</v>
          </cell>
          <cell r="H25" t="str">
            <v xml:space="preserve">TSHIRT MINI LOGO PESTO </v>
          </cell>
          <cell r="I25" t="str">
            <v>XXL</v>
          </cell>
          <cell r="J25" t="str">
            <v>M</v>
          </cell>
          <cell r="K25" t="str">
            <v>WINTER 18</v>
          </cell>
        </row>
        <row r="26">
          <cell r="B26" t="str">
            <v>100M18W01TEALLL</v>
          </cell>
          <cell r="C26" t="str">
            <v>TSHIRT</v>
          </cell>
          <cell r="D26" t="str">
            <v>TSHIRT MINI LOGO TEAL L</v>
          </cell>
          <cell r="E26" t="str">
            <v>TSHIRT</v>
          </cell>
          <cell r="F26" t="str">
            <v>MINI LOGO</v>
          </cell>
          <cell r="G26" t="str">
            <v>TEAL</v>
          </cell>
          <cell r="H26" t="str">
            <v xml:space="preserve">TSHIRT MINI LOGO TEAL </v>
          </cell>
          <cell r="I26" t="str">
            <v>L</v>
          </cell>
          <cell r="J26" t="str">
            <v>M</v>
          </cell>
          <cell r="K26" t="str">
            <v>WINTER 18</v>
          </cell>
        </row>
        <row r="27">
          <cell r="B27" t="str">
            <v>100M18W01TEAMMM</v>
          </cell>
          <cell r="C27" t="str">
            <v>TSHIRT</v>
          </cell>
          <cell r="D27" t="str">
            <v>TSHIRT MINI LOGO TEAL M</v>
          </cell>
          <cell r="E27" t="str">
            <v>TSHIRT</v>
          </cell>
          <cell r="F27" t="str">
            <v>MINI LOGO</v>
          </cell>
          <cell r="G27" t="str">
            <v>TEAL</v>
          </cell>
          <cell r="H27" t="str">
            <v xml:space="preserve">TSHIRT MINI LOGO TEAL </v>
          </cell>
          <cell r="I27" t="str">
            <v>M</v>
          </cell>
          <cell r="J27" t="str">
            <v>M</v>
          </cell>
          <cell r="K27" t="str">
            <v>WINTER 18</v>
          </cell>
        </row>
        <row r="28">
          <cell r="B28" t="str">
            <v>100M18W01TEASSS</v>
          </cell>
          <cell r="C28" t="str">
            <v>TSHIRT</v>
          </cell>
          <cell r="D28" t="str">
            <v>TSHIRT MINI LOGO TEAL S</v>
          </cell>
          <cell r="E28" t="str">
            <v>TSHIRT</v>
          </cell>
          <cell r="F28" t="str">
            <v>MINI LOGO</v>
          </cell>
          <cell r="G28" t="str">
            <v>TEAL</v>
          </cell>
          <cell r="H28" t="str">
            <v xml:space="preserve">TSHIRT MINI LOGO TEAL </v>
          </cell>
          <cell r="I28" t="str">
            <v>S</v>
          </cell>
          <cell r="J28" t="str">
            <v>M</v>
          </cell>
          <cell r="K28" t="str">
            <v>WINTER 18</v>
          </cell>
        </row>
        <row r="29">
          <cell r="B29" t="str">
            <v>100M18W01TEAXL0</v>
          </cell>
          <cell r="C29" t="str">
            <v>TSHIRT</v>
          </cell>
          <cell r="D29" t="str">
            <v>TSHIRT MINI LOGO TEAL XL</v>
          </cell>
          <cell r="E29" t="str">
            <v>TSHIRT</v>
          </cell>
          <cell r="F29" t="str">
            <v>MINI LOGO</v>
          </cell>
          <cell r="G29" t="str">
            <v>TEAL</v>
          </cell>
          <cell r="H29" t="str">
            <v xml:space="preserve">TSHIRT MINI LOGO TEAL </v>
          </cell>
          <cell r="I29" t="str">
            <v>XL</v>
          </cell>
          <cell r="J29" t="str">
            <v>M</v>
          </cell>
          <cell r="K29" t="str">
            <v>WINTER 18</v>
          </cell>
        </row>
        <row r="30">
          <cell r="B30" t="str">
            <v>100M18W01TEAXS0</v>
          </cell>
          <cell r="C30" t="str">
            <v>TSHIRT</v>
          </cell>
          <cell r="D30" t="str">
            <v>TSHIRT MINI LOGO TEAL XS</v>
          </cell>
          <cell r="E30" t="str">
            <v>TSHIRT</v>
          </cell>
          <cell r="F30" t="str">
            <v>MINI LOGO</v>
          </cell>
          <cell r="G30" t="str">
            <v>TEAL</v>
          </cell>
          <cell r="H30" t="str">
            <v xml:space="preserve">TSHIRT MINI LOGO TEAL </v>
          </cell>
          <cell r="I30" t="str">
            <v>XS</v>
          </cell>
          <cell r="J30" t="str">
            <v>M</v>
          </cell>
          <cell r="K30" t="str">
            <v>WINTER 18</v>
          </cell>
        </row>
        <row r="31">
          <cell r="B31" t="str">
            <v>100M18W01TEAXXL</v>
          </cell>
          <cell r="C31" t="str">
            <v>TSHIRT</v>
          </cell>
          <cell r="D31" t="str">
            <v>TSHIRT MINI LOGO TEAL XXL</v>
          </cell>
          <cell r="E31" t="str">
            <v>TSHIRT</v>
          </cell>
          <cell r="F31" t="str">
            <v>MINI LOGO</v>
          </cell>
          <cell r="G31" t="str">
            <v>TEAL</v>
          </cell>
          <cell r="H31" t="str">
            <v xml:space="preserve">TSHIRT MINI LOGO TEAL </v>
          </cell>
          <cell r="I31" t="str">
            <v>XXL</v>
          </cell>
          <cell r="J31" t="str">
            <v>M</v>
          </cell>
          <cell r="K31" t="str">
            <v>WINTER 18</v>
          </cell>
        </row>
        <row r="32">
          <cell r="B32" t="str">
            <v>100M18W01WHILLL</v>
          </cell>
          <cell r="C32" t="str">
            <v>TSHIRT</v>
          </cell>
          <cell r="D32" t="str">
            <v>TSHIRT MINI LOGO WHITE L</v>
          </cell>
          <cell r="E32" t="str">
            <v>TSHIRT</v>
          </cell>
          <cell r="F32" t="str">
            <v>MINI LOGO</v>
          </cell>
          <cell r="G32" t="str">
            <v>WHITE</v>
          </cell>
          <cell r="H32" t="str">
            <v xml:space="preserve">TSHIRT MINI LOGO WHITE </v>
          </cell>
          <cell r="I32" t="str">
            <v>L</v>
          </cell>
          <cell r="J32" t="str">
            <v>M</v>
          </cell>
          <cell r="K32" t="str">
            <v>WINTER 18</v>
          </cell>
        </row>
        <row r="33">
          <cell r="B33" t="str">
            <v>100M18W01WHIMMM</v>
          </cell>
          <cell r="C33" t="str">
            <v>TSHIRT</v>
          </cell>
          <cell r="D33" t="str">
            <v>TSHIRT MINI LOGO WHITE M</v>
          </cell>
          <cell r="E33" t="str">
            <v>TSHIRT</v>
          </cell>
          <cell r="F33" t="str">
            <v>MINI LOGO</v>
          </cell>
          <cell r="G33" t="str">
            <v>WHITE</v>
          </cell>
          <cell r="H33" t="str">
            <v xml:space="preserve">TSHIRT MINI LOGO WHITE </v>
          </cell>
          <cell r="I33" t="str">
            <v>M</v>
          </cell>
          <cell r="J33" t="str">
            <v>M</v>
          </cell>
          <cell r="K33" t="str">
            <v>WINTER 18</v>
          </cell>
        </row>
        <row r="34">
          <cell r="B34" t="str">
            <v>100M18W01WHISSS</v>
          </cell>
          <cell r="C34" t="str">
            <v>TSHIRT</v>
          </cell>
          <cell r="D34" t="str">
            <v>TSHIRT MINI LOGO WHITE S</v>
          </cell>
          <cell r="E34" t="str">
            <v>TSHIRT</v>
          </cell>
          <cell r="F34" t="str">
            <v>MINI LOGO</v>
          </cell>
          <cell r="G34" t="str">
            <v>WHITE</v>
          </cell>
          <cell r="H34" t="str">
            <v xml:space="preserve">TSHIRT MINI LOGO WHITE </v>
          </cell>
          <cell r="I34" t="str">
            <v>S</v>
          </cell>
          <cell r="J34" t="str">
            <v>M</v>
          </cell>
          <cell r="K34" t="str">
            <v>WINTER 18</v>
          </cell>
        </row>
        <row r="35">
          <cell r="B35" t="str">
            <v>100M18W01WHIXL0</v>
          </cell>
          <cell r="C35" t="str">
            <v>TSHIRT</v>
          </cell>
          <cell r="D35" t="str">
            <v>TSHIRT MINI LOGO WHITE XL</v>
          </cell>
          <cell r="E35" t="str">
            <v>TSHIRT</v>
          </cell>
          <cell r="F35" t="str">
            <v>MINI LOGO</v>
          </cell>
          <cell r="G35" t="str">
            <v>WHITE</v>
          </cell>
          <cell r="H35" t="str">
            <v xml:space="preserve">TSHIRT MINI LOGO WHITE </v>
          </cell>
          <cell r="I35" t="str">
            <v>XL</v>
          </cell>
          <cell r="J35" t="str">
            <v>M</v>
          </cell>
          <cell r="K35" t="str">
            <v>WINTER 18</v>
          </cell>
        </row>
        <row r="36">
          <cell r="B36" t="str">
            <v>100M18W01WHIXS0</v>
          </cell>
          <cell r="C36" t="str">
            <v>TSHIRT</v>
          </cell>
          <cell r="D36" t="str">
            <v>TSHIRT MINI LOGO WHITE XS</v>
          </cell>
          <cell r="E36" t="str">
            <v>TSHIRT</v>
          </cell>
          <cell r="F36" t="str">
            <v>MINI LOGO</v>
          </cell>
          <cell r="G36" t="str">
            <v>WHITE</v>
          </cell>
          <cell r="H36" t="str">
            <v xml:space="preserve">TSHIRT MINI LOGO WHITE </v>
          </cell>
          <cell r="I36" t="str">
            <v>XS</v>
          </cell>
          <cell r="J36" t="str">
            <v>M</v>
          </cell>
          <cell r="K36" t="str">
            <v>WINTER 18</v>
          </cell>
        </row>
        <row r="37">
          <cell r="B37" t="str">
            <v>100M18W01WHIXXL</v>
          </cell>
          <cell r="C37" t="str">
            <v>TSHIRT</v>
          </cell>
          <cell r="D37" t="str">
            <v>TSHIRT MINI LOGO WHITE XXL</v>
          </cell>
          <cell r="E37" t="str">
            <v>TSHIRT</v>
          </cell>
          <cell r="F37" t="str">
            <v>MINI LOGO</v>
          </cell>
          <cell r="G37" t="str">
            <v>WHITE</v>
          </cell>
          <cell r="H37" t="str">
            <v xml:space="preserve">TSHIRT MINI LOGO WHITE </v>
          </cell>
          <cell r="I37" t="str">
            <v>XXL</v>
          </cell>
          <cell r="J37" t="str">
            <v>M</v>
          </cell>
          <cell r="K37" t="str">
            <v>WINTER 18</v>
          </cell>
        </row>
        <row r="38">
          <cell r="B38" t="str">
            <v>100M18W02WHILLL</v>
          </cell>
          <cell r="C38" t="str">
            <v>TSHIRT</v>
          </cell>
          <cell r="D38" t="str">
            <v>TSHIRT YETI WHITE L</v>
          </cell>
          <cell r="E38" t="str">
            <v>TSHIRT</v>
          </cell>
          <cell r="F38" t="str">
            <v>YETI</v>
          </cell>
          <cell r="G38" t="str">
            <v>WHITE</v>
          </cell>
          <cell r="H38" t="str">
            <v xml:space="preserve">TSHIRT YETI WHITE </v>
          </cell>
          <cell r="I38" t="str">
            <v>L</v>
          </cell>
          <cell r="J38" t="str">
            <v>M</v>
          </cell>
          <cell r="K38" t="str">
            <v>WINTER 18</v>
          </cell>
        </row>
        <row r="39">
          <cell r="B39" t="str">
            <v>100M18W02WHIMMM</v>
          </cell>
          <cell r="C39" t="str">
            <v>TSHIRT</v>
          </cell>
          <cell r="D39" t="str">
            <v>TSHIRT YETI WHITE M</v>
          </cell>
          <cell r="E39" t="str">
            <v>TSHIRT</v>
          </cell>
          <cell r="F39" t="str">
            <v>YETI</v>
          </cell>
          <cell r="G39" t="str">
            <v>WHITE</v>
          </cell>
          <cell r="H39" t="str">
            <v xml:space="preserve">TSHIRT YETI WHITE </v>
          </cell>
          <cell r="I39" t="str">
            <v>M</v>
          </cell>
          <cell r="J39" t="str">
            <v>M</v>
          </cell>
          <cell r="K39" t="str">
            <v>WINTER 18</v>
          </cell>
        </row>
        <row r="40">
          <cell r="B40" t="str">
            <v>100M18W02WHISSS</v>
          </cell>
          <cell r="C40" t="str">
            <v>TSHIRT</v>
          </cell>
          <cell r="D40" t="str">
            <v>TSHIRT YETI WHITE S</v>
          </cell>
          <cell r="E40" t="str">
            <v>TSHIRT</v>
          </cell>
          <cell r="F40" t="str">
            <v>YETI</v>
          </cell>
          <cell r="G40" t="str">
            <v>WHITE</v>
          </cell>
          <cell r="H40" t="str">
            <v xml:space="preserve">TSHIRT YETI WHITE </v>
          </cell>
          <cell r="I40" t="str">
            <v>S</v>
          </cell>
          <cell r="J40" t="str">
            <v>M</v>
          </cell>
          <cell r="K40" t="str">
            <v>WINTER 18</v>
          </cell>
        </row>
        <row r="41">
          <cell r="B41" t="str">
            <v>100M18W02WHIXL0</v>
          </cell>
          <cell r="C41" t="str">
            <v>TSHIRT</v>
          </cell>
          <cell r="D41" t="str">
            <v>TSHIRT YETI WHITE XL</v>
          </cell>
          <cell r="E41" t="str">
            <v>TSHIRT</v>
          </cell>
          <cell r="F41" t="str">
            <v>YETI</v>
          </cell>
          <cell r="G41" t="str">
            <v>WHITE</v>
          </cell>
          <cell r="H41" t="str">
            <v xml:space="preserve">TSHIRT YETI WHITE </v>
          </cell>
          <cell r="I41" t="str">
            <v>XL</v>
          </cell>
          <cell r="J41" t="str">
            <v>M</v>
          </cell>
          <cell r="K41" t="str">
            <v>WINTER 18</v>
          </cell>
        </row>
        <row r="42">
          <cell r="B42" t="str">
            <v>100M18W02WHIXS0</v>
          </cell>
          <cell r="C42" t="str">
            <v>TSHIRT</v>
          </cell>
          <cell r="D42" t="str">
            <v>TSHIRT YETI WHITE XS</v>
          </cell>
          <cell r="E42" t="str">
            <v>TSHIRT</v>
          </cell>
          <cell r="F42" t="str">
            <v>YETI</v>
          </cell>
          <cell r="G42" t="str">
            <v>WHITE</v>
          </cell>
          <cell r="H42" t="str">
            <v xml:space="preserve">TSHIRT YETI WHITE </v>
          </cell>
          <cell r="I42" t="str">
            <v>XS</v>
          </cell>
          <cell r="J42" t="str">
            <v>M</v>
          </cell>
          <cell r="K42" t="str">
            <v>WINTER 18</v>
          </cell>
        </row>
        <row r="43">
          <cell r="B43" t="str">
            <v>100M18W02WHIXXL</v>
          </cell>
          <cell r="C43" t="str">
            <v>TSHIRT</v>
          </cell>
          <cell r="D43" t="str">
            <v>TSHIRT YETI WHITE XXL</v>
          </cell>
          <cell r="E43" t="str">
            <v>TSHIRT</v>
          </cell>
          <cell r="F43" t="str">
            <v>YETI</v>
          </cell>
          <cell r="G43" t="str">
            <v>WHITE</v>
          </cell>
          <cell r="H43" t="str">
            <v xml:space="preserve">TSHIRT YETI WHITE </v>
          </cell>
          <cell r="I43" t="str">
            <v>XXL</v>
          </cell>
          <cell r="J43" t="str">
            <v>M</v>
          </cell>
          <cell r="K43" t="str">
            <v>WINTER 18</v>
          </cell>
        </row>
        <row r="44">
          <cell r="B44" t="str">
            <v>100M18W03LBLLLL</v>
          </cell>
          <cell r="C44" t="str">
            <v>TSHIRT</v>
          </cell>
          <cell r="D44" t="str">
            <v>TSHIRT POW LIGHT BLUE L</v>
          </cell>
          <cell r="E44" t="str">
            <v>TSHIRT</v>
          </cell>
          <cell r="F44" t="str">
            <v>POW</v>
          </cell>
          <cell r="G44" t="str">
            <v>LIGHT BLUE</v>
          </cell>
          <cell r="H44" t="str">
            <v xml:space="preserve">TSHIRT POW LIGHT BLUE </v>
          </cell>
          <cell r="I44" t="str">
            <v>L</v>
          </cell>
          <cell r="J44" t="str">
            <v>M</v>
          </cell>
          <cell r="K44" t="str">
            <v>WINTER 18</v>
          </cell>
        </row>
        <row r="45">
          <cell r="B45" t="str">
            <v>100M18W03LBLMMM</v>
          </cell>
          <cell r="C45" t="str">
            <v>TSHIRT</v>
          </cell>
          <cell r="D45" t="str">
            <v>TSHIRT POW LIGHT BLUE M</v>
          </cell>
          <cell r="E45" t="str">
            <v>TSHIRT</v>
          </cell>
          <cell r="F45" t="str">
            <v>POW</v>
          </cell>
          <cell r="G45" t="str">
            <v>LIGHT BLUE</v>
          </cell>
          <cell r="H45" t="str">
            <v xml:space="preserve">TSHIRT POW LIGHT BLUE </v>
          </cell>
          <cell r="I45" t="str">
            <v>M</v>
          </cell>
          <cell r="J45" t="str">
            <v>M</v>
          </cell>
          <cell r="K45" t="str">
            <v>WINTER 18</v>
          </cell>
        </row>
        <row r="46">
          <cell r="B46" t="str">
            <v>100M18W03LBLSSS</v>
          </cell>
          <cell r="C46" t="str">
            <v>TSHIRT</v>
          </cell>
          <cell r="D46" t="str">
            <v>TSHIRT POW LIGHT BLUE S</v>
          </cell>
          <cell r="E46" t="str">
            <v>TSHIRT</v>
          </cell>
          <cell r="F46" t="str">
            <v>POW</v>
          </cell>
          <cell r="G46" t="str">
            <v>LIGHT BLUE</v>
          </cell>
          <cell r="H46" t="str">
            <v xml:space="preserve">TSHIRT POW LIGHT BLUE </v>
          </cell>
          <cell r="I46" t="str">
            <v>S</v>
          </cell>
          <cell r="J46" t="str">
            <v>M</v>
          </cell>
          <cell r="K46" t="str">
            <v>WINTER 18</v>
          </cell>
        </row>
        <row r="47">
          <cell r="B47" t="str">
            <v>100M18W03LBLXL0</v>
          </cell>
          <cell r="C47" t="str">
            <v>TSHIRT</v>
          </cell>
          <cell r="D47" t="str">
            <v>TSHIRT POW LIGHT BLUE XL</v>
          </cell>
          <cell r="E47" t="str">
            <v>TSHIRT</v>
          </cell>
          <cell r="F47" t="str">
            <v>POW</v>
          </cell>
          <cell r="G47" t="str">
            <v>LIGHT BLUE</v>
          </cell>
          <cell r="H47" t="str">
            <v xml:space="preserve">TSHIRT POW LIGHT BLUE </v>
          </cell>
          <cell r="I47" t="str">
            <v>XL</v>
          </cell>
          <cell r="J47" t="str">
            <v>M</v>
          </cell>
          <cell r="K47" t="str">
            <v>WINTER 18</v>
          </cell>
        </row>
        <row r="48">
          <cell r="B48" t="str">
            <v>100M18W03LBLXS0</v>
          </cell>
          <cell r="C48" t="str">
            <v>TSHIRT</v>
          </cell>
          <cell r="D48" t="str">
            <v>TSHIRT POW LIGHT BLUE XS</v>
          </cell>
          <cell r="E48" t="str">
            <v>TSHIRT</v>
          </cell>
          <cell r="F48" t="str">
            <v>POW</v>
          </cell>
          <cell r="G48" t="str">
            <v>LIGHT BLUE</v>
          </cell>
          <cell r="H48" t="str">
            <v xml:space="preserve">TSHIRT POW LIGHT BLUE </v>
          </cell>
          <cell r="I48" t="str">
            <v>XS</v>
          </cell>
          <cell r="J48" t="str">
            <v>M</v>
          </cell>
          <cell r="K48" t="str">
            <v>WINTER 18</v>
          </cell>
        </row>
        <row r="49">
          <cell r="B49" t="str">
            <v>100M18W03LBLXXL</v>
          </cell>
          <cell r="C49" t="str">
            <v>TSHIRT</v>
          </cell>
          <cell r="D49" t="str">
            <v>TSHIRT POW LIGHT BLUE XXL</v>
          </cell>
          <cell r="E49" t="str">
            <v>TSHIRT</v>
          </cell>
          <cell r="F49" t="str">
            <v>POW</v>
          </cell>
          <cell r="G49" t="str">
            <v>LIGHT BLUE</v>
          </cell>
          <cell r="H49" t="str">
            <v xml:space="preserve">TSHIRT POW LIGHT BLUE </v>
          </cell>
          <cell r="I49" t="str">
            <v>XXL</v>
          </cell>
          <cell r="J49" t="str">
            <v>M</v>
          </cell>
          <cell r="K49" t="str">
            <v>WINTER 18</v>
          </cell>
        </row>
        <row r="50">
          <cell r="B50" t="str">
            <v>100M18W04BORLLL</v>
          </cell>
          <cell r="C50" t="str">
            <v>TSHIRT</v>
          </cell>
          <cell r="D50" t="str">
            <v>TSHIRT STRICKLY BORDO L</v>
          </cell>
          <cell r="E50" t="str">
            <v>TSHIRT</v>
          </cell>
          <cell r="F50" t="str">
            <v>STRICKLY</v>
          </cell>
          <cell r="G50" t="str">
            <v>BORDO</v>
          </cell>
          <cell r="H50" t="str">
            <v xml:space="preserve">TSHIRT STRICKLY BORDO </v>
          </cell>
          <cell r="I50" t="str">
            <v>L</v>
          </cell>
          <cell r="J50" t="str">
            <v>M</v>
          </cell>
          <cell r="K50" t="str">
            <v>WINTER 18</v>
          </cell>
        </row>
        <row r="51">
          <cell r="B51" t="str">
            <v>100M18W04BORMMM</v>
          </cell>
          <cell r="C51" t="str">
            <v>TSHIRT</v>
          </cell>
          <cell r="D51" t="str">
            <v>TSHIRT STRICKLY BORDO M</v>
          </cell>
          <cell r="E51" t="str">
            <v>TSHIRT</v>
          </cell>
          <cell r="F51" t="str">
            <v>STRICKLY</v>
          </cell>
          <cell r="G51" t="str">
            <v>BORDO</v>
          </cell>
          <cell r="H51" t="str">
            <v xml:space="preserve">TSHIRT STRICKLY BORDO </v>
          </cell>
          <cell r="I51" t="str">
            <v>M</v>
          </cell>
          <cell r="J51" t="str">
            <v>M</v>
          </cell>
          <cell r="K51" t="str">
            <v>WINTER 18</v>
          </cell>
        </row>
        <row r="52">
          <cell r="B52" t="str">
            <v>100M18W04BORSSS</v>
          </cell>
          <cell r="C52" t="str">
            <v>TSHIRT</v>
          </cell>
          <cell r="D52" t="str">
            <v>TSHIRT STRICKLY BORDO S</v>
          </cell>
          <cell r="E52" t="str">
            <v>TSHIRT</v>
          </cell>
          <cell r="F52" t="str">
            <v>STRICKLY</v>
          </cell>
          <cell r="G52" t="str">
            <v>BORDO</v>
          </cell>
          <cell r="H52" t="str">
            <v xml:space="preserve">TSHIRT STRICKLY BORDO </v>
          </cell>
          <cell r="I52" t="str">
            <v>S</v>
          </cell>
          <cell r="J52" t="str">
            <v>M</v>
          </cell>
          <cell r="K52" t="str">
            <v>WINTER 18</v>
          </cell>
        </row>
        <row r="53">
          <cell r="B53" t="str">
            <v>100M18W04BORXL0</v>
          </cell>
          <cell r="C53" t="str">
            <v>TSHIRT</v>
          </cell>
          <cell r="D53" t="str">
            <v>TSHIRT STRICKLY BORDO XL</v>
          </cell>
          <cell r="E53" t="str">
            <v>TSHIRT</v>
          </cell>
          <cell r="F53" t="str">
            <v>STRICKLY</v>
          </cell>
          <cell r="G53" t="str">
            <v>BORDO</v>
          </cell>
          <cell r="H53" t="str">
            <v xml:space="preserve">TSHIRT STRICKLY BORDO </v>
          </cell>
          <cell r="I53" t="str">
            <v>XL</v>
          </cell>
          <cell r="J53" t="str">
            <v>M</v>
          </cell>
          <cell r="K53" t="str">
            <v>WINTER 18</v>
          </cell>
        </row>
        <row r="54">
          <cell r="B54" t="str">
            <v>100M18W04BORXS0</v>
          </cell>
          <cell r="C54" t="str">
            <v>TSHIRT</v>
          </cell>
          <cell r="D54" t="str">
            <v>TSHIRT STRICKLY BORDO XS</v>
          </cell>
          <cell r="E54" t="str">
            <v>TSHIRT</v>
          </cell>
          <cell r="F54" t="str">
            <v>STRICKLY</v>
          </cell>
          <cell r="G54" t="str">
            <v>BORDO</v>
          </cell>
          <cell r="H54" t="str">
            <v xml:space="preserve">TSHIRT STRICKLY BORDO </v>
          </cell>
          <cell r="I54" t="str">
            <v>XS</v>
          </cell>
          <cell r="J54" t="str">
            <v>M</v>
          </cell>
          <cell r="K54" t="str">
            <v>WINTER 18</v>
          </cell>
        </row>
        <row r="55">
          <cell r="B55" t="str">
            <v>100M18W04BORXXL</v>
          </cell>
          <cell r="C55" t="str">
            <v>TSHIRT</v>
          </cell>
          <cell r="D55" t="str">
            <v>TSHIRT STRICKLY BORDO XXL</v>
          </cell>
          <cell r="E55" t="str">
            <v>TSHIRT</v>
          </cell>
          <cell r="F55" t="str">
            <v>STRICKLY</v>
          </cell>
          <cell r="G55" t="str">
            <v>BORDO</v>
          </cell>
          <cell r="H55" t="str">
            <v xml:space="preserve">TSHIRT STRICKLY BORDO </v>
          </cell>
          <cell r="I55" t="str">
            <v>XXL</v>
          </cell>
          <cell r="J55" t="str">
            <v>M</v>
          </cell>
          <cell r="K55" t="str">
            <v>WINTER 18</v>
          </cell>
        </row>
        <row r="56">
          <cell r="B56" t="str">
            <v>100M18W05BLULLL</v>
          </cell>
          <cell r="C56" t="str">
            <v>TSHIRT</v>
          </cell>
          <cell r="D56" t="str">
            <v>TSHIRT RUBADUB BLUE L</v>
          </cell>
          <cell r="E56" t="str">
            <v>TSHIRT</v>
          </cell>
          <cell r="F56" t="str">
            <v>RUBADUB</v>
          </cell>
          <cell r="G56" t="str">
            <v>BLUE</v>
          </cell>
          <cell r="H56" t="str">
            <v xml:space="preserve">TSHIRT RUBADUB BLUE </v>
          </cell>
          <cell r="I56" t="str">
            <v>L</v>
          </cell>
          <cell r="J56" t="str">
            <v>M</v>
          </cell>
          <cell r="K56" t="str">
            <v>WINTER 18</v>
          </cell>
        </row>
        <row r="57">
          <cell r="B57" t="str">
            <v>100M18W05BLUMMM</v>
          </cell>
          <cell r="C57" t="str">
            <v>TSHIRT</v>
          </cell>
          <cell r="D57" t="str">
            <v>TSHIRT RUBADUB BLUE M</v>
          </cell>
          <cell r="E57" t="str">
            <v>TSHIRT</v>
          </cell>
          <cell r="F57" t="str">
            <v>RUBADUB</v>
          </cell>
          <cell r="G57" t="str">
            <v>BLUE</v>
          </cell>
          <cell r="H57" t="str">
            <v xml:space="preserve">TSHIRT RUBADUB BLUE </v>
          </cell>
          <cell r="I57" t="str">
            <v>M</v>
          </cell>
          <cell r="J57" t="str">
            <v>M</v>
          </cell>
          <cell r="K57" t="str">
            <v>WINTER 18</v>
          </cell>
        </row>
        <row r="58">
          <cell r="B58" t="str">
            <v>100M18W05BLUSSS</v>
          </cell>
          <cell r="C58" t="str">
            <v>TSHIRT</v>
          </cell>
          <cell r="D58" t="str">
            <v>TSHIRT RUBADUB BLUE S</v>
          </cell>
          <cell r="E58" t="str">
            <v>TSHIRT</v>
          </cell>
          <cell r="F58" t="str">
            <v>RUBADUB</v>
          </cell>
          <cell r="G58" t="str">
            <v>BLUE</v>
          </cell>
          <cell r="H58" t="str">
            <v xml:space="preserve">TSHIRT RUBADUB BLUE </v>
          </cell>
          <cell r="I58" t="str">
            <v>S</v>
          </cell>
          <cell r="J58" t="str">
            <v>M</v>
          </cell>
          <cell r="K58" t="str">
            <v>WINTER 18</v>
          </cell>
        </row>
        <row r="59">
          <cell r="B59" t="str">
            <v>100M18W05BLUXL0</v>
          </cell>
          <cell r="C59" t="str">
            <v>TSHIRT</v>
          </cell>
          <cell r="D59" t="str">
            <v>TSHIRT RUBADUB BLUE XL</v>
          </cell>
          <cell r="E59" t="str">
            <v>TSHIRT</v>
          </cell>
          <cell r="F59" t="str">
            <v>RUBADUB</v>
          </cell>
          <cell r="G59" t="str">
            <v>BLUE</v>
          </cell>
          <cell r="H59" t="str">
            <v xml:space="preserve">TSHIRT RUBADUB BLUE </v>
          </cell>
          <cell r="I59" t="str">
            <v>XL</v>
          </cell>
          <cell r="J59" t="str">
            <v>M</v>
          </cell>
          <cell r="K59" t="str">
            <v>WINTER 18</v>
          </cell>
        </row>
        <row r="60">
          <cell r="B60" t="str">
            <v>100M18W05BLUXS0</v>
          </cell>
          <cell r="C60" t="str">
            <v>TSHIRT</v>
          </cell>
          <cell r="D60" t="str">
            <v>TSHIRT RUBADUB BLUE XS</v>
          </cell>
          <cell r="E60" t="str">
            <v>TSHIRT</v>
          </cell>
          <cell r="F60" t="str">
            <v>RUBADUB</v>
          </cell>
          <cell r="G60" t="str">
            <v>BLUE</v>
          </cell>
          <cell r="H60" t="str">
            <v xml:space="preserve">TSHIRT RUBADUB BLUE </v>
          </cell>
          <cell r="I60" t="str">
            <v>XS</v>
          </cell>
          <cell r="J60" t="str">
            <v>M</v>
          </cell>
          <cell r="K60" t="str">
            <v>WINTER 18</v>
          </cell>
        </row>
        <row r="61">
          <cell r="B61" t="str">
            <v>100M18W05BLUXXL</v>
          </cell>
          <cell r="C61" t="str">
            <v>TSHIRT</v>
          </cell>
          <cell r="D61" t="str">
            <v>TSHIRT RUBADUB BLUE XXL</v>
          </cell>
          <cell r="E61" t="str">
            <v>TSHIRT</v>
          </cell>
          <cell r="F61" t="str">
            <v>RUBADUB</v>
          </cell>
          <cell r="G61" t="str">
            <v>BLUE</v>
          </cell>
          <cell r="H61" t="str">
            <v xml:space="preserve">TSHIRT RUBADUB BLUE </v>
          </cell>
          <cell r="I61" t="str">
            <v>XXL</v>
          </cell>
          <cell r="J61" t="str">
            <v>M</v>
          </cell>
          <cell r="K61" t="str">
            <v>WINTER 18</v>
          </cell>
        </row>
        <row r="62">
          <cell r="B62" t="str">
            <v>100M18W06CLALLL</v>
          </cell>
          <cell r="C62" t="str">
            <v>TSHIRT</v>
          </cell>
          <cell r="D62" t="str">
            <v>TSHIRT WARRIOR CLAY L</v>
          </cell>
          <cell r="E62" t="str">
            <v>TSHIRT</v>
          </cell>
          <cell r="F62" t="str">
            <v>WARRIOR</v>
          </cell>
          <cell r="G62" t="str">
            <v>CLAY</v>
          </cell>
          <cell r="H62" t="str">
            <v xml:space="preserve">TSHIRT WARRIOR CLAY </v>
          </cell>
          <cell r="I62" t="str">
            <v>L</v>
          </cell>
          <cell r="J62" t="str">
            <v>M</v>
          </cell>
          <cell r="K62" t="str">
            <v>WINTER 18</v>
          </cell>
        </row>
        <row r="63">
          <cell r="B63" t="str">
            <v>100M18W06CLAMMM</v>
          </cell>
          <cell r="C63" t="str">
            <v>TSHIRT</v>
          </cell>
          <cell r="D63" t="str">
            <v>TSHIRT WARRIOR CLAY M</v>
          </cell>
          <cell r="E63" t="str">
            <v>TSHIRT</v>
          </cell>
          <cell r="F63" t="str">
            <v>WARRIOR</v>
          </cell>
          <cell r="G63" t="str">
            <v>CLAY</v>
          </cell>
          <cell r="H63" t="str">
            <v xml:space="preserve">TSHIRT WARRIOR CLAY </v>
          </cell>
          <cell r="I63" t="str">
            <v>M</v>
          </cell>
          <cell r="J63" t="str">
            <v>M</v>
          </cell>
          <cell r="K63" t="str">
            <v>WINTER 18</v>
          </cell>
        </row>
        <row r="64">
          <cell r="B64" t="str">
            <v>100M18W06CLASSS</v>
          </cell>
          <cell r="C64" t="str">
            <v>TSHIRT</v>
          </cell>
          <cell r="D64" t="str">
            <v>TSHIRT WARRIOR CLAY S</v>
          </cell>
          <cell r="E64" t="str">
            <v>TSHIRT</v>
          </cell>
          <cell r="F64" t="str">
            <v>WARRIOR</v>
          </cell>
          <cell r="G64" t="str">
            <v>CLAY</v>
          </cell>
          <cell r="H64" t="str">
            <v xml:space="preserve">TSHIRT WARRIOR CLAY </v>
          </cell>
          <cell r="I64" t="str">
            <v>S</v>
          </cell>
          <cell r="J64" t="str">
            <v>M</v>
          </cell>
          <cell r="K64" t="str">
            <v>WINTER 18</v>
          </cell>
        </row>
        <row r="65">
          <cell r="B65" t="str">
            <v>100M18W06CLAXL0</v>
          </cell>
          <cell r="C65" t="str">
            <v>TSHIRT</v>
          </cell>
          <cell r="D65" t="str">
            <v>TSHIRT WARRIOR CLAY XL</v>
          </cell>
          <cell r="E65" t="str">
            <v>TSHIRT</v>
          </cell>
          <cell r="F65" t="str">
            <v>WARRIOR</v>
          </cell>
          <cell r="G65" t="str">
            <v>CLAY</v>
          </cell>
          <cell r="H65" t="str">
            <v xml:space="preserve">TSHIRT WARRIOR CLAY </v>
          </cell>
          <cell r="I65" t="str">
            <v>XL</v>
          </cell>
          <cell r="J65" t="str">
            <v>M</v>
          </cell>
          <cell r="K65" t="str">
            <v>WINTER 18</v>
          </cell>
        </row>
        <row r="66">
          <cell r="B66" t="str">
            <v>100M18W06CLAXS0</v>
          </cell>
          <cell r="C66" t="str">
            <v>TSHIRT</v>
          </cell>
          <cell r="D66" t="str">
            <v>TSHIRT WARRIOR CLAY XS</v>
          </cell>
          <cell r="E66" t="str">
            <v>TSHIRT</v>
          </cell>
          <cell r="F66" t="str">
            <v>WARRIOR</v>
          </cell>
          <cell r="G66" t="str">
            <v>CLAY</v>
          </cell>
          <cell r="H66" t="str">
            <v xml:space="preserve">TSHIRT WARRIOR CLAY </v>
          </cell>
          <cell r="I66" t="str">
            <v>XS</v>
          </cell>
          <cell r="J66" t="str">
            <v>M</v>
          </cell>
          <cell r="K66" t="str">
            <v>WINTER 18</v>
          </cell>
        </row>
        <row r="67">
          <cell r="B67" t="str">
            <v>100M18W06CLAXXL</v>
          </cell>
          <cell r="C67" t="str">
            <v>TSHIRT</v>
          </cell>
          <cell r="D67" t="str">
            <v>TSHIRT WARRIOR CLAY XXL</v>
          </cell>
          <cell r="E67" t="str">
            <v>TSHIRT</v>
          </cell>
          <cell r="F67" t="str">
            <v>WARRIOR</v>
          </cell>
          <cell r="G67" t="str">
            <v>CLAY</v>
          </cell>
          <cell r="H67" t="str">
            <v xml:space="preserve">TSHIRT WARRIOR CLAY </v>
          </cell>
          <cell r="I67" t="str">
            <v>XXL</v>
          </cell>
          <cell r="J67" t="str">
            <v>M</v>
          </cell>
          <cell r="K67" t="str">
            <v>WINTER 18</v>
          </cell>
        </row>
        <row r="68">
          <cell r="B68" t="str">
            <v>100M18W07LBLLLL</v>
          </cell>
          <cell r="C68" t="str">
            <v>TSHIRT</v>
          </cell>
          <cell r="D68" t="str">
            <v>TSHIRT POWAH LIGHT BLUE L</v>
          </cell>
          <cell r="E68" t="str">
            <v>TSHIRT</v>
          </cell>
          <cell r="F68" t="str">
            <v>POWAH</v>
          </cell>
          <cell r="G68" t="str">
            <v>LIGHT BLUE</v>
          </cell>
          <cell r="H68" t="str">
            <v xml:space="preserve">TSHIRT POWAH LIGHT BLUE </v>
          </cell>
          <cell r="I68" t="str">
            <v>L</v>
          </cell>
          <cell r="J68" t="str">
            <v>M</v>
          </cell>
          <cell r="K68" t="str">
            <v>WINTER 18</v>
          </cell>
        </row>
        <row r="69">
          <cell r="B69" t="str">
            <v>100M18W07LBLMMM</v>
          </cell>
          <cell r="C69" t="str">
            <v>TSHIRT</v>
          </cell>
          <cell r="D69" t="str">
            <v>TSHIRT POWAH LIGHT BLUE M</v>
          </cell>
          <cell r="E69" t="str">
            <v>TSHIRT</v>
          </cell>
          <cell r="F69" t="str">
            <v>POWAH</v>
          </cell>
          <cell r="G69" t="str">
            <v>LIGHT BLUE</v>
          </cell>
          <cell r="H69" t="str">
            <v xml:space="preserve">TSHIRT POWAH LIGHT BLUE </v>
          </cell>
          <cell r="I69" t="str">
            <v>M</v>
          </cell>
          <cell r="J69" t="str">
            <v>M</v>
          </cell>
          <cell r="K69" t="str">
            <v>WINTER 18</v>
          </cell>
        </row>
        <row r="70">
          <cell r="B70" t="str">
            <v>100M18W07LBLSSS</v>
          </cell>
          <cell r="C70" t="str">
            <v>TSHIRT</v>
          </cell>
          <cell r="D70" t="str">
            <v>TSHIRT POWAH LIGHT BLUE S</v>
          </cell>
          <cell r="E70" t="str">
            <v>TSHIRT</v>
          </cell>
          <cell r="F70" t="str">
            <v>POWAH</v>
          </cell>
          <cell r="G70" t="str">
            <v>LIGHT BLUE</v>
          </cell>
          <cell r="H70" t="str">
            <v xml:space="preserve">TSHIRT POWAH LIGHT BLUE </v>
          </cell>
          <cell r="I70" t="str">
            <v>S</v>
          </cell>
          <cell r="J70" t="str">
            <v>M</v>
          </cell>
          <cell r="K70" t="str">
            <v>WINTER 18</v>
          </cell>
        </row>
        <row r="71">
          <cell r="B71" t="str">
            <v>100M18W07LBLXL0</v>
          </cell>
          <cell r="C71" t="str">
            <v>TSHIRT</v>
          </cell>
          <cell r="D71" t="str">
            <v>TSHIRT POWAH LIGHT BLUE XL</v>
          </cell>
          <cell r="E71" t="str">
            <v>TSHIRT</v>
          </cell>
          <cell r="F71" t="str">
            <v>POWAH</v>
          </cell>
          <cell r="G71" t="str">
            <v>LIGHT BLUE</v>
          </cell>
          <cell r="H71" t="str">
            <v xml:space="preserve">TSHIRT POWAH LIGHT BLUE </v>
          </cell>
          <cell r="I71" t="str">
            <v>XL</v>
          </cell>
          <cell r="J71" t="str">
            <v>M</v>
          </cell>
          <cell r="K71" t="str">
            <v>WINTER 18</v>
          </cell>
        </row>
        <row r="72">
          <cell r="B72" t="str">
            <v>100M18W07LBLXS0</v>
          </cell>
          <cell r="C72" t="str">
            <v>TSHIRT</v>
          </cell>
          <cell r="D72" t="str">
            <v>TSHIRT POWAH LIGHT BLUE XS</v>
          </cell>
          <cell r="E72" t="str">
            <v>TSHIRT</v>
          </cell>
          <cell r="F72" t="str">
            <v>POWAH</v>
          </cell>
          <cell r="G72" t="str">
            <v>LIGHT BLUE</v>
          </cell>
          <cell r="H72" t="str">
            <v xml:space="preserve">TSHIRT POWAH LIGHT BLUE </v>
          </cell>
          <cell r="I72" t="str">
            <v>XS</v>
          </cell>
          <cell r="J72" t="str">
            <v>M</v>
          </cell>
          <cell r="K72" t="str">
            <v>WINTER 18</v>
          </cell>
        </row>
        <row r="73">
          <cell r="B73" t="str">
            <v>100M18W07LBLXXL</v>
          </cell>
          <cell r="C73" t="str">
            <v>TSHIRT</v>
          </cell>
          <cell r="D73" t="str">
            <v>TSHIRT POWAH LIGHT BLUE XXL</v>
          </cell>
          <cell r="E73" t="str">
            <v>TSHIRT</v>
          </cell>
          <cell r="F73" t="str">
            <v>POWAH</v>
          </cell>
          <cell r="G73" t="str">
            <v>LIGHT BLUE</v>
          </cell>
          <cell r="H73" t="str">
            <v xml:space="preserve">TSHIRT POWAH LIGHT BLUE </v>
          </cell>
          <cell r="I73" t="str">
            <v>XXL</v>
          </cell>
          <cell r="J73" t="str">
            <v>M</v>
          </cell>
          <cell r="K73" t="str">
            <v>WINTER 18</v>
          </cell>
        </row>
        <row r="74">
          <cell r="B74" t="str">
            <v>100M18W08WHILLL</v>
          </cell>
          <cell r="C74" t="str">
            <v>TSHIRT</v>
          </cell>
          <cell r="D74" t="str">
            <v>TSHIRT SKANKIN WHITE L</v>
          </cell>
          <cell r="E74" t="str">
            <v>TSHIRT</v>
          </cell>
          <cell r="F74" t="str">
            <v>SKANKIN</v>
          </cell>
          <cell r="G74" t="str">
            <v>WHITE</v>
          </cell>
          <cell r="H74" t="str">
            <v xml:space="preserve">TSHIRT SKANKIN WHITE </v>
          </cell>
          <cell r="I74" t="str">
            <v>L</v>
          </cell>
          <cell r="J74" t="str">
            <v>M</v>
          </cell>
          <cell r="K74" t="str">
            <v>WINTER 18</v>
          </cell>
        </row>
        <row r="75">
          <cell r="B75" t="str">
            <v>100M18W08WHIMMM</v>
          </cell>
          <cell r="C75" t="str">
            <v>TSHIRT</v>
          </cell>
          <cell r="D75" t="str">
            <v>TSHIRT SKANKIN WHITE M</v>
          </cell>
          <cell r="E75" t="str">
            <v>TSHIRT</v>
          </cell>
          <cell r="F75" t="str">
            <v>SKANKIN</v>
          </cell>
          <cell r="G75" t="str">
            <v>WHITE</v>
          </cell>
          <cell r="H75" t="str">
            <v xml:space="preserve">TSHIRT SKANKIN WHITE </v>
          </cell>
          <cell r="I75" t="str">
            <v>M</v>
          </cell>
          <cell r="J75" t="str">
            <v>M</v>
          </cell>
          <cell r="K75" t="str">
            <v>WINTER 18</v>
          </cell>
        </row>
        <row r="76">
          <cell r="B76" t="str">
            <v>100M18W08WHISSS</v>
          </cell>
          <cell r="C76" t="str">
            <v>TSHIRT</v>
          </cell>
          <cell r="D76" t="str">
            <v>TSHIRT SKANKIN WHITE S</v>
          </cell>
          <cell r="E76" t="str">
            <v>TSHIRT</v>
          </cell>
          <cell r="F76" t="str">
            <v>SKANKIN</v>
          </cell>
          <cell r="G76" t="str">
            <v>WHITE</v>
          </cell>
          <cell r="H76" t="str">
            <v xml:space="preserve">TSHIRT SKANKIN WHITE </v>
          </cell>
          <cell r="I76" t="str">
            <v>S</v>
          </cell>
          <cell r="J76" t="str">
            <v>M</v>
          </cell>
          <cell r="K76" t="str">
            <v>WINTER 18</v>
          </cell>
        </row>
        <row r="77">
          <cell r="B77" t="str">
            <v>100M18W08WHIXL0</v>
          </cell>
          <cell r="C77" t="str">
            <v>TSHIRT</v>
          </cell>
          <cell r="D77" t="str">
            <v>TSHIRT SKANKIN WHITE XL</v>
          </cell>
          <cell r="E77" t="str">
            <v>TSHIRT</v>
          </cell>
          <cell r="F77" t="str">
            <v>SKANKIN</v>
          </cell>
          <cell r="G77" t="str">
            <v>WHITE</v>
          </cell>
          <cell r="H77" t="str">
            <v xml:space="preserve">TSHIRT SKANKIN WHITE </v>
          </cell>
          <cell r="I77" t="str">
            <v>XL</v>
          </cell>
          <cell r="J77" t="str">
            <v>M</v>
          </cell>
          <cell r="K77" t="str">
            <v>WINTER 18</v>
          </cell>
        </row>
        <row r="78">
          <cell r="B78" t="str">
            <v>100M18W08WHIXS0</v>
          </cell>
          <cell r="C78" t="str">
            <v>TSHIRT</v>
          </cell>
          <cell r="D78" t="str">
            <v>TSHIRT SKANKIN WHITE XS</v>
          </cell>
          <cell r="E78" t="str">
            <v>TSHIRT</v>
          </cell>
          <cell r="F78" t="str">
            <v>SKANKIN</v>
          </cell>
          <cell r="G78" t="str">
            <v>WHITE</v>
          </cell>
          <cell r="H78" t="str">
            <v xml:space="preserve">TSHIRT SKANKIN WHITE </v>
          </cell>
          <cell r="I78" t="str">
            <v>XS</v>
          </cell>
          <cell r="J78" t="str">
            <v>M</v>
          </cell>
          <cell r="K78" t="str">
            <v>WINTER 18</v>
          </cell>
        </row>
        <row r="79">
          <cell r="B79" t="str">
            <v>100M18W08WHIXXL</v>
          </cell>
          <cell r="C79" t="str">
            <v>TSHIRT</v>
          </cell>
          <cell r="D79" t="str">
            <v>TSHIRT SKANKIN WHITE XXL</v>
          </cell>
          <cell r="E79" t="str">
            <v>TSHIRT</v>
          </cell>
          <cell r="F79" t="str">
            <v>SKANKIN</v>
          </cell>
          <cell r="G79" t="str">
            <v>WHITE</v>
          </cell>
          <cell r="H79" t="str">
            <v xml:space="preserve">TSHIRT SKANKIN WHITE </v>
          </cell>
          <cell r="I79" t="str">
            <v>XXL</v>
          </cell>
          <cell r="J79" t="str">
            <v>M</v>
          </cell>
          <cell r="K79" t="str">
            <v>WINTER 18</v>
          </cell>
        </row>
        <row r="80">
          <cell r="B80" t="str">
            <v>100M18W09CRELLL</v>
          </cell>
          <cell r="C80" t="str">
            <v>TSHIRT</v>
          </cell>
          <cell r="D80" t="str">
            <v>TSHIRT LINED CREAM L</v>
          </cell>
          <cell r="E80" t="str">
            <v>TSHIRT</v>
          </cell>
          <cell r="F80" t="str">
            <v>LINED</v>
          </cell>
          <cell r="G80" t="str">
            <v>CREAM</v>
          </cell>
          <cell r="H80" t="str">
            <v xml:space="preserve">TSHIRT LINED CREAM </v>
          </cell>
          <cell r="I80" t="str">
            <v>L</v>
          </cell>
          <cell r="J80" t="str">
            <v>M</v>
          </cell>
          <cell r="K80" t="str">
            <v>WINTER 18</v>
          </cell>
        </row>
        <row r="81">
          <cell r="B81" t="str">
            <v>100M18W09CREMMM</v>
          </cell>
          <cell r="C81" t="str">
            <v>TSHIRT</v>
          </cell>
          <cell r="D81" t="str">
            <v>TSHIRT LINED CREAM M</v>
          </cell>
          <cell r="E81" t="str">
            <v>TSHIRT</v>
          </cell>
          <cell r="F81" t="str">
            <v>LINED</v>
          </cell>
          <cell r="G81" t="str">
            <v>CREAM</v>
          </cell>
          <cell r="H81" t="str">
            <v xml:space="preserve">TSHIRT LINED CREAM </v>
          </cell>
          <cell r="I81" t="str">
            <v>M</v>
          </cell>
          <cell r="J81" t="str">
            <v>M</v>
          </cell>
          <cell r="K81" t="str">
            <v>WINTER 18</v>
          </cell>
        </row>
        <row r="82">
          <cell r="B82" t="str">
            <v>100M18W09CRESSS</v>
          </cell>
          <cell r="C82" t="str">
            <v>TSHIRT</v>
          </cell>
          <cell r="D82" t="str">
            <v>TSHIRT LINED CREAM S</v>
          </cell>
          <cell r="E82" t="str">
            <v>TSHIRT</v>
          </cell>
          <cell r="F82" t="str">
            <v>LINED</v>
          </cell>
          <cell r="G82" t="str">
            <v>CREAM</v>
          </cell>
          <cell r="H82" t="str">
            <v xml:space="preserve">TSHIRT LINED CREAM </v>
          </cell>
          <cell r="I82" t="str">
            <v>S</v>
          </cell>
          <cell r="J82" t="str">
            <v>M</v>
          </cell>
          <cell r="K82" t="str">
            <v>WINTER 18</v>
          </cell>
        </row>
        <row r="83">
          <cell r="B83" t="str">
            <v>100M18W09CREXL0</v>
          </cell>
          <cell r="C83" t="str">
            <v>TSHIRT</v>
          </cell>
          <cell r="D83" t="str">
            <v>TSHIRT LINED CREAM XL</v>
          </cell>
          <cell r="E83" t="str">
            <v>TSHIRT</v>
          </cell>
          <cell r="F83" t="str">
            <v>LINED</v>
          </cell>
          <cell r="G83" t="str">
            <v>CREAM</v>
          </cell>
          <cell r="H83" t="str">
            <v xml:space="preserve">TSHIRT LINED CREAM </v>
          </cell>
          <cell r="I83" t="str">
            <v>XL</v>
          </cell>
          <cell r="J83" t="str">
            <v>M</v>
          </cell>
          <cell r="K83" t="str">
            <v>WINTER 18</v>
          </cell>
        </row>
        <row r="84">
          <cell r="B84" t="str">
            <v>100M18W09CREXS0</v>
          </cell>
          <cell r="C84" t="str">
            <v>TSHIRT</v>
          </cell>
          <cell r="D84" t="str">
            <v>TSHIRT LINED CREAM XS</v>
          </cell>
          <cell r="E84" t="str">
            <v>TSHIRT</v>
          </cell>
          <cell r="F84" t="str">
            <v>LINED</v>
          </cell>
          <cell r="G84" t="str">
            <v>CREAM</v>
          </cell>
          <cell r="H84" t="str">
            <v xml:space="preserve">TSHIRT LINED CREAM </v>
          </cell>
          <cell r="I84" t="str">
            <v>XS</v>
          </cell>
          <cell r="J84" t="str">
            <v>M</v>
          </cell>
          <cell r="K84" t="str">
            <v>WINTER 18</v>
          </cell>
        </row>
        <row r="85">
          <cell r="B85" t="str">
            <v>100M18W09CREXXL</v>
          </cell>
          <cell r="C85" t="str">
            <v>TSHIRT</v>
          </cell>
          <cell r="D85" t="str">
            <v>TSHIRT LINED CREAM XXL</v>
          </cell>
          <cell r="E85" t="str">
            <v>TSHIRT</v>
          </cell>
          <cell r="F85" t="str">
            <v>LINED</v>
          </cell>
          <cell r="G85" t="str">
            <v>CREAM</v>
          </cell>
          <cell r="H85" t="str">
            <v xml:space="preserve">TSHIRT LINED CREAM </v>
          </cell>
          <cell r="I85" t="str">
            <v>XXL</v>
          </cell>
          <cell r="J85" t="str">
            <v>M</v>
          </cell>
          <cell r="K85" t="str">
            <v>WINTER 18</v>
          </cell>
        </row>
        <row r="86">
          <cell r="B86" t="str">
            <v>100M18W09TEALLL</v>
          </cell>
          <cell r="C86" t="str">
            <v>TSHIRT</v>
          </cell>
          <cell r="D86" t="str">
            <v>TSHIRT LINED TEAL L</v>
          </cell>
          <cell r="E86" t="str">
            <v>TSHIRT</v>
          </cell>
          <cell r="F86" t="str">
            <v>LINED</v>
          </cell>
          <cell r="G86" t="str">
            <v>TEAL</v>
          </cell>
          <cell r="H86" t="str">
            <v xml:space="preserve">TSHIRT LINED TEAL </v>
          </cell>
          <cell r="I86" t="str">
            <v>L</v>
          </cell>
          <cell r="J86" t="str">
            <v>M</v>
          </cell>
          <cell r="K86" t="str">
            <v>WINTER 18</v>
          </cell>
        </row>
        <row r="87">
          <cell r="B87" t="str">
            <v>100M18W09TEAMMM</v>
          </cell>
          <cell r="C87" t="str">
            <v>TSHIRT</v>
          </cell>
          <cell r="D87" t="str">
            <v>TSHIRT LINED TEAL M</v>
          </cell>
          <cell r="E87" t="str">
            <v>TSHIRT</v>
          </cell>
          <cell r="F87" t="str">
            <v>LINED</v>
          </cell>
          <cell r="G87" t="str">
            <v>TEAL</v>
          </cell>
          <cell r="H87" t="str">
            <v xml:space="preserve">TSHIRT LINED TEAL </v>
          </cell>
          <cell r="I87" t="str">
            <v>M</v>
          </cell>
          <cell r="J87" t="str">
            <v>M</v>
          </cell>
          <cell r="K87" t="str">
            <v>WINTER 18</v>
          </cell>
        </row>
        <row r="88">
          <cell r="B88" t="str">
            <v>100M18W09TEASSS</v>
          </cell>
          <cell r="C88" t="str">
            <v>TSHIRT</v>
          </cell>
          <cell r="D88" t="str">
            <v>TSHIRT LINED TEAL S</v>
          </cell>
          <cell r="E88" t="str">
            <v>TSHIRT</v>
          </cell>
          <cell r="F88" t="str">
            <v>LINED</v>
          </cell>
          <cell r="G88" t="str">
            <v>TEAL</v>
          </cell>
          <cell r="H88" t="str">
            <v xml:space="preserve">TSHIRT LINED TEAL </v>
          </cell>
          <cell r="I88" t="str">
            <v>S</v>
          </cell>
          <cell r="J88" t="str">
            <v>M</v>
          </cell>
          <cell r="K88" t="str">
            <v>WINTER 18</v>
          </cell>
        </row>
        <row r="89">
          <cell r="B89" t="str">
            <v>100M18W09TEAXL0</v>
          </cell>
          <cell r="C89" t="str">
            <v>TSHIRT</v>
          </cell>
          <cell r="D89" t="str">
            <v>TSHIRT LINED TEAL XL</v>
          </cell>
          <cell r="E89" t="str">
            <v>TSHIRT</v>
          </cell>
          <cell r="F89" t="str">
            <v>LINED</v>
          </cell>
          <cell r="G89" t="str">
            <v>TEAL</v>
          </cell>
          <cell r="H89" t="str">
            <v xml:space="preserve">TSHIRT LINED TEAL </v>
          </cell>
          <cell r="I89" t="str">
            <v>XL</v>
          </cell>
          <cell r="J89" t="str">
            <v>M</v>
          </cell>
          <cell r="K89" t="str">
            <v>WINTER 18</v>
          </cell>
        </row>
        <row r="90">
          <cell r="B90" t="str">
            <v>100M18W09TEAXS0</v>
          </cell>
          <cell r="C90" t="str">
            <v>TSHIRT</v>
          </cell>
          <cell r="D90" t="str">
            <v>TSHIRT LINED TEAL XS</v>
          </cell>
          <cell r="E90" t="str">
            <v>TSHIRT</v>
          </cell>
          <cell r="F90" t="str">
            <v>LINED</v>
          </cell>
          <cell r="G90" t="str">
            <v>TEAL</v>
          </cell>
          <cell r="H90" t="str">
            <v xml:space="preserve">TSHIRT LINED TEAL </v>
          </cell>
          <cell r="I90" t="str">
            <v>XS</v>
          </cell>
          <cell r="J90" t="str">
            <v>M</v>
          </cell>
          <cell r="K90" t="str">
            <v>WINTER 18</v>
          </cell>
        </row>
        <row r="91">
          <cell r="B91" t="str">
            <v>100M18W09TEAXXL</v>
          </cell>
          <cell r="C91" t="str">
            <v>TSHIRT</v>
          </cell>
          <cell r="D91" t="str">
            <v>TSHIRT LINED TEAL XXL</v>
          </cell>
          <cell r="E91" t="str">
            <v>TSHIRT</v>
          </cell>
          <cell r="F91" t="str">
            <v>LINED</v>
          </cell>
          <cell r="G91" t="str">
            <v>TEAL</v>
          </cell>
          <cell r="H91" t="str">
            <v xml:space="preserve">TSHIRT LINED TEAL </v>
          </cell>
          <cell r="I91" t="str">
            <v>XXL</v>
          </cell>
          <cell r="J91" t="str">
            <v>M</v>
          </cell>
          <cell r="K91" t="str">
            <v>WINTER 18</v>
          </cell>
        </row>
        <row r="92">
          <cell r="B92" t="str">
            <v>100M18W10BLALLL</v>
          </cell>
          <cell r="C92" t="str">
            <v>TSHIRT</v>
          </cell>
          <cell r="D92" t="str">
            <v>TSHIRT LANDED BLACK L</v>
          </cell>
          <cell r="E92" t="str">
            <v>TSHIRT</v>
          </cell>
          <cell r="F92" t="str">
            <v>LANDED</v>
          </cell>
          <cell r="G92" t="str">
            <v>BLACK</v>
          </cell>
          <cell r="H92" t="str">
            <v xml:space="preserve">TSHIRT LANDED BLACK </v>
          </cell>
          <cell r="I92" t="str">
            <v>L</v>
          </cell>
          <cell r="J92" t="str">
            <v>M</v>
          </cell>
          <cell r="K92" t="str">
            <v>WINTER 18</v>
          </cell>
        </row>
        <row r="93">
          <cell r="B93" t="str">
            <v>100M18W10BLAMMM</v>
          </cell>
          <cell r="C93" t="str">
            <v>TSHIRT</v>
          </cell>
          <cell r="D93" t="str">
            <v>TSHIRT LANDED BLACK M</v>
          </cell>
          <cell r="E93" t="str">
            <v>TSHIRT</v>
          </cell>
          <cell r="F93" t="str">
            <v>LANDED</v>
          </cell>
          <cell r="G93" t="str">
            <v>BLACK</v>
          </cell>
          <cell r="H93" t="str">
            <v xml:space="preserve">TSHIRT LANDED BLACK </v>
          </cell>
          <cell r="I93" t="str">
            <v>M</v>
          </cell>
          <cell r="J93" t="str">
            <v>M</v>
          </cell>
          <cell r="K93" t="str">
            <v>WINTER 18</v>
          </cell>
        </row>
        <row r="94">
          <cell r="B94" t="str">
            <v>100M18W10BLASSS</v>
          </cell>
          <cell r="C94" t="str">
            <v>TSHIRT</v>
          </cell>
          <cell r="D94" t="str">
            <v>TSHIRT LANDED BLACK S</v>
          </cell>
          <cell r="E94" t="str">
            <v>TSHIRT</v>
          </cell>
          <cell r="F94" t="str">
            <v>LANDED</v>
          </cell>
          <cell r="G94" t="str">
            <v>BLACK</v>
          </cell>
          <cell r="H94" t="str">
            <v xml:space="preserve">TSHIRT LANDED BLACK </v>
          </cell>
          <cell r="I94" t="str">
            <v>S</v>
          </cell>
          <cell r="J94" t="str">
            <v>M</v>
          </cell>
          <cell r="K94" t="str">
            <v>WINTER 18</v>
          </cell>
        </row>
        <row r="95">
          <cell r="B95" t="str">
            <v>100M18W10BLAXL0</v>
          </cell>
          <cell r="C95" t="str">
            <v>TSHIRT</v>
          </cell>
          <cell r="D95" t="str">
            <v>TSHIRT LANDED BLACK XL</v>
          </cell>
          <cell r="E95" t="str">
            <v>TSHIRT</v>
          </cell>
          <cell r="F95" t="str">
            <v>LANDED</v>
          </cell>
          <cell r="G95" t="str">
            <v>BLACK</v>
          </cell>
          <cell r="H95" t="str">
            <v xml:space="preserve">TSHIRT LANDED BLACK </v>
          </cell>
          <cell r="I95" t="str">
            <v>XL</v>
          </cell>
          <cell r="J95" t="str">
            <v>M</v>
          </cell>
          <cell r="K95" t="str">
            <v>WINTER 18</v>
          </cell>
        </row>
        <row r="96">
          <cell r="B96" t="str">
            <v>100M18W10BLAXS0</v>
          </cell>
          <cell r="C96" t="str">
            <v>TSHIRT</v>
          </cell>
          <cell r="D96" t="str">
            <v>TSHIRT LANDED BLACK XS</v>
          </cell>
          <cell r="E96" t="str">
            <v>TSHIRT</v>
          </cell>
          <cell r="F96" t="str">
            <v>LANDED</v>
          </cell>
          <cell r="G96" t="str">
            <v>BLACK</v>
          </cell>
          <cell r="H96" t="str">
            <v xml:space="preserve">TSHIRT LANDED BLACK </v>
          </cell>
          <cell r="I96" t="str">
            <v>XS</v>
          </cell>
          <cell r="J96" t="str">
            <v>M</v>
          </cell>
          <cell r="K96" t="str">
            <v>WINTER 18</v>
          </cell>
        </row>
        <row r="97">
          <cell r="B97" t="str">
            <v>100M18W10BLAXXL</v>
          </cell>
          <cell r="C97" t="str">
            <v>TSHIRT</v>
          </cell>
          <cell r="D97" t="str">
            <v>TSHIRT LANDED BLACK XXL</v>
          </cell>
          <cell r="E97" t="str">
            <v>TSHIRT</v>
          </cell>
          <cell r="F97" t="str">
            <v>LANDED</v>
          </cell>
          <cell r="G97" t="str">
            <v>BLACK</v>
          </cell>
          <cell r="H97" t="str">
            <v xml:space="preserve">TSHIRT LANDED BLACK </v>
          </cell>
          <cell r="I97" t="str">
            <v>XXL</v>
          </cell>
          <cell r="J97" t="str">
            <v>M</v>
          </cell>
          <cell r="K97" t="str">
            <v>WINTER 18</v>
          </cell>
        </row>
        <row r="98">
          <cell r="B98" t="str">
            <v>100M18W11WHILLL</v>
          </cell>
          <cell r="C98" t="str">
            <v>TSHIRT</v>
          </cell>
          <cell r="D98" t="str">
            <v>TSHIRT BATTLE WHITE L</v>
          </cell>
          <cell r="E98" t="str">
            <v>TSHIRT</v>
          </cell>
          <cell r="F98" t="str">
            <v>BATTLE</v>
          </cell>
          <cell r="G98" t="str">
            <v>WHITE</v>
          </cell>
          <cell r="H98" t="str">
            <v xml:space="preserve">TSHIRT BATTLE WHITE </v>
          </cell>
          <cell r="I98" t="str">
            <v>L</v>
          </cell>
          <cell r="J98" t="str">
            <v>M</v>
          </cell>
          <cell r="K98" t="str">
            <v>WINTER 18</v>
          </cell>
        </row>
        <row r="99">
          <cell r="B99" t="str">
            <v>100M18W11WHIMMM</v>
          </cell>
          <cell r="C99" t="str">
            <v>TSHIRT</v>
          </cell>
          <cell r="D99" t="str">
            <v>TSHIRT BATTLE WHITE M</v>
          </cell>
          <cell r="E99" t="str">
            <v>TSHIRT</v>
          </cell>
          <cell r="F99" t="str">
            <v>BATTLE</v>
          </cell>
          <cell r="G99" t="str">
            <v>WHITE</v>
          </cell>
          <cell r="H99" t="str">
            <v xml:space="preserve">TSHIRT BATTLE WHITE </v>
          </cell>
          <cell r="I99" t="str">
            <v>M</v>
          </cell>
          <cell r="J99" t="str">
            <v>M</v>
          </cell>
          <cell r="K99" t="str">
            <v>WINTER 18</v>
          </cell>
        </row>
        <row r="100">
          <cell r="B100" t="str">
            <v>100M18W11WHISSS</v>
          </cell>
          <cell r="C100" t="str">
            <v>TSHIRT</v>
          </cell>
          <cell r="D100" t="str">
            <v>TSHIRT BATTLE WHITE S</v>
          </cell>
          <cell r="E100" t="str">
            <v>TSHIRT</v>
          </cell>
          <cell r="F100" t="str">
            <v>BATTLE</v>
          </cell>
          <cell r="G100" t="str">
            <v>WHITE</v>
          </cell>
          <cell r="H100" t="str">
            <v xml:space="preserve">TSHIRT BATTLE WHITE </v>
          </cell>
          <cell r="I100" t="str">
            <v>S</v>
          </cell>
          <cell r="J100" t="str">
            <v>M</v>
          </cell>
          <cell r="K100" t="str">
            <v>WINTER 18</v>
          </cell>
        </row>
        <row r="101">
          <cell r="B101" t="str">
            <v>100M18W11WHIXL0</v>
          </cell>
          <cell r="C101" t="str">
            <v>TSHIRT</v>
          </cell>
          <cell r="D101" t="str">
            <v>TSHIRT BATTLE WHITE XL</v>
          </cell>
          <cell r="E101" t="str">
            <v>TSHIRT</v>
          </cell>
          <cell r="F101" t="str">
            <v>BATTLE</v>
          </cell>
          <cell r="G101" t="str">
            <v>WHITE</v>
          </cell>
          <cell r="H101" t="str">
            <v xml:space="preserve">TSHIRT BATTLE WHITE </v>
          </cell>
          <cell r="I101" t="str">
            <v>XL</v>
          </cell>
          <cell r="J101" t="str">
            <v>M</v>
          </cell>
          <cell r="K101" t="str">
            <v>WINTER 18</v>
          </cell>
        </row>
        <row r="102">
          <cell r="B102" t="str">
            <v>100M18W11WHIXS0</v>
          </cell>
          <cell r="C102" t="str">
            <v>TSHIRT</v>
          </cell>
          <cell r="D102" t="str">
            <v>TSHIRT BATTLE WHITE XS</v>
          </cell>
          <cell r="E102" t="str">
            <v>TSHIRT</v>
          </cell>
          <cell r="F102" t="str">
            <v>BATTLE</v>
          </cell>
          <cell r="G102" t="str">
            <v>WHITE</v>
          </cell>
          <cell r="H102" t="str">
            <v xml:space="preserve">TSHIRT BATTLE WHITE </v>
          </cell>
          <cell r="I102" t="str">
            <v>XS</v>
          </cell>
          <cell r="J102" t="str">
            <v>M</v>
          </cell>
          <cell r="K102" t="str">
            <v>WINTER 18</v>
          </cell>
        </row>
        <row r="103">
          <cell r="B103" t="str">
            <v>100M18W11WHIXXL</v>
          </cell>
          <cell r="C103" t="str">
            <v>TSHIRT</v>
          </cell>
          <cell r="D103" t="str">
            <v>TSHIRT BATTLE WHITE XXL</v>
          </cell>
          <cell r="E103" t="str">
            <v>TSHIRT</v>
          </cell>
          <cell r="F103" t="str">
            <v>BATTLE</v>
          </cell>
          <cell r="G103" t="str">
            <v>WHITE</v>
          </cell>
          <cell r="H103" t="str">
            <v xml:space="preserve">TSHIRT BATTLE WHITE </v>
          </cell>
          <cell r="I103" t="str">
            <v>XXL</v>
          </cell>
          <cell r="J103" t="str">
            <v>M</v>
          </cell>
          <cell r="K103" t="str">
            <v>WINTER 18</v>
          </cell>
        </row>
        <row r="104">
          <cell r="B104" t="str">
            <v>100M18W12GRALLL</v>
          </cell>
          <cell r="C104" t="str">
            <v>TSHIRT</v>
          </cell>
          <cell r="D104" t="str">
            <v>TSHIRT SENSI GRAPHITE L</v>
          </cell>
          <cell r="E104" t="str">
            <v>TSHIRT</v>
          </cell>
          <cell r="F104" t="str">
            <v>SENSI</v>
          </cell>
          <cell r="G104" t="str">
            <v>GRAPHITE</v>
          </cell>
          <cell r="H104" t="str">
            <v xml:space="preserve">TSHIRT SENSI GRAPHITE </v>
          </cell>
          <cell r="I104" t="str">
            <v>L</v>
          </cell>
          <cell r="J104" t="str">
            <v>M</v>
          </cell>
          <cell r="K104" t="str">
            <v>WINTER 18</v>
          </cell>
        </row>
        <row r="105">
          <cell r="B105" t="str">
            <v>100M18W12GRAMMM</v>
          </cell>
          <cell r="C105" t="str">
            <v>TSHIRT</v>
          </cell>
          <cell r="D105" t="str">
            <v>TSHIRT SENSI GRAPHITE M</v>
          </cell>
          <cell r="E105" t="str">
            <v>TSHIRT</v>
          </cell>
          <cell r="F105" t="str">
            <v>SENSI</v>
          </cell>
          <cell r="G105" t="str">
            <v>GRAPHITE</v>
          </cell>
          <cell r="H105" t="str">
            <v xml:space="preserve">TSHIRT SENSI GRAPHITE </v>
          </cell>
          <cell r="I105" t="str">
            <v>M</v>
          </cell>
          <cell r="J105" t="str">
            <v>M</v>
          </cell>
          <cell r="K105" t="str">
            <v>WINTER 18</v>
          </cell>
        </row>
        <row r="106">
          <cell r="B106" t="str">
            <v>100M18W12GRASSS</v>
          </cell>
          <cell r="C106" t="str">
            <v>TSHIRT</v>
          </cell>
          <cell r="D106" t="str">
            <v>TSHIRT SENSI GRAPHITE S</v>
          </cell>
          <cell r="E106" t="str">
            <v>TSHIRT</v>
          </cell>
          <cell r="F106" t="str">
            <v>SENSI</v>
          </cell>
          <cell r="G106" t="str">
            <v>GRAPHITE</v>
          </cell>
          <cell r="H106" t="str">
            <v xml:space="preserve">TSHIRT SENSI GRAPHITE </v>
          </cell>
          <cell r="I106" t="str">
            <v>S</v>
          </cell>
          <cell r="J106" t="str">
            <v>M</v>
          </cell>
          <cell r="K106" t="str">
            <v>WINTER 18</v>
          </cell>
        </row>
        <row r="107">
          <cell r="B107" t="str">
            <v>100M18W12GRAXL0</v>
          </cell>
          <cell r="C107" t="str">
            <v>TSHIRT</v>
          </cell>
          <cell r="D107" t="str">
            <v>TSHIRT SENSI GRAPHITE XL</v>
          </cell>
          <cell r="E107" t="str">
            <v>TSHIRT</v>
          </cell>
          <cell r="F107" t="str">
            <v>SENSI</v>
          </cell>
          <cell r="G107" t="str">
            <v>GRAPHITE</v>
          </cell>
          <cell r="H107" t="str">
            <v xml:space="preserve">TSHIRT SENSI GRAPHITE </v>
          </cell>
          <cell r="I107" t="str">
            <v>XL</v>
          </cell>
          <cell r="J107" t="str">
            <v>M</v>
          </cell>
          <cell r="K107" t="str">
            <v>WINTER 18</v>
          </cell>
        </row>
        <row r="108">
          <cell r="B108" t="str">
            <v>100M18W12GRAXS0</v>
          </cell>
          <cell r="C108" t="str">
            <v>TSHIRT</v>
          </cell>
          <cell r="D108" t="str">
            <v>TSHIRT SENSI GRAPHITE XS</v>
          </cell>
          <cell r="E108" t="str">
            <v>TSHIRT</v>
          </cell>
          <cell r="F108" t="str">
            <v>SENSI</v>
          </cell>
          <cell r="G108" t="str">
            <v>GRAPHITE</v>
          </cell>
          <cell r="H108" t="str">
            <v xml:space="preserve">TSHIRT SENSI GRAPHITE </v>
          </cell>
          <cell r="I108" t="str">
            <v>XS</v>
          </cell>
          <cell r="J108" t="str">
            <v>M</v>
          </cell>
          <cell r="K108" t="str">
            <v>WINTER 18</v>
          </cell>
        </row>
        <row r="109">
          <cell r="B109" t="str">
            <v>100M18W12GRAXXL</v>
          </cell>
          <cell r="C109" t="str">
            <v>TSHIRT</v>
          </cell>
          <cell r="D109" t="str">
            <v>TSHIRT SENSI GRAPHITE XXL</v>
          </cell>
          <cell r="E109" t="str">
            <v>TSHIRT</v>
          </cell>
          <cell r="F109" t="str">
            <v>SENSI</v>
          </cell>
          <cell r="G109" t="str">
            <v>GRAPHITE</v>
          </cell>
          <cell r="H109" t="str">
            <v xml:space="preserve">TSHIRT SENSI GRAPHITE </v>
          </cell>
          <cell r="I109" t="str">
            <v>XXL</v>
          </cell>
          <cell r="J109" t="str">
            <v>M</v>
          </cell>
          <cell r="K109" t="str">
            <v>WINTER 18</v>
          </cell>
        </row>
        <row r="110">
          <cell r="B110" t="str">
            <v>100M18W13BLALLL</v>
          </cell>
          <cell r="C110" t="str">
            <v>TSHIRT</v>
          </cell>
          <cell r="D110" t="str">
            <v>TSHIRT DAZED BLACK L</v>
          </cell>
          <cell r="E110" t="str">
            <v>TSHIRT</v>
          </cell>
          <cell r="F110" t="str">
            <v>DAZED</v>
          </cell>
          <cell r="G110" t="str">
            <v>BLACK</v>
          </cell>
          <cell r="H110" t="str">
            <v xml:space="preserve">TSHIRT DAZED BLACK </v>
          </cell>
          <cell r="I110" t="str">
            <v>L</v>
          </cell>
          <cell r="J110" t="str">
            <v>M</v>
          </cell>
          <cell r="K110" t="str">
            <v>WINTER 18</v>
          </cell>
        </row>
        <row r="111">
          <cell r="B111" t="str">
            <v>100M18W13BLAMMM</v>
          </cell>
          <cell r="C111" t="str">
            <v>TSHIRT</v>
          </cell>
          <cell r="D111" t="str">
            <v>TSHIRT DAZED BLACK M</v>
          </cell>
          <cell r="E111" t="str">
            <v>TSHIRT</v>
          </cell>
          <cell r="F111" t="str">
            <v>DAZED</v>
          </cell>
          <cell r="G111" t="str">
            <v>BLACK</v>
          </cell>
          <cell r="H111" t="str">
            <v xml:space="preserve">TSHIRT DAZED BLACK </v>
          </cell>
          <cell r="I111" t="str">
            <v>M</v>
          </cell>
          <cell r="J111" t="str">
            <v>M</v>
          </cell>
          <cell r="K111" t="str">
            <v>WINTER 18</v>
          </cell>
        </row>
        <row r="112">
          <cell r="B112" t="str">
            <v>100M18W13BLASSS</v>
          </cell>
          <cell r="C112" t="str">
            <v>TSHIRT</v>
          </cell>
          <cell r="D112" t="str">
            <v>TSHIRT DAZED BLACK S</v>
          </cell>
          <cell r="E112" t="str">
            <v>TSHIRT</v>
          </cell>
          <cell r="F112" t="str">
            <v>DAZED</v>
          </cell>
          <cell r="G112" t="str">
            <v>BLACK</v>
          </cell>
          <cell r="H112" t="str">
            <v xml:space="preserve">TSHIRT DAZED BLACK </v>
          </cell>
          <cell r="I112" t="str">
            <v>S</v>
          </cell>
          <cell r="J112" t="str">
            <v>M</v>
          </cell>
          <cell r="K112" t="str">
            <v>WINTER 18</v>
          </cell>
        </row>
        <row r="113">
          <cell r="B113" t="str">
            <v>100M18W13BLAXL0</v>
          </cell>
          <cell r="C113" t="str">
            <v>TSHIRT</v>
          </cell>
          <cell r="D113" t="str">
            <v>TSHIRT DAZED BLACK XL</v>
          </cell>
          <cell r="E113" t="str">
            <v>TSHIRT</v>
          </cell>
          <cell r="F113" t="str">
            <v>DAZED</v>
          </cell>
          <cell r="G113" t="str">
            <v>BLACK</v>
          </cell>
          <cell r="H113" t="str">
            <v xml:space="preserve">TSHIRT DAZED BLACK </v>
          </cell>
          <cell r="I113" t="str">
            <v>XL</v>
          </cell>
          <cell r="J113" t="str">
            <v>M</v>
          </cell>
          <cell r="K113" t="str">
            <v>WINTER 18</v>
          </cell>
        </row>
        <row r="114">
          <cell r="B114" t="str">
            <v>100M18W13BLAXS0</v>
          </cell>
          <cell r="C114" t="str">
            <v>TSHIRT</v>
          </cell>
          <cell r="D114" t="str">
            <v>TSHIRT DAZED BLACK XS</v>
          </cell>
          <cell r="E114" t="str">
            <v>TSHIRT</v>
          </cell>
          <cell r="F114" t="str">
            <v>DAZED</v>
          </cell>
          <cell r="G114" t="str">
            <v>BLACK</v>
          </cell>
          <cell r="H114" t="str">
            <v xml:space="preserve">TSHIRT DAZED BLACK </v>
          </cell>
          <cell r="I114" t="str">
            <v>XS</v>
          </cell>
          <cell r="J114" t="str">
            <v>M</v>
          </cell>
          <cell r="K114" t="str">
            <v>WINTER 18</v>
          </cell>
        </row>
        <row r="115">
          <cell r="B115" t="str">
            <v>100M18W13BLAXXL</v>
          </cell>
          <cell r="C115" t="str">
            <v>TSHIRT</v>
          </cell>
          <cell r="D115" t="str">
            <v>TSHIRT DAZED BLACK XXL</v>
          </cell>
          <cell r="E115" t="str">
            <v>TSHIRT</v>
          </cell>
          <cell r="F115" t="str">
            <v>DAZED</v>
          </cell>
          <cell r="G115" t="str">
            <v>BLACK</v>
          </cell>
          <cell r="H115" t="str">
            <v xml:space="preserve">TSHIRT DAZED BLACK </v>
          </cell>
          <cell r="I115" t="str">
            <v>XXL</v>
          </cell>
          <cell r="J115" t="str">
            <v>M</v>
          </cell>
          <cell r="K115" t="str">
            <v>WINTER 18</v>
          </cell>
        </row>
        <row r="116">
          <cell r="B116" t="str">
            <v>100M18W14GRALLL</v>
          </cell>
          <cell r="C116" t="str">
            <v>TSHIRT</v>
          </cell>
          <cell r="D116" t="str">
            <v>TSHIRT LOOP GRAPHITE L</v>
          </cell>
          <cell r="E116" t="str">
            <v>TSHIRT</v>
          </cell>
          <cell r="F116" t="str">
            <v>LOOP</v>
          </cell>
          <cell r="G116" t="str">
            <v>GRAPHITE</v>
          </cell>
          <cell r="H116" t="str">
            <v xml:space="preserve">TSHIRT LOOP GRAPHITE </v>
          </cell>
          <cell r="I116" t="str">
            <v>L</v>
          </cell>
          <cell r="J116" t="str">
            <v>M</v>
          </cell>
          <cell r="K116" t="str">
            <v>WINTER 18</v>
          </cell>
        </row>
        <row r="117">
          <cell r="B117" t="str">
            <v>100M18W14GRAMMM</v>
          </cell>
          <cell r="C117" t="str">
            <v>TSHIRT</v>
          </cell>
          <cell r="D117" t="str">
            <v>TSHIRT LOOP GRAPHITE M</v>
          </cell>
          <cell r="E117" t="str">
            <v>TSHIRT</v>
          </cell>
          <cell r="F117" t="str">
            <v>LOOP</v>
          </cell>
          <cell r="G117" t="str">
            <v>GRAPHITE</v>
          </cell>
          <cell r="H117" t="str">
            <v xml:space="preserve">TSHIRT LOOP GRAPHITE </v>
          </cell>
          <cell r="I117" t="str">
            <v>M</v>
          </cell>
          <cell r="J117" t="str">
            <v>M</v>
          </cell>
          <cell r="K117" t="str">
            <v>WINTER 18</v>
          </cell>
        </row>
        <row r="118">
          <cell r="B118" t="str">
            <v>100M18W14GRASSS</v>
          </cell>
          <cell r="C118" t="str">
            <v>TSHIRT</v>
          </cell>
          <cell r="D118" t="str">
            <v>TSHIRT LOOP GRAPHITE S</v>
          </cell>
          <cell r="E118" t="str">
            <v>TSHIRT</v>
          </cell>
          <cell r="F118" t="str">
            <v>LOOP</v>
          </cell>
          <cell r="G118" t="str">
            <v>GRAPHITE</v>
          </cell>
          <cell r="H118" t="str">
            <v xml:space="preserve">TSHIRT LOOP GRAPHITE </v>
          </cell>
          <cell r="I118" t="str">
            <v>S</v>
          </cell>
          <cell r="J118" t="str">
            <v>M</v>
          </cell>
          <cell r="K118" t="str">
            <v>WINTER 18</v>
          </cell>
        </row>
        <row r="119">
          <cell r="B119" t="str">
            <v>100M18W14GRAXL0</v>
          </cell>
          <cell r="C119" t="str">
            <v>TSHIRT</v>
          </cell>
          <cell r="D119" t="str">
            <v>TSHIRT LOOP GRAPHITE XL</v>
          </cell>
          <cell r="E119" t="str">
            <v>TSHIRT</v>
          </cell>
          <cell r="F119" t="str">
            <v>LOOP</v>
          </cell>
          <cell r="G119" t="str">
            <v>GRAPHITE</v>
          </cell>
          <cell r="H119" t="str">
            <v xml:space="preserve">TSHIRT LOOP GRAPHITE </v>
          </cell>
          <cell r="I119" t="str">
            <v>XL</v>
          </cell>
          <cell r="J119" t="str">
            <v>M</v>
          </cell>
          <cell r="K119" t="str">
            <v>WINTER 18</v>
          </cell>
        </row>
        <row r="120">
          <cell r="B120" t="str">
            <v>100M18W14GRAXS0</v>
          </cell>
          <cell r="C120" t="str">
            <v>TSHIRT</v>
          </cell>
          <cell r="D120" t="str">
            <v>TSHIRT LOOP GRAPHITE XS</v>
          </cell>
          <cell r="E120" t="str">
            <v>TSHIRT</v>
          </cell>
          <cell r="F120" t="str">
            <v>LOOP</v>
          </cell>
          <cell r="G120" t="str">
            <v>GRAPHITE</v>
          </cell>
          <cell r="H120" t="str">
            <v xml:space="preserve">TSHIRT LOOP GRAPHITE </v>
          </cell>
          <cell r="I120" t="str">
            <v>XS</v>
          </cell>
          <cell r="J120" t="str">
            <v>M</v>
          </cell>
          <cell r="K120" t="str">
            <v>WINTER 18</v>
          </cell>
        </row>
        <row r="121">
          <cell r="B121" t="str">
            <v>100M18W14GRAXXL</v>
          </cell>
          <cell r="C121" t="str">
            <v>TSHIRT</v>
          </cell>
          <cell r="D121" t="str">
            <v>TSHIRT LOOP GRAPHITE XXL</v>
          </cell>
          <cell r="E121" t="str">
            <v>TSHIRT</v>
          </cell>
          <cell r="F121" t="str">
            <v>LOOP</v>
          </cell>
          <cell r="G121" t="str">
            <v>GRAPHITE</v>
          </cell>
          <cell r="H121" t="str">
            <v xml:space="preserve">TSHIRT LOOP GRAPHITE </v>
          </cell>
          <cell r="I121" t="str">
            <v>XXL</v>
          </cell>
          <cell r="J121" t="str">
            <v>M</v>
          </cell>
          <cell r="K121" t="str">
            <v>WINTER 18</v>
          </cell>
        </row>
        <row r="122">
          <cell r="B122" t="str">
            <v>100M18W14PURLLL</v>
          </cell>
          <cell r="C122" t="str">
            <v>TSHIRT</v>
          </cell>
          <cell r="D122" t="str">
            <v>TSHIRT LOOP PURPLE L</v>
          </cell>
          <cell r="E122" t="str">
            <v>TSHIRT</v>
          </cell>
          <cell r="F122" t="str">
            <v>LOOP</v>
          </cell>
          <cell r="G122" t="str">
            <v>PURPLE</v>
          </cell>
          <cell r="H122" t="str">
            <v xml:space="preserve">TSHIRT LOOP PURPLE </v>
          </cell>
          <cell r="I122" t="str">
            <v>L</v>
          </cell>
          <cell r="J122" t="str">
            <v>M</v>
          </cell>
          <cell r="K122" t="str">
            <v>WINTER 18</v>
          </cell>
        </row>
        <row r="123">
          <cell r="B123" t="str">
            <v>100M18W14PURMMM</v>
          </cell>
          <cell r="C123" t="str">
            <v>TSHIRT</v>
          </cell>
          <cell r="D123" t="str">
            <v>TSHIRT LOOP PURPLE M</v>
          </cell>
          <cell r="E123" t="str">
            <v>TSHIRT</v>
          </cell>
          <cell r="F123" t="str">
            <v>LOOP</v>
          </cell>
          <cell r="G123" t="str">
            <v>PURPLE</v>
          </cell>
          <cell r="H123" t="str">
            <v xml:space="preserve">TSHIRT LOOP PURPLE </v>
          </cell>
          <cell r="I123" t="str">
            <v>M</v>
          </cell>
          <cell r="J123" t="str">
            <v>M</v>
          </cell>
          <cell r="K123" t="str">
            <v>WINTER 18</v>
          </cell>
        </row>
        <row r="124">
          <cell r="B124" t="str">
            <v>100M18W14PURSSS</v>
          </cell>
          <cell r="C124" t="str">
            <v>TSHIRT</v>
          </cell>
          <cell r="D124" t="str">
            <v>TSHIRT LOOP PURPLE S</v>
          </cell>
          <cell r="E124" t="str">
            <v>TSHIRT</v>
          </cell>
          <cell r="F124" t="str">
            <v>LOOP</v>
          </cell>
          <cell r="G124" t="str">
            <v>PURPLE</v>
          </cell>
          <cell r="H124" t="str">
            <v xml:space="preserve">TSHIRT LOOP PURPLE </v>
          </cell>
          <cell r="I124" t="str">
            <v>S</v>
          </cell>
          <cell r="J124" t="str">
            <v>M</v>
          </cell>
          <cell r="K124" t="str">
            <v>WINTER 18</v>
          </cell>
        </row>
        <row r="125">
          <cell r="B125" t="str">
            <v>100M18W14PURXL0</v>
          </cell>
          <cell r="C125" t="str">
            <v>TSHIRT</v>
          </cell>
          <cell r="D125" t="str">
            <v>TSHIRT LOOP PURPLE XL</v>
          </cell>
          <cell r="E125" t="str">
            <v>TSHIRT</v>
          </cell>
          <cell r="F125" t="str">
            <v>LOOP</v>
          </cell>
          <cell r="G125" t="str">
            <v>PURPLE</v>
          </cell>
          <cell r="H125" t="str">
            <v xml:space="preserve">TSHIRT LOOP PURPLE </v>
          </cell>
          <cell r="I125" t="str">
            <v>XL</v>
          </cell>
          <cell r="J125" t="str">
            <v>M</v>
          </cell>
          <cell r="K125" t="str">
            <v>WINTER 18</v>
          </cell>
        </row>
        <row r="126">
          <cell r="B126" t="str">
            <v>100M18W14PURXS0</v>
          </cell>
          <cell r="C126" t="str">
            <v>TSHIRT</v>
          </cell>
          <cell r="D126" t="str">
            <v>TSHIRT LOOP PURPLE XS</v>
          </cell>
          <cell r="E126" t="str">
            <v>TSHIRT</v>
          </cell>
          <cell r="F126" t="str">
            <v>LOOP</v>
          </cell>
          <cell r="G126" t="str">
            <v>PURPLE</v>
          </cell>
          <cell r="H126" t="str">
            <v xml:space="preserve">TSHIRT LOOP PURPLE </v>
          </cell>
          <cell r="I126" t="str">
            <v>XS</v>
          </cell>
          <cell r="J126" t="str">
            <v>M</v>
          </cell>
          <cell r="K126" t="str">
            <v>WINTER 18</v>
          </cell>
        </row>
        <row r="127">
          <cell r="B127" t="str">
            <v>100M18W14PURXXL</v>
          </cell>
          <cell r="C127" t="str">
            <v>TSHIRT</v>
          </cell>
          <cell r="D127" t="str">
            <v>TSHIRT LOOP PURPLE XXL</v>
          </cell>
          <cell r="E127" t="str">
            <v>TSHIRT</v>
          </cell>
          <cell r="F127" t="str">
            <v>LOOP</v>
          </cell>
          <cell r="G127" t="str">
            <v>PURPLE</v>
          </cell>
          <cell r="H127" t="str">
            <v xml:space="preserve">TSHIRT LOOP PURPLE </v>
          </cell>
          <cell r="I127" t="str">
            <v>XXL</v>
          </cell>
          <cell r="J127" t="str">
            <v>M</v>
          </cell>
          <cell r="K127" t="str">
            <v>WINTER 18</v>
          </cell>
        </row>
        <row r="128">
          <cell r="B128" t="str">
            <v>100M18W15GRELLL</v>
          </cell>
          <cell r="C128" t="str">
            <v>TSHIRT</v>
          </cell>
          <cell r="D128" t="str">
            <v>TSHIRT BARREL GREY L</v>
          </cell>
          <cell r="E128" t="str">
            <v>TSHIRT</v>
          </cell>
          <cell r="F128" t="str">
            <v>BARREL</v>
          </cell>
          <cell r="G128" t="str">
            <v>GREY</v>
          </cell>
          <cell r="H128" t="str">
            <v xml:space="preserve">TSHIRT BARREL GREY </v>
          </cell>
          <cell r="I128" t="str">
            <v>L</v>
          </cell>
          <cell r="J128" t="str">
            <v>M</v>
          </cell>
          <cell r="K128" t="str">
            <v>WINTER 18</v>
          </cell>
        </row>
        <row r="129">
          <cell r="B129" t="str">
            <v>100M18W15GREMMM</v>
          </cell>
          <cell r="C129" t="str">
            <v>TSHIRT</v>
          </cell>
          <cell r="D129" t="str">
            <v>TSHIRT BARREL GREY M</v>
          </cell>
          <cell r="E129" t="str">
            <v>TSHIRT</v>
          </cell>
          <cell r="F129" t="str">
            <v>BARREL</v>
          </cell>
          <cell r="G129" t="str">
            <v>GREY</v>
          </cell>
          <cell r="H129" t="str">
            <v xml:space="preserve">TSHIRT BARREL GREY </v>
          </cell>
          <cell r="I129" t="str">
            <v>M</v>
          </cell>
          <cell r="J129" t="str">
            <v>M</v>
          </cell>
          <cell r="K129" t="str">
            <v>WINTER 18</v>
          </cell>
        </row>
        <row r="130">
          <cell r="B130" t="str">
            <v>100M18W15GRESSS</v>
          </cell>
          <cell r="C130" t="str">
            <v>TSHIRT</v>
          </cell>
          <cell r="D130" t="str">
            <v>TSHIRT BARREL GREY S</v>
          </cell>
          <cell r="E130" t="str">
            <v>TSHIRT</v>
          </cell>
          <cell r="F130" t="str">
            <v>BARREL</v>
          </cell>
          <cell r="G130" t="str">
            <v>GREY</v>
          </cell>
          <cell r="H130" t="str">
            <v xml:space="preserve">TSHIRT BARREL GREY </v>
          </cell>
          <cell r="I130" t="str">
            <v>S</v>
          </cell>
          <cell r="J130" t="str">
            <v>M</v>
          </cell>
          <cell r="K130" t="str">
            <v>WINTER 18</v>
          </cell>
        </row>
        <row r="131">
          <cell r="B131" t="str">
            <v>100M18W15GREXL0</v>
          </cell>
          <cell r="C131" t="str">
            <v>TSHIRT</v>
          </cell>
          <cell r="D131" t="str">
            <v>TSHIRT BARREL GREY XL</v>
          </cell>
          <cell r="E131" t="str">
            <v>TSHIRT</v>
          </cell>
          <cell r="F131" t="str">
            <v>BARREL</v>
          </cell>
          <cell r="G131" t="str">
            <v>GREY</v>
          </cell>
          <cell r="H131" t="str">
            <v xml:space="preserve">TSHIRT BARREL GREY </v>
          </cell>
          <cell r="I131" t="str">
            <v>XL</v>
          </cell>
          <cell r="J131" t="str">
            <v>M</v>
          </cell>
          <cell r="K131" t="str">
            <v>WINTER 18</v>
          </cell>
        </row>
        <row r="132">
          <cell r="B132" t="str">
            <v>100M18W15GREXS0</v>
          </cell>
          <cell r="C132" t="str">
            <v>TSHIRT</v>
          </cell>
          <cell r="D132" t="str">
            <v>TSHIRT BARREL GREY XS</v>
          </cell>
          <cell r="E132" t="str">
            <v>TSHIRT</v>
          </cell>
          <cell r="F132" t="str">
            <v>BARREL</v>
          </cell>
          <cell r="G132" t="str">
            <v>GREY</v>
          </cell>
          <cell r="H132" t="str">
            <v xml:space="preserve">TSHIRT BARREL GREY </v>
          </cell>
          <cell r="I132" t="str">
            <v>XS</v>
          </cell>
          <cell r="J132" t="str">
            <v>M</v>
          </cell>
          <cell r="K132" t="str">
            <v>WINTER 18</v>
          </cell>
        </row>
        <row r="133">
          <cell r="B133" t="str">
            <v>100M18W15GREXXL</v>
          </cell>
          <cell r="C133" t="str">
            <v>TSHIRT</v>
          </cell>
          <cell r="D133" t="str">
            <v>TSHIRT BARREL GREY XXL</v>
          </cell>
          <cell r="E133" t="str">
            <v>TSHIRT</v>
          </cell>
          <cell r="F133" t="str">
            <v>BARREL</v>
          </cell>
          <cell r="G133" t="str">
            <v>GREY</v>
          </cell>
          <cell r="H133" t="str">
            <v xml:space="preserve">TSHIRT BARREL GREY </v>
          </cell>
          <cell r="I133" t="str">
            <v>XXL</v>
          </cell>
          <cell r="J133" t="str">
            <v>M</v>
          </cell>
          <cell r="K133" t="str">
            <v>WINTER 18</v>
          </cell>
        </row>
        <row r="134">
          <cell r="B134" t="str">
            <v>100M18W16BLALLL</v>
          </cell>
          <cell r="C134" t="str">
            <v>TSHIRT</v>
          </cell>
          <cell r="D134" t="str">
            <v>TSHIRT MERGE BLACK L</v>
          </cell>
          <cell r="E134" t="str">
            <v>TSHIRT</v>
          </cell>
          <cell r="F134" t="str">
            <v>MERGE</v>
          </cell>
          <cell r="G134" t="str">
            <v>BLACK</v>
          </cell>
          <cell r="H134" t="str">
            <v xml:space="preserve">TSHIRT MERGE BLACK </v>
          </cell>
          <cell r="I134" t="str">
            <v>L</v>
          </cell>
          <cell r="J134" t="str">
            <v>M</v>
          </cell>
          <cell r="K134" t="str">
            <v>WINTER 18</v>
          </cell>
        </row>
        <row r="135">
          <cell r="B135" t="str">
            <v>100M18W16BLAMMM</v>
          </cell>
          <cell r="C135" t="str">
            <v>TSHIRT</v>
          </cell>
          <cell r="D135" t="str">
            <v>TSHIRT MERGE BLACK M</v>
          </cell>
          <cell r="E135" t="str">
            <v>TSHIRT</v>
          </cell>
          <cell r="F135" t="str">
            <v>MERGE</v>
          </cell>
          <cell r="G135" t="str">
            <v>BLACK</v>
          </cell>
          <cell r="H135" t="str">
            <v xml:space="preserve">TSHIRT MERGE BLACK </v>
          </cell>
          <cell r="I135" t="str">
            <v>M</v>
          </cell>
          <cell r="J135" t="str">
            <v>M</v>
          </cell>
          <cell r="K135" t="str">
            <v>WINTER 18</v>
          </cell>
        </row>
        <row r="136">
          <cell r="B136" t="str">
            <v>100M18W16BLASSS</v>
          </cell>
          <cell r="C136" t="str">
            <v>TSHIRT</v>
          </cell>
          <cell r="D136" t="str">
            <v>TSHIRT MERGE BLACK S</v>
          </cell>
          <cell r="E136" t="str">
            <v>TSHIRT</v>
          </cell>
          <cell r="F136" t="str">
            <v>MERGE</v>
          </cell>
          <cell r="G136" t="str">
            <v>BLACK</v>
          </cell>
          <cell r="H136" t="str">
            <v xml:space="preserve">TSHIRT MERGE BLACK </v>
          </cell>
          <cell r="I136" t="str">
            <v>S</v>
          </cell>
          <cell r="J136" t="str">
            <v>M</v>
          </cell>
          <cell r="K136" t="str">
            <v>WINTER 18</v>
          </cell>
        </row>
        <row r="137">
          <cell r="B137" t="str">
            <v>100M18W16BLAXL0</v>
          </cell>
          <cell r="C137" t="str">
            <v>TSHIRT</v>
          </cell>
          <cell r="D137" t="str">
            <v>TSHIRT MERGE BLACK XL</v>
          </cell>
          <cell r="E137" t="str">
            <v>TSHIRT</v>
          </cell>
          <cell r="F137" t="str">
            <v>MERGE</v>
          </cell>
          <cell r="G137" t="str">
            <v>BLACK</v>
          </cell>
          <cell r="H137" t="str">
            <v xml:space="preserve">TSHIRT MERGE BLACK </v>
          </cell>
          <cell r="I137" t="str">
            <v>XL</v>
          </cell>
          <cell r="J137" t="str">
            <v>M</v>
          </cell>
          <cell r="K137" t="str">
            <v>WINTER 18</v>
          </cell>
        </row>
        <row r="138">
          <cell r="B138" t="str">
            <v>100M18W16BLAXS0</v>
          </cell>
          <cell r="C138" t="str">
            <v>TSHIRT</v>
          </cell>
          <cell r="D138" t="str">
            <v>TSHIRT MERGE BLACK XS</v>
          </cell>
          <cell r="E138" t="str">
            <v>TSHIRT</v>
          </cell>
          <cell r="F138" t="str">
            <v>MERGE</v>
          </cell>
          <cell r="G138" t="str">
            <v>BLACK</v>
          </cell>
          <cell r="H138" t="str">
            <v xml:space="preserve">TSHIRT MERGE BLACK </v>
          </cell>
          <cell r="I138" t="str">
            <v>XS</v>
          </cell>
          <cell r="J138" t="str">
            <v>M</v>
          </cell>
          <cell r="K138" t="str">
            <v>WINTER 18</v>
          </cell>
        </row>
        <row r="139">
          <cell r="B139" t="str">
            <v>100M18W16BLAXXL</v>
          </cell>
          <cell r="C139" t="str">
            <v>TSHIRT</v>
          </cell>
          <cell r="D139" t="str">
            <v>TSHIRT MERGE BLACK XXL</v>
          </cell>
          <cell r="E139" t="str">
            <v>TSHIRT</v>
          </cell>
          <cell r="F139" t="str">
            <v>MERGE</v>
          </cell>
          <cell r="G139" t="str">
            <v>BLACK</v>
          </cell>
          <cell r="H139" t="str">
            <v xml:space="preserve">TSHIRT MERGE BLACK </v>
          </cell>
          <cell r="I139" t="str">
            <v>XXL</v>
          </cell>
          <cell r="J139" t="str">
            <v>M</v>
          </cell>
          <cell r="K139" t="str">
            <v>WINTER 18</v>
          </cell>
        </row>
        <row r="140">
          <cell r="B140" t="str">
            <v>100M18W17GRMLLL</v>
          </cell>
          <cell r="C140" t="str">
            <v>TSHIRT</v>
          </cell>
          <cell r="D140" t="str">
            <v>TSHIRT HEALER GREY MEL L</v>
          </cell>
          <cell r="E140" t="str">
            <v>TSHIRT</v>
          </cell>
          <cell r="F140" t="str">
            <v>HEALER</v>
          </cell>
          <cell r="G140" t="str">
            <v>GREY MELANGE</v>
          </cell>
          <cell r="H140" t="str">
            <v xml:space="preserve">TSHIRT HEALER GREY MELANGE </v>
          </cell>
          <cell r="I140" t="str">
            <v>L</v>
          </cell>
          <cell r="J140" t="str">
            <v>M</v>
          </cell>
          <cell r="K140" t="str">
            <v>WINTER 18</v>
          </cell>
        </row>
        <row r="141">
          <cell r="B141" t="str">
            <v>100M18W17GRMMMM</v>
          </cell>
          <cell r="C141" t="str">
            <v>TSHIRT</v>
          </cell>
          <cell r="D141" t="str">
            <v>TSHIRT HEALER GREY MEL M</v>
          </cell>
          <cell r="E141" t="str">
            <v>TSHIRT</v>
          </cell>
          <cell r="F141" t="str">
            <v>HEALER</v>
          </cell>
          <cell r="G141" t="str">
            <v>GREY MELANGE</v>
          </cell>
          <cell r="H141" t="str">
            <v xml:space="preserve">TSHIRT HEALER GREY MELANGE </v>
          </cell>
          <cell r="I141" t="str">
            <v>M</v>
          </cell>
          <cell r="J141" t="str">
            <v>M</v>
          </cell>
          <cell r="K141" t="str">
            <v>WINTER 18</v>
          </cell>
        </row>
        <row r="142">
          <cell r="B142" t="str">
            <v>100M18W17GRMSSS</v>
          </cell>
          <cell r="C142" t="str">
            <v>TSHIRT</v>
          </cell>
          <cell r="D142" t="str">
            <v>TSHIRT HEALER GREY MEL S</v>
          </cell>
          <cell r="E142" t="str">
            <v>TSHIRT</v>
          </cell>
          <cell r="F142" t="str">
            <v>HEALER</v>
          </cell>
          <cell r="G142" t="str">
            <v>GREY MELANGE</v>
          </cell>
          <cell r="H142" t="str">
            <v xml:space="preserve">TSHIRT HEALER GREY MELANGE </v>
          </cell>
          <cell r="I142" t="str">
            <v>S</v>
          </cell>
          <cell r="J142" t="str">
            <v>M</v>
          </cell>
          <cell r="K142" t="str">
            <v>WINTER 18</v>
          </cell>
        </row>
        <row r="143">
          <cell r="B143" t="str">
            <v>100M18W17GRMXL0</v>
          </cell>
          <cell r="C143" t="str">
            <v>TSHIRT</v>
          </cell>
          <cell r="D143" t="str">
            <v>TSHIRT HEALER GREY MEL XL</v>
          </cell>
          <cell r="E143" t="str">
            <v>TSHIRT</v>
          </cell>
          <cell r="F143" t="str">
            <v>HEALER</v>
          </cell>
          <cell r="G143" t="str">
            <v>GREY MELANGE</v>
          </cell>
          <cell r="H143" t="str">
            <v xml:space="preserve">TSHIRT HEALER GREY MELANGE </v>
          </cell>
          <cell r="I143" t="str">
            <v>XL</v>
          </cell>
          <cell r="J143" t="str">
            <v>M</v>
          </cell>
          <cell r="K143" t="str">
            <v>WINTER 18</v>
          </cell>
        </row>
        <row r="144">
          <cell r="B144" t="str">
            <v>100M18W17GRMXS0</v>
          </cell>
          <cell r="C144" t="str">
            <v>TSHIRT</v>
          </cell>
          <cell r="D144" t="str">
            <v>TSHIRT HEALER GREY MEL XS</v>
          </cell>
          <cell r="E144" t="str">
            <v>TSHIRT</v>
          </cell>
          <cell r="F144" t="str">
            <v>HEALER</v>
          </cell>
          <cell r="G144" t="str">
            <v>GREY MELANGE</v>
          </cell>
          <cell r="H144" t="str">
            <v xml:space="preserve">TSHIRT HEALER GREY MELANGE </v>
          </cell>
          <cell r="I144" t="str">
            <v>XS</v>
          </cell>
          <cell r="J144" t="str">
            <v>M</v>
          </cell>
          <cell r="K144" t="str">
            <v>WINTER 18</v>
          </cell>
        </row>
        <row r="145">
          <cell r="B145" t="str">
            <v>100M18W17GRMXXL</v>
          </cell>
          <cell r="C145" t="str">
            <v>TSHIRT</v>
          </cell>
          <cell r="D145" t="str">
            <v>TSHIRT HEALER GREY MEL XXL</v>
          </cell>
          <cell r="E145" t="str">
            <v>TSHIRT</v>
          </cell>
          <cell r="F145" t="str">
            <v>HEALER</v>
          </cell>
          <cell r="G145" t="str">
            <v>GREY MELANGE</v>
          </cell>
          <cell r="H145" t="str">
            <v xml:space="preserve">TSHIRT HEALER GREY MELANGE </v>
          </cell>
          <cell r="I145" t="str">
            <v>XXL</v>
          </cell>
          <cell r="J145" t="str">
            <v>M</v>
          </cell>
          <cell r="K145" t="str">
            <v>WINTER 18</v>
          </cell>
        </row>
        <row r="146">
          <cell r="B146" t="str">
            <v>100M18W18WHILLL</v>
          </cell>
          <cell r="C146" t="str">
            <v>TSHIRT</v>
          </cell>
          <cell r="D146" t="str">
            <v>TSHIRT BRAP WHITE L</v>
          </cell>
          <cell r="E146" t="str">
            <v>TSHIRT</v>
          </cell>
          <cell r="F146" t="str">
            <v>BRAP</v>
          </cell>
          <cell r="G146" t="str">
            <v>WHITE</v>
          </cell>
          <cell r="H146" t="str">
            <v xml:space="preserve">TSHIRT BRAP WHITE </v>
          </cell>
          <cell r="I146" t="str">
            <v>L</v>
          </cell>
          <cell r="J146" t="str">
            <v>M</v>
          </cell>
          <cell r="K146" t="str">
            <v>WINTER 18</v>
          </cell>
        </row>
        <row r="147">
          <cell r="B147" t="str">
            <v>100M18W18WHIMMM</v>
          </cell>
          <cell r="C147" t="str">
            <v>TSHIRT</v>
          </cell>
          <cell r="D147" t="str">
            <v>TSHIRT BRAP WHITE M</v>
          </cell>
          <cell r="E147" t="str">
            <v>TSHIRT</v>
          </cell>
          <cell r="F147" t="str">
            <v>BRAP</v>
          </cell>
          <cell r="G147" t="str">
            <v>WHITE</v>
          </cell>
          <cell r="H147" t="str">
            <v xml:space="preserve">TSHIRT BRAP WHITE </v>
          </cell>
          <cell r="I147" t="str">
            <v>M</v>
          </cell>
          <cell r="J147" t="str">
            <v>M</v>
          </cell>
          <cell r="K147" t="str">
            <v>WINTER 18</v>
          </cell>
        </row>
        <row r="148">
          <cell r="B148" t="str">
            <v>100M18W18WHISSS</v>
          </cell>
          <cell r="C148" t="str">
            <v>TSHIRT</v>
          </cell>
          <cell r="D148" t="str">
            <v>TSHIRT BRAP WHITE S</v>
          </cell>
          <cell r="E148" t="str">
            <v>TSHIRT</v>
          </cell>
          <cell r="F148" t="str">
            <v>BRAP</v>
          </cell>
          <cell r="G148" t="str">
            <v>WHITE</v>
          </cell>
          <cell r="H148" t="str">
            <v xml:space="preserve">TSHIRT BRAP WHITE </v>
          </cell>
          <cell r="I148" t="str">
            <v>S</v>
          </cell>
          <cell r="J148" t="str">
            <v>M</v>
          </cell>
          <cell r="K148" t="str">
            <v>WINTER 18</v>
          </cell>
        </row>
        <row r="149">
          <cell r="B149" t="str">
            <v>100M18W18WHIXL0</v>
          </cell>
          <cell r="C149" t="str">
            <v>TSHIRT</v>
          </cell>
          <cell r="D149" t="str">
            <v>TSHIRT BRAP WHITE XL</v>
          </cell>
          <cell r="E149" t="str">
            <v>TSHIRT</v>
          </cell>
          <cell r="F149" t="str">
            <v>BRAP</v>
          </cell>
          <cell r="G149" t="str">
            <v>WHITE</v>
          </cell>
          <cell r="H149" t="str">
            <v xml:space="preserve">TSHIRT BRAP WHITE </v>
          </cell>
          <cell r="I149" t="str">
            <v>XL</v>
          </cell>
          <cell r="J149" t="str">
            <v>M</v>
          </cell>
          <cell r="K149" t="str">
            <v>WINTER 18</v>
          </cell>
        </row>
        <row r="150">
          <cell r="B150" t="str">
            <v>100M18W18WHIXS0</v>
          </cell>
          <cell r="C150" t="str">
            <v>TSHIRT</v>
          </cell>
          <cell r="D150" t="str">
            <v>TSHIRT BRAP WHITE XS</v>
          </cell>
          <cell r="E150" t="str">
            <v>TSHIRT</v>
          </cell>
          <cell r="F150" t="str">
            <v>BRAP</v>
          </cell>
          <cell r="G150" t="str">
            <v>WHITE</v>
          </cell>
          <cell r="H150" t="str">
            <v xml:space="preserve">TSHIRT BRAP WHITE </v>
          </cell>
          <cell r="I150" t="str">
            <v>XS</v>
          </cell>
          <cell r="J150" t="str">
            <v>M</v>
          </cell>
          <cell r="K150" t="str">
            <v>WINTER 18</v>
          </cell>
        </row>
        <row r="151">
          <cell r="B151" t="str">
            <v>100M18W18WHIXXL</v>
          </cell>
          <cell r="C151" t="str">
            <v>TSHIRT</v>
          </cell>
          <cell r="D151" t="str">
            <v>TSHIRT BRAP WHITE XXL</v>
          </cell>
          <cell r="E151" t="str">
            <v>TSHIRT</v>
          </cell>
          <cell r="F151" t="str">
            <v>BRAP</v>
          </cell>
          <cell r="G151" t="str">
            <v>WHITE</v>
          </cell>
          <cell r="H151" t="str">
            <v xml:space="preserve">TSHIRT BRAP WHITE </v>
          </cell>
          <cell r="I151" t="str">
            <v>XXL</v>
          </cell>
          <cell r="J151" t="str">
            <v>M</v>
          </cell>
          <cell r="K151" t="str">
            <v>WINTER 18</v>
          </cell>
        </row>
        <row r="152">
          <cell r="B152" t="str">
            <v>100M18W19BLULLL</v>
          </cell>
          <cell r="C152" t="str">
            <v>TSHIRT M/L</v>
          </cell>
          <cell r="D152" t="str">
            <v>TSHIRT M/L DAYS BLUE L</v>
          </cell>
          <cell r="E152" t="str">
            <v>TSHIRT M/L</v>
          </cell>
          <cell r="F152" t="str">
            <v>DAYS</v>
          </cell>
          <cell r="G152" t="str">
            <v>BLUE</v>
          </cell>
          <cell r="H152" t="str">
            <v xml:space="preserve">TSHIRT M/L DAYS BLUE </v>
          </cell>
          <cell r="I152" t="str">
            <v>L</v>
          </cell>
          <cell r="J152" t="str">
            <v>M</v>
          </cell>
          <cell r="K152" t="str">
            <v>WINTER 18</v>
          </cell>
        </row>
        <row r="153">
          <cell r="B153" t="str">
            <v>100M18W19BLUMMM</v>
          </cell>
          <cell r="C153" t="str">
            <v>TSHIRT M/L</v>
          </cell>
          <cell r="D153" t="str">
            <v>TSHIRT M/L DAYS BLUE M</v>
          </cell>
          <cell r="E153" t="str">
            <v>TSHIRT M/L</v>
          </cell>
          <cell r="F153" t="str">
            <v>DAYS</v>
          </cell>
          <cell r="G153" t="str">
            <v>BLUE</v>
          </cell>
          <cell r="H153" t="str">
            <v xml:space="preserve">TSHIRT M/L DAYS BLUE </v>
          </cell>
          <cell r="I153" t="str">
            <v>M</v>
          </cell>
          <cell r="J153" t="str">
            <v>M</v>
          </cell>
          <cell r="K153" t="str">
            <v>WINTER 18</v>
          </cell>
        </row>
        <row r="154">
          <cell r="B154" t="str">
            <v>100M18W19BLUSSS</v>
          </cell>
          <cell r="C154" t="str">
            <v>TSHIRT M/L</v>
          </cell>
          <cell r="D154" t="str">
            <v>TSHIRT M/L DAYS BLUE S</v>
          </cell>
          <cell r="E154" t="str">
            <v>TSHIRT M/L</v>
          </cell>
          <cell r="F154" t="str">
            <v>DAYS</v>
          </cell>
          <cell r="G154" t="str">
            <v>BLUE</v>
          </cell>
          <cell r="H154" t="str">
            <v xml:space="preserve">TSHIRT M/L DAYS BLUE </v>
          </cell>
          <cell r="I154" t="str">
            <v>S</v>
          </cell>
          <cell r="J154" t="str">
            <v>M</v>
          </cell>
          <cell r="K154" t="str">
            <v>WINTER 18</v>
          </cell>
        </row>
        <row r="155">
          <cell r="B155" t="str">
            <v>100M18W19BLUXL0</v>
          </cell>
          <cell r="C155" t="str">
            <v>TSHIRT M/L</v>
          </cell>
          <cell r="D155" t="str">
            <v>TSHIRT M/L DAYS BLUE XL</v>
          </cell>
          <cell r="E155" t="str">
            <v>TSHIRT M/L</v>
          </cell>
          <cell r="F155" t="str">
            <v>DAYS</v>
          </cell>
          <cell r="G155" t="str">
            <v>BLUE</v>
          </cell>
          <cell r="H155" t="str">
            <v xml:space="preserve">TSHIRT M/L DAYS BLUE </v>
          </cell>
          <cell r="I155" t="str">
            <v>XL</v>
          </cell>
          <cell r="J155" t="str">
            <v>M</v>
          </cell>
          <cell r="K155" t="str">
            <v>WINTER 18</v>
          </cell>
        </row>
        <row r="156">
          <cell r="B156" t="str">
            <v>100M18W19BLUXS0</v>
          </cell>
          <cell r="C156" t="str">
            <v>TSHIRT M/L</v>
          </cell>
          <cell r="D156" t="str">
            <v>TSHIRT M/L DAYS BLUE XS</v>
          </cell>
          <cell r="E156" t="str">
            <v>TSHIRT M/L</v>
          </cell>
          <cell r="F156" t="str">
            <v>DAYS</v>
          </cell>
          <cell r="G156" t="str">
            <v>BLUE</v>
          </cell>
          <cell r="H156" t="str">
            <v xml:space="preserve">TSHIRT M/L DAYS BLUE </v>
          </cell>
          <cell r="I156" t="str">
            <v>XS</v>
          </cell>
          <cell r="J156" t="str">
            <v>M</v>
          </cell>
          <cell r="K156" t="str">
            <v>WINTER 18</v>
          </cell>
        </row>
        <row r="157">
          <cell r="B157" t="str">
            <v>100M18W19BLUXXL</v>
          </cell>
          <cell r="C157" t="str">
            <v>TSHIRT M/L</v>
          </cell>
          <cell r="D157" t="str">
            <v>TSHIRT M/L DAYS BLUE XXL</v>
          </cell>
          <cell r="E157" t="str">
            <v>TSHIRT M/L</v>
          </cell>
          <cell r="F157" t="str">
            <v>DAYS</v>
          </cell>
          <cell r="G157" t="str">
            <v>BLUE</v>
          </cell>
          <cell r="H157" t="str">
            <v xml:space="preserve">TSHIRT M/L DAYS BLUE </v>
          </cell>
          <cell r="I157" t="str">
            <v>XXL</v>
          </cell>
          <cell r="J157" t="str">
            <v>M</v>
          </cell>
          <cell r="K157" t="str">
            <v>WINTER 18</v>
          </cell>
        </row>
        <row r="158">
          <cell r="B158" t="str">
            <v>100M18W19GRALLL</v>
          </cell>
          <cell r="C158" t="str">
            <v>TSHIRT M/L</v>
          </cell>
          <cell r="D158" t="str">
            <v>TSHIRT M/L DAYS GRAPHITE L</v>
          </cell>
          <cell r="E158" t="str">
            <v>TSHIRT M/L</v>
          </cell>
          <cell r="F158" t="str">
            <v>DAYS</v>
          </cell>
          <cell r="G158" t="str">
            <v>GRAPHITE</v>
          </cell>
          <cell r="H158" t="str">
            <v xml:space="preserve">TSHIRT M/L DAYS GRAPHITE </v>
          </cell>
          <cell r="I158" t="str">
            <v>L</v>
          </cell>
          <cell r="J158" t="str">
            <v>M</v>
          </cell>
          <cell r="K158" t="str">
            <v>WINTER 18</v>
          </cell>
        </row>
        <row r="159">
          <cell r="B159" t="str">
            <v>100M18W19GRAMMM</v>
          </cell>
          <cell r="C159" t="str">
            <v>TSHIRT M/L</v>
          </cell>
          <cell r="D159" t="str">
            <v>TSHIRT M/L DAYS GRAPHITE M</v>
          </cell>
          <cell r="E159" t="str">
            <v>TSHIRT M/L</v>
          </cell>
          <cell r="F159" t="str">
            <v>DAYS</v>
          </cell>
          <cell r="G159" t="str">
            <v>GRAPHITE</v>
          </cell>
          <cell r="H159" t="str">
            <v xml:space="preserve">TSHIRT M/L DAYS GRAPHITE </v>
          </cell>
          <cell r="I159" t="str">
            <v>M</v>
          </cell>
          <cell r="J159" t="str">
            <v>M</v>
          </cell>
          <cell r="K159" t="str">
            <v>WINTER 18</v>
          </cell>
        </row>
        <row r="160">
          <cell r="B160" t="str">
            <v>100M18W19GRASSS</v>
          </cell>
          <cell r="C160" t="str">
            <v>TSHIRT M/L</v>
          </cell>
          <cell r="D160" t="str">
            <v>TSHIRT M/L DAYS GRAPHITE S</v>
          </cell>
          <cell r="E160" t="str">
            <v>TSHIRT M/L</v>
          </cell>
          <cell r="F160" t="str">
            <v>DAYS</v>
          </cell>
          <cell r="G160" t="str">
            <v>GRAPHITE</v>
          </cell>
          <cell r="H160" t="str">
            <v xml:space="preserve">TSHIRT M/L DAYS GRAPHITE </v>
          </cell>
          <cell r="I160" t="str">
            <v>S</v>
          </cell>
          <cell r="J160" t="str">
            <v>M</v>
          </cell>
          <cell r="K160" t="str">
            <v>WINTER 18</v>
          </cell>
        </row>
        <row r="161">
          <cell r="B161" t="str">
            <v>100M18W19GRAXL0</v>
          </cell>
          <cell r="C161" t="str">
            <v>TSHIRT M/L</v>
          </cell>
          <cell r="D161" t="str">
            <v>TSHIRT M/L DAYS GRAPHITE XL</v>
          </cell>
          <cell r="E161" t="str">
            <v>TSHIRT M/L</v>
          </cell>
          <cell r="F161" t="str">
            <v>DAYS</v>
          </cell>
          <cell r="G161" t="str">
            <v>GRAPHITE</v>
          </cell>
          <cell r="H161" t="str">
            <v xml:space="preserve">TSHIRT M/L DAYS GRAPHITE </v>
          </cell>
          <cell r="I161" t="str">
            <v>XL</v>
          </cell>
          <cell r="J161" t="str">
            <v>M</v>
          </cell>
          <cell r="K161" t="str">
            <v>WINTER 18</v>
          </cell>
        </row>
        <row r="162">
          <cell r="B162" t="str">
            <v>100M18W19GRAXS0</v>
          </cell>
          <cell r="C162" t="str">
            <v>TSHIRT M/L</v>
          </cell>
          <cell r="D162" t="str">
            <v>TSHIRT M/L DAYS GRAPHITE XS</v>
          </cell>
          <cell r="E162" t="str">
            <v>TSHIRT M/L</v>
          </cell>
          <cell r="F162" t="str">
            <v>DAYS</v>
          </cell>
          <cell r="G162" t="str">
            <v>GRAPHITE</v>
          </cell>
          <cell r="H162" t="str">
            <v xml:space="preserve">TSHIRT M/L DAYS GRAPHITE </v>
          </cell>
          <cell r="I162" t="str">
            <v>XS</v>
          </cell>
          <cell r="J162" t="str">
            <v>M</v>
          </cell>
          <cell r="K162" t="str">
            <v>WINTER 18</v>
          </cell>
        </row>
        <row r="163">
          <cell r="B163" t="str">
            <v>100M18W19GRAXXL</v>
          </cell>
          <cell r="C163" t="str">
            <v>TSHIRT M/L</v>
          </cell>
          <cell r="D163" t="str">
            <v>TSHIRT M/L DAYS GRAPHITE XXL</v>
          </cell>
          <cell r="E163" t="str">
            <v>TSHIRT M/L</v>
          </cell>
          <cell r="F163" t="str">
            <v>DAYS</v>
          </cell>
          <cell r="G163" t="str">
            <v>GRAPHITE</v>
          </cell>
          <cell r="H163" t="str">
            <v xml:space="preserve">TSHIRT M/L DAYS GRAPHITE </v>
          </cell>
          <cell r="I163" t="str">
            <v>XXL</v>
          </cell>
          <cell r="J163" t="str">
            <v>M</v>
          </cell>
          <cell r="K163" t="str">
            <v>WINTER 18</v>
          </cell>
        </row>
        <row r="164">
          <cell r="B164" t="str">
            <v>300M18W01BLALLL</v>
          </cell>
          <cell r="C164" t="str">
            <v>HOODIE</v>
          </cell>
          <cell r="D164" t="str">
            <v>HOODIE STAMPED BLACK L</v>
          </cell>
          <cell r="E164" t="str">
            <v>HOODIE</v>
          </cell>
          <cell r="F164" t="str">
            <v>STAMPED</v>
          </cell>
          <cell r="G164" t="str">
            <v>BLACK</v>
          </cell>
          <cell r="H164" t="str">
            <v xml:space="preserve">HOODIE STAMPED BLACK </v>
          </cell>
          <cell r="I164" t="str">
            <v>L</v>
          </cell>
          <cell r="J164" t="str">
            <v>M</v>
          </cell>
          <cell r="K164" t="str">
            <v>WINTER 18</v>
          </cell>
        </row>
        <row r="165">
          <cell r="B165" t="str">
            <v>300M18W01BLAMMM</v>
          </cell>
          <cell r="C165" t="str">
            <v>HOODIE</v>
          </cell>
          <cell r="D165" t="str">
            <v>HOODIE STAMPED BLACK M</v>
          </cell>
          <cell r="E165" t="str">
            <v>HOODIE</v>
          </cell>
          <cell r="F165" t="str">
            <v>STAMPED</v>
          </cell>
          <cell r="G165" t="str">
            <v>BLACK</v>
          </cell>
          <cell r="H165" t="str">
            <v xml:space="preserve">HOODIE STAMPED BLACK </v>
          </cell>
          <cell r="I165" t="str">
            <v>M</v>
          </cell>
          <cell r="J165" t="str">
            <v>M</v>
          </cell>
          <cell r="K165" t="str">
            <v>WINTER 18</v>
          </cell>
        </row>
        <row r="166">
          <cell r="B166" t="str">
            <v>300M18W01BLASSS</v>
          </cell>
          <cell r="C166" t="str">
            <v>HOODIE</v>
          </cell>
          <cell r="D166" t="str">
            <v>HOODIE STAMPED BLACK S</v>
          </cell>
          <cell r="E166" t="str">
            <v>HOODIE</v>
          </cell>
          <cell r="F166" t="str">
            <v>STAMPED</v>
          </cell>
          <cell r="G166" t="str">
            <v>BLACK</v>
          </cell>
          <cell r="H166" t="str">
            <v xml:space="preserve">HOODIE STAMPED BLACK </v>
          </cell>
          <cell r="I166" t="str">
            <v>S</v>
          </cell>
          <cell r="J166" t="str">
            <v>M</v>
          </cell>
          <cell r="K166" t="str">
            <v>WINTER 18</v>
          </cell>
        </row>
        <row r="167">
          <cell r="B167" t="str">
            <v>300M18W01BLAXL0</v>
          </cell>
          <cell r="C167" t="str">
            <v>HOODIE</v>
          </cell>
          <cell r="D167" t="str">
            <v>HOODIE STAMPED BLACK XL</v>
          </cell>
          <cell r="E167" t="str">
            <v>HOODIE</v>
          </cell>
          <cell r="F167" t="str">
            <v>STAMPED</v>
          </cell>
          <cell r="G167" t="str">
            <v>BLACK</v>
          </cell>
          <cell r="H167" t="str">
            <v xml:space="preserve">HOODIE STAMPED BLACK </v>
          </cell>
          <cell r="I167" t="str">
            <v>XL</v>
          </cell>
          <cell r="J167" t="str">
            <v>M</v>
          </cell>
          <cell r="K167" t="str">
            <v>WINTER 18</v>
          </cell>
        </row>
        <row r="168">
          <cell r="B168" t="str">
            <v>300M18W01BLAXS0</v>
          </cell>
          <cell r="C168" t="str">
            <v>HOODIE</v>
          </cell>
          <cell r="D168" t="str">
            <v>HOODIE STAMPED BLACK XS</v>
          </cell>
          <cell r="E168" t="str">
            <v>HOODIE</v>
          </cell>
          <cell r="F168" t="str">
            <v>STAMPED</v>
          </cell>
          <cell r="G168" t="str">
            <v>BLACK</v>
          </cell>
          <cell r="H168" t="str">
            <v xml:space="preserve">HOODIE STAMPED BLACK </v>
          </cell>
          <cell r="I168" t="str">
            <v>XS</v>
          </cell>
          <cell r="J168" t="str">
            <v>M</v>
          </cell>
          <cell r="K168" t="str">
            <v>WINTER 18</v>
          </cell>
        </row>
        <row r="169">
          <cell r="B169" t="str">
            <v>300M18W01BLAXXL</v>
          </cell>
          <cell r="C169" t="str">
            <v>HOODIE</v>
          </cell>
          <cell r="D169" t="str">
            <v>HOODIE STAMPED BLACK XXL</v>
          </cell>
          <cell r="E169" t="str">
            <v>HOODIE</v>
          </cell>
          <cell r="F169" t="str">
            <v>STAMPED</v>
          </cell>
          <cell r="G169" t="str">
            <v>BLACK</v>
          </cell>
          <cell r="H169" t="str">
            <v xml:space="preserve">HOODIE STAMPED BLACK </v>
          </cell>
          <cell r="I169" t="str">
            <v>XXL</v>
          </cell>
          <cell r="J169" t="str">
            <v>M</v>
          </cell>
          <cell r="K169" t="str">
            <v>WINTER 18</v>
          </cell>
        </row>
        <row r="170">
          <cell r="B170" t="str">
            <v>300M18W01CLALLL</v>
          </cell>
          <cell r="C170" t="str">
            <v>HOODIE</v>
          </cell>
          <cell r="D170" t="str">
            <v>HOODIE STAMPED CLAY L</v>
          </cell>
          <cell r="E170" t="str">
            <v>HOODIE</v>
          </cell>
          <cell r="F170" t="str">
            <v>STAMPED</v>
          </cell>
          <cell r="G170" t="str">
            <v>CLAY</v>
          </cell>
          <cell r="H170" t="str">
            <v xml:space="preserve">HOODIE STAMPED CLAY </v>
          </cell>
          <cell r="I170" t="str">
            <v>L</v>
          </cell>
          <cell r="J170" t="str">
            <v>M</v>
          </cell>
          <cell r="K170" t="str">
            <v>WINTER 18</v>
          </cell>
        </row>
        <row r="171">
          <cell r="B171" t="str">
            <v>300M18W01CLAMMM</v>
          </cell>
          <cell r="C171" t="str">
            <v>HOODIE</v>
          </cell>
          <cell r="D171" t="str">
            <v>HOODIE STAMPED CLAY M</v>
          </cell>
          <cell r="E171" t="str">
            <v>HOODIE</v>
          </cell>
          <cell r="F171" t="str">
            <v>STAMPED</v>
          </cell>
          <cell r="G171" t="str">
            <v>CLAY</v>
          </cell>
          <cell r="H171" t="str">
            <v xml:space="preserve">HOODIE STAMPED CLAY </v>
          </cell>
          <cell r="I171" t="str">
            <v>M</v>
          </cell>
          <cell r="J171" t="str">
            <v>M</v>
          </cell>
          <cell r="K171" t="str">
            <v>WINTER 18</v>
          </cell>
        </row>
        <row r="172">
          <cell r="B172" t="str">
            <v>300M18W01CLASSS</v>
          </cell>
          <cell r="C172" t="str">
            <v>HOODIE</v>
          </cell>
          <cell r="D172" t="str">
            <v>HOODIE STAMPED CLAY S</v>
          </cell>
          <cell r="E172" t="str">
            <v>HOODIE</v>
          </cell>
          <cell r="F172" t="str">
            <v>STAMPED</v>
          </cell>
          <cell r="G172" t="str">
            <v>CLAY</v>
          </cell>
          <cell r="H172" t="str">
            <v xml:space="preserve">HOODIE STAMPED CLAY </v>
          </cell>
          <cell r="I172" t="str">
            <v>S</v>
          </cell>
          <cell r="J172" t="str">
            <v>M</v>
          </cell>
          <cell r="K172" t="str">
            <v>WINTER 18</v>
          </cell>
        </row>
        <row r="173">
          <cell r="B173" t="str">
            <v>300M18W01CLAXL0</v>
          </cell>
          <cell r="C173" t="str">
            <v>HOODIE</v>
          </cell>
          <cell r="D173" t="str">
            <v>HOODIE STAMPED CLAY XL</v>
          </cell>
          <cell r="E173" t="str">
            <v>HOODIE</v>
          </cell>
          <cell r="F173" t="str">
            <v>STAMPED</v>
          </cell>
          <cell r="G173" t="str">
            <v>CLAY</v>
          </cell>
          <cell r="H173" t="str">
            <v xml:space="preserve">HOODIE STAMPED CLAY </v>
          </cell>
          <cell r="I173" t="str">
            <v>XL</v>
          </cell>
          <cell r="J173" t="str">
            <v>M</v>
          </cell>
          <cell r="K173" t="str">
            <v>WINTER 18</v>
          </cell>
        </row>
        <row r="174">
          <cell r="B174" t="str">
            <v>300M18W01CLAXS0</v>
          </cell>
          <cell r="C174" t="str">
            <v>HOODIE</v>
          </cell>
          <cell r="D174" t="str">
            <v>HOODIE STAMPED CLAY XS</v>
          </cell>
          <cell r="E174" t="str">
            <v>HOODIE</v>
          </cell>
          <cell r="F174" t="str">
            <v>STAMPED</v>
          </cell>
          <cell r="G174" t="str">
            <v>CLAY</v>
          </cell>
          <cell r="H174" t="str">
            <v xml:space="preserve">HOODIE STAMPED CLAY </v>
          </cell>
          <cell r="I174" t="str">
            <v>XS</v>
          </cell>
          <cell r="J174" t="str">
            <v>M</v>
          </cell>
          <cell r="K174" t="str">
            <v>WINTER 18</v>
          </cell>
        </row>
        <row r="175">
          <cell r="B175" t="str">
            <v>300M18W01CLAXXL</v>
          </cell>
          <cell r="C175" t="str">
            <v>HOODIE</v>
          </cell>
          <cell r="D175" t="str">
            <v>HOODIE STAMPED CLAY XXL</v>
          </cell>
          <cell r="E175" t="str">
            <v>HOODIE</v>
          </cell>
          <cell r="F175" t="str">
            <v>STAMPED</v>
          </cell>
          <cell r="G175" t="str">
            <v>CLAY</v>
          </cell>
          <cell r="H175" t="str">
            <v xml:space="preserve">HOODIE STAMPED CLAY </v>
          </cell>
          <cell r="I175" t="str">
            <v>XXL</v>
          </cell>
          <cell r="J175" t="str">
            <v>M</v>
          </cell>
          <cell r="K175" t="str">
            <v>WINTER 18</v>
          </cell>
        </row>
        <row r="176">
          <cell r="B176" t="str">
            <v>300M18W01PEALLL</v>
          </cell>
          <cell r="C176" t="str">
            <v>HOODIE</v>
          </cell>
          <cell r="D176" t="str">
            <v>HOODIE STAMPED PEAR L</v>
          </cell>
          <cell r="E176" t="str">
            <v>HOODIE</v>
          </cell>
          <cell r="F176" t="str">
            <v>STAMPED</v>
          </cell>
          <cell r="G176" t="str">
            <v>PEAR</v>
          </cell>
          <cell r="H176" t="str">
            <v xml:space="preserve">HOODIE STAMPED PEAR </v>
          </cell>
          <cell r="I176" t="str">
            <v>L</v>
          </cell>
          <cell r="J176" t="str">
            <v>M</v>
          </cell>
          <cell r="K176" t="str">
            <v>WINTER 18</v>
          </cell>
        </row>
        <row r="177">
          <cell r="B177" t="str">
            <v>300M18W01PEAMMM</v>
          </cell>
          <cell r="C177" t="str">
            <v>HOODIE</v>
          </cell>
          <cell r="D177" t="str">
            <v>HOODIE STAMPED PEAR M</v>
          </cell>
          <cell r="E177" t="str">
            <v>HOODIE</v>
          </cell>
          <cell r="F177" t="str">
            <v>STAMPED</v>
          </cell>
          <cell r="G177" t="str">
            <v>PEAR</v>
          </cell>
          <cell r="H177" t="str">
            <v xml:space="preserve">HOODIE STAMPED PEAR </v>
          </cell>
          <cell r="I177" t="str">
            <v>M</v>
          </cell>
          <cell r="J177" t="str">
            <v>M</v>
          </cell>
          <cell r="K177" t="str">
            <v>WINTER 18</v>
          </cell>
        </row>
        <row r="178">
          <cell r="B178" t="str">
            <v>300M18W01PEASSS</v>
          </cell>
          <cell r="C178" t="str">
            <v>HOODIE</v>
          </cell>
          <cell r="D178" t="str">
            <v>HOODIE STAMPED PEAR S</v>
          </cell>
          <cell r="E178" t="str">
            <v>HOODIE</v>
          </cell>
          <cell r="F178" t="str">
            <v>STAMPED</v>
          </cell>
          <cell r="G178" t="str">
            <v>PEAR</v>
          </cell>
          <cell r="H178" t="str">
            <v xml:space="preserve">HOODIE STAMPED PEAR </v>
          </cell>
          <cell r="I178" t="str">
            <v>S</v>
          </cell>
          <cell r="J178" t="str">
            <v>M</v>
          </cell>
          <cell r="K178" t="str">
            <v>WINTER 18</v>
          </cell>
        </row>
        <row r="179">
          <cell r="B179" t="str">
            <v>300M18W01PEAXL0</v>
          </cell>
          <cell r="C179" t="str">
            <v>HOODIE</v>
          </cell>
          <cell r="D179" t="str">
            <v>HOODIE STAMPED PEAR XL</v>
          </cell>
          <cell r="E179" t="str">
            <v>HOODIE</v>
          </cell>
          <cell r="F179" t="str">
            <v>STAMPED</v>
          </cell>
          <cell r="G179" t="str">
            <v>PEAR</v>
          </cell>
          <cell r="H179" t="str">
            <v xml:space="preserve">HOODIE STAMPED PEAR </v>
          </cell>
          <cell r="I179" t="str">
            <v>XL</v>
          </cell>
          <cell r="J179" t="str">
            <v>M</v>
          </cell>
          <cell r="K179" t="str">
            <v>WINTER 18</v>
          </cell>
        </row>
        <row r="180">
          <cell r="B180" t="str">
            <v>300M18W01PEAXS0</v>
          </cell>
          <cell r="C180" t="str">
            <v>HOODIE</v>
          </cell>
          <cell r="D180" t="str">
            <v>HOODIE STAMPED PEAR XS</v>
          </cell>
          <cell r="E180" t="str">
            <v>HOODIE</v>
          </cell>
          <cell r="F180" t="str">
            <v>STAMPED</v>
          </cell>
          <cell r="G180" t="str">
            <v>PEAR</v>
          </cell>
          <cell r="H180" t="str">
            <v xml:space="preserve">HOODIE STAMPED PEAR </v>
          </cell>
          <cell r="I180" t="str">
            <v>XS</v>
          </cell>
          <cell r="J180" t="str">
            <v>M</v>
          </cell>
          <cell r="K180" t="str">
            <v>WINTER 18</v>
          </cell>
        </row>
        <row r="181">
          <cell r="B181" t="str">
            <v>300M18W01PEAXXL</v>
          </cell>
          <cell r="C181" t="str">
            <v>HOODIE</v>
          </cell>
          <cell r="D181" t="str">
            <v>HOODIE STAMPED PEAR XXL</v>
          </cell>
          <cell r="E181" t="str">
            <v>HOODIE</v>
          </cell>
          <cell r="F181" t="str">
            <v>STAMPED</v>
          </cell>
          <cell r="G181" t="str">
            <v>PEAR</v>
          </cell>
          <cell r="H181" t="str">
            <v xml:space="preserve">HOODIE STAMPED PEAR </v>
          </cell>
          <cell r="I181" t="str">
            <v>XXL</v>
          </cell>
          <cell r="J181" t="str">
            <v>M</v>
          </cell>
          <cell r="K181" t="str">
            <v>WINTER 18</v>
          </cell>
        </row>
        <row r="182">
          <cell r="B182" t="str">
            <v>300M18W02COLLLL</v>
          </cell>
          <cell r="C182" t="str">
            <v>HOODIE</v>
          </cell>
          <cell r="D182" t="str">
            <v>HOODIE LINED COLORS L</v>
          </cell>
          <cell r="E182" t="str">
            <v>HOODIE</v>
          </cell>
          <cell r="F182" t="str">
            <v>LINED</v>
          </cell>
          <cell r="G182" t="str">
            <v>COLORS</v>
          </cell>
          <cell r="H182" t="str">
            <v xml:space="preserve">HOODIE LINED COLORS </v>
          </cell>
          <cell r="I182" t="str">
            <v>L</v>
          </cell>
          <cell r="J182" t="str">
            <v>M</v>
          </cell>
          <cell r="K182" t="str">
            <v>WINTER 18</v>
          </cell>
        </row>
        <row r="183">
          <cell r="B183" t="str">
            <v>300M18W02COLMMM</v>
          </cell>
          <cell r="C183" t="str">
            <v>HOODIE</v>
          </cell>
          <cell r="D183" t="str">
            <v>HOODIE LINED COLORS M</v>
          </cell>
          <cell r="E183" t="str">
            <v>HOODIE</v>
          </cell>
          <cell r="F183" t="str">
            <v>LINED</v>
          </cell>
          <cell r="G183" t="str">
            <v>COLORS</v>
          </cell>
          <cell r="H183" t="str">
            <v xml:space="preserve">HOODIE LINED COLORS </v>
          </cell>
          <cell r="I183" t="str">
            <v>M</v>
          </cell>
          <cell r="J183" t="str">
            <v>M</v>
          </cell>
          <cell r="K183" t="str">
            <v>WINTER 18</v>
          </cell>
        </row>
        <row r="184">
          <cell r="B184" t="str">
            <v>300M18W02COLSSS</v>
          </cell>
          <cell r="C184" t="str">
            <v>HOODIE</v>
          </cell>
          <cell r="D184" t="str">
            <v>HOODIE LINED COLORS S</v>
          </cell>
          <cell r="E184" t="str">
            <v>HOODIE</v>
          </cell>
          <cell r="F184" t="str">
            <v>LINED</v>
          </cell>
          <cell r="G184" t="str">
            <v>COLORS</v>
          </cell>
          <cell r="H184" t="str">
            <v xml:space="preserve">HOODIE LINED COLORS </v>
          </cell>
          <cell r="I184" t="str">
            <v>S</v>
          </cell>
          <cell r="J184" t="str">
            <v>M</v>
          </cell>
          <cell r="K184" t="str">
            <v>WINTER 18</v>
          </cell>
        </row>
        <row r="185">
          <cell r="B185" t="str">
            <v>300M18W02COLXL0</v>
          </cell>
          <cell r="C185" t="str">
            <v>HOODIE</v>
          </cell>
          <cell r="D185" t="str">
            <v>HOODIE LINED COLORS XL</v>
          </cell>
          <cell r="E185" t="str">
            <v>HOODIE</v>
          </cell>
          <cell r="F185" t="str">
            <v>LINED</v>
          </cell>
          <cell r="G185" t="str">
            <v>COLORS</v>
          </cell>
          <cell r="H185" t="str">
            <v xml:space="preserve">HOODIE LINED COLORS </v>
          </cell>
          <cell r="I185" t="str">
            <v>XL</v>
          </cell>
          <cell r="J185" t="str">
            <v>M</v>
          </cell>
          <cell r="K185" t="str">
            <v>WINTER 18</v>
          </cell>
        </row>
        <row r="186">
          <cell r="B186" t="str">
            <v>300M18W02COLXS0</v>
          </cell>
          <cell r="C186" t="str">
            <v>HOODIE</v>
          </cell>
          <cell r="D186" t="str">
            <v>HOODIE LINED COLORS XS</v>
          </cell>
          <cell r="E186" t="str">
            <v>HOODIE</v>
          </cell>
          <cell r="F186" t="str">
            <v>LINED</v>
          </cell>
          <cell r="G186" t="str">
            <v>COLORS</v>
          </cell>
          <cell r="H186" t="str">
            <v xml:space="preserve">HOODIE LINED COLORS </v>
          </cell>
          <cell r="I186" t="str">
            <v>XS</v>
          </cell>
          <cell r="J186" t="str">
            <v>M</v>
          </cell>
          <cell r="K186" t="str">
            <v>WINTER 18</v>
          </cell>
        </row>
        <row r="187">
          <cell r="B187" t="str">
            <v>300M18W02COLXXL</v>
          </cell>
          <cell r="C187" t="str">
            <v>HOODIE</v>
          </cell>
          <cell r="D187" t="str">
            <v>HOODIE LINED COLORS XXL</v>
          </cell>
          <cell r="E187" t="str">
            <v>HOODIE</v>
          </cell>
          <cell r="F187" t="str">
            <v>LINED</v>
          </cell>
          <cell r="G187" t="str">
            <v>COLORS</v>
          </cell>
          <cell r="H187" t="str">
            <v xml:space="preserve">HOODIE LINED COLORS </v>
          </cell>
          <cell r="I187" t="str">
            <v>XXL</v>
          </cell>
          <cell r="J187" t="str">
            <v>M</v>
          </cell>
          <cell r="K187" t="str">
            <v>WINTER 18</v>
          </cell>
        </row>
        <row r="188">
          <cell r="B188" t="str">
            <v>300M18W03BLALLL</v>
          </cell>
          <cell r="C188" t="str">
            <v>HOODIE</v>
          </cell>
          <cell r="D188" t="str">
            <v>HOODIE LANDED BLACK L</v>
          </cell>
          <cell r="E188" t="str">
            <v>HOODIE</v>
          </cell>
          <cell r="F188" t="str">
            <v>LANDED</v>
          </cell>
          <cell r="G188" t="str">
            <v>BLACK</v>
          </cell>
          <cell r="H188" t="str">
            <v xml:space="preserve">HOODIE LANDED BLACK </v>
          </cell>
          <cell r="I188" t="str">
            <v>L</v>
          </cell>
          <cell r="J188" t="str">
            <v>M</v>
          </cell>
          <cell r="K188" t="str">
            <v>WINTER 18</v>
          </cell>
        </row>
        <row r="189">
          <cell r="B189" t="str">
            <v>300M18W03BLAMMM</v>
          </cell>
          <cell r="C189" t="str">
            <v>HOODIE</v>
          </cell>
          <cell r="D189" t="str">
            <v>HOODIE LANDED BLACK M</v>
          </cell>
          <cell r="E189" t="str">
            <v>HOODIE</v>
          </cell>
          <cell r="F189" t="str">
            <v>LANDED</v>
          </cell>
          <cell r="G189" t="str">
            <v>BLACK</v>
          </cell>
          <cell r="H189" t="str">
            <v xml:space="preserve">HOODIE LANDED BLACK </v>
          </cell>
          <cell r="I189" t="str">
            <v>M</v>
          </cell>
          <cell r="J189" t="str">
            <v>M</v>
          </cell>
          <cell r="K189" t="str">
            <v>WINTER 18</v>
          </cell>
        </row>
        <row r="190">
          <cell r="B190" t="str">
            <v>300M18W03BLASSS</v>
          </cell>
          <cell r="C190" t="str">
            <v>HOODIE</v>
          </cell>
          <cell r="D190" t="str">
            <v>HOODIE LANDED BLACK S</v>
          </cell>
          <cell r="E190" t="str">
            <v>HOODIE</v>
          </cell>
          <cell r="F190" t="str">
            <v>LANDED</v>
          </cell>
          <cell r="G190" t="str">
            <v>BLACK</v>
          </cell>
          <cell r="H190" t="str">
            <v xml:space="preserve">HOODIE LANDED BLACK </v>
          </cell>
          <cell r="I190" t="str">
            <v>S</v>
          </cell>
          <cell r="J190" t="str">
            <v>M</v>
          </cell>
          <cell r="K190" t="str">
            <v>WINTER 18</v>
          </cell>
        </row>
        <row r="191">
          <cell r="B191" t="str">
            <v>300M18W03BLAXL0</v>
          </cell>
          <cell r="C191" t="str">
            <v>HOODIE</v>
          </cell>
          <cell r="D191" t="str">
            <v>HOODIE LANDED BLACK XL</v>
          </cell>
          <cell r="E191" t="str">
            <v>HOODIE</v>
          </cell>
          <cell r="F191" t="str">
            <v>LANDED</v>
          </cell>
          <cell r="G191" t="str">
            <v>BLACK</v>
          </cell>
          <cell r="H191" t="str">
            <v xml:space="preserve">HOODIE LANDED BLACK </v>
          </cell>
          <cell r="I191" t="str">
            <v>XL</v>
          </cell>
          <cell r="J191" t="str">
            <v>M</v>
          </cell>
          <cell r="K191" t="str">
            <v>WINTER 18</v>
          </cell>
        </row>
        <row r="192">
          <cell r="B192" t="str">
            <v>300M18W03BLAXS0</v>
          </cell>
          <cell r="C192" t="str">
            <v>HOODIE</v>
          </cell>
          <cell r="D192" t="str">
            <v>HOODIE LANDED BLACK XS</v>
          </cell>
          <cell r="E192" t="str">
            <v>HOODIE</v>
          </cell>
          <cell r="F192" t="str">
            <v>LANDED</v>
          </cell>
          <cell r="G192" t="str">
            <v>BLACK</v>
          </cell>
          <cell r="H192" t="str">
            <v xml:space="preserve">HOODIE LANDED BLACK </v>
          </cell>
          <cell r="I192" t="str">
            <v>XS</v>
          </cell>
          <cell r="J192" t="str">
            <v>M</v>
          </cell>
          <cell r="K192" t="str">
            <v>WINTER 18</v>
          </cell>
        </row>
        <row r="193">
          <cell r="B193" t="str">
            <v>300M18W03BLAXXL</v>
          </cell>
          <cell r="C193" t="str">
            <v>HOODIE</v>
          </cell>
          <cell r="D193" t="str">
            <v>HOODIE LANDED BLACK XXL</v>
          </cell>
          <cell r="E193" t="str">
            <v>HOODIE</v>
          </cell>
          <cell r="F193" t="str">
            <v>LANDED</v>
          </cell>
          <cell r="G193" t="str">
            <v>BLACK</v>
          </cell>
          <cell r="H193" t="str">
            <v xml:space="preserve">HOODIE LANDED BLACK </v>
          </cell>
          <cell r="I193" t="str">
            <v>XXL</v>
          </cell>
          <cell r="J193" t="str">
            <v>M</v>
          </cell>
          <cell r="K193" t="str">
            <v>WINTER 18</v>
          </cell>
        </row>
        <row r="194">
          <cell r="B194" t="str">
            <v>300M18W04BLALLL</v>
          </cell>
          <cell r="C194" t="str">
            <v>HOODIE</v>
          </cell>
          <cell r="D194" t="str">
            <v>HOODIE FYAH BLACK L</v>
          </cell>
          <cell r="E194" t="str">
            <v>HOODIE</v>
          </cell>
          <cell r="F194" t="str">
            <v>FYAH</v>
          </cell>
          <cell r="G194" t="str">
            <v>BLACK</v>
          </cell>
          <cell r="H194" t="str">
            <v xml:space="preserve">HOODIE FYAH BLACK </v>
          </cell>
          <cell r="I194" t="str">
            <v>L</v>
          </cell>
          <cell r="J194" t="str">
            <v>M</v>
          </cell>
          <cell r="K194" t="str">
            <v>WINTER 18</v>
          </cell>
        </row>
        <row r="195">
          <cell r="B195" t="str">
            <v>300M18W04BLAMMM</v>
          </cell>
          <cell r="C195" t="str">
            <v>HOODIE</v>
          </cell>
          <cell r="D195" t="str">
            <v>HOODIE FYAH BLACK M</v>
          </cell>
          <cell r="E195" t="str">
            <v>HOODIE</v>
          </cell>
          <cell r="F195" t="str">
            <v>FYAH</v>
          </cell>
          <cell r="G195" t="str">
            <v>BLACK</v>
          </cell>
          <cell r="H195" t="str">
            <v xml:space="preserve">HOODIE FYAH BLACK </v>
          </cell>
          <cell r="I195" t="str">
            <v>M</v>
          </cell>
          <cell r="J195" t="str">
            <v>M</v>
          </cell>
          <cell r="K195" t="str">
            <v>WINTER 18</v>
          </cell>
        </row>
        <row r="196">
          <cell r="B196" t="str">
            <v>300M18W04BLASSS</v>
          </cell>
          <cell r="C196" t="str">
            <v>HOODIE</v>
          </cell>
          <cell r="D196" t="str">
            <v>HOODIE FYAH BLACK S</v>
          </cell>
          <cell r="E196" t="str">
            <v>HOODIE</v>
          </cell>
          <cell r="F196" t="str">
            <v>FYAH</v>
          </cell>
          <cell r="G196" t="str">
            <v>BLACK</v>
          </cell>
          <cell r="H196" t="str">
            <v xml:space="preserve">HOODIE FYAH BLACK </v>
          </cell>
          <cell r="I196" t="str">
            <v>S</v>
          </cell>
          <cell r="J196" t="str">
            <v>M</v>
          </cell>
          <cell r="K196" t="str">
            <v>WINTER 18</v>
          </cell>
        </row>
        <row r="197">
          <cell r="B197" t="str">
            <v>300M18W04BLAXL0</v>
          </cell>
          <cell r="C197" t="str">
            <v>HOODIE</v>
          </cell>
          <cell r="D197" t="str">
            <v>HOODIE FYAH BLACK XL</v>
          </cell>
          <cell r="E197" t="str">
            <v>HOODIE</v>
          </cell>
          <cell r="F197" t="str">
            <v>FYAH</v>
          </cell>
          <cell r="G197" t="str">
            <v>BLACK</v>
          </cell>
          <cell r="H197" t="str">
            <v xml:space="preserve">HOODIE FYAH BLACK </v>
          </cell>
          <cell r="I197" t="str">
            <v>XL</v>
          </cell>
          <cell r="J197" t="str">
            <v>M</v>
          </cell>
          <cell r="K197" t="str">
            <v>WINTER 18</v>
          </cell>
        </row>
        <row r="198">
          <cell r="B198" t="str">
            <v>300M18W04BLAXS0</v>
          </cell>
          <cell r="C198" t="str">
            <v>HOODIE</v>
          </cell>
          <cell r="D198" t="str">
            <v>HOODIE FYAH BLACK XS</v>
          </cell>
          <cell r="E198" t="str">
            <v>HOODIE</v>
          </cell>
          <cell r="F198" t="str">
            <v>FYAH</v>
          </cell>
          <cell r="G198" t="str">
            <v>BLACK</v>
          </cell>
          <cell r="H198" t="str">
            <v xml:space="preserve">HOODIE FYAH BLACK </v>
          </cell>
          <cell r="I198" t="str">
            <v>XS</v>
          </cell>
          <cell r="J198" t="str">
            <v>M</v>
          </cell>
          <cell r="K198" t="str">
            <v>WINTER 18</v>
          </cell>
        </row>
        <row r="199">
          <cell r="B199" t="str">
            <v>300M18W04BLAXXL</v>
          </cell>
          <cell r="C199" t="str">
            <v>HOODIE</v>
          </cell>
          <cell r="D199" t="str">
            <v>HOODIE FYAH BLACK XXL</v>
          </cell>
          <cell r="E199" t="str">
            <v>HOODIE</v>
          </cell>
          <cell r="F199" t="str">
            <v>FYAH</v>
          </cell>
          <cell r="G199" t="str">
            <v>BLACK</v>
          </cell>
          <cell r="H199" t="str">
            <v xml:space="preserve">HOODIE FYAH BLACK </v>
          </cell>
          <cell r="I199" t="str">
            <v>XXL</v>
          </cell>
          <cell r="J199" t="str">
            <v>M</v>
          </cell>
          <cell r="K199" t="str">
            <v>WINTER 18</v>
          </cell>
        </row>
        <row r="200">
          <cell r="B200" t="str">
            <v>300M18W05BLALLL</v>
          </cell>
          <cell r="C200" t="str">
            <v>HOODIE</v>
          </cell>
          <cell r="D200" t="str">
            <v>HOODIE PATTERN BLACK L</v>
          </cell>
          <cell r="E200" t="str">
            <v>HOODIE</v>
          </cell>
          <cell r="F200" t="str">
            <v>PATTERN</v>
          </cell>
          <cell r="G200" t="str">
            <v>BLACK</v>
          </cell>
          <cell r="H200" t="str">
            <v xml:space="preserve">HOODIE PATTERN BLACK </v>
          </cell>
          <cell r="I200" t="str">
            <v>L</v>
          </cell>
          <cell r="J200" t="str">
            <v>M</v>
          </cell>
          <cell r="K200" t="str">
            <v>WINTER 18</v>
          </cell>
        </row>
        <row r="201">
          <cell r="B201" t="str">
            <v>300M18W05BLAMMM</v>
          </cell>
          <cell r="C201" t="str">
            <v>HOODIE</v>
          </cell>
          <cell r="D201" t="str">
            <v>HOODIE PATTERN BLACK M</v>
          </cell>
          <cell r="E201" t="str">
            <v>HOODIE</v>
          </cell>
          <cell r="F201" t="str">
            <v>PATTERN</v>
          </cell>
          <cell r="G201" t="str">
            <v>BLACK</v>
          </cell>
          <cell r="H201" t="str">
            <v xml:space="preserve">HOODIE PATTERN BLACK </v>
          </cell>
          <cell r="I201" t="str">
            <v>M</v>
          </cell>
          <cell r="J201" t="str">
            <v>M</v>
          </cell>
          <cell r="K201" t="str">
            <v>WINTER 18</v>
          </cell>
        </row>
        <row r="202">
          <cell r="B202" t="str">
            <v>300M18W05BLASSS</v>
          </cell>
          <cell r="C202" t="str">
            <v>HOODIE</v>
          </cell>
          <cell r="D202" t="str">
            <v>HOODIE PATTERN BLACK S</v>
          </cell>
          <cell r="E202" t="str">
            <v>HOODIE</v>
          </cell>
          <cell r="F202" t="str">
            <v>PATTERN</v>
          </cell>
          <cell r="G202" t="str">
            <v>BLACK</v>
          </cell>
          <cell r="H202" t="str">
            <v xml:space="preserve">HOODIE PATTERN BLACK </v>
          </cell>
          <cell r="I202" t="str">
            <v>S</v>
          </cell>
          <cell r="J202" t="str">
            <v>M</v>
          </cell>
          <cell r="K202" t="str">
            <v>WINTER 18</v>
          </cell>
        </row>
        <row r="203">
          <cell r="B203" t="str">
            <v>300M18W05BLAXL0</v>
          </cell>
          <cell r="C203" t="str">
            <v>HOODIE</v>
          </cell>
          <cell r="D203" t="str">
            <v>HOODIE PATTERN BLACK XL</v>
          </cell>
          <cell r="E203" t="str">
            <v>HOODIE</v>
          </cell>
          <cell r="F203" t="str">
            <v>PATTERN</v>
          </cell>
          <cell r="G203" t="str">
            <v>BLACK</v>
          </cell>
          <cell r="H203" t="str">
            <v xml:space="preserve">HOODIE PATTERN BLACK </v>
          </cell>
          <cell r="I203" t="str">
            <v>XL</v>
          </cell>
          <cell r="J203" t="str">
            <v>M</v>
          </cell>
          <cell r="K203" t="str">
            <v>WINTER 18</v>
          </cell>
        </row>
        <row r="204">
          <cell r="B204" t="str">
            <v>300M18W05BLAXS0</v>
          </cell>
          <cell r="C204" t="str">
            <v>HOODIE</v>
          </cell>
          <cell r="D204" t="str">
            <v>HOODIE PATTERN BLACK XS</v>
          </cell>
          <cell r="E204" t="str">
            <v>HOODIE</v>
          </cell>
          <cell r="F204" t="str">
            <v>PATTERN</v>
          </cell>
          <cell r="G204" t="str">
            <v>BLACK</v>
          </cell>
          <cell r="H204" t="str">
            <v xml:space="preserve">HOODIE PATTERN BLACK </v>
          </cell>
          <cell r="I204" t="str">
            <v>XS</v>
          </cell>
          <cell r="J204" t="str">
            <v>M</v>
          </cell>
          <cell r="K204" t="str">
            <v>WINTER 18</v>
          </cell>
        </row>
        <row r="205">
          <cell r="B205" t="str">
            <v>300M18W05BLAXXL</v>
          </cell>
          <cell r="C205" t="str">
            <v>HOODIE</v>
          </cell>
          <cell r="D205" t="str">
            <v>HOODIE PATTERN BLACK XXL</v>
          </cell>
          <cell r="E205" t="str">
            <v>HOODIE</v>
          </cell>
          <cell r="F205" t="str">
            <v>PATTERN</v>
          </cell>
          <cell r="G205" t="str">
            <v>BLACK</v>
          </cell>
          <cell r="H205" t="str">
            <v xml:space="preserve">HOODIE PATTERN BLACK </v>
          </cell>
          <cell r="I205" t="str">
            <v>XXL</v>
          </cell>
          <cell r="J205" t="str">
            <v>M</v>
          </cell>
          <cell r="K205" t="str">
            <v>WINTER 18</v>
          </cell>
        </row>
        <row r="206">
          <cell r="B206" t="str">
            <v>300M18W05GEELLL</v>
          </cell>
          <cell r="C206" t="str">
            <v>HOODIE</v>
          </cell>
          <cell r="D206" t="str">
            <v>HOODIE PATTERN GREEN L</v>
          </cell>
          <cell r="E206" t="str">
            <v>HOODIE</v>
          </cell>
          <cell r="F206" t="str">
            <v>PATTERN</v>
          </cell>
          <cell r="G206" t="str">
            <v>GREEN</v>
          </cell>
          <cell r="H206" t="str">
            <v xml:space="preserve">HOODIE PATTERN GREEN </v>
          </cell>
          <cell r="I206" t="str">
            <v>L</v>
          </cell>
          <cell r="J206" t="str">
            <v>M</v>
          </cell>
          <cell r="K206" t="str">
            <v>WINTER 18</v>
          </cell>
        </row>
        <row r="207">
          <cell r="B207" t="str">
            <v>300M18W05GEEMMM</v>
          </cell>
          <cell r="C207" t="str">
            <v>HOODIE</v>
          </cell>
          <cell r="D207" t="str">
            <v>HOODIE PATTERN GREEN M</v>
          </cell>
          <cell r="E207" t="str">
            <v>HOODIE</v>
          </cell>
          <cell r="F207" t="str">
            <v>PATTERN</v>
          </cell>
          <cell r="G207" t="str">
            <v>GREEN</v>
          </cell>
          <cell r="H207" t="str">
            <v xml:space="preserve">HOODIE PATTERN GREEN </v>
          </cell>
          <cell r="I207" t="str">
            <v>M</v>
          </cell>
          <cell r="J207" t="str">
            <v>M</v>
          </cell>
          <cell r="K207" t="str">
            <v>WINTER 18</v>
          </cell>
        </row>
        <row r="208">
          <cell r="B208" t="str">
            <v>300M18W05GEESSS</v>
          </cell>
          <cell r="C208" t="str">
            <v>HOODIE</v>
          </cell>
          <cell r="D208" t="str">
            <v>HOODIE PATTERN GREEN S</v>
          </cell>
          <cell r="E208" t="str">
            <v>HOODIE</v>
          </cell>
          <cell r="F208" t="str">
            <v>PATTERN</v>
          </cell>
          <cell r="G208" t="str">
            <v>GREEN</v>
          </cell>
          <cell r="H208" t="str">
            <v xml:space="preserve">HOODIE PATTERN GREEN </v>
          </cell>
          <cell r="I208" t="str">
            <v>S</v>
          </cell>
          <cell r="J208" t="str">
            <v>M</v>
          </cell>
          <cell r="K208" t="str">
            <v>WINTER 18</v>
          </cell>
        </row>
        <row r="209">
          <cell r="B209" t="str">
            <v>300M18W05GEEXL0</v>
          </cell>
          <cell r="C209" t="str">
            <v>HOODIE</v>
          </cell>
          <cell r="D209" t="str">
            <v>HOODIE PATTERN GREEN XL</v>
          </cell>
          <cell r="E209" t="str">
            <v>HOODIE</v>
          </cell>
          <cell r="F209" t="str">
            <v>PATTERN</v>
          </cell>
          <cell r="G209" t="str">
            <v>GREEN</v>
          </cell>
          <cell r="H209" t="str">
            <v xml:space="preserve">HOODIE PATTERN GREEN </v>
          </cell>
          <cell r="I209" t="str">
            <v>XL</v>
          </cell>
          <cell r="J209" t="str">
            <v>M</v>
          </cell>
          <cell r="K209" t="str">
            <v>WINTER 18</v>
          </cell>
        </row>
        <row r="210">
          <cell r="B210" t="str">
            <v>300M18W05GEEXS0</v>
          </cell>
          <cell r="C210" t="str">
            <v>HOODIE</v>
          </cell>
          <cell r="D210" t="str">
            <v>HOODIE PATTERN GREEN XS</v>
          </cell>
          <cell r="E210" t="str">
            <v>HOODIE</v>
          </cell>
          <cell r="F210" t="str">
            <v>PATTERN</v>
          </cell>
          <cell r="G210" t="str">
            <v>GREEN</v>
          </cell>
          <cell r="H210" t="str">
            <v xml:space="preserve">HOODIE PATTERN GREEN </v>
          </cell>
          <cell r="I210" t="str">
            <v>XS</v>
          </cell>
          <cell r="J210" t="str">
            <v>M</v>
          </cell>
          <cell r="K210" t="str">
            <v>WINTER 18</v>
          </cell>
        </row>
        <row r="211">
          <cell r="B211" t="str">
            <v>300M18W05GEEXXL</v>
          </cell>
          <cell r="C211" t="str">
            <v>HOODIE</v>
          </cell>
          <cell r="D211" t="str">
            <v>HOODIE PATTERN GREEN XXL</v>
          </cell>
          <cell r="E211" t="str">
            <v>HOODIE</v>
          </cell>
          <cell r="F211" t="str">
            <v>PATTERN</v>
          </cell>
          <cell r="G211" t="str">
            <v>GREEN</v>
          </cell>
          <cell r="H211" t="str">
            <v xml:space="preserve">HOODIE PATTERN GREEN </v>
          </cell>
          <cell r="I211" t="str">
            <v>XXL</v>
          </cell>
          <cell r="J211" t="str">
            <v>M</v>
          </cell>
          <cell r="K211" t="str">
            <v>WINTER 18</v>
          </cell>
        </row>
        <row r="212">
          <cell r="B212" t="str">
            <v>301M18W01GRMLLL</v>
          </cell>
          <cell r="C212" t="str">
            <v>FULL ZIP</v>
          </cell>
          <cell r="D212" t="str">
            <v>FULL ZIP OUTLINE GRAPHITE MEL L</v>
          </cell>
          <cell r="E212" t="str">
            <v>FULL ZIP</v>
          </cell>
          <cell r="F212" t="str">
            <v>OUTLINE</v>
          </cell>
          <cell r="G212" t="str">
            <v>GRAPHITE MEL</v>
          </cell>
          <cell r="H212" t="str">
            <v xml:space="preserve">FULL ZIP OUTLINE GRAPHITE MEL </v>
          </cell>
          <cell r="I212" t="str">
            <v>L</v>
          </cell>
          <cell r="J212" t="str">
            <v>M</v>
          </cell>
          <cell r="K212" t="str">
            <v>WINTER 18</v>
          </cell>
        </row>
        <row r="213">
          <cell r="B213" t="str">
            <v>301M18W01GRMMMM</v>
          </cell>
          <cell r="C213" t="str">
            <v>FULL ZIP</v>
          </cell>
          <cell r="D213" t="str">
            <v>FULL ZIP OUTLINE GRAPHITE MEL M</v>
          </cell>
          <cell r="E213" t="str">
            <v>FULL ZIP</v>
          </cell>
          <cell r="F213" t="str">
            <v>OUTLINE</v>
          </cell>
          <cell r="G213" t="str">
            <v>GRAPHITE MEL</v>
          </cell>
          <cell r="H213" t="str">
            <v xml:space="preserve">FULL ZIP OUTLINE GRAPHITE MEL </v>
          </cell>
          <cell r="I213" t="str">
            <v>M</v>
          </cell>
          <cell r="J213" t="str">
            <v>M</v>
          </cell>
          <cell r="K213" t="str">
            <v>WINTER 18</v>
          </cell>
        </row>
        <row r="214">
          <cell r="B214" t="str">
            <v>301M18W01GRMSSS</v>
          </cell>
          <cell r="C214" t="str">
            <v>FULL ZIP</v>
          </cell>
          <cell r="D214" t="str">
            <v>FULL ZIP OUTLINE GRAPHITE MEL S</v>
          </cell>
          <cell r="E214" t="str">
            <v>FULL ZIP</v>
          </cell>
          <cell r="F214" t="str">
            <v>OUTLINE</v>
          </cell>
          <cell r="G214" t="str">
            <v>GRAPHITE MEL</v>
          </cell>
          <cell r="H214" t="str">
            <v xml:space="preserve">FULL ZIP OUTLINE GRAPHITE MEL </v>
          </cell>
          <cell r="I214" t="str">
            <v>S</v>
          </cell>
          <cell r="J214" t="str">
            <v>M</v>
          </cell>
          <cell r="K214" t="str">
            <v>WINTER 18</v>
          </cell>
        </row>
        <row r="215">
          <cell r="B215" t="str">
            <v>301M18W01GRMXL0</v>
          </cell>
          <cell r="C215" t="str">
            <v>FULL ZIP</v>
          </cell>
          <cell r="D215" t="str">
            <v>FULL ZIP OUTLINE GRAPHITE MEL XL</v>
          </cell>
          <cell r="E215" t="str">
            <v>FULL ZIP</v>
          </cell>
          <cell r="F215" t="str">
            <v>OUTLINE</v>
          </cell>
          <cell r="G215" t="str">
            <v>GRAPHITE MEL</v>
          </cell>
          <cell r="H215" t="str">
            <v xml:space="preserve">FULL ZIP OUTLINE GRAPHITE MEL </v>
          </cell>
          <cell r="I215" t="str">
            <v>XL</v>
          </cell>
          <cell r="J215" t="str">
            <v>M</v>
          </cell>
          <cell r="K215" t="str">
            <v>WINTER 18</v>
          </cell>
        </row>
        <row r="216">
          <cell r="B216" t="str">
            <v>301M18W01GRMXS0</v>
          </cell>
          <cell r="C216" t="str">
            <v>FULL ZIP</v>
          </cell>
          <cell r="D216" t="str">
            <v>FULL ZIP OUTLINE GRAPHITE MEL XS</v>
          </cell>
          <cell r="E216" t="str">
            <v>FULL ZIP</v>
          </cell>
          <cell r="F216" t="str">
            <v>OUTLINE</v>
          </cell>
          <cell r="G216" t="str">
            <v>GRAPHITE MEL</v>
          </cell>
          <cell r="H216" t="str">
            <v xml:space="preserve">FULL ZIP OUTLINE GRAPHITE MEL </v>
          </cell>
          <cell r="I216" t="str">
            <v>XS</v>
          </cell>
          <cell r="J216" t="str">
            <v>M</v>
          </cell>
          <cell r="K216" t="str">
            <v>WINTER 18</v>
          </cell>
        </row>
        <row r="217">
          <cell r="B217" t="str">
            <v>301M18W01GRMXXL</v>
          </cell>
          <cell r="C217" t="str">
            <v>FULL ZIP</v>
          </cell>
          <cell r="D217" t="str">
            <v>FULL ZIP OUTLINE GRAPHITE MEL XXL</v>
          </cell>
          <cell r="E217" t="str">
            <v>FULL ZIP</v>
          </cell>
          <cell r="F217" t="str">
            <v>OUTLINE</v>
          </cell>
          <cell r="G217" t="str">
            <v>GRAPHITE MEL</v>
          </cell>
          <cell r="H217" t="str">
            <v xml:space="preserve">FULL ZIP OUTLINE GRAPHITE MEL </v>
          </cell>
          <cell r="I217" t="str">
            <v>XXL</v>
          </cell>
          <cell r="J217" t="str">
            <v>M</v>
          </cell>
          <cell r="K217" t="str">
            <v>WINTER 18</v>
          </cell>
        </row>
        <row r="218">
          <cell r="B218" t="str">
            <v>301M18W01GRMXXL</v>
          </cell>
          <cell r="C218" t="str">
            <v>FULL ZIP</v>
          </cell>
          <cell r="D218" t="str">
            <v>FULL ZIP OUTLINE GRAPHITE MEL XXL</v>
          </cell>
          <cell r="E218" t="str">
            <v>FULL ZIP</v>
          </cell>
          <cell r="F218" t="str">
            <v>OUTLINE</v>
          </cell>
          <cell r="G218" t="str">
            <v>GRAPHITE MEL</v>
          </cell>
          <cell r="H218" t="str">
            <v xml:space="preserve">FULL ZIP OUTLINE GRAPHITE MEL </v>
          </cell>
          <cell r="I218" t="str">
            <v>XXL</v>
          </cell>
          <cell r="J218" t="str">
            <v>M</v>
          </cell>
          <cell r="K218" t="str">
            <v>WINTER 18</v>
          </cell>
        </row>
        <row r="219">
          <cell r="B219" t="str">
            <v>301M18W01GRELLL</v>
          </cell>
          <cell r="C219" t="str">
            <v>FULL ZIP</v>
          </cell>
          <cell r="D219" t="str">
            <v>FULL ZIP OUTLINE GREY MEL L</v>
          </cell>
          <cell r="E219" t="str">
            <v>FULL ZIP</v>
          </cell>
          <cell r="F219" t="str">
            <v>OUTLINE</v>
          </cell>
          <cell r="G219" t="str">
            <v>GREY MEL</v>
          </cell>
          <cell r="H219" t="str">
            <v xml:space="preserve">FULL ZIP OUTLINE GREY MEL </v>
          </cell>
          <cell r="I219" t="str">
            <v>L</v>
          </cell>
          <cell r="J219" t="str">
            <v>M</v>
          </cell>
          <cell r="K219" t="str">
            <v>WINTER 18</v>
          </cell>
        </row>
        <row r="220">
          <cell r="B220" t="str">
            <v>301M18W01GREMMM</v>
          </cell>
          <cell r="C220" t="str">
            <v>FULL ZIP</v>
          </cell>
          <cell r="D220" t="str">
            <v>FULL ZIP OUTLINE GREY MEL M</v>
          </cell>
          <cell r="E220" t="str">
            <v>FULL ZIP</v>
          </cell>
          <cell r="F220" t="str">
            <v>OUTLINE</v>
          </cell>
          <cell r="G220" t="str">
            <v>GREY MEL</v>
          </cell>
          <cell r="H220" t="str">
            <v xml:space="preserve">FULL ZIP OUTLINE GREY MEL </v>
          </cell>
          <cell r="I220" t="str">
            <v>M</v>
          </cell>
          <cell r="J220" t="str">
            <v>M</v>
          </cell>
          <cell r="K220" t="str">
            <v>WINTER 18</v>
          </cell>
        </row>
        <row r="221">
          <cell r="B221" t="str">
            <v>301M18W01GRESSS</v>
          </cell>
          <cell r="C221" t="str">
            <v>FULL ZIP</v>
          </cell>
          <cell r="D221" t="str">
            <v>FULL ZIP OUTLINE GREY MEL S</v>
          </cell>
          <cell r="E221" t="str">
            <v>FULL ZIP</v>
          </cell>
          <cell r="F221" t="str">
            <v>OUTLINE</v>
          </cell>
          <cell r="G221" t="str">
            <v>GREY MEL</v>
          </cell>
          <cell r="H221" t="str">
            <v xml:space="preserve">FULL ZIP OUTLINE GREY MEL </v>
          </cell>
          <cell r="I221" t="str">
            <v>S</v>
          </cell>
          <cell r="J221" t="str">
            <v>M</v>
          </cell>
          <cell r="K221" t="str">
            <v>WINTER 18</v>
          </cell>
        </row>
        <row r="222">
          <cell r="B222" t="str">
            <v>301M18W01GREXL0</v>
          </cell>
          <cell r="C222" t="str">
            <v>FULL ZIP</v>
          </cell>
          <cell r="D222" t="str">
            <v>FULL ZIP OUTLINE GREY MEL XL</v>
          </cell>
          <cell r="E222" t="str">
            <v>FULL ZIP</v>
          </cell>
          <cell r="F222" t="str">
            <v>OUTLINE</v>
          </cell>
          <cell r="G222" t="str">
            <v>GREY MEL</v>
          </cell>
          <cell r="H222" t="str">
            <v xml:space="preserve">FULL ZIP OUTLINE GREY MEL </v>
          </cell>
          <cell r="I222" t="str">
            <v>XL</v>
          </cell>
          <cell r="J222" t="str">
            <v>M</v>
          </cell>
          <cell r="K222" t="str">
            <v>WINTER 18</v>
          </cell>
        </row>
        <row r="223">
          <cell r="B223" t="str">
            <v>301M18W01GREXS0</v>
          </cell>
          <cell r="C223" t="str">
            <v>FULL ZIP</v>
          </cell>
          <cell r="D223" t="str">
            <v>FULL ZIP OUTLINE GREY MEL XS</v>
          </cell>
          <cell r="E223" t="str">
            <v>FULL ZIP</v>
          </cell>
          <cell r="F223" t="str">
            <v>OUTLINE</v>
          </cell>
          <cell r="G223" t="str">
            <v>GREY MEL</v>
          </cell>
          <cell r="H223" t="str">
            <v xml:space="preserve">FULL ZIP OUTLINE GREY MEL </v>
          </cell>
          <cell r="I223" t="str">
            <v>XS</v>
          </cell>
          <cell r="J223" t="str">
            <v>M</v>
          </cell>
          <cell r="K223" t="str">
            <v>WINTER 18</v>
          </cell>
        </row>
        <row r="224">
          <cell r="B224" t="str">
            <v>301M18W01GREXXL</v>
          </cell>
          <cell r="C224" t="str">
            <v>FULL ZIP</v>
          </cell>
          <cell r="D224" t="str">
            <v>FULL ZIP OUTLINE GREY MEL XXL</v>
          </cell>
          <cell r="E224" t="str">
            <v>FULL ZIP</v>
          </cell>
          <cell r="F224" t="str">
            <v>OUTLINE</v>
          </cell>
          <cell r="G224" t="str">
            <v>GREY MEL</v>
          </cell>
          <cell r="H224" t="str">
            <v xml:space="preserve">FULL ZIP OUTLINE GREY MEL </v>
          </cell>
          <cell r="I224" t="str">
            <v>XXL</v>
          </cell>
          <cell r="J224" t="str">
            <v>M</v>
          </cell>
          <cell r="K224" t="str">
            <v>WINTER 18</v>
          </cell>
        </row>
        <row r="225">
          <cell r="B225" t="str">
            <v>301M18W01PEMLLL</v>
          </cell>
          <cell r="C225" t="str">
            <v>FULL ZIP</v>
          </cell>
          <cell r="D225" t="str">
            <v>FULL ZIP OUTLINE PESTO MEL L</v>
          </cell>
          <cell r="E225" t="str">
            <v>FULL ZIP</v>
          </cell>
          <cell r="F225" t="str">
            <v>OUTLINE</v>
          </cell>
          <cell r="G225" t="str">
            <v>PESTO MEL</v>
          </cell>
          <cell r="H225" t="str">
            <v xml:space="preserve">FULL ZIP OUTLINE PESTO MEL </v>
          </cell>
          <cell r="I225" t="str">
            <v>L</v>
          </cell>
          <cell r="J225" t="str">
            <v>M</v>
          </cell>
          <cell r="K225" t="str">
            <v>WINTER 18</v>
          </cell>
        </row>
        <row r="226">
          <cell r="B226" t="str">
            <v>301M18W01PEMMMM</v>
          </cell>
          <cell r="C226" t="str">
            <v>FULL ZIP</v>
          </cell>
          <cell r="D226" t="str">
            <v>FULL ZIP OUTLINE PESTO MEL M</v>
          </cell>
          <cell r="E226" t="str">
            <v>FULL ZIP</v>
          </cell>
          <cell r="F226" t="str">
            <v>OUTLINE</v>
          </cell>
          <cell r="G226" t="str">
            <v>PESTO MEL</v>
          </cell>
          <cell r="H226" t="str">
            <v xml:space="preserve">FULL ZIP OUTLINE PESTO MEL </v>
          </cell>
          <cell r="I226" t="str">
            <v>M</v>
          </cell>
          <cell r="J226" t="str">
            <v>M</v>
          </cell>
          <cell r="K226" t="str">
            <v>WINTER 18</v>
          </cell>
        </row>
        <row r="227">
          <cell r="B227" t="str">
            <v>301M18W01PEMSSS</v>
          </cell>
          <cell r="C227" t="str">
            <v>FULL ZIP</v>
          </cell>
          <cell r="D227" t="str">
            <v>FULL ZIP OUTLINE PESTO MEL S</v>
          </cell>
          <cell r="E227" t="str">
            <v>FULL ZIP</v>
          </cell>
          <cell r="F227" t="str">
            <v>OUTLINE</v>
          </cell>
          <cell r="G227" t="str">
            <v>PESTO MEL</v>
          </cell>
          <cell r="H227" t="str">
            <v xml:space="preserve">FULL ZIP OUTLINE PESTO MEL </v>
          </cell>
          <cell r="I227" t="str">
            <v>S</v>
          </cell>
          <cell r="J227" t="str">
            <v>M</v>
          </cell>
          <cell r="K227" t="str">
            <v>WINTER 18</v>
          </cell>
        </row>
        <row r="228">
          <cell r="B228" t="str">
            <v>301M18W01PEMXL0</v>
          </cell>
          <cell r="C228" t="str">
            <v>FULL ZIP</v>
          </cell>
          <cell r="D228" t="str">
            <v>FULL ZIP OUTLINE PESTO MEL XL</v>
          </cell>
          <cell r="E228" t="str">
            <v>FULL ZIP</v>
          </cell>
          <cell r="F228" t="str">
            <v>OUTLINE</v>
          </cell>
          <cell r="G228" t="str">
            <v>PESTO MEL</v>
          </cell>
          <cell r="H228" t="str">
            <v xml:space="preserve">FULL ZIP OUTLINE PESTO MEL </v>
          </cell>
          <cell r="I228" t="str">
            <v>XL</v>
          </cell>
          <cell r="J228" t="str">
            <v>M</v>
          </cell>
          <cell r="K228" t="str">
            <v>WINTER 18</v>
          </cell>
        </row>
        <row r="229">
          <cell r="B229" t="str">
            <v>301M18W01PEMXS0</v>
          </cell>
          <cell r="C229" t="str">
            <v>FULL ZIP</v>
          </cell>
          <cell r="D229" t="str">
            <v>FULL ZIP OUTLINE PESTO MEL XS</v>
          </cell>
          <cell r="E229" t="str">
            <v>FULL ZIP</v>
          </cell>
          <cell r="F229" t="str">
            <v>OUTLINE</v>
          </cell>
          <cell r="G229" t="str">
            <v>PESTO MEL</v>
          </cell>
          <cell r="H229" t="str">
            <v xml:space="preserve">FULL ZIP OUTLINE PESTO MEL </v>
          </cell>
          <cell r="I229" t="str">
            <v>XS</v>
          </cell>
          <cell r="J229" t="str">
            <v>M</v>
          </cell>
          <cell r="K229" t="str">
            <v>WINTER 18</v>
          </cell>
        </row>
        <row r="230">
          <cell r="B230" t="str">
            <v>301M18W02GRALLL</v>
          </cell>
          <cell r="C230" t="str">
            <v>FULL ZIP</v>
          </cell>
          <cell r="D230" t="str">
            <v>FULL ZIP PIT PACH GRAPHITE L</v>
          </cell>
          <cell r="E230" t="str">
            <v>FULL ZIP</v>
          </cell>
          <cell r="F230" t="str">
            <v>PIT PACH</v>
          </cell>
          <cell r="G230" t="str">
            <v>GRAPHITE</v>
          </cell>
          <cell r="H230" t="str">
            <v xml:space="preserve">FULL ZIP PIT PACH GRAPHITE </v>
          </cell>
          <cell r="I230" t="str">
            <v>L</v>
          </cell>
          <cell r="J230" t="str">
            <v>M</v>
          </cell>
          <cell r="K230" t="str">
            <v>WINTER 18</v>
          </cell>
        </row>
        <row r="231">
          <cell r="B231" t="str">
            <v>301M18W02GRAMMM</v>
          </cell>
          <cell r="C231" t="str">
            <v>FULL ZIP</v>
          </cell>
          <cell r="D231" t="str">
            <v>FULL ZIP PIT PACH GRAPHITE M</v>
          </cell>
          <cell r="E231" t="str">
            <v>FULL ZIP</v>
          </cell>
          <cell r="F231" t="str">
            <v>PIT PACH</v>
          </cell>
          <cell r="G231" t="str">
            <v>GRAPHITE</v>
          </cell>
          <cell r="H231" t="str">
            <v xml:space="preserve">FULL ZIP PIT PACH GRAPHITE </v>
          </cell>
          <cell r="I231" t="str">
            <v>M</v>
          </cell>
          <cell r="J231" t="str">
            <v>M</v>
          </cell>
          <cell r="K231" t="str">
            <v>WINTER 18</v>
          </cell>
        </row>
        <row r="232">
          <cell r="B232" t="str">
            <v>301M18W02GRASSS</v>
          </cell>
          <cell r="C232" t="str">
            <v>FULL ZIP</v>
          </cell>
          <cell r="D232" t="str">
            <v>FULL ZIP PIT PACH GRAPHITE S</v>
          </cell>
          <cell r="E232" t="str">
            <v>FULL ZIP</v>
          </cell>
          <cell r="F232" t="str">
            <v>PIT PACH</v>
          </cell>
          <cell r="G232" t="str">
            <v>GRAPHITE</v>
          </cell>
          <cell r="H232" t="str">
            <v xml:space="preserve">FULL ZIP PIT PACH GRAPHITE </v>
          </cell>
          <cell r="I232" t="str">
            <v>S</v>
          </cell>
          <cell r="J232" t="str">
            <v>M</v>
          </cell>
          <cell r="K232" t="str">
            <v>WINTER 18</v>
          </cell>
        </row>
        <row r="233">
          <cell r="B233" t="str">
            <v>301M18W02GRAXL0</v>
          </cell>
          <cell r="C233" t="str">
            <v>FULL ZIP</v>
          </cell>
          <cell r="D233" t="str">
            <v>FULL ZIP PIT PACH GRAPHITE XL</v>
          </cell>
          <cell r="E233" t="str">
            <v>FULL ZIP</v>
          </cell>
          <cell r="F233" t="str">
            <v>PIT PACH</v>
          </cell>
          <cell r="G233" t="str">
            <v>GRAPHITE</v>
          </cell>
          <cell r="H233" t="str">
            <v xml:space="preserve">FULL ZIP PIT PACH GRAPHITE </v>
          </cell>
          <cell r="I233" t="str">
            <v>XL</v>
          </cell>
          <cell r="J233" t="str">
            <v>M</v>
          </cell>
          <cell r="K233" t="str">
            <v>WINTER 18</v>
          </cell>
        </row>
        <row r="234">
          <cell r="B234" t="str">
            <v>301M18W02GRAXS0</v>
          </cell>
          <cell r="C234" t="str">
            <v>FULL ZIP</v>
          </cell>
          <cell r="D234" t="str">
            <v>FULL ZIP PIT PACH GRAPHITE XS</v>
          </cell>
          <cell r="E234" t="str">
            <v>FULL ZIP</v>
          </cell>
          <cell r="F234" t="str">
            <v>PIT PACH</v>
          </cell>
          <cell r="G234" t="str">
            <v>GRAPHITE</v>
          </cell>
          <cell r="H234" t="str">
            <v xml:space="preserve">FULL ZIP PIT PACH GRAPHITE </v>
          </cell>
          <cell r="I234" t="str">
            <v>XS</v>
          </cell>
          <cell r="J234" t="str">
            <v>M</v>
          </cell>
          <cell r="K234" t="str">
            <v>WINTER 18</v>
          </cell>
        </row>
        <row r="235">
          <cell r="B235" t="str">
            <v>301M18W02GRAXXL</v>
          </cell>
          <cell r="C235" t="str">
            <v>FULL ZIP</v>
          </cell>
          <cell r="D235" t="str">
            <v>FULL ZIP PIT PACH GRAPHITE XXL</v>
          </cell>
          <cell r="E235" t="str">
            <v>FULL ZIP</v>
          </cell>
          <cell r="F235" t="str">
            <v>PIT PACH</v>
          </cell>
          <cell r="G235" t="str">
            <v>GRAPHITE</v>
          </cell>
          <cell r="H235" t="str">
            <v xml:space="preserve">FULL ZIP PIT PACH GRAPHITE </v>
          </cell>
          <cell r="I235" t="str">
            <v>XXL</v>
          </cell>
          <cell r="J235" t="str">
            <v>M</v>
          </cell>
          <cell r="K235" t="str">
            <v>WINTER 18</v>
          </cell>
        </row>
        <row r="236">
          <cell r="B236" t="str">
            <v>301M18W02PURLLL</v>
          </cell>
          <cell r="C236" t="str">
            <v>FULL ZIP</v>
          </cell>
          <cell r="D236" t="str">
            <v>FULL ZIP PIT PACH PURPLE L</v>
          </cell>
          <cell r="E236" t="str">
            <v>FULL ZIP</v>
          </cell>
          <cell r="F236" t="str">
            <v>PIT PACH</v>
          </cell>
          <cell r="G236" t="str">
            <v>PURPLE</v>
          </cell>
          <cell r="H236" t="str">
            <v xml:space="preserve">FULL ZIP PIT PACH PURPLE </v>
          </cell>
          <cell r="I236" t="str">
            <v>L</v>
          </cell>
          <cell r="J236" t="str">
            <v>M</v>
          </cell>
          <cell r="K236" t="str">
            <v>WINTER 18</v>
          </cell>
        </row>
        <row r="237">
          <cell r="B237" t="str">
            <v>301M18W02PURMMM</v>
          </cell>
          <cell r="C237" t="str">
            <v>FULL ZIP</v>
          </cell>
          <cell r="D237" t="str">
            <v>FULL ZIP PIT PACH PURPLE M</v>
          </cell>
          <cell r="E237" t="str">
            <v>FULL ZIP</v>
          </cell>
          <cell r="F237" t="str">
            <v>PIT PACH</v>
          </cell>
          <cell r="G237" t="str">
            <v>PURPLE</v>
          </cell>
          <cell r="H237" t="str">
            <v xml:space="preserve">FULL ZIP PIT PACH PURPLE </v>
          </cell>
          <cell r="I237" t="str">
            <v>M</v>
          </cell>
          <cell r="J237" t="str">
            <v>M</v>
          </cell>
          <cell r="K237" t="str">
            <v>WINTER 18</v>
          </cell>
        </row>
        <row r="238">
          <cell r="B238" t="str">
            <v>301M18W02PURSSS</v>
          </cell>
          <cell r="C238" t="str">
            <v>FULL ZIP</v>
          </cell>
          <cell r="D238" t="str">
            <v>FULL ZIP PIT PACH PURPLE S</v>
          </cell>
          <cell r="E238" t="str">
            <v>FULL ZIP</v>
          </cell>
          <cell r="F238" t="str">
            <v>PIT PACH</v>
          </cell>
          <cell r="G238" t="str">
            <v>PURPLE</v>
          </cell>
          <cell r="H238" t="str">
            <v xml:space="preserve">FULL ZIP PIT PACH PURPLE </v>
          </cell>
          <cell r="I238" t="str">
            <v>S</v>
          </cell>
          <cell r="J238" t="str">
            <v>M</v>
          </cell>
          <cell r="K238" t="str">
            <v>WINTER 18</v>
          </cell>
        </row>
        <row r="239">
          <cell r="B239" t="str">
            <v>301M18W02PURXL0</v>
          </cell>
          <cell r="C239" t="str">
            <v>FULL ZIP</v>
          </cell>
          <cell r="D239" t="str">
            <v>FULL ZIP PIT PACH PURPLE XL</v>
          </cell>
          <cell r="E239" t="str">
            <v>FULL ZIP</v>
          </cell>
          <cell r="F239" t="str">
            <v>PIT PACH</v>
          </cell>
          <cell r="G239" t="str">
            <v>PURPLE</v>
          </cell>
          <cell r="H239" t="str">
            <v xml:space="preserve">FULL ZIP PIT PACH PURPLE </v>
          </cell>
          <cell r="I239" t="str">
            <v>XL</v>
          </cell>
          <cell r="J239" t="str">
            <v>M</v>
          </cell>
          <cell r="K239" t="str">
            <v>WINTER 18</v>
          </cell>
        </row>
        <row r="240">
          <cell r="B240" t="str">
            <v>301M18W02PURXS0</v>
          </cell>
          <cell r="C240" t="str">
            <v>FULL ZIP</v>
          </cell>
          <cell r="D240" t="str">
            <v>FULL ZIP PIT PACH PURPLE XS</v>
          </cell>
          <cell r="E240" t="str">
            <v>FULL ZIP</v>
          </cell>
          <cell r="F240" t="str">
            <v>PIT PACH</v>
          </cell>
          <cell r="G240" t="str">
            <v>PURPLE</v>
          </cell>
          <cell r="H240" t="str">
            <v xml:space="preserve">FULL ZIP PIT PACH PURPLE </v>
          </cell>
          <cell r="I240" t="str">
            <v>XS</v>
          </cell>
          <cell r="J240" t="str">
            <v>M</v>
          </cell>
          <cell r="K240" t="str">
            <v>WINTER 18</v>
          </cell>
        </row>
        <row r="241">
          <cell r="B241" t="str">
            <v>301M18W02PURXXL</v>
          </cell>
          <cell r="C241" t="str">
            <v>FULL ZIP</v>
          </cell>
          <cell r="D241" t="str">
            <v>FULL ZIP PIT PACH PURPLE XXL</v>
          </cell>
          <cell r="E241" t="str">
            <v>FULL ZIP</v>
          </cell>
          <cell r="F241" t="str">
            <v>PIT PACH</v>
          </cell>
          <cell r="G241" t="str">
            <v>PURPLE</v>
          </cell>
          <cell r="H241" t="str">
            <v xml:space="preserve">FULL ZIP PIT PACH PURPLE </v>
          </cell>
          <cell r="I241" t="str">
            <v>XXL</v>
          </cell>
          <cell r="J241" t="str">
            <v>M</v>
          </cell>
          <cell r="K241" t="str">
            <v>WINTER 18</v>
          </cell>
        </row>
        <row r="242">
          <cell r="B242" t="str">
            <v>301M18W03BLALLL</v>
          </cell>
          <cell r="C242" t="str">
            <v>FULL ZIP</v>
          </cell>
          <cell r="D242" t="str">
            <v>FULL ZIP STAMPED BLACK L</v>
          </cell>
          <cell r="E242" t="str">
            <v>FULL ZIP</v>
          </cell>
          <cell r="F242" t="str">
            <v>STAMPED</v>
          </cell>
          <cell r="G242" t="str">
            <v>BLACK</v>
          </cell>
          <cell r="H242" t="str">
            <v xml:space="preserve">FULL ZIP STAMPED BLACK </v>
          </cell>
          <cell r="I242" t="str">
            <v>L</v>
          </cell>
          <cell r="J242" t="str">
            <v>M</v>
          </cell>
          <cell r="K242" t="str">
            <v>WINTER 18</v>
          </cell>
        </row>
        <row r="243">
          <cell r="B243" t="str">
            <v>301M18W03BLAMMM</v>
          </cell>
          <cell r="C243" t="str">
            <v>FULL ZIP</v>
          </cell>
          <cell r="D243" t="str">
            <v>FULL ZIP STAMPED BLACK M</v>
          </cell>
          <cell r="E243" t="str">
            <v>FULL ZIP</v>
          </cell>
          <cell r="F243" t="str">
            <v>STAMPED</v>
          </cell>
          <cell r="G243" t="str">
            <v>BLACK</v>
          </cell>
          <cell r="H243" t="str">
            <v xml:space="preserve">FULL ZIP STAMPED BLACK </v>
          </cell>
          <cell r="I243" t="str">
            <v>M</v>
          </cell>
          <cell r="J243" t="str">
            <v>M</v>
          </cell>
          <cell r="K243" t="str">
            <v>WINTER 18</v>
          </cell>
        </row>
        <row r="244">
          <cell r="B244" t="str">
            <v>301M18W03BLASSS</v>
          </cell>
          <cell r="C244" t="str">
            <v>FULL ZIP</v>
          </cell>
          <cell r="D244" t="str">
            <v>FULL ZIP STAMPED BLACK S</v>
          </cell>
          <cell r="E244" t="str">
            <v>FULL ZIP</v>
          </cell>
          <cell r="F244" t="str">
            <v>STAMPED</v>
          </cell>
          <cell r="G244" t="str">
            <v>BLACK</v>
          </cell>
          <cell r="H244" t="str">
            <v xml:space="preserve">FULL ZIP STAMPED BLACK </v>
          </cell>
          <cell r="I244" t="str">
            <v>S</v>
          </cell>
          <cell r="J244" t="str">
            <v>M</v>
          </cell>
          <cell r="K244" t="str">
            <v>WINTER 18</v>
          </cell>
        </row>
        <row r="245">
          <cell r="B245" t="str">
            <v>301M18W03BLAXL0</v>
          </cell>
          <cell r="C245" t="str">
            <v>FULL ZIP</v>
          </cell>
          <cell r="D245" t="str">
            <v>FULL ZIP STAMPED BLACK XL</v>
          </cell>
          <cell r="E245" t="str">
            <v>FULL ZIP</v>
          </cell>
          <cell r="F245" t="str">
            <v>STAMPED</v>
          </cell>
          <cell r="G245" t="str">
            <v>BLACK</v>
          </cell>
          <cell r="H245" t="str">
            <v xml:space="preserve">FULL ZIP STAMPED BLACK </v>
          </cell>
          <cell r="I245" t="str">
            <v>XL</v>
          </cell>
          <cell r="J245" t="str">
            <v>M</v>
          </cell>
          <cell r="K245" t="str">
            <v>WINTER 18</v>
          </cell>
        </row>
        <row r="246">
          <cell r="B246" t="str">
            <v>301M18W03BLAXS0</v>
          </cell>
          <cell r="C246" t="str">
            <v>FULL ZIP</v>
          </cell>
          <cell r="D246" t="str">
            <v>FULL ZIP STAMPED BLACK XS</v>
          </cell>
          <cell r="E246" t="str">
            <v>FULL ZIP</v>
          </cell>
          <cell r="F246" t="str">
            <v>STAMPED</v>
          </cell>
          <cell r="G246" t="str">
            <v>BLACK</v>
          </cell>
          <cell r="H246" t="str">
            <v xml:space="preserve">FULL ZIP STAMPED BLACK </v>
          </cell>
          <cell r="I246" t="str">
            <v>XS</v>
          </cell>
          <cell r="J246" t="str">
            <v>M</v>
          </cell>
          <cell r="K246" t="str">
            <v>WINTER 18</v>
          </cell>
        </row>
        <row r="247">
          <cell r="B247" t="str">
            <v>301M18W03BLAXXL</v>
          </cell>
          <cell r="C247" t="str">
            <v>FULL ZIP</v>
          </cell>
          <cell r="D247" t="str">
            <v>FULL ZIP STAMPED BLACK XXL</v>
          </cell>
          <cell r="E247" t="str">
            <v>FULL ZIP</v>
          </cell>
          <cell r="F247" t="str">
            <v>STAMPED</v>
          </cell>
          <cell r="G247" t="str">
            <v>BLACK</v>
          </cell>
          <cell r="H247" t="str">
            <v xml:space="preserve">FULL ZIP STAMPED BLACK </v>
          </cell>
          <cell r="I247" t="str">
            <v>XXL</v>
          </cell>
          <cell r="J247" t="str">
            <v>M</v>
          </cell>
          <cell r="K247" t="str">
            <v>WINTER 18</v>
          </cell>
        </row>
        <row r="248">
          <cell r="B248" t="str">
            <v>301M18W03BOMLLL</v>
          </cell>
          <cell r="C248" t="str">
            <v>FULL ZIP</v>
          </cell>
          <cell r="D248" t="str">
            <v>FULL ZIP STAMPED BORDO MEL L</v>
          </cell>
          <cell r="E248" t="str">
            <v>FULL ZIP</v>
          </cell>
          <cell r="F248" t="str">
            <v>STAMPED</v>
          </cell>
          <cell r="G248" t="str">
            <v>BORDO MEL</v>
          </cell>
          <cell r="H248" t="str">
            <v xml:space="preserve">FULL ZIP STAMPED BORDO MEL </v>
          </cell>
          <cell r="I248" t="str">
            <v>L</v>
          </cell>
          <cell r="J248" t="str">
            <v>M</v>
          </cell>
          <cell r="K248" t="str">
            <v>WINTER 18</v>
          </cell>
        </row>
        <row r="249">
          <cell r="B249" t="str">
            <v>301M18W03BOMMMM</v>
          </cell>
          <cell r="C249" t="str">
            <v>FULL ZIP</v>
          </cell>
          <cell r="D249" t="str">
            <v>FULL ZIP STAMPED BORDO MEL M</v>
          </cell>
          <cell r="E249" t="str">
            <v>FULL ZIP</v>
          </cell>
          <cell r="F249" t="str">
            <v>STAMPED</v>
          </cell>
          <cell r="G249" t="str">
            <v>BORDO MEL</v>
          </cell>
          <cell r="H249" t="str">
            <v xml:space="preserve">FULL ZIP STAMPED BORDO MEL </v>
          </cell>
          <cell r="I249" t="str">
            <v>M</v>
          </cell>
          <cell r="J249" t="str">
            <v>M</v>
          </cell>
          <cell r="K249" t="str">
            <v>WINTER 18</v>
          </cell>
        </row>
        <row r="250">
          <cell r="B250" t="str">
            <v>301M18W03BOMSSS</v>
          </cell>
          <cell r="C250" t="str">
            <v>FULL ZIP</v>
          </cell>
          <cell r="D250" t="str">
            <v>FULL ZIP STAMPED BORDO MEL S</v>
          </cell>
          <cell r="E250" t="str">
            <v>FULL ZIP</v>
          </cell>
          <cell r="F250" t="str">
            <v>STAMPED</v>
          </cell>
          <cell r="G250" t="str">
            <v>BORDO MEL</v>
          </cell>
          <cell r="H250" t="str">
            <v xml:space="preserve">FULL ZIP STAMPED BORDO MEL </v>
          </cell>
          <cell r="I250" t="str">
            <v>S</v>
          </cell>
          <cell r="J250" t="str">
            <v>M</v>
          </cell>
          <cell r="K250" t="str">
            <v>WINTER 18</v>
          </cell>
        </row>
        <row r="251">
          <cell r="B251" t="str">
            <v>301M18W03BOMXL0</v>
          </cell>
          <cell r="C251" t="str">
            <v>FULL ZIP</v>
          </cell>
          <cell r="D251" t="str">
            <v>FULL ZIP STAMPED BORDO MEL XL</v>
          </cell>
          <cell r="E251" t="str">
            <v>FULL ZIP</v>
          </cell>
          <cell r="F251" t="str">
            <v>STAMPED</v>
          </cell>
          <cell r="G251" t="str">
            <v>BORDO MEL</v>
          </cell>
          <cell r="H251" t="str">
            <v xml:space="preserve">FULL ZIP STAMPED BORDO MEL </v>
          </cell>
          <cell r="I251" t="str">
            <v>XL</v>
          </cell>
          <cell r="J251" t="str">
            <v>M</v>
          </cell>
          <cell r="K251" t="str">
            <v>WINTER 18</v>
          </cell>
        </row>
        <row r="252">
          <cell r="B252" t="str">
            <v>301M18W03BOMXS0</v>
          </cell>
          <cell r="C252" t="str">
            <v>FULL ZIP</v>
          </cell>
          <cell r="D252" t="str">
            <v>FULL ZIP STAMPED BORDO MEL XS</v>
          </cell>
          <cell r="E252" t="str">
            <v>FULL ZIP</v>
          </cell>
          <cell r="F252" t="str">
            <v>STAMPED</v>
          </cell>
          <cell r="G252" t="str">
            <v>BORDO MEL</v>
          </cell>
          <cell r="H252" t="str">
            <v xml:space="preserve">FULL ZIP STAMPED BORDO MEL </v>
          </cell>
          <cell r="I252" t="str">
            <v>XS</v>
          </cell>
          <cell r="J252" t="str">
            <v>M</v>
          </cell>
          <cell r="K252" t="str">
            <v>WINTER 18</v>
          </cell>
        </row>
        <row r="253">
          <cell r="B253" t="str">
            <v>301M18W03BOMXXL</v>
          </cell>
          <cell r="C253" t="str">
            <v>FULL ZIP</v>
          </cell>
          <cell r="D253" t="str">
            <v>FULL ZIP STAMPED BORDO MEL XXL</v>
          </cell>
          <cell r="E253" t="str">
            <v>FULL ZIP</v>
          </cell>
          <cell r="F253" t="str">
            <v>STAMPED</v>
          </cell>
          <cell r="G253" t="str">
            <v>BORDO MEL</v>
          </cell>
          <cell r="H253" t="str">
            <v xml:space="preserve">FULL ZIP STAMPED BORDO MEL </v>
          </cell>
          <cell r="I253" t="str">
            <v>XXL</v>
          </cell>
          <cell r="J253" t="str">
            <v>M</v>
          </cell>
          <cell r="K253" t="str">
            <v>WINTER 18</v>
          </cell>
        </row>
        <row r="254">
          <cell r="B254" t="str">
            <v>303M18W01BLALLL</v>
          </cell>
          <cell r="C254" t="str">
            <v>CHIPORRO</v>
          </cell>
          <cell r="D254" t="str">
            <v>CHIPORRO SURAZO BLACK L</v>
          </cell>
          <cell r="E254" t="str">
            <v>CHIPORRO</v>
          </cell>
          <cell r="F254" t="str">
            <v>SURAZO</v>
          </cell>
          <cell r="G254" t="str">
            <v>BLACK</v>
          </cell>
          <cell r="H254" t="str">
            <v xml:space="preserve">CHIPORRO SURAZO BLACK </v>
          </cell>
          <cell r="I254" t="str">
            <v>L</v>
          </cell>
          <cell r="J254" t="str">
            <v>M</v>
          </cell>
          <cell r="K254" t="str">
            <v>WINTER 18</v>
          </cell>
        </row>
        <row r="255">
          <cell r="B255" t="str">
            <v>303M18W01BLAMMM</v>
          </cell>
          <cell r="C255" t="str">
            <v>CHIPORRO</v>
          </cell>
          <cell r="D255" t="str">
            <v>CHIPORRO SURAZO BLACK M</v>
          </cell>
          <cell r="E255" t="str">
            <v>CHIPORRO</v>
          </cell>
          <cell r="F255" t="str">
            <v>SURAZO</v>
          </cell>
          <cell r="G255" t="str">
            <v>BLACK</v>
          </cell>
          <cell r="H255" t="str">
            <v xml:space="preserve">CHIPORRO SURAZO BLACK </v>
          </cell>
          <cell r="I255" t="str">
            <v>M</v>
          </cell>
          <cell r="J255" t="str">
            <v>M</v>
          </cell>
          <cell r="K255" t="str">
            <v>WINTER 18</v>
          </cell>
        </row>
        <row r="256">
          <cell r="B256" t="str">
            <v>303M18W01BLASSS</v>
          </cell>
          <cell r="C256" t="str">
            <v>CHIPORRO</v>
          </cell>
          <cell r="D256" t="str">
            <v>CHIPORRO SURAZO BLACK S</v>
          </cell>
          <cell r="E256" t="str">
            <v>CHIPORRO</v>
          </cell>
          <cell r="F256" t="str">
            <v>SURAZO</v>
          </cell>
          <cell r="G256" t="str">
            <v>BLACK</v>
          </cell>
          <cell r="H256" t="str">
            <v xml:space="preserve">CHIPORRO SURAZO BLACK </v>
          </cell>
          <cell r="I256" t="str">
            <v>S</v>
          </cell>
          <cell r="J256" t="str">
            <v>M</v>
          </cell>
          <cell r="K256" t="str">
            <v>WINTER 18</v>
          </cell>
        </row>
        <row r="257">
          <cell r="B257" t="str">
            <v>303M18W01BLAXL0</v>
          </cell>
          <cell r="C257" t="str">
            <v>CHIPORRO</v>
          </cell>
          <cell r="D257" t="str">
            <v>CHIPORRO SURAZO BLACK XL</v>
          </cell>
          <cell r="E257" t="str">
            <v>CHIPORRO</v>
          </cell>
          <cell r="F257" t="str">
            <v>SURAZO</v>
          </cell>
          <cell r="G257" t="str">
            <v>BLACK</v>
          </cell>
          <cell r="H257" t="str">
            <v xml:space="preserve">CHIPORRO SURAZO BLACK </v>
          </cell>
          <cell r="I257" t="str">
            <v>XL</v>
          </cell>
          <cell r="J257" t="str">
            <v>M</v>
          </cell>
          <cell r="K257" t="str">
            <v>WINTER 18</v>
          </cell>
        </row>
        <row r="258">
          <cell r="B258" t="str">
            <v>303M18W01BLAXS0</v>
          </cell>
          <cell r="C258" t="str">
            <v>CHIPORRO</v>
          </cell>
          <cell r="D258" t="str">
            <v>CHIPORRO SURAZO BLACK XS</v>
          </cell>
          <cell r="E258" t="str">
            <v>CHIPORRO</v>
          </cell>
          <cell r="F258" t="str">
            <v>SURAZO</v>
          </cell>
          <cell r="G258" t="str">
            <v>BLACK</v>
          </cell>
          <cell r="H258" t="str">
            <v xml:space="preserve">CHIPORRO SURAZO BLACK </v>
          </cell>
          <cell r="I258" t="str">
            <v>XS</v>
          </cell>
          <cell r="J258" t="str">
            <v>M</v>
          </cell>
          <cell r="K258" t="str">
            <v>WINTER 18</v>
          </cell>
        </row>
        <row r="259">
          <cell r="B259" t="str">
            <v>303M18W01BLAXXL</v>
          </cell>
          <cell r="C259" t="str">
            <v>CHIPORRO</v>
          </cell>
          <cell r="D259" t="str">
            <v>CHIPORRO SURAZO BLACK XXL</v>
          </cell>
          <cell r="E259" t="str">
            <v>CHIPORRO</v>
          </cell>
          <cell r="F259" t="str">
            <v>SURAZO</v>
          </cell>
          <cell r="G259" t="str">
            <v>BLACK</v>
          </cell>
          <cell r="H259" t="str">
            <v xml:space="preserve">CHIPORRO SURAZO BLACK </v>
          </cell>
          <cell r="I259" t="str">
            <v>XXL</v>
          </cell>
          <cell r="J259" t="str">
            <v>M</v>
          </cell>
          <cell r="K259" t="str">
            <v>WINTER 18</v>
          </cell>
        </row>
        <row r="260">
          <cell r="B260" t="str">
            <v>303M18W01BLULLL</v>
          </cell>
          <cell r="C260" t="str">
            <v>CHIPORRO</v>
          </cell>
          <cell r="D260" t="str">
            <v>CHIPORRO SURAZO BLUE L</v>
          </cell>
          <cell r="E260" t="str">
            <v>CHIPORRO</v>
          </cell>
          <cell r="F260" t="str">
            <v>SURAZO</v>
          </cell>
          <cell r="G260" t="str">
            <v>BLUE</v>
          </cell>
          <cell r="H260" t="str">
            <v xml:space="preserve">CHIPORRO SURAZO BLUE </v>
          </cell>
          <cell r="I260" t="str">
            <v>L</v>
          </cell>
          <cell r="J260" t="str">
            <v>M</v>
          </cell>
          <cell r="K260" t="str">
            <v>WINTER 18</v>
          </cell>
        </row>
        <row r="261">
          <cell r="B261" t="str">
            <v>303M18W01BLUMMM</v>
          </cell>
          <cell r="C261" t="str">
            <v>CHIPORRO</v>
          </cell>
          <cell r="D261" t="str">
            <v>CHIPORRO SURAZO BLUE M</v>
          </cell>
          <cell r="E261" t="str">
            <v>CHIPORRO</v>
          </cell>
          <cell r="F261" t="str">
            <v>SURAZO</v>
          </cell>
          <cell r="G261" t="str">
            <v>BLUE</v>
          </cell>
          <cell r="H261" t="str">
            <v xml:space="preserve">CHIPORRO SURAZO BLUE </v>
          </cell>
          <cell r="I261" t="str">
            <v>M</v>
          </cell>
          <cell r="J261" t="str">
            <v>M</v>
          </cell>
          <cell r="K261" t="str">
            <v>WINTER 18</v>
          </cell>
        </row>
        <row r="262">
          <cell r="B262" t="str">
            <v>303M18W01BLUSSS</v>
          </cell>
          <cell r="C262" t="str">
            <v>CHIPORRO</v>
          </cell>
          <cell r="D262" t="str">
            <v>CHIPORRO SURAZO BLUE S</v>
          </cell>
          <cell r="E262" t="str">
            <v>CHIPORRO</v>
          </cell>
          <cell r="F262" t="str">
            <v>SURAZO</v>
          </cell>
          <cell r="G262" t="str">
            <v>BLUE</v>
          </cell>
          <cell r="H262" t="str">
            <v xml:space="preserve">CHIPORRO SURAZO BLUE </v>
          </cell>
          <cell r="I262" t="str">
            <v>S</v>
          </cell>
          <cell r="J262" t="str">
            <v>M</v>
          </cell>
          <cell r="K262" t="str">
            <v>WINTER 18</v>
          </cell>
        </row>
        <row r="263">
          <cell r="B263" t="str">
            <v>303M18W01BLUXL0</v>
          </cell>
          <cell r="C263" t="str">
            <v>CHIPORRO</v>
          </cell>
          <cell r="D263" t="str">
            <v>CHIPORRO SURAZO BLUE XL</v>
          </cell>
          <cell r="E263" t="str">
            <v>CHIPORRO</v>
          </cell>
          <cell r="F263" t="str">
            <v>SURAZO</v>
          </cell>
          <cell r="G263" t="str">
            <v>BLUE</v>
          </cell>
          <cell r="H263" t="str">
            <v xml:space="preserve">CHIPORRO SURAZO BLUE </v>
          </cell>
          <cell r="I263" t="str">
            <v>XL</v>
          </cell>
          <cell r="J263" t="str">
            <v>M</v>
          </cell>
          <cell r="K263" t="str">
            <v>WINTER 18</v>
          </cell>
        </row>
        <row r="264">
          <cell r="B264" t="str">
            <v>303M18W01BLUXS0</v>
          </cell>
          <cell r="C264" t="str">
            <v>CHIPORRO</v>
          </cell>
          <cell r="D264" t="str">
            <v>CHIPORRO SURAZO BLUE XS</v>
          </cell>
          <cell r="E264" t="str">
            <v>CHIPORRO</v>
          </cell>
          <cell r="F264" t="str">
            <v>SURAZO</v>
          </cell>
          <cell r="G264" t="str">
            <v>BLUE</v>
          </cell>
          <cell r="H264" t="str">
            <v xml:space="preserve">CHIPORRO SURAZO BLUE </v>
          </cell>
          <cell r="I264" t="str">
            <v>XS</v>
          </cell>
          <cell r="J264" t="str">
            <v>M</v>
          </cell>
          <cell r="K264" t="str">
            <v>WINTER 18</v>
          </cell>
        </row>
        <row r="265">
          <cell r="B265" t="str">
            <v>303M18W01BLUXXL</v>
          </cell>
          <cell r="C265" t="str">
            <v>CHIPORRO</v>
          </cell>
          <cell r="D265" t="str">
            <v>CHIPORRO SURAZO BLUE XXL</v>
          </cell>
          <cell r="E265" t="str">
            <v>CHIPORRO</v>
          </cell>
          <cell r="F265" t="str">
            <v>SURAZO</v>
          </cell>
          <cell r="G265" t="str">
            <v>BLUE</v>
          </cell>
          <cell r="H265" t="str">
            <v xml:space="preserve">CHIPORRO SURAZO BLUE </v>
          </cell>
          <cell r="I265" t="str">
            <v>XXL</v>
          </cell>
          <cell r="J265" t="str">
            <v>M</v>
          </cell>
          <cell r="K265" t="str">
            <v>WINTER 18</v>
          </cell>
        </row>
        <row r="266">
          <cell r="B266" t="str">
            <v>303M18W01BROLLL</v>
          </cell>
          <cell r="C266" t="str">
            <v>CHIPORRO</v>
          </cell>
          <cell r="D266" t="str">
            <v>CHIPORRO SURAZO BROWN L</v>
          </cell>
          <cell r="E266" t="str">
            <v>CHIPORRO</v>
          </cell>
          <cell r="F266" t="str">
            <v>SURAZO</v>
          </cell>
          <cell r="G266" t="str">
            <v>BROWN</v>
          </cell>
          <cell r="H266" t="str">
            <v xml:space="preserve">CHIPORRO SURAZO BROWN </v>
          </cell>
          <cell r="I266" t="str">
            <v>L</v>
          </cell>
          <cell r="J266" t="str">
            <v>M</v>
          </cell>
          <cell r="K266" t="str">
            <v>WINTER 18</v>
          </cell>
        </row>
        <row r="267">
          <cell r="B267" t="str">
            <v>303M18W01BROMMM</v>
          </cell>
          <cell r="C267" t="str">
            <v>CHIPORRO</v>
          </cell>
          <cell r="D267" t="str">
            <v>CHIPORRO SURAZO BROWN M</v>
          </cell>
          <cell r="E267" t="str">
            <v>CHIPORRO</v>
          </cell>
          <cell r="F267" t="str">
            <v>SURAZO</v>
          </cell>
          <cell r="G267" t="str">
            <v>BROWN</v>
          </cell>
          <cell r="H267" t="str">
            <v xml:space="preserve">CHIPORRO SURAZO BROWN </v>
          </cell>
          <cell r="I267" t="str">
            <v>M</v>
          </cell>
          <cell r="J267" t="str">
            <v>M</v>
          </cell>
          <cell r="K267" t="str">
            <v>WINTER 18</v>
          </cell>
        </row>
        <row r="268">
          <cell r="B268" t="str">
            <v>303M18W01BROSSS</v>
          </cell>
          <cell r="C268" t="str">
            <v>CHIPORRO</v>
          </cell>
          <cell r="D268" t="str">
            <v>CHIPORRO SURAZO BROWN S</v>
          </cell>
          <cell r="E268" t="str">
            <v>CHIPORRO</v>
          </cell>
          <cell r="F268" t="str">
            <v>SURAZO</v>
          </cell>
          <cell r="G268" t="str">
            <v>BROWN</v>
          </cell>
          <cell r="H268" t="str">
            <v xml:space="preserve">CHIPORRO SURAZO BROWN </v>
          </cell>
          <cell r="I268" t="str">
            <v>S</v>
          </cell>
          <cell r="J268" t="str">
            <v>M</v>
          </cell>
          <cell r="K268" t="str">
            <v>WINTER 18</v>
          </cell>
        </row>
        <row r="269">
          <cell r="B269" t="str">
            <v>303M18W01BROXL0</v>
          </cell>
          <cell r="C269" t="str">
            <v>CHIPORRO</v>
          </cell>
          <cell r="D269" t="str">
            <v>CHIPORRO SURAZO BROWN XL</v>
          </cell>
          <cell r="E269" t="str">
            <v>CHIPORRO</v>
          </cell>
          <cell r="F269" t="str">
            <v>SURAZO</v>
          </cell>
          <cell r="G269" t="str">
            <v>BROWN</v>
          </cell>
          <cell r="H269" t="str">
            <v xml:space="preserve">CHIPORRO SURAZO BROWN </v>
          </cell>
          <cell r="I269" t="str">
            <v>XL</v>
          </cell>
          <cell r="J269" t="str">
            <v>M</v>
          </cell>
          <cell r="K269" t="str">
            <v>WINTER 18</v>
          </cell>
        </row>
        <row r="270">
          <cell r="B270" t="str">
            <v>303M18W01BROXS0</v>
          </cell>
          <cell r="C270" t="str">
            <v>CHIPORRO</v>
          </cell>
          <cell r="D270" t="str">
            <v>CHIPORRO SURAZO BROWN XS</v>
          </cell>
          <cell r="E270" t="str">
            <v>CHIPORRO</v>
          </cell>
          <cell r="F270" t="str">
            <v>SURAZO</v>
          </cell>
          <cell r="G270" t="str">
            <v>BROWN</v>
          </cell>
          <cell r="H270" t="str">
            <v xml:space="preserve">CHIPORRO SURAZO BROWN </v>
          </cell>
          <cell r="I270" t="str">
            <v>XS</v>
          </cell>
          <cell r="J270" t="str">
            <v>M</v>
          </cell>
          <cell r="K270" t="str">
            <v>WINTER 18</v>
          </cell>
        </row>
        <row r="271">
          <cell r="B271" t="str">
            <v>303M18W01BROXXL</v>
          </cell>
          <cell r="C271" t="str">
            <v>CHIPORRO</v>
          </cell>
          <cell r="D271" t="str">
            <v>CHIPORRO SURAZO BROWN XXL</v>
          </cell>
          <cell r="E271" t="str">
            <v>CHIPORRO</v>
          </cell>
          <cell r="F271" t="str">
            <v>SURAZO</v>
          </cell>
          <cell r="G271" t="str">
            <v>BROWN</v>
          </cell>
          <cell r="H271" t="str">
            <v xml:space="preserve">CHIPORRO SURAZO BROWN </v>
          </cell>
          <cell r="I271" t="str">
            <v>XXL</v>
          </cell>
          <cell r="J271" t="str">
            <v>M</v>
          </cell>
          <cell r="K271" t="str">
            <v>WINTER 18</v>
          </cell>
        </row>
        <row r="272">
          <cell r="B272" t="str">
            <v>303M18W01GEELLL</v>
          </cell>
          <cell r="C272" t="str">
            <v>CHIPORRO</v>
          </cell>
          <cell r="D272" t="str">
            <v>CHIPORRO SURAZO GREEN L</v>
          </cell>
          <cell r="E272" t="str">
            <v>CHIPORRO</v>
          </cell>
          <cell r="F272" t="str">
            <v>SURAZO</v>
          </cell>
          <cell r="G272" t="str">
            <v>GREEN</v>
          </cell>
          <cell r="H272" t="str">
            <v xml:space="preserve">CHIPORRO SURAZO GREEN </v>
          </cell>
          <cell r="I272" t="str">
            <v>L</v>
          </cell>
          <cell r="J272" t="str">
            <v>M</v>
          </cell>
          <cell r="K272" t="str">
            <v>WINTER 18</v>
          </cell>
        </row>
        <row r="273">
          <cell r="B273" t="str">
            <v>303M18W01GEEMMM</v>
          </cell>
          <cell r="C273" t="str">
            <v>CHIPORRO</v>
          </cell>
          <cell r="D273" t="str">
            <v>CHIPORRO SURAZO GREEN M</v>
          </cell>
          <cell r="E273" t="str">
            <v>CHIPORRO</v>
          </cell>
          <cell r="F273" t="str">
            <v>SURAZO</v>
          </cell>
          <cell r="G273" t="str">
            <v>GREEN</v>
          </cell>
          <cell r="H273" t="str">
            <v xml:space="preserve">CHIPORRO SURAZO GREEN </v>
          </cell>
          <cell r="I273" t="str">
            <v>M</v>
          </cell>
          <cell r="J273" t="str">
            <v>M</v>
          </cell>
          <cell r="K273" t="str">
            <v>WINTER 18</v>
          </cell>
        </row>
        <row r="274">
          <cell r="B274" t="str">
            <v>303M18W01GEESSS</v>
          </cell>
          <cell r="C274" t="str">
            <v>CHIPORRO</v>
          </cell>
          <cell r="D274" t="str">
            <v>CHIPORRO SURAZO GREEN S</v>
          </cell>
          <cell r="E274" t="str">
            <v>CHIPORRO</v>
          </cell>
          <cell r="F274" t="str">
            <v>SURAZO</v>
          </cell>
          <cell r="G274" t="str">
            <v>GREEN</v>
          </cell>
          <cell r="H274" t="str">
            <v xml:space="preserve">CHIPORRO SURAZO GREEN </v>
          </cell>
          <cell r="I274" t="str">
            <v>S</v>
          </cell>
          <cell r="J274" t="str">
            <v>M</v>
          </cell>
          <cell r="K274" t="str">
            <v>WINTER 18</v>
          </cell>
        </row>
        <row r="275">
          <cell r="B275" t="str">
            <v>303M18W01GEEXL0</v>
          </cell>
          <cell r="C275" t="str">
            <v>CHIPORRO</v>
          </cell>
          <cell r="D275" t="str">
            <v>CHIPORRO SURAZO GREEN XL</v>
          </cell>
          <cell r="E275" t="str">
            <v>CHIPORRO</v>
          </cell>
          <cell r="F275" t="str">
            <v>SURAZO</v>
          </cell>
          <cell r="G275" t="str">
            <v>GREEN</v>
          </cell>
          <cell r="H275" t="str">
            <v xml:space="preserve">CHIPORRO SURAZO GREEN </v>
          </cell>
          <cell r="I275" t="str">
            <v>XL</v>
          </cell>
          <cell r="J275" t="str">
            <v>M</v>
          </cell>
          <cell r="K275" t="str">
            <v>WINTER 18</v>
          </cell>
        </row>
        <row r="276">
          <cell r="B276" t="str">
            <v>303M18W01GEEXS0</v>
          </cell>
          <cell r="C276" t="str">
            <v>CHIPORRO</v>
          </cell>
          <cell r="D276" t="str">
            <v>CHIPORRO SURAZO GREEN XS</v>
          </cell>
          <cell r="E276" t="str">
            <v>CHIPORRO</v>
          </cell>
          <cell r="F276" t="str">
            <v>SURAZO</v>
          </cell>
          <cell r="G276" t="str">
            <v>GREEN</v>
          </cell>
          <cell r="H276" t="str">
            <v xml:space="preserve">CHIPORRO SURAZO GREEN </v>
          </cell>
          <cell r="I276" t="str">
            <v>XS</v>
          </cell>
          <cell r="J276" t="str">
            <v>M</v>
          </cell>
          <cell r="K276" t="str">
            <v>WINTER 18</v>
          </cell>
        </row>
        <row r="277">
          <cell r="B277" t="str">
            <v>303M18W01GEEXXL</v>
          </cell>
          <cell r="C277" t="str">
            <v>CHIPORRO</v>
          </cell>
          <cell r="D277" t="str">
            <v>CHIPORRO SURAZO GREEN XXL</v>
          </cell>
          <cell r="E277" t="str">
            <v>CHIPORRO</v>
          </cell>
          <cell r="F277" t="str">
            <v>SURAZO</v>
          </cell>
          <cell r="G277" t="str">
            <v>GREEN</v>
          </cell>
          <cell r="H277" t="str">
            <v xml:space="preserve">CHIPORRO SURAZO GREEN </v>
          </cell>
          <cell r="I277" t="str">
            <v>XXL</v>
          </cell>
          <cell r="J277" t="str">
            <v>M</v>
          </cell>
          <cell r="K277" t="str">
            <v>WINTER 18</v>
          </cell>
        </row>
        <row r="278">
          <cell r="B278" t="str">
            <v>303W18W01BLALLL</v>
          </cell>
          <cell r="C278" t="str">
            <v>CHIPORRO</v>
          </cell>
          <cell r="D278" t="str">
            <v>CHIPORRO SURAZO BLACK L</v>
          </cell>
          <cell r="E278" t="str">
            <v>CHIPORRO</v>
          </cell>
          <cell r="F278" t="str">
            <v>SURAZO</v>
          </cell>
          <cell r="G278" t="str">
            <v>BLACK</v>
          </cell>
          <cell r="H278" t="str">
            <v xml:space="preserve">CHIPORRO SURAZO BLACK </v>
          </cell>
          <cell r="I278" t="str">
            <v>L</v>
          </cell>
          <cell r="J278" t="str">
            <v>W</v>
          </cell>
          <cell r="K278" t="str">
            <v>WINTER 18</v>
          </cell>
        </row>
        <row r="279">
          <cell r="B279" t="str">
            <v>303W18W01BLAMMM</v>
          </cell>
          <cell r="C279" t="str">
            <v>CHIPORRO</v>
          </cell>
          <cell r="D279" t="str">
            <v>CHIPORRO SURAZO BLACK M</v>
          </cell>
          <cell r="E279" t="str">
            <v>CHIPORRO</v>
          </cell>
          <cell r="F279" t="str">
            <v>SURAZO</v>
          </cell>
          <cell r="G279" t="str">
            <v>BLACK</v>
          </cell>
          <cell r="H279" t="str">
            <v xml:space="preserve">CHIPORRO SURAZO BLACK </v>
          </cell>
          <cell r="I279" t="str">
            <v>M</v>
          </cell>
          <cell r="J279" t="str">
            <v>W</v>
          </cell>
          <cell r="K279" t="str">
            <v>WINTER 18</v>
          </cell>
        </row>
        <row r="280">
          <cell r="B280" t="str">
            <v>303W18W01BLASSS</v>
          </cell>
          <cell r="C280" t="str">
            <v>CHIPORRO</v>
          </cell>
          <cell r="D280" t="str">
            <v>CHIPORRO SURAZO BLACK S</v>
          </cell>
          <cell r="E280" t="str">
            <v>CHIPORRO</v>
          </cell>
          <cell r="F280" t="str">
            <v>SURAZO</v>
          </cell>
          <cell r="G280" t="str">
            <v>BLACK</v>
          </cell>
          <cell r="H280" t="str">
            <v xml:space="preserve">CHIPORRO SURAZO BLACK </v>
          </cell>
          <cell r="I280" t="str">
            <v>S</v>
          </cell>
          <cell r="J280" t="str">
            <v>W</v>
          </cell>
          <cell r="K280" t="str">
            <v>WINTER 18</v>
          </cell>
        </row>
        <row r="281">
          <cell r="B281" t="str">
            <v>303W18W01BLAXS0</v>
          </cell>
          <cell r="C281" t="str">
            <v>CHIPORRO</v>
          </cell>
          <cell r="D281" t="str">
            <v>CHIPORRO SURAZO BLACK XS</v>
          </cell>
          <cell r="E281" t="str">
            <v>CHIPORRO</v>
          </cell>
          <cell r="F281" t="str">
            <v>SURAZO</v>
          </cell>
          <cell r="G281" t="str">
            <v>BLACK</v>
          </cell>
          <cell r="H281" t="str">
            <v xml:space="preserve">CHIPORRO SURAZO BLACK </v>
          </cell>
          <cell r="I281" t="str">
            <v>XS</v>
          </cell>
          <cell r="J281" t="str">
            <v>W</v>
          </cell>
          <cell r="K281" t="str">
            <v>WINTER 18</v>
          </cell>
        </row>
        <row r="282">
          <cell r="B282" t="str">
            <v>303W18W01GRELLL</v>
          </cell>
          <cell r="C282" t="str">
            <v>CHIPORRO</v>
          </cell>
          <cell r="D282" t="str">
            <v>CHIPORRO SURAZO GREY L</v>
          </cell>
          <cell r="E282" t="str">
            <v>CHIPORRO</v>
          </cell>
          <cell r="F282" t="str">
            <v>SURAZO</v>
          </cell>
          <cell r="G282" t="str">
            <v>GREY</v>
          </cell>
          <cell r="H282" t="str">
            <v xml:space="preserve">CHIPORRO SURAZO GREY </v>
          </cell>
          <cell r="I282" t="str">
            <v>L</v>
          </cell>
          <cell r="J282" t="str">
            <v>W</v>
          </cell>
          <cell r="K282" t="str">
            <v>WINTER 18</v>
          </cell>
        </row>
        <row r="283">
          <cell r="B283" t="str">
            <v>303W18W01GREMMM</v>
          </cell>
          <cell r="C283" t="str">
            <v>CHIPORRO</v>
          </cell>
          <cell r="D283" t="str">
            <v>CHIPORRO SURAZO GREY M</v>
          </cell>
          <cell r="E283" t="str">
            <v>CHIPORRO</v>
          </cell>
          <cell r="F283" t="str">
            <v>SURAZO</v>
          </cell>
          <cell r="G283" t="str">
            <v>GREY</v>
          </cell>
          <cell r="H283" t="str">
            <v xml:space="preserve">CHIPORRO SURAZO GREY </v>
          </cell>
          <cell r="I283" t="str">
            <v>M</v>
          </cell>
          <cell r="J283" t="str">
            <v>W</v>
          </cell>
          <cell r="K283" t="str">
            <v>WINTER 18</v>
          </cell>
        </row>
        <row r="284">
          <cell r="B284" t="str">
            <v>303W18W01GRESSS</v>
          </cell>
          <cell r="C284" t="str">
            <v>CHIPORRO</v>
          </cell>
          <cell r="D284" t="str">
            <v>CHIPORRO SURAZO GREY S</v>
          </cell>
          <cell r="E284" t="str">
            <v>CHIPORRO</v>
          </cell>
          <cell r="F284" t="str">
            <v>SURAZO</v>
          </cell>
          <cell r="G284" t="str">
            <v>GREY</v>
          </cell>
          <cell r="H284" t="str">
            <v xml:space="preserve">CHIPORRO SURAZO GREY </v>
          </cell>
          <cell r="I284" t="str">
            <v>S</v>
          </cell>
          <cell r="J284" t="str">
            <v>W</v>
          </cell>
          <cell r="K284" t="str">
            <v>WINTER 18</v>
          </cell>
        </row>
        <row r="285">
          <cell r="B285" t="str">
            <v>303W18W01GREXS0</v>
          </cell>
          <cell r="C285" t="str">
            <v>CHIPORRO</v>
          </cell>
          <cell r="D285" t="str">
            <v>CHIPORRO SURAZO GREY XS</v>
          </cell>
          <cell r="E285" t="str">
            <v>CHIPORRO</v>
          </cell>
          <cell r="F285" t="str">
            <v>SURAZO</v>
          </cell>
          <cell r="G285" t="str">
            <v>GREY</v>
          </cell>
          <cell r="H285" t="str">
            <v xml:space="preserve">CHIPORRO SURAZO GREY </v>
          </cell>
          <cell r="I285" t="str">
            <v>XS</v>
          </cell>
          <cell r="J285" t="str">
            <v>W</v>
          </cell>
          <cell r="K285" t="str">
            <v>WINTER 18</v>
          </cell>
        </row>
        <row r="286">
          <cell r="B286" t="str">
            <v>304M18W01BORLLL</v>
          </cell>
          <cell r="C286" t="str">
            <v>RUSTIC SHERPA</v>
          </cell>
          <cell r="D286" t="str">
            <v>RUSTIC SHERPA FYAH MAN FZ BORDO L</v>
          </cell>
          <cell r="E286" t="str">
            <v>RUSTIC SHERPA</v>
          </cell>
          <cell r="F286" t="str">
            <v>FYAH MAN FZ</v>
          </cell>
          <cell r="G286" t="str">
            <v>BORDO</v>
          </cell>
          <cell r="H286" t="str">
            <v xml:space="preserve">RUSTIC SHERPA FYAH MAN FZ BORDO </v>
          </cell>
          <cell r="I286" t="str">
            <v>L</v>
          </cell>
          <cell r="J286" t="str">
            <v>M</v>
          </cell>
          <cell r="K286" t="str">
            <v>WINTER 18</v>
          </cell>
        </row>
        <row r="287">
          <cell r="B287" t="str">
            <v>304M18W01BORMMM</v>
          </cell>
          <cell r="C287" t="str">
            <v>RUSTIC SHERPA</v>
          </cell>
          <cell r="D287" t="str">
            <v>RUSTIC SHERPA FYAH MAN FZ BORDO M</v>
          </cell>
          <cell r="E287" t="str">
            <v>RUSTIC SHERPA</v>
          </cell>
          <cell r="F287" t="str">
            <v>FYAH MAN FZ</v>
          </cell>
          <cell r="G287" t="str">
            <v>BORDO</v>
          </cell>
          <cell r="H287" t="str">
            <v xml:space="preserve">RUSTIC SHERPA FYAH MAN FZ BORDO </v>
          </cell>
          <cell r="I287" t="str">
            <v>M</v>
          </cell>
          <cell r="J287" t="str">
            <v>M</v>
          </cell>
          <cell r="K287" t="str">
            <v>WINTER 18</v>
          </cell>
        </row>
        <row r="288">
          <cell r="B288" t="str">
            <v>304M18W01BORSSS</v>
          </cell>
          <cell r="C288" t="str">
            <v>RUSTIC SHERPA</v>
          </cell>
          <cell r="D288" t="str">
            <v>RUSTIC SHERPA FYAH MAN FZ BORDO S</v>
          </cell>
          <cell r="E288" t="str">
            <v>RUSTIC SHERPA</v>
          </cell>
          <cell r="F288" t="str">
            <v>FYAH MAN FZ</v>
          </cell>
          <cell r="G288" t="str">
            <v>BORDO</v>
          </cell>
          <cell r="H288" t="str">
            <v xml:space="preserve">RUSTIC SHERPA FYAH MAN FZ BORDO </v>
          </cell>
          <cell r="I288" t="str">
            <v>S</v>
          </cell>
          <cell r="J288" t="str">
            <v>M</v>
          </cell>
          <cell r="K288" t="str">
            <v>WINTER 18</v>
          </cell>
        </row>
        <row r="289">
          <cell r="B289" t="str">
            <v>304M18W01BORXL0</v>
          </cell>
          <cell r="C289" t="str">
            <v>RUSTIC SHERPA</v>
          </cell>
          <cell r="D289" t="str">
            <v>RUSTIC SHERPA FYAH MAN FZ BORDO XL</v>
          </cell>
          <cell r="E289" t="str">
            <v>RUSTIC SHERPA</v>
          </cell>
          <cell r="F289" t="str">
            <v>FYAH MAN FZ</v>
          </cell>
          <cell r="G289" t="str">
            <v>BORDO</v>
          </cell>
          <cell r="H289" t="str">
            <v xml:space="preserve">RUSTIC SHERPA FYAH MAN FZ BORDO </v>
          </cell>
          <cell r="I289" t="str">
            <v>XL</v>
          </cell>
          <cell r="J289" t="str">
            <v>M</v>
          </cell>
          <cell r="K289" t="str">
            <v>WINTER 18</v>
          </cell>
        </row>
        <row r="290">
          <cell r="B290" t="str">
            <v>304M18W01BORXS0</v>
          </cell>
          <cell r="C290" t="str">
            <v>RUSTIC SHERPA</v>
          </cell>
          <cell r="D290" t="str">
            <v>RUSTIC SHERPA FYAH MAN FZ BORDO XS</v>
          </cell>
          <cell r="E290" t="str">
            <v>RUSTIC SHERPA</v>
          </cell>
          <cell r="F290" t="str">
            <v>FYAH MAN FZ</v>
          </cell>
          <cell r="G290" t="str">
            <v>BORDO</v>
          </cell>
          <cell r="H290" t="str">
            <v xml:space="preserve">RUSTIC SHERPA FYAH MAN FZ BORDO </v>
          </cell>
          <cell r="I290" t="str">
            <v>XS</v>
          </cell>
          <cell r="J290" t="str">
            <v>M</v>
          </cell>
          <cell r="K290" t="str">
            <v>WINTER 18</v>
          </cell>
        </row>
        <row r="291">
          <cell r="B291" t="str">
            <v>304M18W01BORXXL</v>
          </cell>
          <cell r="C291" t="str">
            <v>RUSTIC SHERPA</v>
          </cell>
          <cell r="D291" t="str">
            <v>RUSTIC SHERPA FYAH MAN FZ BORDO XXL</v>
          </cell>
          <cell r="E291" t="str">
            <v>RUSTIC SHERPA</v>
          </cell>
          <cell r="F291" t="str">
            <v>FYAH MAN FZ</v>
          </cell>
          <cell r="G291" t="str">
            <v>BORDO</v>
          </cell>
          <cell r="H291" t="str">
            <v xml:space="preserve">RUSTIC SHERPA FYAH MAN FZ BORDO </v>
          </cell>
          <cell r="I291" t="str">
            <v>XXL</v>
          </cell>
          <cell r="J291" t="str">
            <v>M</v>
          </cell>
          <cell r="K291" t="str">
            <v>WINTER 18</v>
          </cell>
        </row>
        <row r="292">
          <cell r="B292" t="str">
            <v>304M18W01CAMLLL</v>
          </cell>
          <cell r="C292" t="str">
            <v>RUSTIC SHERPA</v>
          </cell>
          <cell r="D292" t="str">
            <v>RUSTIC SHERPA FYAH MAN FZ CAMEL L</v>
          </cell>
          <cell r="E292" t="str">
            <v>RUSTIC SHERPA</v>
          </cell>
          <cell r="F292" t="str">
            <v>FYAH MAN FZ</v>
          </cell>
          <cell r="G292" t="str">
            <v>CAMEL</v>
          </cell>
          <cell r="H292" t="str">
            <v xml:space="preserve">RUSTIC SHERPA FYAH MAN FZ CAMEL </v>
          </cell>
          <cell r="I292" t="str">
            <v>L</v>
          </cell>
          <cell r="J292" t="str">
            <v>M</v>
          </cell>
          <cell r="K292" t="str">
            <v>WINTER 18</v>
          </cell>
        </row>
        <row r="293">
          <cell r="B293" t="str">
            <v>304M18W01CAMMMM</v>
          </cell>
          <cell r="C293" t="str">
            <v>RUSTIC SHERPA</v>
          </cell>
          <cell r="D293" t="str">
            <v>RUSTIC SHERPA FYAH MAN FZ CAMEL M</v>
          </cell>
          <cell r="E293" t="str">
            <v>RUSTIC SHERPA</v>
          </cell>
          <cell r="F293" t="str">
            <v>FYAH MAN FZ</v>
          </cell>
          <cell r="G293" t="str">
            <v>CAMEL</v>
          </cell>
          <cell r="H293" t="str">
            <v xml:space="preserve">RUSTIC SHERPA FYAH MAN FZ CAMEL </v>
          </cell>
          <cell r="I293" t="str">
            <v>M</v>
          </cell>
          <cell r="J293" t="str">
            <v>M</v>
          </cell>
          <cell r="K293" t="str">
            <v>WINTER 18</v>
          </cell>
        </row>
        <row r="294">
          <cell r="B294" t="str">
            <v>304M18W01CAMSSS</v>
          </cell>
          <cell r="C294" t="str">
            <v>RUSTIC SHERPA</v>
          </cell>
          <cell r="D294" t="str">
            <v>RUSTIC SHERPA FYAH MAN FZ CAMEL S</v>
          </cell>
          <cell r="E294" t="str">
            <v>RUSTIC SHERPA</v>
          </cell>
          <cell r="F294" t="str">
            <v>FYAH MAN FZ</v>
          </cell>
          <cell r="G294" t="str">
            <v>CAMEL</v>
          </cell>
          <cell r="H294" t="str">
            <v xml:space="preserve">RUSTIC SHERPA FYAH MAN FZ CAMEL </v>
          </cell>
          <cell r="I294" t="str">
            <v>S</v>
          </cell>
          <cell r="J294" t="str">
            <v>M</v>
          </cell>
          <cell r="K294" t="str">
            <v>WINTER 18</v>
          </cell>
        </row>
        <row r="295">
          <cell r="B295" t="str">
            <v>304M18W01CAMXL0</v>
          </cell>
          <cell r="C295" t="str">
            <v>RUSTIC SHERPA</v>
          </cell>
          <cell r="D295" t="str">
            <v>RUSTIC SHERPA FYAH MAN FZ CAMEL XL</v>
          </cell>
          <cell r="E295" t="str">
            <v>RUSTIC SHERPA</v>
          </cell>
          <cell r="F295" t="str">
            <v>FYAH MAN FZ</v>
          </cell>
          <cell r="G295" t="str">
            <v>CAMEL</v>
          </cell>
          <cell r="H295" t="str">
            <v xml:space="preserve">RUSTIC SHERPA FYAH MAN FZ CAMEL </v>
          </cell>
          <cell r="I295" t="str">
            <v>XL</v>
          </cell>
          <cell r="J295" t="str">
            <v>M</v>
          </cell>
          <cell r="K295" t="str">
            <v>WINTER 18</v>
          </cell>
        </row>
        <row r="296">
          <cell r="B296" t="str">
            <v>304M18W01CAMXS0</v>
          </cell>
          <cell r="C296" t="str">
            <v>RUSTIC SHERPA</v>
          </cell>
          <cell r="D296" t="str">
            <v>RUSTIC SHERPA FYAH MAN FZ CAMEL XS</v>
          </cell>
          <cell r="E296" t="str">
            <v>RUSTIC SHERPA</v>
          </cell>
          <cell r="F296" t="str">
            <v>FYAH MAN FZ</v>
          </cell>
          <cell r="G296" t="str">
            <v>CAMEL</v>
          </cell>
          <cell r="H296" t="str">
            <v xml:space="preserve">RUSTIC SHERPA FYAH MAN FZ CAMEL </v>
          </cell>
          <cell r="I296" t="str">
            <v>XS</v>
          </cell>
          <cell r="J296" t="str">
            <v>M</v>
          </cell>
          <cell r="K296" t="str">
            <v>WINTER 18</v>
          </cell>
        </row>
        <row r="297">
          <cell r="B297" t="str">
            <v>304M18W01CAMXXL</v>
          </cell>
          <cell r="C297" t="str">
            <v>RUSTIC SHERPA</v>
          </cell>
          <cell r="D297" t="str">
            <v>RUSTIC SHERPA FYAH MAN FZ CAMEL XXL</v>
          </cell>
          <cell r="E297" t="str">
            <v>RUSTIC SHERPA</v>
          </cell>
          <cell r="F297" t="str">
            <v>FYAH MAN FZ</v>
          </cell>
          <cell r="G297" t="str">
            <v>CAMEL</v>
          </cell>
          <cell r="H297" t="str">
            <v xml:space="preserve">RUSTIC SHERPA FYAH MAN FZ CAMEL </v>
          </cell>
          <cell r="I297" t="str">
            <v>XXL</v>
          </cell>
          <cell r="J297" t="str">
            <v>M</v>
          </cell>
          <cell r="K297" t="str">
            <v>WINTER 18</v>
          </cell>
        </row>
        <row r="298">
          <cell r="B298" t="str">
            <v>304W18W01BLALLL</v>
          </cell>
          <cell r="C298" t="str">
            <v>RUSTIC SHERPA</v>
          </cell>
          <cell r="D298" t="str">
            <v>RUSTIC SHERPA FYAH GIRL FZ BLACK L</v>
          </cell>
          <cell r="E298" t="str">
            <v>RUSTIC SHERPA</v>
          </cell>
          <cell r="F298" t="str">
            <v>FYAH GIRL FZ</v>
          </cell>
          <cell r="G298" t="str">
            <v>BLACK</v>
          </cell>
          <cell r="H298" t="str">
            <v xml:space="preserve">RUSTIC SHERPA FYAH GIRL FZ BLACK </v>
          </cell>
          <cell r="I298" t="str">
            <v>L</v>
          </cell>
          <cell r="J298" t="str">
            <v>W</v>
          </cell>
          <cell r="K298" t="str">
            <v>WINTER 18</v>
          </cell>
        </row>
        <row r="299">
          <cell r="B299" t="str">
            <v>304W18W01BLAMMM</v>
          </cell>
          <cell r="C299" t="str">
            <v>RUSTIC SHERPA</v>
          </cell>
          <cell r="D299" t="str">
            <v>RUSTIC SHERPA FYAH GIRL FZ BLACK M</v>
          </cell>
          <cell r="E299" t="str">
            <v>RUSTIC SHERPA</v>
          </cell>
          <cell r="F299" t="str">
            <v>FYAH GIRL FZ</v>
          </cell>
          <cell r="G299" t="str">
            <v>BLACK</v>
          </cell>
          <cell r="H299" t="str">
            <v xml:space="preserve">RUSTIC SHERPA FYAH GIRL FZ BLACK </v>
          </cell>
          <cell r="I299" t="str">
            <v>M</v>
          </cell>
          <cell r="J299" t="str">
            <v>W</v>
          </cell>
          <cell r="K299" t="str">
            <v>WINTER 18</v>
          </cell>
        </row>
        <row r="300">
          <cell r="B300" t="str">
            <v>304W18W01BLASSS</v>
          </cell>
          <cell r="C300" t="str">
            <v>RUSTIC SHERPA</v>
          </cell>
          <cell r="D300" t="str">
            <v>RUSTIC SHERPA FYAH GIRL FZ BLACK S</v>
          </cell>
          <cell r="E300" t="str">
            <v>RUSTIC SHERPA</v>
          </cell>
          <cell r="F300" t="str">
            <v>FYAH GIRL FZ</v>
          </cell>
          <cell r="G300" t="str">
            <v>BLACK</v>
          </cell>
          <cell r="H300" t="str">
            <v xml:space="preserve">RUSTIC SHERPA FYAH GIRL FZ BLACK </v>
          </cell>
          <cell r="I300" t="str">
            <v>S</v>
          </cell>
          <cell r="J300" t="str">
            <v>W</v>
          </cell>
          <cell r="K300" t="str">
            <v>WINTER 18</v>
          </cell>
        </row>
        <row r="301">
          <cell r="B301" t="str">
            <v>304W18W01BLAXS0</v>
          </cell>
          <cell r="C301" t="str">
            <v>RUSTIC SHERPA</v>
          </cell>
          <cell r="D301" t="str">
            <v>RUSTIC SHERPA FYAH GIRL FZ BLACK XS</v>
          </cell>
          <cell r="E301" t="str">
            <v>RUSTIC SHERPA</v>
          </cell>
          <cell r="F301" t="str">
            <v>FYAH GIRL FZ</v>
          </cell>
          <cell r="G301" t="str">
            <v>BLACK</v>
          </cell>
          <cell r="H301" t="str">
            <v xml:space="preserve">RUSTIC SHERPA FYAH GIRL FZ BLACK </v>
          </cell>
          <cell r="I301" t="str">
            <v>XS</v>
          </cell>
          <cell r="J301" t="str">
            <v>W</v>
          </cell>
          <cell r="K301" t="str">
            <v>WINTER 18</v>
          </cell>
        </row>
        <row r="302">
          <cell r="B302" t="str">
            <v>304W18W01BLULLL</v>
          </cell>
          <cell r="C302" t="str">
            <v>RUSTIC SHERPA</v>
          </cell>
          <cell r="D302" t="str">
            <v>RUSTIC SHERPA FYAH GIRL FZ BLUE L</v>
          </cell>
          <cell r="E302" t="str">
            <v>RUSTIC SHERPA</v>
          </cell>
          <cell r="F302" t="str">
            <v>FYAH GIRL FZ</v>
          </cell>
          <cell r="G302" t="str">
            <v>BLUE</v>
          </cell>
          <cell r="H302" t="str">
            <v xml:space="preserve">RUSTIC SHERPA FYAH GIRL FZ BLUE </v>
          </cell>
          <cell r="I302" t="str">
            <v>L</v>
          </cell>
          <cell r="J302" t="str">
            <v>W</v>
          </cell>
          <cell r="K302" t="str">
            <v>WINTER 18</v>
          </cell>
        </row>
        <row r="303">
          <cell r="B303" t="str">
            <v>304W18W01BLUMMM</v>
          </cell>
          <cell r="C303" t="str">
            <v>RUSTIC SHERPA</v>
          </cell>
          <cell r="D303" t="str">
            <v>RUSTIC SHERPA FYAH GIRL FZ BLUE M</v>
          </cell>
          <cell r="E303" t="str">
            <v>RUSTIC SHERPA</v>
          </cell>
          <cell r="F303" t="str">
            <v>FYAH GIRL FZ</v>
          </cell>
          <cell r="G303" t="str">
            <v>BLUE</v>
          </cell>
          <cell r="H303" t="str">
            <v xml:space="preserve">RUSTIC SHERPA FYAH GIRL FZ BLUE </v>
          </cell>
          <cell r="I303" t="str">
            <v>M</v>
          </cell>
          <cell r="J303" t="str">
            <v>W</v>
          </cell>
          <cell r="K303" t="str">
            <v>WINTER 18</v>
          </cell>
        </row>
        <row r="304">
          <cell r="B304" t="str">
            <v>304W18W01BLUSSS</v>
          </cell>
          <cell r="C304" t="str">
            <v>RUSTIC SHERPA</v>
          </cell>
          <cell r="D304" t="str">
            <v>RUSTIC SHERPA FYAH GIRL FZ BLUE S</v>
          </cell>
          <cell r="E304" t="str">
            <v>RUSTIC SHERPA</v>
          </cell>
          <cell r="F304" t="str">
            <v>FYAH GIRL FZ</v>
          </cell>
          <cell r="G304" t="str">
            <v>BLUE</v>
          </cell>
          <cell r="H304" t="str">
            <v xml:space="preserve">RUSTIC SHERPA FYAH GIRL FZ BLUE </v>
          </cell>
          <cell r="I304" t="str">
            <v>S</v>
          </cell>
          <cell r="J304" t="str">
            <v>W</v>
          </cell>
          <cell r="K304" t="str">
            <v>WINTER 18</v>
          </cell>
        </row>
        <row r="305">
          <cell r="B305" t="str">
            <v>304W18W01BLUXS0</v>
          </cell>
          <cell r="C305" t="str">
            <v>RUSTIC SHERPA</v>
          </cell>
          <cell r="D305" t="str">
            <v>RUSTIC SHERPA FYAH GIRL FZ BLUE XS</v>
          </cell>
          <cell r="E305" t="str">
            <v>RUSTIC SHERPA</v>
          </cell>
          <cell r="F305" t="str">
            <v>FYAH GIRL FZ</v>
          </cell>
          <cell r="G305" t="str">
            <v>BLUE</v>
          </cell>
          <cell r="H305" t="str">
            <v xml:space="preserve">RUSTIC SHERPA FYAH GIRL FZ BLUE </v>
          </cell>
          <cell r="I305" t="str">
            <v>XS</v>
          </cell>
          <cell r="J305" t="str">
            <v>W</v>
          </cell>
          <cell r="K305" t="str">
            <v>WINTER 18</v>
          </cell>
        </row>
        <row r="306">
          <cell r="B306" t="str">
            <v>304W18W01CAMLLL</v>
          </cell>
          <cell r="C306" t="str">
            <v>RUSTIC SHERPA</v>
          </cell>
          <cell r="D306" t="str">
            <v>RUSTIC SHERPA FYAH GIRL FZ CAMEL L</v>
          </cell>
          <cell r="E306" t="str">
            <v>RUSTIC SHERPA</v>
          </cell>
          <cell r="F306" t="str">
            <v>FYAH GIRL FZ</v>
          </cell>
          <cell r="G306" t="str">
            <v>CAMEL</v>
          </cell>
          <cell r="H306" t="str">
            <v xml:space="preserve">RUSTIC SHERPA FYAH GIRL FZ CAMEL </v>
          </cell>
          <cell r="I306" t="str">
            <v>L</v>
          </cell>
          <cell r="J306" t="str">
            <v>W</v>
          </cell>
          <cell r="K306" t="str">
            <v>WINTER 18</v>
          </cell>
        </row>
        <row r="307">
          <cell r="B307" t="str">
            <v>304W18W01CAMMMM</v>
          </cell>
          <cell r="C307" t="str">
            <v>RUSTIC SHERPA</v>
          </cell>
          <cell r="D307" t="str">
            <v>RUSTIC SHERPA FYAH GIRL FZ CAMEL M</v>
          </cell>
          <cell r="E307" t="str">
            <v>RUSTIC SHERPA</v>
          </cell>
          <cell r="F307" t="str">
            <v>FYAH GIRL FZ</v>
          </cell>
          <cell r="G307" t="str">
            <v>CAMEL</v>
          </cell>
          <cell r="H307" t="str">
            <v xml:space="preserve">RUSTIC SHERPA FYAH GIRL FZ CAMEL </v>
          </cell>
          <cell r="I307" t="str">
            <v>M</v>
          </cell>
          <cell r="J307" t="str">
            <v>W</v>
          </cell>
          <cell r="K307" t="str">
            <v>WINTER 18</v>
          </cell>
        </row>
        <row r="308">
          <cell r="B308" t="str">
            <v>304W18W01CAMSSS</v>
          </cell>
          <cell r="C308" t="str">
            <v>RUSTIC SHERPA</v>
          </cell>
          <cell r="D308" t="str">
            <v>RUSTIC SHERPA FYAH GIRL FZ CAMEL S</v>
          </cell>
          <cell r="E308" t="str">
            <v>RUSTIC SHERPA</v>
          </cell>
          <cell r="F308" t="str">
            <v>FYAH GIRL FZ</v>
          </cell>
          <cell r="G308" t="str">
            <v>CAMEL</v>
          </cell>
          <cell r="H308" t="str">
            <v xml:space="preserve">RUSTIC SHERPA FYAH GIRL FZ CAMEL </v>
          </cell>
          <cell r="I308" t="str">
            <v>S</v>
          </cell>
          <cell r="J308" t="str">
            <v>W</v>
          </cell>
          <cell r="K308" t="str">
            <v>WINTER 18</v>
          </cell>
        </row>
        <row r="309">
          <cell r="B309" t="str">
            <v>304W18W01CAMXS0</v>
          </cell>
          <cell r="C309" t="str">
            <v>RUSTIC SHERPA</v>
          </cell>
          <cell r="D309" t="str">
            <v>RUSTIC SHERPA FYAH GIRL FZ CAMEL XS</v>
          </cell>
          <cell r="E309" t="str">
            <v>RUSTIC SHERPA</v>
          </cell>
          <cell r="F309" t="str">
            <v>FYAH GIRL FZ</v>
          </cell>
          <cell r="G309" t="str">
            <v>CAMEL</v>
          </cell>
          <cell r="H309" t="str">
            <v xml:space="preserve">RUSTIC SHERPA FYAH GIRL FZ CAMEL </v>
          </cell>
          <cell r="I309" t="str">
            <v>XS</v>
          </cell>
          <cell r="J309" t="str">
            <v>W</v>
          </cell>
          <cell r="K309" t="str">
            <v>WINTER 18</v>
          </cell>
        </row>
        <row r="310">
          <cell r="B310" t="str">
            <v>305M18W01BLALLL</v>
          </cell>
          <cell r="C310" t="str">
            <v>POLAR &amp; CHIPORRO</v>
          </cell>
          <cell r="D310" t="str">
            <v>POLAR &amp; CHIPORRO FYAH MAN  BLACK L</v>
          </cell>
          <cell r="E310" t="str">
            <v>POLAR &amp; CHIPORRO</v>
          </cell>
          <cell r="F310" t="str">
            <v xml:space="preserve">FYAH MAN </v>
          </cell>
          <cell r="G310" t="str">
            <v>BLACK</v>
          </cell>
          <cell r="H310" t="str">
            <v xml:space="preserve">POLAR &amp; CHIPORRO FYAH MAN  BLACK </v>
          </cell>
          <cell r="I310" t="str">
            <v>L</v>
          </cell>
          <cell r="J310" t="str">
            <v>M</v>
          </cell>
          <cell r="K310" t="str">
            <v>WINTER 18</v>
          </cell>
        </row>
        <row r="311">
          <cell r="B311" t="str">
            <v>305M18W01BLAMMM</v>
          </cell>
          <cell r="C311" t="str">
            <v>POLAR &amp; CHIPORRO</v>
          </cell>
          <cell r="D311" t="str">
            <v>POLAR &amp; CHIPORRO FYAH MAN  BLACK M</v>
          </cell>
          <cell r="E311" t="str">
            <v>POLAR &amp; CHIPORRO</v>
          </cell>
          <cell r="F311" t="str">
            <v xml:space="preserve">FYAH MAN </v>
          </cell>
          <cell r="G311" t="str">
            <v>BLACK</v>
          </cell>
          <cell r="H311" t="str">
            <v xml:space="preserve">POLAR &amp; CHIPORRO FYAH MAN  BLACK </v>
          </cell>
          <cell r="I311" t="str">
            <v>M</v>
          </cell>
          <cell r="J311" t="str">
            <v>M</v>
          </cell>
          <cell r="K311" t="str">
            <v>WINTER 18</v>
          </cell>
        </row>
        <row r="312">
          <cell r="B312" t="str">
            <v>305M18W01BLASSS</v>
          </cell>
          <cell r="C312" t="str">
            <v>POLAR &amp; CHIPORRO</v>
          </cell>
          <cell r="D312" t="str">
            <v>POLAR &amp; CHIPORRO FYAH MAN  BLACK S</v>
          </cell>
          <cell r="E312" t="str">
            <v>POLAR &amp; CHIPORRO</v>
          </cell>
          <cell r="F312" t="str">
            <v xml:space="preserve">FYAH MAN </v>
          </cell>
          <cell r="G312" t="str">
            <v>BLACK</v>
          </cell>
          <cell r="H312" t="str">
            <v xml:space="preserve">POLAR &amp; CHIPORRO FYAH MAN  BLACK </v>
          </cell>
          <cell r="I312" t="str">
            <v>S</v>
          </cell>
          <cell r="J312" t="str">
            <v>M</v>
          </cell>
          <cell r="K312" t="str">
            <v>WINTER 18</v>
          </cell>
        </row>
        <row r="313">
          <cell r="B313" t="str">
            <v>305M18W01BLAXL0</v>
          </cell>
          <cell r="C313" t="str">
            <v>POLAR &amp; CHIPORRO</v>
          </cell>
          <cell r="D313" t="str">
            <v>POLAR &amp; CHIPORRO FYAH MAN  BLACK XL</v>
          </cell>
          <cell r="E313" t="str">
            <v>POLAR &amp; CHIPORRO</v>
          </cell>
          <cell r="F313" t="str">
            <v xml:space="preserve">FYAH MAN </v>
          </cell>
          <cell r="G313" t="str">
            <v>BLACK</v>
          </cell>
          <cell r="H313" t="str">
            <v xml:space="preserve">POLAR &amp; CHIPORRO FYAH MAN  BLACK </v>
          </cell>
          <cell r="I313" t="str">
            <v>XL</v>
          </cell>
          <cell r="J313" t="str">
            <v>M</v>
          </cell>
          <cell r="K313" t="str">
            <v>WINTER 18</v>
          </cell>
        </row>
        <row r="314">
          <cell r="B314" t="str">
            <v>305M18W01BLAXS0</v>
          </cell>
          <cell r="C314" t="str">
            <v>POLAR &amp; CHIPORRO</v>
          </cell>
          <cell r="D314" t="str">
            <v>POLAR &amp; CHIPORRO FYAH MAN  BLACK XS</v>
          </cell>
          <cell r="E314" t="str">
            <v>POLAR &amp; CHIPORRO</v>
          </cell>
          <cell r="F314" t="str">
            <v xml:space="preserve">FYAH MAN </v>
          </cell>
          <cell r="G314" t="str">
            <v>BLACK</v>
          </cell>
          <cell r="H314" t="str">
            <v xml:space="preserve">POLAR &amp; CHIPORRO FYAH MAN  BLACK </v>
          </cell>
          <cell r="I314" t="str">
            <v>XS</v>
          </cell>
          <cell r="J314" t="str">
            <v>M</v>
          </cell>
          <cell r="K314" t="str">
            <v>WINTER 18</v>
          </cell>
        </row>
        <row r="315">
          <cell r="B315" t="str">
            <v>305M18W01BLAXXL</v>
          </cell>
          <cell r="C315" t="str">
            <v>POLAR &amp; CHIPORRO</v>
          </cell>
          <cell r="D315" t="str">
            <v>POLAR &amp; CHIPORRO FYAH MAN  BLACK XXL</v>
          </cell>
          <cell r="E315" t="str">
            <v>POLAR &amp; CHIPORRO</v>
          </cell>
          <cell r="F315" t="str">
            <v xml:space="preserve">FYAH MAN </v>
          </cell>
          <cell r="G315" t="str">
            <v>BLACK</v>
          </cell>
          <cell r="H315" t="str">
            <v xml:space="preserve">POLAR &amp; CHIPORRO FYAH MAN  BLACK </v>
          </cell>
          <cell r="I315" t="str">
            <v>XXL</v>
          </cell>
          <cell r="J315" t="str">
            <v>M</v>
          </cell>
          <cell r="K315" t="str">
            <v>WINTER 18</v>
          </cell>
        </row>
        <row r="316">
          <cell r="B316" t="str">
            <v>305M18W01DEELLL</v>
          </cell>
          <cell r="C316" t="str">
            <v>POLAR &amp; CHIPORRO</v>
          </cell>
          <cell r="D316" t="str">
            <v>POLAR &amp; CHIPORRO FYAH MAN  DEEP L</v>
          </cell>
          <cell r="E316" t="str">
            <v>POLAR &amp; CHIPORRO</v>
          </cell>
          <cell r="F316" t="str">
            <v xml:space="preserve">FYAH MAN </v>
          </cell>
          <cell r="G316" t="str">
            <v>DEEP</v>
          </cell>
          <cell r="H316" t="str">
            <v xml:space="preserve">POLAR &amp; CHIPORRO FYAH MAN  DEEP </v>
          </cell>
          <cell r="I316" t="str">
            <v>L</v>
          </cell>
          <cell r="J316" t="str">
            <v>M</v>
          </cell>
          <cell r="K316" t="str">
            <v>WINTER 18</v>
          </cell>
        </row>
        <row r="317">
          <cell r="B317" t="str">
            <v>305M18W01DEEMMM</v>
          </cell>
          <cell r="C317" t="str">
            <v>POLAR &amp; CHIPORRO</v>
          </cell>
          <cell r="D317" t="str">
            <v>POLAR &amp; CHIPORRO FYAH MAN  DEEP M</v>
          </cell>
          <cell r="E317" t="str">
            <v>POLAR &amp; CHIPORRO</v>
          </cell>
          <cell r="F317" t="str">
            <v xml:space="preserve">FYAH MAN </v>
          </cell>
          <cell r="G317" t="str">
            <v>DEEP</v>
          </cell>
          <cell r="H317" t="str">
            <v xml:space="preserve">POLAR &amp; CHIPORRO FYAH MAN  DEEP </v>
          </cell>
          <cell r="I317" t="str">
            <v>M</v>
          </cell>
          <cell r="J317" t="str">
            <v>M</v>
          </cell>
          <cell r="K317" t="str">
            <v>WINTER 18</v>
          </cell>
        </row>
        <row r="318">
          <cell r="B318" t="str">
            <v>305M18W01DEESSS</v>
          </cell>
          <cell r="C318" t="str">
            <v>POLAR &amp; CHIPORRO</v>
          </cell>
          <cell r="D318" t="str">
            <v>POLAR &amp; CHIPORRO FYAH MAN  DEEP S</v>
          </cell>
          <cell r="E318" t="str">
            <v>POLAR &amp; CHIPORRO</v>
          </cell>
          <cell r="F318" t="str">
            <v xml:space="preserve">FYAH MAN </v>
          </cell>
          <cell r="G318" t="str">
            <v>DEEP</v>
          </cell>
          <cell r="H318" t="str">
            <v xml:space="preserve">POLAR &amp; CHIPORRO FYAH MAN  DEEP </v>
          </cell>
          <cell r="I318" t="str">
            <v>S</v>
          </cell>
          <cell r="J318" t="str">
            <v>M</v>
          </cell>
          <cell r="K318" t="str">
            <v>WINTER 18</v>
          </cell>
        </row>
        <row r="319">
          <cell r="B319" t="str">
            <v>305M18W01DEEXL0</v>
          </cell>
          <cell r="C319" t="str">
            <v>POLAR &amp; CHIPORRO</v>
          </cell>
          <cell r="D319" t="str">
            <v>POLAR &amp; CHIPORRO FYAH MAN  DEEP XL</v>
          </cell>
          <cell r="E319" t="str">
            <v>POLAR &amp; CHIPORRO</v>
          </cell>
          <cell r="F319" t="str">
            <v xml:space="preserve">FYAH MAN </v>
          </cell>
          <cell r="G319" t="str">
            <v>DEEP</v>
          </cell>
          <cell r="H319" t="str">
            <v xml:space="preserve">POLAR &amp; CHIPORRO FYAH MAN  DEEP </v>
          </cell>
          <cell r="I319" t="str">
            <v>XL</v>
          </cell>
          <cell r="J319" t="str">
            <v>M</v>
          </cell>
          <cell r="K319" t="str">
            <v>WINTER 18</v>
          </cell>
        </row>
        <row r="320">
          <cell r="B320" t="str">
            <v>305M18W01DEEXS0</v>
          </cell>
          <cell r="C320" t="str">
            <v>POLAR &amp; CHIPORRO</v>
          </cell>
          <cell r="D320" t="str">
            <v>POLAR &amp; CHIPORRO FYAH MAN  DEEP XS</v>
          </cell>
          <cell r="E320" t="str">
            <v>POLAR &amp; CHIPORRO</v>
          </cell>
          <cell r="F320" t="str">
            <v xml:space="preserve">FYAH MAN </v>
          </cell>
          <cell r="G320" t="str">
            <v>DEEP</v>
          </cell>
          <cell r="H320" t="str">
            <v xml:space="preserve">POLAR &amp; CHIPORRO FYAH MAN  DEEP </v>
          </cell>
          <cell r="I320" t="str">
            <v>XS</v>
          </cell>
          <cell r="J320" t="str">
            <v>M</v>
          </cell>
          <cell r="K320" t="str">
            <v>WINTER 18</v>
          </cell>
        </row>
        <row r="321">
          <cell r="B321" t="str">
            <v>305M18W01DEEXXL</v>
          </cell>
          <cell r="C321" t="str">
            <v>POLAR &amp; CHIPORRO</v>
          </cell>
          <cell r="D321" t="str">
            <v>POLAR &amp; CHIPORRO FYAH MAN  DEEP XXL</v>
          </cell>
          <cell r="E321" t="str">
            <v>POLAR &amp; CHIPORRO</v>
          </cell>
          <cell r="F321" t="str">
            <v xml:space="preserve">FYAH MAN </v>
          </cell>
          <cell r="G321" t="str">
            <v>DEEP</v>
          </cell>
          <cell r="H321" t="str">
            <v xml:space="preserve">POLAR &amp; CHIPORRO FYAH MAN  DEEP </v>
          </cell>
          <cell r="I321" t="str">
            <v>XXL</v>
          </cell>
          <cell r="J321" t="str">
            <v>M</v>
          </cell>
          <cell r="K321" t="str">
            <v>WINTER 18</v>
          </cell>
        </row>
        <row r="322">
          <cell r="B322" t="str">
            <v>305M18W02BLALLL</v>
          </cell>
          <cell r="C322" t="str">
            <v>POLAR &amp; CHIPORRO FZ</v>
          </cell>
          <cell r="D322" t="str">
            <v>POLAR &amp; CHIPORRO FYAH MAN FZ BLACK L</v>
          </cell>
          <cell r="E322" t="str">
            <v>POLAR &amp; CHIPORRO FZ</v>
          </cell>
          <cell r="F322" t="str">
            <v>FYAH MAN FZ</v>
          </cell>
          <cell r="G322" t="str">
            <v>BLACK</v>
          </cell>
          <cell r="H322" t="str">
            <v xml:space="preserve">POLAR &amp; CHIPORRO FZ FYAH MAN FZ BLACK </v>
          </cell>
          <cell r="I322" t="str">
            <v>L</v>
          </cell>
          <cell r="J322" t="str">
            <v>M</v>
          </cell>
          <cell r="K322" t="str">
            <v>WINTER 18</v>
          </cell>
        </row>
        <row r="323">
          <cell r="B323" t="str">
            <v>305M18W02BLAMMM</v>
          </cell>
          <cell r="C323" t="str">
            <v>POLAR &amp; CHIPORRO FZ</v>
          </cell>
          <cell r="D323" t="str">
            <v>POLAR &amp; CHIPORRO FYAH MAN FZ BLACK M</v>
          </cell>
          <cell r="E323" t="str">
            <v>POLAR &amp; CHIPORRO FZ</v>
          </cell>
          <cell r="F323" t="str">
            <v>FYAH MAN FZ</v>
          </cell>
          <cell r="G323" t="str">
            <v>BLACK</v>
          </cell>
          <cell r="H323" t="str">
            <v xml:space="preserve">POLAR &amp; CHIPORRO FZ FYAH MAN FZ BLACK </v>
          </cell>
          <cell r="I323" t="str">
            <v>M</v>
          </cell>
          <cell r="J323" t="str">
            <v>M</v>
          </cell>
          <cell r="K323" t="str">
            <v>WINTER 18</v>
          </cell>
        </row>
        <row r="324">
          <cell r="B324" t="str">
            <v>305M18W02BLASSS</v>
          </cell>
          <cell r="C324" t="str">
            <v>POLAR &amp; CHIPORRO FZ</v>
          </cell>
          <cell r="D324" t="str">
            <v>POLAR &amp; CHIPORRO FYAH MAN FZ BLACK S</v>
          </cell>
          <cell r="E324" t="str">
            <v>POLAR &amp; CHIPORRO FZ</v>
          </cell>
          <cell r="F324" t="str">
            <v>FYAH MAN FZ</v>
          </cell>
          <cell r="G324" t="str">
            <v>BLACK</v>
          </cell>
          <cell r="H324" t="str">
            <v xml:space="preserve">POLAR &amp; CHIPORRO FZ FYAH MAN FZ BLACK </v>
          </cell>
          <cell r="I324" t="str">
            <v>S</v>
          </cell>
          <cell r="J324" t="str">
            <v>M</v>
          </cell>
          <cell r="K324" t="str">
            <v>WINTER 18</v>
          </cell>
        </row>
        <row r="325">
          <cell r="B325" t="str">
            <v>305M18W02BLAXL0</v>
          </cell>
          <cell r="C325" t="str">
            <v>POLAR &amp; CHIPORRO FZ</v>
          </cell>
          <cell r="D325" t="str">
            <v>POLAR &amp; CHIPORRO FYAH MAN FZ BLACK XL</v>
          </cell>
          <cell r="E325" t="str">
            <v>POLAR &amp; CHIPORRO FZ</v>
          </cell>
          <cell r="F325" t="str">
            <v>FYAH MAN FZ</v>
          </cell>
          <cell r="G325" t="str">
            <v>BLACK</v>
          </cell>
          <cell r="H325" t="str">
            <v xml:space="preserve">POLAR &amp; CHIPORRO FZ FYAH MAN FZ BLACK </v>
          </cell>
          <cell r="I325" t="str">
            <v>XL</v>
          </cell>
          <cell r="J325" t="str">
            <v>M</v>
          </cell>
          <cell r="K325" t="str">
            <v>WINTER 18</v>
          </cell>
        </row>
        <row r="326">
          <cell r="B326" t="str">
            <v>305M18W02BLAXS0</v>
          </cell>
          <cell r="C326" t="str">
            <v>POLAR &amp; CHIPORRO FZ</v>
          </cell>
          <cell r="D326" t="str">
            <v>POLAR &amp; CHIPORRO FYAH MAN FZ BLACK XS</v>
          </cell>
          <cell r="E326" t="str">
            <v>POLAR &amp; CHIPORRO FZ</v>
          </cell>
          <cell r="F326" t="str">
            <v>FYAH MAN FZ</v>
          </cell>
          <cell r="G326" t="str">
            <v>BLACK</v>
          </cell>
          <cell r="H326" t="str">
            <v xml:space="preserve">POLAR &amp; CHIPORRO FZ FYAH MAN FZ BLACK </v>
          </cell>
          <cell r="I326" t="str">
            <v>XS</v>
          </cell>
          <cell r="J326" t="str">
            <v>M</v>
          </cell>
          <cell r="K326" t="str">
            <v>WINTER 18</v>
          </cell>
        </row>
        <row r="327">
          <cell r="B327" t="str">
            <v>305M18W02BLAXXL</v>
          </cell>
          <cell r="C327" t="str">
            <v>POLAR &amp; CHIPORRO FZ</v>
          </cell>
          <cell r="D327" t="str">
            <v>POLAR &amp; CHIPORRO FYAH MAN FZ BLACK XXL</v>
          </cell>
          <cell r="E327" t="str">
            <v>POLAR &amp; CHIPORRO FZ</v>
          </cell>
          <cell r="F327" t="str">
            <v>FYAH MAN FZ</v>
          </cell>
          <cell r="G327" t="str">
            <v>BLACK</v>
          </cell>
          <cell r="H327" t="str">
            <v xml:space="preserve">POLAR &amp; CHIPORRO FZ FYAH MAN FZ BLACK </v>
          </cell>
          <cell r="I327" t="str">
            <v>XXL</v>
          </cell>
          <cell r="J327" t="str">
            <v>M</v>
          </cell>
          <cell r="K327" t="str">
            <v>WINTER 18</v>
          </cell>
        </row>
        <row r="328">
          <cell r="B328" t="str">
            <v>305M18W02GEELLL</v>
          </cell>
          <cell r="C328" t="str">
            <v>POLAR &amp; CHIPORRO FZ</v>
          </cell>
          <cell r="D328" t="str">
            <v>POLAR &amp; CHIPORRO FYAH MAN FZ GREEN L</v>
          </cell>
          <cell r="E328" t="str">
            <v>POLAR &amp; CHIPORRO FZ</v>
          </cell>
          <cell r="F328" t="str">
            <v>FYAH MAN FZ</v>
          </cell>
          <cell r="G328" t="str">
            <v>GREEN</v>
          </cell>
          <cell r="H328" t="str">
            <v xml:space="preserve">POLAR &amp; CHIPORRO FZ FYAH MAN FZ GREEN </v>
          </cell>
          <cell r="I328" t="str">
            <v>L</v>
          </cell>
          <cell r="J328" t="str">
            <v>M</v>
          </cell>
          <cell r="K328" t="str">
            <v>WINTER 18</v>
          </cell>
        </row>
        <row r="329">
          <cell r="B329" t="str">
            <v>305M18W02GEEMMM</v>
          </cell>
          <cell r="C329" t="str">
            <v>POLAR &amp; CHIPORRO FZ</v>
          </cell>
          <cell r="D329" t="str">
            <v>POLAR &amp; CHIPORRO FYAH MAN FZ GREEN M</v>
          </cell>
          <cell r="E329" t="str">
            <v>POLAR &amp; CHIPORRO FZ</v>
          </cell>
          <cell r="F329" t="str">
            <v>FYAH MAN FZ</v>
          </cell>
          <cell r="G329" t="str">
            <v>GREEN</v>
          </cell>
          <cell r="H329" t="str">
            <v xml:space="preserve">POLAR &amp; CHIPORRO FZ FYAH MAN FZ GREEN </v>
          </cell>
          <cell r="I329" t="str">
            <v>M</v>
          </cell>
          <cell r="J329" t="str">
            <v>M</v>
          </cell>
          <cell r="K329" t="str">
            <v>WINTER 18</v>
          </cell>
        </row>
        <row r="330">
          <cell r="B330" t="str">
            <v>305M18W02GEESSS</v>
          </cell>
          <cell r="C330" t="str">
            <v>POLAR &amp; CHIPORRO FZ</v>
          </cell>
          <cell r="D330" t="str">
            <v>POLAR &amp; CHIPORRO FYAH MAN FZ GREEN S</v>
          </cell>
          <cell r="E330" t="str">
            <v>POLAR &amp; CHIPORRO FZ</v>
          </cell>
          <cell r="F330" t="str">
            <v>FYAH MAN FZ</v>
          </cell>
          <cell r="G330" t="str">
            <v>GREEN</v>
          </cell>
          <cell r="H330" t="str">
            <v xml:space="preserve">POLAR &amp; CHIPORRO FZ FYAH MAN FZ GREEN </v>
          </cell>
          <cell r="I330" t="str">
            <v>S</v>
          </cell>
          <cell r="J330" t="str">
            <v>M</v>
          </cell>
          <cell r="K330" t="str">
            <v>WINTER 18</v>
          </cell>
        </row>
        <row r="331">
          <cell r="B331" t="str">
            <v>305M18W02GEEXL0</v>
          </cell>
          <cell r="C331" t="str">
            <v>POLAR &amp; CHIPORRO FZ</v>
          </cell>
          <cell r="D331" t="str">
            <v>POLAR &amp; CHIPORRO FYAH MAN FZ GREEN XL</v>
          </cell>
          <cell r="E331" t="str">
            <v>POLAR &amp; CHIPORRO FZ</v>
          </cell>
          <cell r="F331" t="str">
            <v>FYAH MAN FZ</v>
          </cell>
          <cell r="G331" t="str">
            <v>GREEN</v>
          </cell>
          <cell r="H331" t="str">
            <v xml:space="preserve">POLAR &amp; CHIPORRO FZ FYAH MAN FZ GREEN </v>
          </cell>
          <cell r="I331" t="str">
            <v>XL</v>
          </cell>
          <cell r="J331" t="str">
            <v>M</v>
          </cell>
          <cell r="K331" t="str">
            <v>WINTER 18</v>
          </cell>
        </row>
        <row r="332">
          <cell r="B332" t="str">
            <v>305M18W02GEEXS0</v>
          </cell>
          <cell r="C332" t="str">
            <v>POLAR &amp; CHIPORRO FZ</v>
          </cell>
          <cell r="D332" t="str">
            <v>POLAR &amp; CHIPORRO FYAH MAN FZ GREEN XS</v>
          </cell>
          <cell r="E332" t="str">
            <v>POLAR &amp; CHIPORRO FZ</v>
          </cell>
          <cell r="F332" t="str">
            <v>FYAH MAN FZ</v>
          </cell>
          <cell r="G332" t="str">
            <v>GREEN</v>
          </cell>
          <cell r="H332" t="str">
            <v xml:space="preserve">POLAR &amp; CHIPORRO FZ FYAH MAN FZ GREEN </v>
          </cell>
          <cell r="I332" t="str">
            <v>XS</v>
          </cell>
          <cell r="J332" t="str">
            <v>M</v>
          </cell>
          <cell r="K332" t="str">
            <v>WINTER 18</v>
          </cell>
        </row>
        <row r="333">
          <cell r="B333" t="str">
            <v>305M18W02GEEXXL</v>
          </cell>
          <cell r="C333" t="str">
            <v>POLAR &amp; CHIPORRO FZ</v>
          </cell>
          <cell r="D333" t="str">
            <v>POLAR &amp; CHIPORRO FYAH MAN FZ GREEN XXL</v>
          </cell>
          <cell r="E333" t="str">
            <v>POLAR &amp; CHIPORRO FZ</v>
          </cell>
          <cell r="F333" t="str">
            <v>FYAH MAN FZ</v>
          </cell>
          <cell r="G333" t="str">
            <v>GREEN</v>
          </cell>
          <cell r="H333" t="str">
            <v xml:space="preserve">POLAR &amp; CHIPORRO FZ FYAH MAN FZ GREEN </v>
          </cell>
          <cell r="I333" t="str">
            <v>XXL</v>
          </cell>
          <cell r="J333" t="str">
            <v>M</v>
          </cell>
          <cell r="K333" t="str">
            <v>WINTER 18</v>
          </cell>
        </row>
        <row r="334">
          <cell r="B334" t="str">
            <v>305M18W02REDLLL</v>
          </cell>
          <cell r="C334" t="str">
            <v>POLAR &amp; CHIPORRO FZ</v>
          </cell>
          <cell r="D334" t="str">
            <v>POLAR &amp; CHIPORRO FYAH MAN FZ RED L</v>
          </cell>
          <cell r="E334" t="str">
            <v>POLAR &amp; CHIPORRO FZ</v>
          </cell>
          <cell r="F334" t="str">
            <v>FYAH MAN FZ</v>
          </cell>
          <cell r="G334" t="str">
            <v>RED</v>
          </cell>
          <cell r="H334" t="str">
            <v xml:space="preserve">POLAR &amp; CHIPORRO FZ FYAH MAN FZ RED </v>
          </cell>
          <cell r="I334" t="str">
            <v>L</v>
          </cell>
          <cell r="J334" t="str">
            <v>M</v>
          </cell>
          <cell r="K334" t="str">
            <v>WINTER 18</v>
          </cell>
        </row>
        <row r="335">
          <cell r="B335" t="str">
            <v>305M18W02REDMMM</v>
          </cell>
          <cell r="C335" t="str">
            <v>POLAR &amp; CHIPORRO FZ</v>
          </cell>
          <cell r="D335" t="str">
            <v>POLAR &amp; CHIPORRO FYAH MAN FZ RED M</v>
          </cell>
          <cell r="E335" t="str">
            <v>POLAR &amp; CHIPORRO FZ</v>
          </cell>
          <cell r="F335" t="str">
            <v>FYAH MAN FZ</v>
          </cell>
          <cell r="G335" t="str">
            <v>RED</v>
          </cell>
          <cell r="H335" t="str">
            <v xml:space="preserve">POLAR &amp; CHIPORRO FZ FYAH MAN FZ RED </v>
          </cell>
          <cell r="I335" t="str">
            <v>M</v>
          </cell>
          <cell r="J335" t="str">
            <v>M</v>
          </cell>
          <cell r="K335" t="str">
            <v>WINTER 18</v>
          </cell>
        </row>
        <row r="336">
          <cell r="B336" t="str">
            <v>305M18W02REDSSS</v>
          </cell>
          <cell r="C336" t="str">
            <v>POLAR &amp; CHIPORRO FZ</v>
          </cell>
          <cell r="D336" t="str">
            <v>POLAR &amp; CHIPORRO FYAH MAN FZ RED S</v>
          </cell>
          <cell r="E336" t="str">
            <v>POLAR &amp; CHIPORRO FZ</v>
          </cell>
          <cell r="F336" t="str">
            <v>FYAH MAN FZ</v>
          </cell>
          <cell r="G336" t="str">
            <v>RED</v>
          </cell>
          <cell r="H336" t="str">
            <v xml:space="preserve">POLAR &amp; CHIPORRO FZ FYAH MAN FZ RED </v>
          </cell>
          <cell r="I336" t="str">
            <v>S</v>
          </cell>
          <cell r="J336" t="str">
            <v>M</v>
          </cell>
          <cell r="K336" t="str">
            <v>WINTER 18</v>
          </cell>
        </row>
        <row r="337">
          <cell r="B337" t="str">
            <v>305M18W02REDXL0</v>
          </cell>
          <cell r="C337" t="str">
            <v>POLAR &amp; CHIPORRO FZ</v>
          </cell>
          <cell r="D337" t="str">
            <v>POLAR &amp; CHIPORRO FYAH MAN FZ RED XL</v>
          </cell>
          <cell r="E337" t="str">
            <v>POLAR &amp; CHIPORRO FZ</v>
          </cell>
          <cell r="F337" t="str">
            <v>FYAH MAN FZ</v>
          </cell>
          <cell r="G337" t="str">
            <v>RED</v>
          </cell>
          <cell r="H337" t="str">
            <v xml:space="preserve">POLAR &amp; CHIPORRO FZ FYAH MAN FZ RED </v>
          </cell>
          <cell r="I337" t="str">
            <v>XL</v>
          </cell>
          <cell r="J337" t="str">
            <v>M</v>
          </cell>
          <cell r="K337" t="str">
            <v>WINTER 18</v>
          </cell>
        </row>
        <row r="338">
          <cell r="B338" t="str">
            <v>305M18W02REDXS0</v>
          </cell>
          <cell r="C338" t="str">
            <v>POLAR &amp; CHIPORRO FZ</v>
          </cell>
          <cell r="D338" t="str">
            <v>POLAR &amp; CHIPORRO FYAH MAN FZ RED XS</v>
          </cell>
          <cell r="E338" t="str">
            <v>POLAR &amp; CHIPORRO FZ</v>
          </cell>
          <cell r="F338" t="str">
            <v>FYAH MAN FZ</v>
          </cell>
          <cell r="G338" t="str">
            <v>RED</v>
          </cell>
          <cell r="H338" t="str">
            <v xml:space="preserve">POLAR &amp; CHIPORRO FZ FYAH MAN FZ RED </v>
          </cell>
          <cell r="I338" t="str">
            <v>XS</v>
          </cell>
          <cell r="J338" t="str">
            <v>M</v>
          </cell>
          <cell r="K338" t="str">
            <v>WINTER 18</v>
          </cell>
        </row>
        <row r="339">
          <cell r="B339" t="str">
            <v>305M18W02REDXXL</v>
          </cell>
          <cell r="C339" t="str">
            <v>POLAR &amp; CHIPORRO FZ</v>
          </cell>
          <cell r="D339" t="str">
            <v>POLAR &amp; CHIPORRO FYAH MAN FZ RED XXL</v>
          </cell>
          <cell r="E339" t="str">
            <v>POLAR &amp; CHIPORRO FZ</v>
          </cell>
          <cell r="F339" t="str">
            <v>FYAH MAN FZ</v>
          </cell>
          <cell r="G339" t="str">
            <v>RED</v>
          </cell>
          <cell r="H339" t="str">
            <v xml:space="preserve">POLAR &amp; CHIPORRO FZ FYAH MAN FZ RED </v>
          </cell>
          <cell r="I339" t="str">
            <v>XXL</v>
          </cell>
          <cell r="J339" t="str">
            <v>M</v>
          </cell>
          <cell r="K339" t="str">
            <v>WINTER 18</v>
          </cell>
        </row>
        <row r="340">
          <cell r="B340" t="str">
            <v>305W18W01BLALLL</v>
          </cell>
          <cell r="C340" t="str">
            <v>SHERPA</v>
          </cell>
          <cell r="D340" t="str">
            <v>SHERPA HI FI BLACK L</v>
          </cell>
          <cell r="E340" t="str">
            <v>SHERPA</v>
          </cell>
          <cell r="F340" t="str">
            <v>HI FI</v>
          </cell>
          <cell r="G340" t="str">
            <v>BLACK</v>
          </cell>
          <cell r="H340" t="str">
            <v xml:space="preserve">SHERPA HI FI BLACK </v>
          </cell>
          <cell r="I340" t="str">
            <v>L</v>
          </cell>
          <cell r="J340" t="str">
            <v>W</v>
          </cell>
          <cell r="K340" t="str">
            <v>WINTER 18</v>
          </cell>
        </row>
        <row r="341">
          <cell r="B341" t="str">
            <v>305W18W01BLAMMM</v>
          </cell>
          <cell r="C341" t="str">
            <v>SHERPA</v>
          </cell>
          <cell r="D341" t="str">
            <v>SHERPA HI FI BLACK M</v>
          </cell>
          <cell r="E341" t="str">
            <v>SHERPA</v>
          </cell>
          <cell r="F341" t="str">
            <v>HI FI</v>
          </cell>
          <cell r="G341" t="str">
            <v>BLACK</v>
          </cell>
          <cell r="H341" t="str">
            <v xml:space="preserve">SHERPA HI FI BLACK </v>
          </cell>
          <cell r="I341" t="str">
            <v>M</v>
          </cell>
          <cell r="J341" t="str">
            <v>W</v>
          </cell>
          <cell r="K341" t="str">
            <v>WINTER 18</v>
          </cell>
        </row>
        <row r="342">
          <cell r="B342" t="str">
            <v>305W18W01BLASSS</v>
          </cell>
          <cell r="C342" t="str">
            <v>SHERPA</v>
          </cell>
          <cell r="D342" t="str">
            <v>SHERPA HI FI BLACK S</v>
          </cell>
          <cell r="E342" t="str">
            <v>SHERPA</v>
          </cell>
          <cell r="F342" t="str">
            <v>HI FI</v>
          </cell>
          <cell r="G342" t="str">
            <v>BLACK</v>
          </cell>
          <cell r="H342" t="str">
            <v xml:space="preserve">SHERPA HI FI BLACK </v>
          </cell>
          <cell r="I342" t="str">
            <v>S</v>
          </cell>
          <cell r="J342" t="str">
            <v>W</v>
          </cell>
          <cell r="K342" t="str">
            <v>WINTER 18</v>
          </cell>
        </row>
        <row r="343">
          <cell r="B343" t="str">
            <v>305W18W01BLAXS0</v>
          </cell>
          <cell r="C343" t="str">
            <v>SHERPA</v>
          </cell>
          <cell r="D343" t="str">
            <v>SHERPA HI FI BLACK XS</v>
          </cell>
          <cell r="E343" t="str">
            <v>SHERPA</v>
          </cell>
          <cell r="F343" t="str">
            <v>HI FI</v>
          </cell>
          <cell r="G343" t="str">
            <v>BLACK</v>
          </cell>
          <cell r="H343" t="str">
            <v xml:space="preserve">SHERPA HI FI BLACK </v>
          </cell>
          <cell r="I343" t="str">
            <v>XS</v>
          </cell>
          <cell r="J343" t="str">
            <v>W</v>
          </cell>
          <cell r="K343" t="str">
            <v>WINTER 18</v>
          </cell>
        </row>
        <row r="344">
          <cell r="B344" t="str">
            <v>305W18W01BLULLL</v>
          </cell>
          <cell r="C344" t="str">
            <v>POLAR</v>
          </cell>
          <cell r="D344" t="str">
            <v>POLAR FYAH GIRL FZ BLUE L</v>
          </cell>
          <cell r="E344" t="str">
            <v>POLAR</v>
          </cell>
          <cell r="F344" t="str">
            <v>FYAH GIRL FZ</v>
          </cell>
          <cell r="G344" t="str">
            <v>BLUE</v>
          </cell>
          <cell r="H344" t="str">
            <v xml:space="preserve">POLAR FYAH GIRL FZ BLUE </v>
          </cell>
          <cell r="I344" t="str">
            <v>L</v>
          </cell>
          <cell r="J344" t="str">
            <v>W</v>
          </cell>
          <cell r="K344" t="str">
            <v>WINTER 18</v>
          </cell>
        </row>
        <row r="345">
          <cell r="B345" t="str">
            <v>305W18W01BLUMMM</v>
          </cell>
          <cell r="C345" t="str">
            <v>POLAR</v>
          </cell>
          <cell r="D345" t="str">
            <v>POLAR FYAH GIRL FZ BLUE M</v>
          </cell>
          <cell r="E345" t="str">
            <v>POLAR</v>
          </cell>
          <cell r="F345" t="str">
            <v>FYAH GIRL FZ</v>
          </cell>
          <cell r="G345" t="str">
            <v>BLUE</v>
          </cell>
          <cell r="H345" t="str">
            <v xml:space="preserve">POLAR FYAH GIRL FZ BLUE </v>
          </cell>
          <cell r="I345" t="str">
            <v>M</v>
          </cell>
          <cell r="J345" t="str">
            <v>W</v>
          </cell>
          <cell r="K345" t="str">
            <v>WINTER 18</v>
          </cell>
        </row>
        <row r="346">
          <cell r="B346" t="str">
            <v>305W18W01BLUSSS</v>
          </cell>
          <cell r="C346" t="str">
            <v>POLAR</v>
          </cell>
          <cell r="D346" t="str">
            <v>POLAR FYAH GIRL FZ BLUE S</v>
          </cell>
          <cell r="E346" t="str">
            <v>POLAR</v>
          </cell>
          <cell r="F346" t="str">
            <v>FYAH GIRL FZ</v>
          </cell>
          <cell r="G346" t="str">
            <v>BLUE</v>
          </cell>
          <cell r="H346" t="str">
            <v xml:space="preserve">POLAR FYAH GIRL FZ BLUE </v>
          </cell>
          <cell r="I346" t="str">
            <v>S</v>
          </cell>
          <cell r="J346" t="str">
            <v>W</v>
          </cell>
          <cell r="K346" t="str">
            <v>WINTER 18</v>
          </cell>
        </row>
        <row r="347">
          <cell r="B347" t="str">
            <v>305W18W01BLUXS0</v>
          </cell>
          <cell r="C347" t="str">
            <v>POLAR</v>
          </cell>
          <cell r="D347" t="str">
            <v>POLAR FYAH GIRL FZ BLUE XS</v>
          </cell>
          <cell r="E347" t="str">
            <v>POLAR</v>
          </cell>
          <cell r="F347" t="str">
            <v>FYAH GIRL FZ</v>
          </cell>
          <cell r="G347" t="str">
            <v>BLUE</v>
          </cell>
          <cell r="H347" t="str">
            <v xml:space="preserve">POLAR FYAH GIRL FZ BLUE </v>
          </cell>
          <cell r="I347" t="str">
            <v>XS</v>
          </cell>
          <cell r="J347" t="str">
            <v>W</v>
          </cell>
          <cell r="K347" t="str">
            <v>WINTER 18</v>
          </cell>
        </row>
        <row r="348">
          <cell r="B348" t="str">
            <v>305W18W01CRELLL</v>
          </cell>
          <cell r="C348" t="str">
            <v>SHERPA</v>
          </cell>
          <cell r="D348" t="str">
            <v>SHERPA HI FI CREAM L</v>
          </cell>
          <cell r="E348" t="str">
            <v>SHERPA</v>
          </cell>
          <cell r="F348" t="str">
            <v>HI FI</v>
          </cell>
          <cell r="G348" t="str">
            <v>CREAM</v>
          </cell>
          <cell r="H348" t="str">
            <v xml:space="preserve">SHERPA HI FI CREAM </v>
          </cell>
          <cell r="I348" t="str">
            <v>L</v>
          </cell>
          <cell r="J348" t="str">
            <v>W</v>
          </cell>
          <cell r="K348" t="str">
            <v>WINTER 18</v>
          </cell>
        </row>
        <row r="349">
          <cell r="B349" t="str">
            <v>305W18W01CREMMM</v>
          </cell>
          <cell r="C349" t="str">
            <v>SHERPA</v>
          </cell>
          <cell r="D349" t="str">
            <v>SHERPA HI FI CREAM M</v>
          </cell>
          <cell r="E349" t="str">
            <v>SHERPA</v>
          </cell>
          <cell r="F349" t="str">
            <v>HI FI</v>
          </cell>
          <cell r="G349" t="str">
            <v>CREAM</v>
          </cell>
          <cell r="H349" t="str">
            <v xml:space="preserve">SHERPA HI FI CREAM </v>
          </cell>
          <cell r="I349" t="str">
            <v>M</v>
          </cell>
          <cell r="J349" t="str">
            <v>W</v>
          </cell>
          <cell r="K349" t="str">
            <v>WINTER 18</v>
          </cell>
        </row>
        <row r="350">
          <cell r="B350" t="str">
            <v>305W18W01CRESSS</v>
          </cell>
          <cell r="C350" t="str">
            <v>SHERPA</v>
          </cell>
          <cell r="D350" t="str">
            <v>SHERPA HI FI CREAM S</v>
          </cell>
          <cell r="E350" t="str">
            <v>SHERPA</v>
          </cell>
          <cell r="F350" t="str">
            <v>HI FI</v>
          </cell>
          <cell r="G350" t="str">
            <v>CREAM</v>
          </cell>
          <cell r="H350" t="str">
            <v xml:space="preserve">SHERPA HI FI CREAM </v>
          </cell>
          <cell r="I350" t="str">
            <v>S</v>
          </cell>
          <cell r="J350" t="str">
            <v>W</v>
          </cell>
          <cell r="K350" t="str">
            <v>WINTER 18</v>
          </cell>
        </row>
        <row r="351">
          <cell r="B351" t="str">
            <v>305W18W01CREXS0</v>
          </cell>
          <cell r="C351" t="str">
            <v>SHERPA</v>
          </cell>
          <cell r="D351" t="str">
            <v>SHERPA HI FI CREAM XS</v>
          </cell>
          <cell r="E351" t="str">
            <v>SHERPA</v>
          </cell>
          <cell r="F351" t="str">
            <v>HI FI</v>
          </cell>
          <cell r="G351" t="str">
            <v>CREAM</v>
          </cell>
          <cell r="H351" t="str">
            <v xml:space="preserve">SHERPA HI FI CREAM </v>
          </cell>
          <cell r="I351" t="str">
            <v>XS</v>
          </cell>
          <cell r="J351" t="str">
            <v>W</v>
          </cell>
          <cell r="K351" t="str">
            <v>WINTER 18</v>
          </cell>
        </row>
        <row r="352">
          <cell r="B352" t="str">
            <v>305W18W01GRELLL</v>
          </cell>
          <cell r="C352" t="str">
            <v>POLAR</v>
          </cell>
          <cell r="D352" t="str">
            <v>POLAR FYAH GIRL FZ GREY L</v>
          </cell>
          <cell r="E352" t="str">
            <v>POLAR</v>
          </cell>
          <cell r="F352" t="str">
            <v>FYAH GIRL FZ</v>
          </cell>
          <cell r="G352" t="str">
            <v>GREY</v>
          </cell>
          <cell r="H352" t="str">
            <v xml:space="preserve">POLAR FYAH GIRL FZ GREY </v>
          </cell>
          <cell r="I352" t="str">
            <v>L</v>
          </cell>
          <cell r="J352" t="str">
            <v>W</v>
          </cell>
          <cell r="K352" t="str">
            <v>WINTER 18</v>
          </cell>
        </row>
        <row r="353">
          <cell r="B353" t="str">
            <v>305W18W01GREMMM</v>
          </cell>
          <cell r="C353" t="str">
            <v>POLAR</v>
          </cell>
          <cell r="D353" t="str">
            <v>POLAR FYAH GIRL FZ GREY M</v>
          </cell>
          <cell r="E353" t="str">
            <v>POLAR</v>
          </cell>
          <cell r="F353" t="str">
            <v>FYAH GIRL FZ</v>
          </cell>
          <cell r="G353" t="str">
            <v>GREY</v>
          </cell>
          <cell r="H353" t="str">
            <v xml:space="preserve">POLAR FYAH GIRL FZ GREY </v>
          </cell>
          <cell r="I353" t="str">
            <v>M</v>
          </cell>
          <cell r="J353" t="str">
            <v>W</v>
          </cell>
          <cell r="K353" t="str">
            <v>WINTER 18</v>
          </cell>
        </row>
        <row r="354">
          <cell r="B354" t="str">
            <v>305W18W01GRESSS</v>
          </cell>
          <cell r="C354" t="str">
            <v>POLAR</v>
          </cell>
          <cell r="D354" t="str">
            <v>POLAR FYAH GIRL FZ GREY S</v>
          </cell>
          <cell r="E354" t="str">
            <v>POLAR</v>
          </cell>
          <cell r="F354" t="str">
            <v>FYAH GIRL FZ</v>
          </cell>
          <cell r="G354" t="str">
            <v>GREY</v>
          </cell>
          <cell r="H354" t="str">
            <v xml:space="preserve">POLAR FYAH GIRL FZ GREY </v>
          </cell>
          <cell r="I354" t="str">
            <v>S</v>
          </cell>
          <cell r="J354" t="str">
            <v>W</v>
          </cell>
          <cell r="K354" t="str">
            <v>WINTER 18</v>
          </cell>
        </row>
        <row r="355">
          <cell r="B355" t="str">
            <v>305W18W01GREXS0</v>
          </cell>
          <cell r="C355" t="str">
            <v>POLAR</v>
          </cell>
          <cell r="D355" t="str">
            <v>POLAR FYAH GIRL FZ GREY XS</v>
          </cell>
          <cell r="E355" t="str">
            <v>POLAR</v>
          </cell>
          <cell r="F355" t="str">
            <v>FYAH GIRL FZ</v>
          </cell>
          <cell r="G355" t="str">
            <v>GREY</v>
          </cell>
          <cell r="H355" t="str">
            <v xml:space="preserve">POLAR FYAH GIRL FZ GREY </v>
          </cell>
          <cell r="I355" t="str">
            <v>XS</v>
          </cell>
          <cell r="J355" t="str">
            <v>W</v>
          </cell>
          <cell r="K355" t="str">
            <v>WINTER 18</v>
          </cell>
        </row>
        <row r="356">
          <cell r="B356" t="str">
            <v>305W18W01REDLLL</v>
          </cell>
          <cell r="C356" t="str">
            <v>POLAR</v>
          </cell>
          <cell r="D356" t="str">
            <v>POLAR FYAH GIRL FZ RED L</v>
          </cell>
          <cell r="E356" t="str">
            <v>POLAR</v>
          </cell>
          <cell r="F356" t="str">
            <v>FYAH GIRL FZ</v>
          </cell>
          <cell r="G356" t="str">
            <v>RED</v>
          </cell>
          <cell r="H356" t="str">
            <v xml:space="preserve">POLAR FYAH GIRL FZ RED </v>
          </cell>
          <cell r="I356" t="str">
            <v>L</v>
          </cell>
          <cell r="J356" t="str">
            <v>W</v>
          </cell>
          <cell r="K356" t="str">
            <v>WINTER 18</v>
          </cell>
        </row>
        <row r="357">
          <cell r="B357" t="str">
            <v>305W18W01REDMMM</v>
          </cell>
          <cell r="C357" t="str">
            <v>POLAR</v>
          </cell>
          <cell r="D357" t="str">
            <v>POLAR FYAH GIRL FZ RED M</v>
          </cell>
          <cell r="E357" t="str">
            <v>POLAR</v>
          </cell>
          <cell r="F357" t="str">
            <v>FYAH GIRL FZ</v>
          </cell>
          <cell r="G357" t="str">
            <v>RED</v>
          </cell>
          <cell r="H357" t="str">
            <v xml:space="preserve">POLAR FYAH GIRL FZ RED </v>
          </cell>
          <cell r="I357" t="str">
            <v>M</v>
          </cell>
          <cell r="J357" t="str">
            <v>W</v>
          </cell>
          <cell r="K357" t="str">
            <v>WINTER 18</v>
          </cell>
        </row>
        <row r="358">
          <cell r="B358" t="str">
            <v>305W18W01REDSSS</v>
          </cell>
          <cell r="C358" t="str">
            <v>POLAR</v>
          </cell>
          <cell r="D358" t="str">
            <v>POLAR FYAH GIRL FZ RED S</v>
          </cell>
          <cell r="E358" t="str">
            <v>POLAR</v>
          </cell>
          <cell r="F358" t="str">
            <v>FYAH GIRL FZ</v>
          </cell>
          <cell r="G358" t="str">
            <v>RED</v>
          </cell>
          <cell r="H358" t="str">
            <v xml:space="preserve">POLAR FYAH GIRL FZ RED </v>
          </cell>
          <cell r="I358" t="str">
            <v>S</v>
          </cell>
          <cell r="J358" t="str">
            <v>W</v>
          </cell>
          <cell r="K358" t="str">
            <v>WINTER 18</v>
          </cell>
        </row>
        <row r="359">
          <cell r="B359" t="str">
            <v>305W18W01REDXS0</v>
          </cell>
          <cell r="C359" t="str">
            <v>POLAR</v>
          </cell>
          <cell r="D359" t="str">
            <v>POLAR FYAH GIRL FZ RED XS</v>
          </cell>
          <cell r="E359" t="str">
            <v>POLAR</v>
          </cell>
          <cell r="F359" t="str">
            <v>FYAH GIRL FZ</v>
          </cell>
          <cell r="G359" t="str">
            <v>RED</v>
          </cell>
          <cell r="H359" t="str">
            <v xml:space="preserve">POLAR FYAH GIRL FZ RED </v>
          </cell>
          <cell r="I359" t="str">
            <v>XS</v>
          </cell>
          <cell r="J359" t="str">
            <v>W</v>
          </cell>
          <cell r="K359" t="str">
            <v>WINTER 18</v>
          </cell>
        </row>
        <row r="360">
          <cell r="B360" t="str">
            <v>306M18W01BLALLL</v>
          </cell>
          <cell r="C360" t="str">
            <v>JACKET</v>
          </cell>
          <cell r="D360" t="str">
            <v>JACKET HI FI BLACK L</v>
          </cell>
          <cell r="E360" t="str">
            <v>JACKET</v>
          </cell>
          <cell r="F360" t="str">
            <v>HI FI</v>
          </cell>
          <cell r="G360" t="str">
            <v>BLACK</v>
          </cell>
          <cell r="H360" t="str">
            <v xml:space="preserve">JACKET HI FI BLACK </v>
          </cell>
          <cell r="I360" t="str">
            <v>L</v>
          </cell>
          <cell r="J360" t="str">
            <v>M</v>
          </cell>
          <cell r="K360" t="str">
            <v>WINTER 18</v>
          </cell>
        </row>
        <row r="361">
          <cell r="B361" t="str">
            <v>306M18W01BLAMMM</v>
          </cell>
          <cell r="C361" t="str">
            <v>JACKET</v>
          </cell>
          <cell r="D361" t="str">
            <v>JACKET HI FI BLACK M</v>
          </cell>
          <cell r="E361" t="str">
            <v>JACKET</v>
          </cell>
          <cell r="F361" t="str">
            <v>HI FI</v>
          </cell>
          <cell r="G361" t="str">
            <v>BLACK</v>
          </cell>
          <cell r="H361" t="str">
            <v xml:space="preserve">JACKET HI FI BLACK </v>
          </cell>
          <cell r="I361" t="str">
            <v>M</v>
          </cell>
          <cell r="J361" t="str">
            <v>M</v>
          </cell>
          <cell r="K361" t="str">
            <v>WINTER 18</v>
          </cell>
        </row>
        <row r="362">
          <cell r="B362" t="str">
            <v>306M18W01BLASSS</v>
          </cell>
          <cell r="C362" t="str">
            <v>JACKET</v>
          </cell>
          <cell r="D362" t="str">
            <v>JACKET HI FI BLACK S</v>
          </cell>
          <cell r="E362" t="str">
            <v>JACKET</v>
          </cell>
          <cell r="F362" t="str">
            <v>HI FI</v>
          </cell>
          <cell r="G362" t="str">
            <v>BLACK</v>
          </cell>
          <cell r="H362" t="str">
            <v xml:space="preserve">JACKET HI FI BLACK </v>
          </cell>
          <cell r="I362" t="str">
            <v>S</v>
          </cell>
          <cell r="J362" t="str">
            <v>M</v>
          </cell>
          <cell r="K362" t="str">
            <v>WINTER 18</v>
          </cell>
        </row>
        <row r="363">
          <cell r="B363" t="str">
            <v>306M18W01BLAXL0</v>
          </cell>
          <cell r="C363" t="str">
            <v>JACKET</v>
          </cell>
          <cell r="D363" t="str">
            <v>JACKET HI FI BLACK XL</v>
          </cell>
          <cell r="E363" t="str">
            <v>JACKET</v>
          </cell>
          <cell r="F363" t="str">
            <v>HI FI</v>
          </cell>
          <cell r="G363" t="str">
            <v>BLACK</v>
          </cell>
          <cell r="H363" t="str">
            <v xml:space="preserve">JACKET HI FI BLACK </v>
          </cell>
          <cell r="I363" t="str">
            <v>XL</v>
          </cell>
          <cell r="J363" t="str">
            <v>M</v>
          </cell>
          <cell r="K363" t="str">
            <v>WINTER 18</v>
          </cell>
        </row>
        <row r="364">
          <cell r="B364" t="str">
            <v>306M18W01BLAXS0</v>
          </cell>
          <cell r="C364" t="str">
            <v>JACKET</v>
          </cell>
          <cell r="D364" t="str">
            <v>JACKET HI FI BLACK XS</v>
          </cell>
          <cell r="E364" t="str">
            <v>JACKET</v>
          </cell>
          <cell r="F364" t="str">
            <v>HI FI</v>
          </cell>
          <cell r="G364" t="str">
            <v>BLACK</v>
          </cell>
          <cell r="H364" t="str">
            <v xml:space="preserve">JACKET HI FI BLACK </v>
          </cell>
          <cell r="I364" t="str">
            <v>XS</v>
          </cell>
          <cell r="J364" t="str">
            <v>M</v>
          </cell>
          <cell r="K364" t="str">
            <v>WINTER 18</v>
          </cell>
        </row>
        <row r="365">
          <cell r="B365" t="str">
            <v>306M18W01BLAXXL</v>
          </cell>
          <cell r="C365" t="str">
            <v>JACKET</v>
          </cell>
          <cell r="D365" t="str">
            <v>JACKET HI FI BLACK XXL</v>
          </cell>
          <cell r="E365" t="str">
            <v>JACKET</v>
          </cell>
          <cell r="F365" t="str">
            <v>HI FI</v>
          </cell>
          <cell r="G365" t="str">
            <v>BLACK</v>
          </cell>
          <cell r="H365" t="str">
            <v xml:space="preserve">JACKET HI FI BLACK </v>
          </cell>
          <cell r="I365" t="str">
            <v>XXL</v>
          </cell>
          <cell r="J365" t="str">
            <v>M</v>
          </cell>
          <cell r="K365" t="str">
            <v>WINTER 18</v>
          </cell>
        </row>
        <row r="366">
          <cell r="B366" t="str">
            <v>306W18W01BLALLL</v>
          </cell>
          <cell r="C366" t="str">
            <v xml:space="preserve">JACKET </v>
          </cell>
          <cell r="D366" t="str">
            <v>JACKET  CORDUROY BLACK L</v>
          </cell>
          <cell r="E366" t="str">
            <v xml:space="preserve">JACKET </v>
          </cell>
          <cell r="F366" t="str">
            <v>CORDUROY</v>
          </cell>
          <cell r="G366" t="str">
            <v>BLACK</v>
          </cell>
          <cell r="H366" t="str">
            <v xml:space="preserve">JACKET  CORDUROY BLACK </v>
          </cell>
          <cell r="I366" t="str">
            <v>L</v>
          </cell>
          <cell r="J366" t="str">
            <v>W</v>
          </cell>
          <cell r="K366" t="str">
            <v>WINTER 18</v>
          </cell>
        </row>
        <row r="367">
          <cell r="B367" t="str">
            <v>306W18W01BLAMMM</v>
          </cell>
          <cell r="C367" t="str">
            <v xml:space="preserve">JACKET </v>
          </cell>
          <cell r="D367" t="str">
            <v>JACKET  CORDUROY BLACK M</v>
          </cell>
          <cell r="E367" t="str">
            <v xml:space="preserve">JACKET </v>
          </cell>
          <cell r="F367" t="str">
            <v>CORDUROY</v>
          </cell>
          <cell r="G367" t="str">
            <v>BLACK</v>
          </cell>
          <cell r="H367" t="str">
            <v xml:space="preserve">JACKET  CORDUROY BLACK </v>
          </cell>
          <cell r="I367" t="str">
            <v>M</v>
          </cell>
          <cell r="J367" t="str">
            <v>W</v>
          </cell>
          <cell r="K367" t="str">
            <v>WINTER 18</v>
          </cell>
        </row>
        <row r="368">
          <cell r="B368" t="str">
            <v>306W18W01BLASSS</v>
          </cell>
          <cell r="C368" t="str">
            <v xml:space="preserve">JACKET </v>
          </cell>
          <cell r="D368" t="str">
            <v>JACKET  CORDUROY BLACK S</v>
          </cell>
          <cell r="E368" t="str">
            <v xml:space="preserve">JACKET </v>
          </cell>
          <cell r="F368" t="str">
            <v>CORDUROY</v>
          </cell>
          <cell r="G368" t="str">
            <v>BLACK</v>
          </cell>
          <cell r="H368" t="str">
            <v xml:space="preserve">JACKET  CORDUROY BLACK </v>
          </cell>
          <cell r="I368" t="str">
            <v>S</v>
          </cell>
          <cell r="J368" t="str">
            <v>W</v>
          </cell>
          <cell r="K368" t="str">
            <v>WINTER 18</v>
          </cell>
        </row>
        <row r="369">
          <cell r="B369" t="str">
            <v>306W18W01BLAXS0</v>
          </cell>
          <cell r="C369" t="str">
            <v xml:space="preserve">JACKET </v>
          </cell>
          <cell r="D369" t="str">
            <v>JACKET  CORDUROY BLACK XS</v>
          </cell>
          <cell r="E369" t="str">
            <v xml:space="preserve">JACKET </v>
          </cell>
          <cell r="F369" t="str">
            <v>CORDUROY</v>
          </cell>
          <cell r="G369" t="str">
            <v>BLACK</v>
          </cell>
          <cell r="H369" t="str">
            <v xml:space="preserve">JACKET  CORDUROY BLACK </v>
          </cell>
          <cell r="I369" t="str">
            <v>XS</v>
          </cell>
          <cell r="J369" t="str">
            <v>W</v>
          </cell>
          <cell r="K369" t="str">
            <v>WINTER 18</v>
          </cell>
        </row>
        <row r="370">
          <cell r="B370" t="str">
            <v>306W18W01CAMLLL</v>
          </cell>
          <cell r="C370" t="str">
            <v xml:space="preserve">JACKET </v>
          </cell>
          <cell r="D370" t="str">
            <v>JACKET  CORDUROY CAMEL L</v>
          </cell>
          <cell r="E370" t="str">
            <v xml:space="preserve">JACKET </v>
          </cell>
          <cell r="F370" t="str">
            <v>CORDUROY</v>
          </cell>
          <cell r="G370" t="str">
            <v>CAMEL</v>
          </cell>
          <cell r="H370" t="str">
            <v xml:space="preserve">JACKET  CORDUROY CAMEL </v>
          </cell>
          <cell r="I370" t="str">
            <v>L</v>
          </cell>
          <cell r="J370" t="str">
            <v>W</v>
          </cell>
          <cell r="K370" t="str">
            <v>WINTER 18</v>
          </cell>
        </row>
        <row r="371">
          <cell r="B371" t="str">
            <v>306W18W01CAMMMM</v>
          </cell>
          <cell r="C371" t="str">
            <v xml:space="preserve">JACKET </v>
          </cell>
          <cell r="D371" t="str">
            <v>JACKET  CORDUROY CAMEL M</v>
          </cell>
          <cell r="E371" t="str">
            <v xml:space="preserve">JACKET </v>
          </cell>
          <cell r="F371" t="str">
            <v>CORDUROY</v>
          </cell>
          <cell r="G371" t="str">
            <v>CAMEL</v>
          </cell>
          <cell r="H371" t="str">
            <v xml:space="preserve">JACKET  CORDUROY CAMEL </v>
          </cell>
          <cell r="I371" t="str">
            <v>M</v>
          </cell>
          <cell r="J371" t="str">
            <v>W</v>
          </cell>
          <cell r="K371" t="str">
            <v>WINTER 18</v>
          </cell>
        </row>
        <row r="372">
          <cell r="B372" t="str">
            <v>306W18W01CAMSSS</v>
          </cell>
          <cell r="C372" t="str">
            <v xml:space="preserve">JACKET </v>
          </cell>
          <cell r="D372" t="str">
            <v>JACKET  CORDUROY CAMEL S</v>
          </cell>
          <cell r="E372" t="str">
            <v xml:space="preserve">JACKET </v>
          </cell>
          <cell r="F372" t="str">
            <v>CORDUROY</v>
          </cell>
          <cell r="G372" t="str">
            <v>CAMEL</v>
          </cell>
          <cell r="H372" t="str">
            <v xml:space="preserve">JACKET  CORDUROY CAMEL </v>
          </cell>
          <cell r="I372" t="str">
            <v>S</v>
          </cell>
          <cell r="J372" t="str">
            <v>W</v>
          </cell>
          <cell r="K372" t="str">
            <v>WINTER 18</v>
          </cell>
        </row>
        <row r="373">
          <cell r="B373" t="str">
            <v>306W18W01CAMXS0</v>
          </cell>
          <cell r="C373" t="str">
            <v xml:space="preserve">JACKET </v>
          </cell>
          <cell r="D373" t="str">
            <v>JACKET  CORDUROY CAMEL XS</v>
          </cell>
          <cell r="E373" t="str">
            <v xml:space="preserve">JACKET </v>
          </cell>
          <cell r="F373" t="str">
            <v>CORDUROY</v>
          </cell>
          <cell r="G373" t="str">
            <v>CAMEL</v>
          </cell>
          <cell r="H373" t="str">
            <v xml:space="preserve">JACKET  CORDUROY CAMEL </v>
          </cell>
          <cell r="I373" t="str">
            <v>XS</v>
          </cell>
          <cell r="J373" t="str">
            <v>W</v>
          </cell>
          <cell r="K373" t="str">
            <v>WINTER 18</v>
          </cell>
        </row>
        <row r="374">
          <cell r="B374" t="str">
            <v>307M18W01FORLLL</v>
          </cell>
          <cell r="C374" t="str">
            <v>WATERFALL</v>
          </cell>
          <cell r="D374" t="str">
            <v>WATERFALL MIGTHY FORREST L</v>
          </cell>
          <cell r="E374" t="str">
            <v>WATERFALL</v>
          </cell>
          <cell r="F374" t="str">
            <v>MIGTHY</v>
          </cell>
          <cell r="G374" t="str">
            <v>FORREST</v>
          </cell>
          <cell r="H374" t="str">
            <v xml:space="preserve">WATERFALL MIGTHY FORREST </v>
          </cell>
          <cell r="I374" t="str">
            <v>L</v>
          </cell>
          <cell r="J374" t="str">
            <v>M</v>
          </cell>
          <cell r="K374" t="str">
            <v>WINTER 18</v>
          </cell>
        </row>
        <row r="375">
          <cell r="B375" t="str">
            <v>307M18W01FORMMM</v>
          </cell>
          <cell r="C375" t="str">
            <v>WATERFALL</v>
          </cell>
          <cell r="D375" t="str">
            <v>WATERFALL MIGTHY FORREST M</v>
          </cell>
          <cell r="E375" t="str">
            <v>WATERFALL</v>
          </cell>
          <cell r="F375" t="str">
            <v>MIGTHY</v>
          </cell>
          <cell r="G375" t="str">
            <v>FORREST</v>
          </cell>
          <cell r="H375" t="str">
            <v xml:space="preserve">WATERFALL MIGTHY FORREST </v>
          </cell>
          <cell r="I375" t="str">
            <v>M</v>
          </cell>
          <cell r="J375" t="str">
            <v>M</v>
          </cell>
          <cell r="K375" t="str">
            <v>WINTER 18</v>
          </cell>
        </row>
        <row r="376">
          <cell r="B376" t="str">
            <v>307M18W01FORSSS</v>
          </cell>
          <cell r="C376" t="str">
            <v>WATERFALL</v>
          </cell>
          <cell r="D376" t="str">
            <v>WATERFALL MIGTHY FORREST S</v>
          </cell>
          <cell r="E376" t="str">
            <v>WATERFALL</v>
          </cell>
          <cell r="F376" t="str">
            <v>MIGTHY</v>
          </cell>
          <cell r="G376" t="str">
            <v>FORREST</v>
          </cell>
          <cell r="H376" t="str">
            <v xml:space="preserve">WATERFALL MIGTHY FORREST </v>
          </cell>
          <cell r="I376" t="str">
            <v>S</v>
          </cell>
          <cell r="J376" t="str">
            <v>M</v>
          </cell>
          <cell r="K376" t="str">
            <v>WINTER 18</v>
          </cell>
        </row>
        <row r="377">
          <cell r="B377" t="str">
            <v>307M18W01FORXL0</v>
          </cell>
          <cell r="C377" t="str">
            <v>WATERFALL</v>
          </cell>
          <cell r="D377" t="str">
            <v>WATERFALL MIGTHY FORREST XL</v>
          </cell>
          <cell r="E377" t="str">
            <v>WATERFALL</v>
          </cell>
          <cell r="F377" t="str">
            <v>MIGTHY</v>
          </cell>
          <cell r="G377" t="str">
            <v>FORREST</v>
          </cell>
          <cell r="H377" t="str">
            <v xml:space="preserve">WATERFALL MIGTHY FORREST </v>
          </cell>
          <cell r="I377" t="str">
            <v>XL</v>
          </cell>
          <cell r="J377" t="str">
            <v>M</v>
          </cell>
          <cell r="K377" t="str">
            <v>WINTER 18</v>
          </cell>
        </row>
        <row r="378">
          <cell r="B378" t="str">
            <v>307M18W01FORXS0</v>
          </cell>
          <cell r="C378" t="str">
            <v>WATERFALL</v>
          </cell>
          <cell r="D378" t="str">
            <v>WATERFALL MIGTHY FORREST XS</v>
          </cell>
          <cell r="E378" t="str">
            <v>WATERFALL</v>
          </cell>
          <cell r="F378" t="str">
            <v>MIGTHY</v>
          </cell>
          <cell r="G378" t="str">
            <v>FORREST</v>
          </cell>
          <cell r="H378" t="str">
            <v xml:space="preserve">WATERFALL MIGTHY FORREST </v>
          </cell>
          <cell r="I378" t="str">
            <v>XS</v>
          </cell>
          <cell r="J378" t="str">
            <v>M</v>
          </cell>
          <cell r="K378" t="str">
            <v>WINTER 18</v>
          </cell>
        </row>
        <row r="379">
          <cell r="B379" t="str">
            <v>307M18W01FORXXL</v>
          </cell>
          <cell r="C379" t="str">
            <v>WATERFALL</v>
          </cell>
          <cell r="D379" t="str">
            <v>WATERFALL MIGTHY FORREST XXL</v>
          </cell>
          <cell r="E379" t="str">
            <v>WATERFALL</v>
          </cell>
          <cell r="F379" t="str">
            <v>MIGTHY</v>
          </cell>
          <cell r="G379" t="str">
            <v>FORREST</v>
          </cell>
          <cell r="H379" t="str">
            <v xml:space="preserve">WATERFALL MIGTHY FORREST </v>
          </cell>
          <cell r="I379" t="str">
            <v>XXL</v>
          </cell>
          <cell r="J379" t="str">
            <v>M</v>
          </cell>
          <cell r="K379" t="str">
            <v>WINTER 18</v>
          </cell>
        </row>
        <row r="380">
          <cell r="B380" t="str">
            <v>307M18W01SKYLLL</v>
          </cell>
          <cell r="C380" t="str">
            <v>WATERFALL</v>
          </cell>
          <cell r="D380" t="str">
            <v>WATERFALL MIGTHY SKY L</v>
          </cell>
          <cell r="E380" t="str">
            <v>WATERFALL</v>
          </cell>
          <cell r="F380" t="str">
            <v>MIGTHY</v>
          </cell>
          <cell r="G380" t="str">
            <v>SKY</v>
          </cell>
          <cell r="H380" t="str">
            <v xml:space="preserve">WATERFALL MIGTHY SKY </v>
          </cell>
          <cell r="I380" t="str">
            <v>L</v>
          </cell>
          <cell r="J380" t="str">
            <v>M</v>
          </cell>
          <cell r="K380" t="str">
            <v>WINTER 18</v>
          </cell>
        </row>
        <row r="381">
          <cell r="B381" t="str">
            <v>307M18W01SKYMMM</v>
          </cell>
          <cell r="C381" t="str">
            <v>WATERFALL</v>
          </cell>
          <cell r="D381" t="str">
            <v>WATERFALL MIGTHY SKY M</v>
          </cell>
          <cell r="E381" t="str">
            <v>WATERFALL</v>
          </cell>
          <cell r="F381" t="str">
            <v>MIGTHY</v>
          </cell>
          <cell r="G381" t="str">
            <v>SKY</v>
          </cell>
          <cell r="H381" t="str">
            <v xml:space="preserve">WATERFALL MIGTHY SKY </v>
          </cell>
          <cell r="I381" t="str">
            <v>M</v>
          </cell>
          <cell r="J381" t="str">
            <v>M</v>
          </cell>
          <cell r="K381" t="str">
            <v>WINTER 18</v>
          </cell>
        </row>
        <row r="382">
          <cell r="B382" t="str">
            <v>307M18W01SKYSSS</v>
          </cell>
          <cell r="C382" t="str">
            <v>WATERFALL</v>
          </cell>
          <cell r="D382" t="str">
            <v>WATERFALL MIGTHY SKY S</v>
          </cell>
          <cell r="E382" t="str">
            <v>WATERFALL</v>
          </cell>
          <cell r="F382" t="str">
            <v>MIGTHY</v>
          </cell>
          <cell r="G382" t="str">
            <v>SKY</v>
          </cell>
          <cell r="H382" t="str">
            <v xml:space="preserve">WATERFALL MIGTHY SKY </v>
          </cell>
          <cell r="I382" t="str">
            <v>S</v>
          </cell>
          <cell r="J382" t="str">
            <v>M</v>
          </cell>
          <cell r="K382" t="str">
            <v>WINTER 18</v>
          </cell>
        </row>
        <row r="383">
          <cell r="B383" t="str">
            <v>307M18W01SKYXL0</v>
          </cell>
          <cell r="C383" t="str">
            <v>WATERFALL</v>
          </cell>
          <cell r="D383" t="str">
            <v>WATERFALL MIGTHY SKY XL</v>
          </cell>
          <cell r="E383" t="str">
            <v>WATERFALL</v>
          </cell>
          <cell r="F383" t="str">
            <v>MIGTHY</v>
          </cell>
          <cell r="G383" t="str">
            <v>SKY</v>
          </cell>
          <cell r="H383" t="str">
            <v xml:space="preserve">WATERFALL MIGTHY SKY </v>
          </cell>
          <cell r="I383" t="str">
            <v>XL</v>
          </cell>
          <cell r="J383" t="str">
            <v>M</v>
          </cell>
          <cell r="K383" t="str">
            <v>WINTER 18</v>
          </cell>
        </row>
        <row r="384">
          <cell r="B384" t="str">
            <v>307M18W01SKYXS0</v>
          </cell>
          <cell r="C384" t="str">
            <v>WATERFALL</v>
          </cell>
          <cell r="D384" t="str">
            <v>WATERFALL MIGTHY SKY XS</v>
          </cell>
          <cell r="E384" t="str">
            <v>WATERFALL</v>
          </cell>
          <cell r="F384" t="str">
            <v>MIGTHY</v>
          </cell>
          <cell r="G384" t="str">
            <v>SKY</v>
          </cell>
          <cell r="H384" t="str">
            <v xml:space="preserve">WATERFALL MIGTHY SKY </v>
          </cell>
          <cell r="I384" t="str">
            <v>XS</v>
          </cell>
          <cell r="J384" t="str">
            <v>M</v>
          </cell>
          <cell r="K384" t="str">
            <v>WINTER 18</v>
          </cell>
        </row>
        <row r="385">
          <cell r="B385" t="str">
            <v>307M18W01SKYXXL</v>
          </cell>
          <cell r="C385" t="str">
            <v>WATERFALL</v>
          </cell>
          <cell r="D385" t="str">
            <v>WATERFALL MIGTHY SKY XXL</v>
          </cell>
          <cell r="E385" t="str">
            <v>WATERFALL</v>
          </cell>
          <cell r="F385" t="str">
            <v>MIGTHY</v>
          </cell>
          <cell r="G385" t="str">
            <v>SKY</v>
          </cell>
          <cell r="H385" t="str">
            <v xml:space="preserve">WATERFALL MIGTHY SKY </v>
          </cell>
          <cell r="I385" t="str">
            <v>XXL</v>
          </cell>
          <cell r="J385" t="str">
            <v>M</v>
          </cell>
          <cell r="K385" t="str">
            <v>WINTER 18</v>
          </cell>
        </row>
        <row r="386">
          <cell r="B386" t="str">
            <v>308M18W01BLALLL</v>
          </cell>
          <cell r="C386" t="str">
            <v>FIRST LAYER BOTTOM</v>
          </cell>
          <cell r="D386" t="str">
            <v>FIRST LAYER BOTTOM LOW FI BLACK L</v>
          </cell>
          <cell r="E386" t="str">
            <v>FIRST LAYER BOTTOM</v>
          </cell>
          <cell r="F386" t="str">
            <v>LOW FI</v>
          </cell>
          <cell r="G386" t="str">
            <v>BLACK</v>
          </cell>
          <cell r="H386" t="str">
            <v xml:space="preserve">FIRST LAYER BOTTOM LOW FI BLACK </v>
          </cell>
          <cell r="I386" t="str">
            <v>L</v>
          </cell>
          <cell r="J386" t="str">
            <v>M</v>
          </cell>
          <cell r="K386" t="str">
            <v>WINTER 18</v>
          </cell>
        </row>
        <row r="387">
          <cell r="B387" t="str">
            <v>308M18W01BLALLL</v>
          </cell>
          <cell r="C387" t="str">
            <v>FIRST LAYER TOP</v>
          </cell>
          <cell r="D387" t="str">
            <v>FIRST LAYER TOP LOW FI BLACK L</v>
          </cell>
          <cell r="E387" t="str">
            <v>FIRST LAYER TOP</v>
          </cell>
          <cell r="F387" t="str">
            <v>LOW FI</v>
          </cell>
          <cell r="G387" t="str">
            <v>BLACK</v>
          </cell>
          <cell r="H387" t="str">
            <v xml:space="preserve">FIRST LAYER TOP LOW FI BLACK </v>
          </cell>
          <cell r="I387" t="str">
            <v>L</v>
          </cell>
          <cell r="J387" t="str">
            <v>M</v>
          </cell>
          <cell r="K387" t="str">
            <v>WINTER 18</v>
          </cell>
        </row>
        <row r="388">
          <cell r="B388" t="str">
            <v>308M18W01BLAMMM</v>
          </cell>
          <cell r="C388" t="str">
            <v>FIRST LAYER BOTTOM</v>
          </cell>
          <cell r="D388" t="str">
            <v>FIRST LAYER BOTTOM LOW FI BLACK M</v>
          </cell>
          <cell r="E388" t="str">
            <v>FIRST LAYER BOTTOM</v>
          </cell>
          <cell r="F388" t="str">
            <v>LOW FI</v>
          </cell>
          <cell r="G388" t="str">
            <v>BLACK</v>
          </cell>
          <cell r="H388" t="str">
            <v xml:space="preserve">FIRST LAYER BOTTOM LOW FI BLACK </v>
          </cell>
          <cell r="I388" t="str">
            <v>M</v>
          </cell>
          <cell r="J388" t="str">
            <v>M</v>
          </cell>
          <cell r="K388" t="str">
            <v>WINTER 18</v>
          </cell>
        </row>
        <row r="389">
          <cell r="B389" t="str">
            <v>308M18W01BLAMMM</v>
          </cell>
          <cell r="C389" t="str">
            <v>FIRST LAYER TOP</v>
          </cell>
          <cell r="D389" t="str">
            <v>FIRST LAYER TOP LOW FI BLACK M</v>
          </cell>
          <cell r="E389" t="str">
            <v>FIRST LAYER TOP</v>
          </cell>
          <cell r="F389" t="str">
            <v>LOW FI</v>
          </cell>
          <cell r="G389" t="str">
            <v>BLACK</v>
          </cell>
          <cell r="H389" t="str">
            <v xml:space="preserve">FIRST LAYER TOP LOW FI BLACK </v>
          </cell>
          <cell r="I389" t="str">
            <v>M</v>
          </cell>
          <cell r="J389" t="str">
            <v>M</v>
          </cell>
          <cell r="K389" t="str">
            <v>WINTER 18</v>
          </cell>
        </row>
        <row r="390">
          <cell r="B390" t="str">
            <v>308M18W01BLASSS</v>
          </cell>
          <cell r="C390" t="str">
            <v>FIRST LAYER BOTTOM</v>
          </cell>
          <cell r="D390" t="str">
            <v>FIRST LAYER BOTTOM LOW FI BLACK S</v>
          </cell>
          <cell r="E390" t="str">
            <v>FIRST LAYER BOTTOM</v>
          </cell>
          <cell r="F390" t="str">
            <v>LOW FI</v>
          </cell>
          <cell r="G390" t="str">
            <v>BLACK</v>
          </cell>
          <cell r="H390" t="str">
            <v xml:space="preserve">FIRST LAYER BOTTOM LOW FI BLACK </v>
          </cell>
          <cell r="I390" t="str">
            <v>S</v>
          </cell>
          <cell r="J390" t="str">
            <v>M</v>
          </cell>
          <cell r="K390" t="str">
            <v>WINTER 18</v>
          </cell>
        </row>
        <row r="391">
          <cell r="B391" t="str">
            <v>308M18W01BLASSS</v>
          </cell>
          <cell r="C391" t="str">
            <v>FIRST LAYER TOP</v>
          </cell>
          <cell r="D391" t="str">
            <v>FIRST LAYER TOP LOW FI BLACK S</v>
          </cell>
          <cell r="E391" t="str">
            <v>FIRST LAYER TOP</v>
          </cell>
          <cell r="F391" t="str">
            <v>LOW FI</v>
          </cell>
          <cell r="G391" t="str">
            <v>BLACK</v>
          </cell>
          <cell r="H391" t="str">
            <v xml:space="preserve">FIRST LAYER TOP LOW FI BLACK </v>
          </cell>
          <cell r="I391" t="str">
            <v>S</v>
          </cell>
          <cell r="J391" t="str">
            <v>M</v>
          </cell>
          <cell r="K391" t="str">
            <v>WINTER 18</v>
          </cell>
        </row>
        <row r="392">
          <cell r="B392" t="str">
            <v>308M18W01BLAXL0</v>
          </cell>
          <cell r="C392" t="str">
            <v>FIRST LAYER BOTTOM</v>
          </cell>
          <cell r="D392" t="str">
            <v>FIRST LAYER BOTTOM LOW FI BLACK XL</v>
          </cell>
          <cell r="E392" t="str">
            <v>FIRST LAYER BOTTOM</v>
          </cell>
          <cell r="F392" t="str">
            <v>LOW FI</v>
          </cell>
          <cell r="G392" t="str">
            <v>BLACK</v>
          </cell>
          <cell r="H392" t="str">
            <v xml:space="preserve">FIRST LAYER BOTTOM LOW FI BLACK </v>
          </cell>
          <cell r="I392" t="str">
            <v>XL</v>
          </cell>
          <cell r="J392" t="str">
            <v>M</v>
          </cell>
          <cell r="K392" t="str">
            <v>WINTER 18</v>
          </cell>
        </row>
        <row r="393">
          <cell r="B393" t="str">
            <v>308M18W01BLAXL0</v>
          </cell>
          <cell r="C393" t="str">
            <v>FIRST LAYER TOP</v>
          </cell>
          <cell r="D393" t="str">
            <v>FIRST LAYER TOP LOW FI BLACK XL</v>
          </cell>
          <cell r="E393" t="str">
            <v>FIRST LAYER TOP</v>
          </cell>
          <cell r="F393" t="str">
            <v>LOW FI</v>
          </cell>
          <cell r="G393" t="str">
            <v>BLACK</v>
          </cell>
          <cell r="H393" t="str">
            <v xml:space="preserve">FIRST LAYER TOP LOW FI BLACK </v>
          </cell>
          <cell r="I393" t="str">
            <v>XL</v>
          </cell>
          <cell r="J393" t="str">
            <v>M</v>
          </cell>
          <cell r="K393" t="str">
            <v>WINTER 18</v>
          </cell>
        </row>
        <row r="394">
          <cell r="B394" t="str">
            <v>308M18W01BLAXXL</v>
          </cell>
          <cell r="C394" t="str">
            <v>FIRST LAYER BOTTOM</v>
          </cell>
          <cell r="D394" t="str">
            <v>FIRST LAYER BOTTOM LOW FI BLACK XXL</v>
          </cell>
          <cell r="E394" t="str">
            <v>FIRST LAYER BOTTOM</v>
          </cell>
          <cell r="F394" t="str">
            <v>LOW FI</v>
          </cell>
          <cell r="G394" t="str">
            <v>BLACK</v>
          </cell>
          <cell r="H394" t="str">
            <v xml:space="preserve">FIRST LAYER BOTTOM LOW FI BLACK </v>
          </cell>
          <cell r="I394" t="str">
            <v>XXL</v>
          </cell>
          <cell r="J394" t="str">
            <v>M</v>
          </cell>
          <cell r="K394" t="str">
            <v>WINTER 18</v>
          </cell>
        </row>
        <row r="395">
          <cell r="B395" t="str">
            <v>308M18W01BLAXXL</v>
          </cell>
          <cell r="C395" t="str">
            <v>FIRST LAYER TOP</v>
          </cell>
          <cell r="D395" t="str">
            <v>FIRST LAYER TOP LOW FI BLACK XXL</v>
          </cell>
          <cell r="E395" t="str">
            <v>FIRST LAYER TOP</v>
          </cell>
          <cell r="F395" t="str">
            <v>LOW FI</v>
          </cell>
          <cell r="G395" t="str">
            <v>BLACK</v>
          </cell>
          <cell r="H395" t="str">
            <v xml:space="preserve">FIRST LAYER TOP LOW FI BLACK </v>
          </cell>
          <cell r="I395" t="str">
            <v>XXL</v>
          </cell>
          <cell r="J395" t="str">
            <v>M</v>
          </cell>
          <cell r="K395" t="str">
            <v>WINTER 18</v>
          </cell>
        </row>
        <row r="396">
          <cell r="B396" t="str">
            <v>308M18W01FORLLL</v>
          </cell>
          <cell r="C396" t="str">
            <v>FIRST LAYER BOTTOM</v>
          </cell>
          <cell r="D396" t="str">
            <v>FIRST LAYER BOTTOM LOW FI FORREST L</v>
          </cell>
          <cell r="E396" t="str">
            <v>FIRST LAYER BOTTOM</v>
          </cell>
          <cell r="F396" t="str">
            <v>LOW FI</v>
          </cell>
          <cell r="G396" t="str">
            <v>FORREST</v>
          </cell>
          <cell r="H396" t="str">
            <v xml:space="preserve">FIRST LAYER BOTTOM LOW FI FORREST </v>
          </cell>
          <cell r="I396" t="str">
            <v>L</v>
          </cell>
          <cell r="J396" t="str">
            <v>M</v>
          </cell>
          <cell r="K396" t="str">
            <v>WINTER 18</v>
          </cell>
        </row>
        <row r="397">
          <cell r="B397" t="str">
            <v>308M18W01FORLLL</v>
          </cell>
          <cell r="C397" t="str">
            <v>FIRST LAYER TOP</v>
          </cell>
          <cell r="D397" t="str">
            <v>FIRST LAYER TOP LOW FI FORREST L</v>
          </cell>
          <cell r="E397" t="str">
            <v>FIRST LAYER TOP</v>
          </cell>
          <cell r="F397" t="str">
            <v>LOW FI</v>
          </cell>
          <cell r="G397" t="str">
            <v>FORREST</v>
          </cell>
          <cell r="H397" t="str">
            <v xml:space="preserve">FIRST LAYER TOP LOW FI FORREST </v>
          </cell>
          <cell r="I397" t="str">
            <v>L</v>
          </cell>
          <cell r="J397" t="str">
            <v>M</v>
          </cell>
          <cell r="K397" t="str">
            <v>WINTER 18</v>
          </cell>
        </row>
        <row r="398">
          <cell r="B398" t="str">
            <v>308M18W01FORMMM</v>
          </cell>
          <cell r="C398" t="str">
            <v>FIRST LAYER BOTTOM</v>
          </cell>
          <cell r="D398" t="str">
            <v>FIRST LAYER BOTTOM LOW FI FORREST M</v>
          </cell>
          <cell r="E398" t="str">
            <v>FIRST LAYER BOTTOM</v>
          </cell>
          <cell r="F398" t="str">
            <v>LOW FI</v>
          </cell>
          <cell r="G398" t="str">
            <v>FORREST</v>
          </cell>
          <cell r="H398" t="str">
            <v xml:space="preserve">FIRST LAYER BOTTOM LOW FI FORREST </v>
          </cell>
          <cell r="I398" t="str">
            <v>M</v>
          </cell>
          <cell r="J398" t="str">
            <v>M</v>
          </cell>
          <cell r="K398" t="str">
            <v>WINTER 18</v>
          </cell>
        </row>
        <row r="399">
          <cell r="B399" t="str">
            <v>308M18W01FORMMM</v>
          </cell>
          <cell r="C399" t="str">
            <v>FIRST LAYER TOP</v>
          </cell>
          <cell r="D399" t="str">
            <v>FIRST LAYER TOP LOW FI FORREST M</v>
          </cell>
          <cell r="E399" t="str">
            <v>FIRST LAYER TOP</v>
          </cell>
          <cell r="F399" t="str">
            <v>LOW FI</v>
          </cell>
          <cell r="G399" t="str">
            <v>FORREST</v>
          </cell>
          <cell r="H399" t="str">
            <v xml:space="preserve">FIRST LAYER TOP LOW FI FORREST </v>
          </cell>
          <cell r="I399" t="str">
            <v>M</v>
          </cell>
          <cell r="J399" t="str">
            <v>M</v>
          </cell>
          <cell r="K399" t="str">
            <v>WINTER 18</v>
          </cell>
        </row>
        <row r="400">
          <cell r="B400" t="str">
            <v>308M18W01FORSSS</v>
          </cell>
          <cell r="C400" t="str">
            <v>FIRST LAYER BOTTOM</v>
          </cell>
          <cell r="D400" t="str">
            <v>FIRST LAYER BOTTOM LOW FI FORREST S</v>
          </cell>
          <cell r="E400" t="str">
            <v>FIRST LAYER BOTTOM</v>
          </cell>
          <cell r="F400" t="str">
            <v>LOW FI</v>
          </cell>
          <cell r="G400" t="str">
            <v>FORREST</v>
          </cell>
          <cell r="H400" t="str">
            <v xml:space="preserve">FIRST LAYER BOTTOM LOW FI FORREST </v>
          </cell>
          <cell r="I400" t="str">
            <v>S</v>
          </cell>
          <cell r="J400" t="str">
            <v>M</v>
          </cell>
          <cell r="K400" t="str">
            <v>WINTER 18</v>
          </cell>
        </row>
        <row r="401">
          <cell r="B401" t="str">
            <v>308M18W01FORSSS</v>
          </cell>
          <cell r="C401" t="str">
            <v>FIRST LAYER TOP</v>
          </cell>
          <cell r="D401" t="str">
            <v>FIRST LAYER TOP LOW FI FORREST S</v>
          </cell>
          <cell r="E401" t="str">
            <v>FIRST LAYER TOP</v>
          </cell>
          <cell r="F401" t="str">
            <v>LOW FI</v>
          </cell>
          <cell r="G401" t="str">
            <v>FORREST</v>
          </cell>
          <cell r="H401" t="str">
            <v xml:space="preserve">FIRST LAYER TOP LOW FI FORREST </v>
          </cell>
          <cell r="I401" t="str">
            <v>S</v>
          </cell>
          <cell r="J401" t="str">
            <v>M</v>
          </cell>
          <cell r="K401" t="str">
            <v>WINTER 18</v>
          </cell>
        </row>
        <row r="402">
          <cell r="B402" t="str">
            <v>308M18W01FORXL0</v>
          </cell>
          <cell r="C402" t="str">
            <v>FIRST LAYER BOTTOM</v>
          </cell>
          <cell r="D402" t="str">
            <v>FIRST LAYER BOTTOM LOW FI FORREST XL</v>
          </cell>
          <cell r="E402" t="str">
            <v>FIRST LAYER BOTTOM</v>
          </cell>
          <cell r="F402" t="str">
            <v>LOW FI</v>
          </cell>
          <cell r="G402" t="str">
            <v>FORREST</v>
          </cell>
          <cell r="H402" t="str">
            <v xml:space="preserve">FIRST LAYER BOTTOM LOW FI FORREST </v>
          </cell>
          <cell r="I402" t="str">
            <v>XL</v>
          </cell>
          <cell r="J402" t="str">
            <v>M</v>
          </cell>
          <cell r="K402" t="str">
            <v>WINTER 18</v>
          </cell>
        </row>
        <row r="403">
          <cell r="B403" t="str">
            <v>308M18W01FORXL0</v>
          </cell>
          <cell r="C403" t="str">
            <v>FIRST LAYER TOP</v>
          </cell>
          <cell r="D403" t="str">
            <v>FIRST LAYER TOP LOW FI FORREST XL</v>
          </cell>
          <cell r="E403" t="str">
            <v>FIRST LAYER TOP</v>
          </cell>
          <cell r="F403" t="str">
            <v>LOW FI</v>
          </cell>
          <cell r="G403" t="str">
            <v>FORREST</v>
          </cell>
          <cell r="H403" t="str">
            <v xml:space="preserve">FIRST LAYER TOP LOW FI FORREST </v>
          </cell>
          <cell r="I403" t="str">
            <v>XL</v>
          </cell>
          <cell r="J403" t="str">
            <v>M</v>
          </cell>
          <cell r="K403" t="str">
            <v>WINTER 18</v>
          </cell>
        </row>
        <row r="404">
          <cell r="B404" t="str">
            <v>308M18W01FORXXL</v>
          </cell>
          <cell r="C404" t="str">
            <v>FIRST LAYER BOTTOM</v>
          </cell>
          <cell r="D404" t="str">
            <v>FIRST LAYER BOTTOM LOW FI FORREST XXL</v>
          </cell>
          <cell r="E404" t="str">
            <v>FIRST LAYER BOTTOM</v>
          </cell>
          <cell r="F404" t="str">
            <v>LOW FI</v>
          </cell>
          <cell r="G404" t="str">
            <v>FORREST</v>
          </cell>
          <cell r="H404" t="str">
            <v xml:space="preserve">FIRST LAYER BOTTOM LOW FI FORREST </v>
          </cell>
          <cell r="I404" t="str">
            <v>XXL</v>
          </cell>
          <cell r="J404" t="str">
            <v>M</v>
          </cell>
          <cell r="K404" t="str">
            <v>WINTER 18</v>
          </cell>
        </row>
        <row r="405">
          <cell r="B405" t="str">
            <v>308M18W01FORXXL</v>
          </cell>
          <cell r="C405" t="str">
            <v>FIRST LAYER TOP</v>
          </cell>
          <cell r="D405" t="str">
            <v>FIRST LAYER TOP LOW FI FORREST XXL</v>
          </cell>
          <cell r="E405" t="str">
            <v>FIRST LAYER TOP</v>
          </cell>
          <cell r="F405" t="str">
            <v>LOW FI</v>
          </cell>
          <cell r="G405" t="str">
            <v>FORREST</v>
          </cell>
          <cell r="H405" t="str">
            <v xml:space="preserve">FIRST LAYER TOP LOW FI FORREST </v>
          </cell>
          <cell r="I405" t="str">
            <v>XXL</v>
          </cell>
          <cell r="J405" t="str">
            <v>M</v>
          </cell>
          <cell r="K405" t="str">
            <v>WINTER 18</v>
          </cell>
        </row>
        <row r="406">
          <cell r="B406" t="str">
            <v>500M18W01ALFALL</v>
          </cell>
          <cell r="C406" t="str">
            <v>BEANIES</v>
          </cell>
          <cell r="D406" t="str">
            <v>BEANIES PLAIN ALFALFA ALL</v>
          </cell>
          <cell r="E406" t="str">
            <v>BEANIES</v>
          </cell>
          <cell r="F406" t="str">
            <v>PLAIN</v>
          </cell>
          <cell r="G406" t="str">
            <v>ALFALFA</v>
          </cell>
          <cell r="H406" t="str">
            <v xml:space="preserve">BEANIES PLAIN ALFALFA </v>
          </cell>
          <cell r="I406" t="str">
            <v>ALL</v>
          </cell>
          <cell r="J406" t="str">
            <v>M</v>
          </cell>
          <cell r="K406" t="str">
            <v>WINTER 18</v>
          </cell>
        </row>
        <row r="407">
          <cell r="B407" t="str">
            <v>500M18W01BLAALL</v>
          </cell>
          <cell r="C407" t="str">
            <v>BEANIES</v>
          </cell>
          <cell r="D407" t="str">
            <v>BEANIES PLAIN BLACK ALL</v>
          </cell>
          <cell r="E407" t="str">
            <v>BEANIES</v>
          </cell>
          <cell r="F407" t="str">
            <v>PLAIN</v>
          </cell>
          <cell r="G407" t="str">
            <v>BLACK</v>
          </cell>
          <cell r="H407" t="str">
            <v xml:space="preserve">BEANIES PLAIN BLACK </v>
          </cell>
          <cell r="I407" t="str">
            <v>ALL</v>
          </cell>
          <cell r="J407" t="str">
            <v>M</v>
          </cell>
          <cell r="K407" t="str">
            <v>WINTER 18</v>
          </cell>
        </row>
        <row r="408">
          <cell r="B408" t="str">
            <v>500M18W01CYPALL</v>
          </cell>
          <cell r="C408" t="str">
            <v>BEANIES</v>
          </cell>
          <cell r="D408" t="str">
            <v>BEANIES PLAIN CYPRESS ALL</v>
          </cell>
          <cell r="E408" t="str">
            <v>BEANIES</v>
          </cell>
          <cell r="F408" t="str">
            <v>PLAIN</v>
          </cell>
          <cell r="G408" t="str">
            <v>CYPRESS</v>
          </cell>
          <cell r="H408" t="str">
            <v xml:space="preserve">BEANIES PLAIN CYPRESS </v>
          </cell>
          <cell r="I408" t="str">
            <v>ALL</v>
          </cell>
          <cell r="J408" t="str">
            <v>M</v>
          </cell>
          <cell r="K408" t="str">
            <v>WINTER 18</v>
          </cell>
        </row>
        <row r="409">
          <cell r="B409" t="str">
            <v>500M18W01GREALL</v>
          </cell>
          <cell r="C409" t="str">
            <v>BEANIES</v>
          </cell>
          <cell r="D409" t="str">
            <v>BEANIES PLAIN GREY ALL</v>
          </cell>
          <cell r="E409" t="str">
            <v>BEANIES</v>
          </cell>
          <cell r="F409" t="str">
            <v>PLAIN</v>
          </cell>
          <cell r="G409" t="str">
            <v>GREY</v>
          </cell>
          <cell r="H409" t="str">
            <v xml:space="preserve">BEANIES PLAIN GREY </v>
          </cell>
          <cell r="I409" t="str">
            <v>ALL</v>
          </cell>
          <cell r="J409" t="str">
            <v>M</v>
          </cell>
          <cell r="K409" t="str">
            <v>WINTER 18</v>
          </cell>
        </row>
        <row r="410">
          <cell r="B410" t="str">
            <v>500M18W02CORALL</v>
          </cell>
          <cell r="C410" t="str">
            <v>BEANIES</v>
          </cell>
          <cell r="D410" t="str">
            <v>BEANIES STRIPES CORAL ALL</v>
          </cell>
          <cell r="E410" t="str">
            <v>BEANIES</v>
          </cell>
          <cell r="F410" t="str">
            <v>STRIPES</v>
          </cell>
          <cell r="G410" t="str">
            <v>CORAL</v>
          </cell>
          <cell r="H410" t="str">
            <v xml:space="preserve">BEANIES STRIPES CORAL </v>
          </cell>
          <cell r="I410" t="str">
            <v>ALL</v>
          </cell>
          <cell r="J410" t="str">
            <v>M</v>
          </cell>
          <cell r="K410" t="str">
            <v>WINTER 18</v>
          </cell>
        </row>
        <row r="411">
          <cell r="B411" t="str">
            <v>500M18W02GEEALL</v>
          </cell>
          <cell r="C411" t="str">
            <v>BEANIES</v>
          </cell>
          <cell r="D411" t="str">
            <v>BEANIES STRIPES GREEN ALL</v>
          </cell>
          <cell r="E411" t="str">
            <v>BEANIES</v>
          </cell>
          <cell r="F411" t="str">
            <v>STRIPES</v>
          </cell>
          <cell r="G411" t="str">
            <v>GREEN</v>
          </cell>
          <cell r="H411" t="str">
            <v xml:space="preserve">BEANIES STRIPES GREEN </v>
          </cell>
          <cell r="I411" t="str">
            <v>ALL</v>
          </cell>
          <cell r="J411" t="str">
            <v>M</v>
          </cell>
          <cell r="K411" t="str">
            <v>WINTER 18</v>
          </cell>
        </row>
        <row r="412">
          <cell r="B412" t="str">
            <v>500M18W02GREALL</v>
          </cell>
          <cell r="C412" t="str">
            <v>BEANIES</v>
          </cell>
          <cell r="D412" t="str">
            <v>BEANIES STRIPES GREY ALL</v>
          </cell>
          <cell r="E412" t="str">
            <v>BEANIES</v>
          </cell>
          <cell r="F412" t="str">
            <v>STRIPES</v>
          </cell>
          <cell r="G412" t="str">
            <v>GREY</v>
          </cell>
          <cell r="H412" t="str">
            <v xml:space="preserve">BEANIES STRIPES GREY </v>
          </cell>
          <cell r="I412" t="str">
            <v>ALL</v>
          </cell>
          <cell r="J412" t="str">
            <v>M</v>
          </cell>
          <cell r="K412" t="str">
            <v>WINTER 18</v>
          </cell>
        </row>
        <row r="413">
          <cell r="B413" t="str">
            <v>500M18W02YELALL</v>
          </cell>
          <cell r="C413" t="str">
            <v>BEANIES</v>
          </cell>
          <cell r="D413" t="str">
            <v>BEANIES STRIPES YELOW ALL</v>
          </cell>
          <cell r="E413" t="str">
            <v>BEANIES</v>
          </cell>
          <cell r="F413" t="str">
            <v>STRIPES</v>
          </cell>
          <cell r="G413" t="str">
            <v>YELOW</v>
          </cell>
          <cell r="H413" t="str">
            <v xml:space="preserve">BEANIES STRIPES YELOW </v>
          </cell>
          <cell r="I413" t="str">
            <v>ALL</v>
          </cell>
          <cell r="J413" t="str">
            <v>M</v>
          </cell>
          <cell r="K413" t="str">
            <v>WINTER 18</v>
          </cell>
        </row>
        <row r="414">
          <cell r="B414" t="str">
            <v>500M18W03RASALL</v>
          </cell>
          <cell r="C414" t="str">
            <v>BEANIES</v>
          </cell>
          <cell r="D414" t="str">
            <v>BEANIES WOVEN RASTA ALL</v>
          </cell>
          <cell r="E414" t="str">
            <v>BEANIES</v>
          </cell>
          <cell r="F414" t="str">
            <v>WOVEN</v>
          </cell>
          <cell r="G414" t="str">
            <v>RASTA</v>
          </cell>
          <cell r="H414" t="str">
            <v xml:space="preserve">BEANIES WOVEN RASTA </v>
          </cell>
          <cell r="I414" t="str">
            <v>ALL</v>
          </cell>
          <cell r="J414" t="str">
            <v>M</v>
          </cell>
          <cell r="K414" t="str">
            <v>WINTER 18</v>
          </cell>
        </row>
        <row r="415">
          <cell r="B415" t="str">
            <v>500M18W03REDALL</v>
          </cell>
          <cell r="C415" t="str">
            <v>BEANIES</v>
          </cell>
          <cell r="D415" t="str">
            <v>BEANIES WOVEN RED ALL</v>
          </cell>
          <cell r="E415" t="str">
            <v>BEANIES</v>
          </cell>
          <cell r="F415" t="str">
            <v>WOVEN</v>
          </cell>
          <cell r="G415" t="str">
            <v>RED</v>
          </cell>
          <cell r="H415" t="str">
            <v xml:space="preserve">BEANIES WOVEN RED </v>
          </cell>
          <cell r="I415" t="str">
            <v>ALL</v>
          </cell>
          <cell r="J415" t="str">
            <v>M</v>
          </cell>
          <cell r="K415" t="str">
            <v>WINTER 18</v>
          </cell>
        </row>
        <row r="416">
          <cell r="B416" t="str">
            <v>500M18W04GREALL</v>
          </cell>
          <cell r="C416" t="str">
            <v>BEANIES</v>
          </cell>
          <cell r="D416" t="str">
            <v>BEANIES TYPO BLACK ALL</v>
          </cell>
          <cell r="E416" t="str">
            <v>BEANIES</v>
          </cell>
          <cell r="F416" t="str">
            <v>TYPO</v>
          </cell>
          <cell r="G416" t="str">
            <v>BLACK</v>
          </cell>
          <cell r="H416" t="str">
            <v xml:space="preserve">BEANIES TYPO BLACK </v>
          </cell>
          <cell r="I416" t="str">
            <v>ALL</v>
          </cell>
          <cell r="J416" t="str">
            <v>M</v>
          </cell>
          <cell r="K416" t="str">
            <v>WINTER 18</v>
          </cell>
        </row>
        <row r="417">
          <cell r="B417" t="str">
            <v>500M18W04BLAALL</v>
          </cell>
          <cell r="C417" t="str">
            <v>BEANIES</v>
          </cell>
          <cell r="D417" t="str">
            <v>BEANIES TYPO FORREST ALL</v>
          </cell>
          <cell r="E417" t="str">
            <v>BEANIES</v>
          </cell>
          <cell r="F417" t="str">
            <v>TYPO</v>
          </cell>
          <cell r="G417" t="str">
            <v>FORREST</v>
          </cell>
          <cell r="H417" t="str">
            <v xml:space="preserve">BEANIES TYPO FORREST </v>
          </cell>
          <cell r="I417" t="str">
            <v>ALL</v>
          </cell>
          <cell r="J417" t="str">
            <v>M</v>
          </cell>
          <cell r="K417" t="str">
            <v>WINTER 18</v>
          </cell>
        </row>
        <row r="418">
          <cell r="B418" t="str">
            <v>500W18W01BLUALL</v>
          </cell>
          <cell r="C418" t="str">
            <v>BEANIES</v>
          </cell>
          <cell r="D418" t="str">
            <v>BEANIES CORSAIR BLUE ALL</v>
          </cell>
          <cell r="E418" t="str">
            <v>BEANIES</v>
          </cell>
          <cell r="F418" t="str">
            <v>CORSAIR</v>
          </cell>
          <cell r="G418" t="str">
            <v>BLUE</v>
          </cell>
          <cell r="H418" t="str">
            <v xml:space="preserve">BEANIES CORSAIR BLUE </v>
          </cell>
          <cell r="I418" t="str">
            <v>ALL</v>
          </cell>
          <cell r="J418" t="str">
            <v>W</v>
          </cell>
          <cell r="K418" t="str">
            <v>WINTER 18</v>
          </cell>
        </row>
        <row r="419">
          <cell r="B419" t="str">
            <v>500W18W01GREALL</v>
          </cell>
          <cell r="C419" t="str">
            <v>BEANIES</v>
          </cell>
          <cell r="D419" t="str">
            <v>BEANIES CORSAIR GREY ALL</v>
          </cell>
          <cell r="E419" t="str">
            <v>BEANIES</v>
          </cell>
          <cell r="F419" t="str">
            <v>CORSAIR</v>
          </cell>
          <cell r="G419" t="str">
            <v>GREY</v>
          </cell>
          <cell r="H419" t="str">
            <v xml:space="preserve">BEANIES CORSAIR GREY </v>
          </cell>
          <cell r="I419" t="str">
            <v>ALL</v>
          </cell>
          <cell r="J419" t="str">
            <v>W</v>
          </cell>
          <cell r="K419" t="str">
            <v>WINTER 18</v>
          </cell>
        </row>
        <row r="420">
          <cell r="B420" t="str">
            <v>501M18W01BROL/XL</v>
          </cell>
          <cell r="C420" t="str">
            <v>CAPS</v>
          </cell>
          <cell r="D420" t="str">
            <v>CAPS CLASSIC LIGHT BROWN L/XL</v>
          </cell>
          <cell r="E420" t="str">
            <v>CAPS</v>
          </cell>
          <cell r="F420" t="str">
            <v>CLASSIC</v>
          </cell>
          <cell r="G420" t="str">
            <v>LIGHT BROWN</v>
          </cell>
          <cell r="H420" t="str">
            <v xml:space="preserve">CAPS CLASSIC LIGHT BROWN </v>
          </cell>
          <cell r="I420" t="str">
            <v>L/XL</v>
          </cell>
          <cell r="J420" t="str">
            <v>M</v>
          </cell>
          <cell r="K420" t="str">
            <v>WINTER 18</v>
          </cell>
        </row>
        <row r="421">
          <cell r="B421" t="str">
            <v>501M18W01BROS/M</v>
          </cell>
          <cell r="C421" t="str">
            <v>CAPS</v>
          </cell>
          <cell r="D421" t="str">
            <v>CAPS CLASSIC LIGHT BROWN S/M</v>
          </cell>
          <cell r="E421" t="str">
            <v>CAPS</v>
          </cell>
          <cell r="F421" t="str">
            <v>CLASSIC</v>
          </cell>
          <cell r="G421" t="str">
            <v>LIGHT BROWN</v>
          </cell>
          <cell r="H421" t="str">
            <v xml:space="preserve">CAPS CLASSIC LIGHT BROWN </v>
          </cell>
          <cell r="I421" t="str">
            <v>S/M</v>
          </cell>
          <cell r="J421" t="str">
            <v>M</v>
          </cell>
          <cell r="K421" t="str">
            <v>WINTER 18</v>
          </cell>
        </row>
        <row r="422">
          <cell r="B422" t="str">
            <v>501M18W02GEEL/XL</v>
          </cell>
          <cell r="C422" t="str">
            <v>CAPS</v>
          </cell>
          <cell r="D422" t="str">
            <v>CAPS CLASSIC GREEN L/XL</v>
          </cell>
          <cell r="E422" t="str">
            <v>CAPS</v>
          </cell>
          <cell r="F422" t="str">
            <v>CLASSIC</v>
          </cell>
          <cell r="G422" t="str">
            <v>GREEN</v>
          </cell>
          <cell r="H422" t="str">
            <v xml:space="preserve">CAPS CLASSIC GREEN </v>
          </cell>
          <cell r="I422" t="str">
            <v>L/XL</v>
          </cell>
          <cell r="J422" t="str">
            <v>M</v>
          </cell>
          <cell r="K422" t="str">
            <v>WINTER 18</v>
          </cell>
        </row>
        <row r="423">
          <cell r="B423" t="str">
            <v>501M18W02GEES/M</v>
          </cell>
          <cell r="C423" t="str">
            <v>CAPS</v>
          </cell>
          <cell r="D423" t="str">
            <v>CAPS CLASSIC GREEN S/M</v>
          </cell>
          <cell r="E423" t="str">
            <v>CAPS</v>
          </cell>
          <cell r="F423" t="str">
            <v>CLASSIC</v>
          </cell>
          <cell r="G423" t="str">
            <v>GREEN</v>
          </cell>
          <cell r="H423" t="str">
            <v xml:space="preserve">CAPS CLASSIC GREEN </v>
          </cell>
          <cell r="I423" t="str">
            <v>S/M</v>
          </cell>
          <cell r="J423" t="str">
            <v>M</v>
          </cell>
          <cell r="K423" t="str">
            <v>WINTER 18</v>
          </cell>
        </row>
        <row r="424">
          <cell r="B424" t="str">
            <v>501M18W03BLAL/XL</v>
          </cell>
          <cell r="C424" t="str">
            <v>CAPS</v>
          </cell>
          <cell r="D424" t="str">
            <v>CAPS CLASSIC BLACK L/XL</v>
          </cell>
          <cell r="E424" t="str">
            <v>CAPS</v>
          </cell>
          <cell r="F424" t="str">
            <v>CLASSIC</v>
          </cell>
          <cell r="G424" t="str">
            <v>BLACK</v>
          </cell>
          <cell r="H424" t="str">
            <v xml:space="preserve">CAPS CLASSIC BLACK </v>
          </cell>
          <cell r="I424" t="str">
            <v>L/XL</v>
          </cell>
          <cell r="J424" t="str">
            <v>M</v>
          </cell>
          <cell r="K424" t="str">
            <v>WINTER 18</v>
          </cell>
        </row>
        <row r="425">
          <cell r="B425" t="str">
            <v>501M18W03BLAS/M</v>
          </cell>
          <cell r="C425" t="str">
            <v>CAPS</v>
          </cell>
          <cell r="D425" t="str">
            <v>CAPS CLASSIC BLACK S/M</v>
          </cell>
          <cell r="E425" t="str">
            <v>CAPS</v>
          </cell>
          <cell r="F425" t="str">
            <v>CLASSIC</v>
          </cell>
          <cell r="G425" t="str">
            <v>BLACK</v>
          </cell>
          <cell r="H425" t="str">
            <v xml:space="preserve">CAPS CLASSIC BLACK </v>
          </cell>
          <cell r="I425" t="str">
            <v>S/M</v>
          </cell>
          <cell r="J425" t="str">
            <v>M</v>
          </cell>
          <cell r="K425" t="str">
            <v>WINTER 18</v>
          </cell>
        </row>
        <row r="426">
          <cell r="B426" t="str">
            <v>501M18W04BLUL/XL</v>
          </cell>
          <cell r="C426" t="str">
            <v>CAPS</v>
          </cell>
          <cell r="D426" t="str">
            <v>CAPS CLASSIC BLUE L/XL</v>
          </cell>
          <cell r="E426" t="str">
            <v>CAPS</v>
          </cell>
          <cell r="F426" t="str">
            <v>CLASSIC</v>
          </cell>
          <cell r="G426" t="str">
            <v>BLUE</v>
          </cell>
          <cell r="H426" t="str">
            <v xml:space="preserve">CAPS CLASSIC BLUE </v>
          </cell>
          <cell r="I426" t="str">
            <v>L/XL</v>
          </cell>
          <cell r="J426" t="str">
            <v>M</v>
          </cell>
          <cell r="K426" t="str">
            <v>WINTER 18</v>
          </cell>
        </row>
        <row r="427">
          <cell r="B427" t="str">
            <v>501M18W04BLUS/M</v>
          </cell>
          <cell r="C427" t="str">
            <v>CAPS</v>
          </cell>
          <cell r="D427" t="str">
            <v>CAPS CLASSIC BLUE S/M</v>
          </cell>
          <cell r="E427" t="str">
            <v>CAPS</v>
          </cell>
          <cell r="F427" t="str">
            <v>CLASSIC</v>
          </cell>
          <cell r="G427" t="str">
            <v>BLUE</v>
          </cell>
          <cell r="H427" t="str">
            <v xml:space="preserve">CAPS CLASSIC BLUE </v>
          </cell>
          <cell r="I427" t="str">
            <v>S/M</v>
          </cell>
          <cell r="J427" t="str">
            <v>M</v>
          </cell>
          <cell r="K427" t="str">
            <v>WINTER 18</v>
          </cell>
        </row>
        <row r="428">
          <cell r="B428" t="str">
            <v>501M18W05GREL/XL</v>
          </cell>
          <cell r="C428" t="str">
            <v>CAPS</v>
          </cell>
          <cell r="D428" t="str">
            <v>CAPS STREET GREY L/XL</v>
          </cell>
          <cell r="E428" t="str">
            <v>CAPS</v>
          </cell>
          <cell r="F428" t="str">
            <v>STREET</v>
          </cell>
          <cell r="G428" t="str">
            <v>GREY</v>
          </cell>
          <cell r="H428" t="str">
            <v xml:space="preserve">CAPS STREET GREY </v>
          </cell>
          <cell r="I428" t="str">
            <v>L/XL</v>
          </cell>
          <cell r="J428" t="str">
            <v>M</v>
          </cell>
          <cell r="K428" t="str">
            <v>WINTER 18</v>
          </cell>
        </row>
        <row r="429">
          <cell r="B429" t="str">
            <v>501M18W05GRES/M</v>
          </cell>
          <cell r="C429" t="str">
            <v>CAPS</v>
          </cell>
          <cell r="D429" t="str">
            <v>CAPS STREET GREY S/M</v>
          </cell>
          <cell r="E429" t="str">
            <v>CAPS</v>
          </cell>
          <cell r="F429" t="str">
            <v>STREET</v>
          </cell>
          <cell r="G429" t="str">
            <v>GREY</v>
          </cell>
          <cell r="H429" t="str">
            <v xml:space="preserve">CAPS STREET GREY </v>
          </cell>
          <cell r="I429" t="str">
            <v>S/M</v>
          </cell>
          <cell r="J429" t="str">
            <v>M</v>
          </cell>
          <cell r="K429" t="str">
            <v>WINTER 18</v>
          </cell>
        </row>
        <row r="430">
          <cell r="B430" t="str">
            <v>501M18W06CAML/XL</v>
          </cell>
          <cell r="C430" t="str">
            <v>CAPS</v>
          </cell>
          <cell r="D430" t="str">
            <v>CAPS STREET CAMO L/XL</v>
          </cell>
          <cell r="E430" t="str">
            <v>CAPS</v>
          </cell>
          <cell r="F430" t="str">
            <v>STREET</v>
          </cell>
          <cell r="G430" t="str">
            <v>CAMO</v>
          </cell>
          <cell r="H430" t="str">
            <v xml:space="preserve">CAPS STREET CAMO </v>
          </cell>
          <cell r="I430" t="str">
            <v>L/XL</v>
          </cell>
          <cell r="J430" t="str">
            <v>M</v>
          </cell>
          <cell r="K430" t="str">
            <v>WINTER 18</v>
          </cell>
        </row>
        <row r="431">
          <cell r="B431" t="str">
            <v>501M18W06CAMS/M</v>
          </cell>
          <cell r="C431" t="str">
            <v>CAPS</v>
          </cell>
          <cell r="D431" t="str">
            <v>CAPS STREET CAMO S/M</v>
          </cell>
          <cell r="E431" t="str">
            <v>CAPS</v>
          </cell>
          <cell r="F431" t="str">
            <v>STREET</v>
          </cell>
          <cell r="G431" t="str">
            <v>CAMO</v>
          </cell>
          <cell r="H431" t="str">
            <v xml:space="preserve">CAPS STREET CAMO </v>
          </cell>
          <cell r="I431" t="str">
            <v>S/M</v>
          </cell>
          <cell r="J431" t="str">
            <v>M</v>
          </cell>
          <cell r="K431" t="str">
            <v>WINTER 18</v>
          </cell>
        </row>
        <row r="432">
          <cell r="B432" t="str">
            <v>501M18W07REDL/XL</v>
          </cell>
          <cell r="C432" t="str">
            <v>CAPS</v>
          </cell>
          <cell r="D432" t="str">
            <v>CAPS STREET RED L/XL</v>
          </cell>
          <cell r="E432" t="str">
            <v>CAPS</v>
          </cell>
          <cell r="F432" t="str">
            <v>STREET</v>
          </cell>
          <cell r="G432" t="str">
            <v>RED</v>
          </cell>
          <cell r="H432" t="str">
            <v xml:space="preserve">CAPS STREET RED </v>
          </cell>
          <cell r="I432" t="str">
            <v>L/XL</v>
          </cell>
          <cell r="J432" t="str">
            <v>M</v>
          </cell>
          <cell r="K432" t="str">
            <v>WINTER 18</v>
          </cell>
        </row>
        <row r="433">
          <cell r="B433" t="str">
            <v>501M18W07REDS/M</v>
          </cell>
          <cell r="C433" t="str">
            <v>CAPS</v>
          </cell>
          <cell r="D433" t="str">
            <v>CAPS STREET RED S/M</v>
          </cell>
          <cell r="E433" t="str">
            <v>CAPS</v>
          </cell>
          <cell r="F433" t="str">
            <v>STREET</v>
          </cell>
          <cell r="G433" t="str">
            <v>RED</v>
          </cell>
          <cell r="H433" t="str">
            <v xml:space="preserve">CAPS STREET RED </v>
          </cell>
          <cell r="I433" t="str">
            <v>S/M</v>
          </cell>
          <cell r="J433" t="str">
            <v>M</v>
          </cell>
          <cell r="K433" t="str">
            <v>WINTER 18</v>
          </cell>
        </row>
        <row r="434">
          <cell r="B434" t="str">
            <v>501M18W08PIKL/XL</v>
          </cell>
          <cell r="C434" t="str">
            <v>CAPS</v>
          </cell>
          <cell r="D434" t="str">
            <v>CAPS STREET PINK L/XL</v>
          </cell>
          <cell r="E434" t="str">
            <v>CAPS</v>
          </cell>
          <cell r="F434" t="str">
            <v>STREET</v>
          </cell>
          <cell r="G434" t="str">
            <v>PINK</v>
          </cell>
          <cell r="H434" t="str">
            <v xml:space="preserve">CAPS STREET PINK </v>
          </cell>
          <cell r="I434" t="str">
            <v>L/XL</v>
          </cell>
          <cell r="J434" t="str">
            <v>M</v>
          </cell>
          <cell r="K434" t="str">
            <v>WINTER 18</v>
          </cell>
        </row>
        <row r="435">
          <cell r="B435" t="str">
            <v>501M18W08PIKS/M</v>
          </cell>
          <cell r="C435" t="str">
            <v>CAPS</v>
          </cell>
          <cell r="D435" t="str">
            <v>CAPS STREET PINK S/M</v>
          </cell>
          <cell r="E435" t="str">
            <v>CAPS</v>
          </cell>
          <cell r="F435" t="str">
            <v>STREET</v>
          </cell>
          <cell r="G435" t="str">
            <v>PINK</v>
          </cell>
          <cell r="H435" t="str">
            <v xml:space="preserve">CAPS STREET PINK </v>
          </cell>
          <cell r="I435" t="str">
            <v>S/M</v>
          </cell>
          <cell r="J435" t="str">
            <v>M</v>
          </cell>
          <cell r="K435" t="str">
            <v>WINTER 18</v>
          </cell>
        </row>
        <row r="436">
          <cell r="B436" t="str">
            <v>501M18W09GEEL/XL</v>
          </cell>
          <cell r="C436" t="str">
            <v>CAPS</v>
          </cell>
          <cell r="D436" t="str">
            <v>CAPS CONCEPT GREEN L/XL</v>
          </cell>
          <cell r="E436" t="str">
            <v>CAPS</v>
          </cell>
          <cell r="F436" t="str">
            <v>CONCEPT</v>
          </cell>
          <cell r="G436" t="str">
            <v>GREEN</v>
          </cell>
          <cell r="H436" t="str">
            <v xml:space="preserve">CAPS CONCEPT GREEN </v>
          </cell>
          <cell r="I436" t="str">
            <v>L/XL</v>
          </cell>
          <cell r="J436" t="str">
            <v>M</v>
          </cell>
          <cell r="K436" t="str">
            <v>WINTER 18</v>
          </cell>
        </row>
        <row r="437">
          <cell r="B437" t="str">
            <v>501M18W09GEES/M</v>
          </cell>
          <cell r="C437" t="str">
            <v>CAPS</v>
          </cell>
          <cell r="D437" t="str">
            <v>CAPS CONCEPT GREEN S/M</v>
          </cell>
          <cell r="E437" t="str">
            <v>CAPS</v>
          </cell>
          <cell r="F437" t="str">
            <v>CONCEPT</v>
          </cell>
          <cell r="G437" t="str">
            <v>GREEN</v>
          </cell>
          <cell r="H437" t="str">
            <v xml:space="preserve">CAPS CONCEPT GREEN </v>
          </cell>
          <cell r="I437" t="str">
            <v>S/M</v>
          </cell>
          <cell r="J437" t="str">
            <v>M</v>
          </cell>
          <cell r="K437" t="str">
            <v>WINTER 18</v>
          </cell>
        </row>
        <row r="438">
          <cell r="B438" t="str">
            <v>501M18W10BROL/XL</v>
          </cell>
          <cell r="C438" t="str">
            <v>CAPS</v>
          </cell>
          <cell r="D438" t="str">
            <v>CAPS CONCEPT BROWN L/XL</v>
          </cell>
          <cell r="E438" t="str">
            <v>CAPS</v>
          </cell>
          <cell r="F438" t="str">
            <v>CONCEPT</v>
          </cell>
          <cell r="G438" t="str">
            <v>BROWN</v>
          </cell>
          <cell r="H438" t="str">
            <v xml:space="preserve">CAPS CONCEPT BROWN </v>
          </cell>
          <cell r="I438" t="str">
            <v>L/XL</v>
          </cell>
          <cell r="J438" t="str">
            <v>M</v>
          </cell>
          <cell r="K438" t="str">
            <v>WINTER 18</v>
          </cell>
        </row>
        <row r="439">
          <cell r="B439" t="str">
            <v>501M18W10BROS/M</v>
          </cell>
          <cell r="C439" t="str">
            <v>CAPS</v>
          </cell>
          <cell r="D439" t="str">
            <v>CAPS CONCEPT BROWN S/M</v>
          </cell>
          <cell r="E439" t="str">
            <v>CAPS</v>
          </cell>
          <cell r="F439" t="str">
            <v>CONCEPT</v>
          </cell>
          <cell r="G439" t="str">
            <v>BROWN</v>
          </cell>
          <cell r="H439" t="str">
            <v xml:space="preserve">CAPS CONCEPT BROWN </v>
          </cell>
          <cell r="I439" t="str">
            <v>S/M</v>
          </cell>
          <cell r="J439" t="str">
            <v>M</v>
          </cell>
          <cell r="K439" t="str">
            <v>WINTER 18</v>
          </cell>
        </row>
        <row r="440">
          <cell r="B440" t="str">
            <v>501M18W11CAFL/XL</v>
          </cell>
          <cell r="C440" t="str">
            <v>CAPS</v>
          </cell>
          <cell r="D440" t="str">
            <v>CAPS CONCEPT CAFÉ L/XL</v>
          </cell>
          <cell r="E440" t="str">
            <v>CAPS</v>
          </cell>
          <cell r="F440" t="str">
            <v>CONCEPT</v>
          </cell>
          <cell r="G440" t="str">
            <v>CAFÉ</v>
          </cell>
          <cell r="H440" t="str">
            <v xml:space="preserve">CAPS CONCEPT CAFÉ </v>
          </cell>
          <cell r="I440" t="str">
            <v>L/XL</v>
          </cell>
          <cell r="J440" t="str">
            <v>M</v>
          </cell>
          <cell r="K440" t="str">
            <v>WINTER 18</v>
          </cell>
        </row>
        <row r="441">
          <cell r="B441" t="str">
            <v>501M18W11CAFS/M</v>
          </cell>
          <cell r="C441" t="str">
            <v>CAPS</v>
          </cell>
          <cell r="D441" t="str">
            <v>CAPS CONCEPT CAFÉ S/M</v>
          </cell>
          <cell r="E441" t="str">
            <v>CAPS</v>
          </cell>
          <cell r="F441" t="str">
            <v>CONCEPT</v>
          </cell>
          <cell r="G441" t="str">
            <v>CAFÉ</v>
          </cell>
          <cell r="H441" t="str">
            <v xml:space="preserve">CAPS CONCEPT CAFÉ </v>
          </cell>
          <cell r="I441" t="str">
            <v>S/M</v>
          </cell>
          <cell r="J441" t="str">
            <v>M</v>
          </cell>
          <cell r="K441" t="str">
            <v>WINTER 18</v>
          </cell>
        </row>
        <row r="442">
          <cell r="B442" t="str">
            <v>501M18W12YELL/XL</v>
          </cell>
          <cell r="C442" t="str">
            <v>CAPS</v>
          </cell>
          <cell r="D442" t="str">
            <v>CAPS CONCEPT YELOW L/XL</v>
          </cell>
          <cell r="E442" t="str">
            <v>CAPS</v>
          </cell>
          <cell r="F442" t="str">
            <v>CONCEPT</v>
          </cell>
          <cell r="G442" t="str">
            <v>YELOW</v>
          </cell>
          <cell r="H442" t="str">
            <v xml:space="preserve">CAPS CONCEPT YELOW </v>
          </cell>
          <cell r="I442" t="str">
            <v>L/XL</v>
          </cell>
          <cell r="J442" t="str">
            <v>M</v>
          </cell>
          <cell r="K442" t="str">
            <v>WINTER 18</v>
          </cell>
        </row>
        <row r="443">
          <cell r="B443" t="str">
            <v>501M18W12YELS/M</v>
          </cell>
          <cell r="C443" t="str">
            <v>CAPS</v>
          </cell>
          <cell r="D443" t="str">
            <v>CAPS CONCEPT YELOW S/M</v>
          </cell>
          <cell r="E443" t="str">
            <v>CAPS</v>
          </cell>
          <cell r="F443" t="str">
            <v>CONCEPT</v>
          </cell>
          <cell r="G443" t="str">
            <v>YELOW</v>
          </cell>
          <cell r="H443" t="str">
            <v xml:space="preserve">CAPS CONCEPT YELOW </v>
          </cell>
          <cell r="I443" t="str">
            <v>S/M</v>
          </cell>
          <cell r="J443" t="str">
            <v>M</v>
          </cell>
          <cell r="K443" t="str">
            <v>WINTER 18</v>
          </cell>
        </row>
        <row r="444">
          <cell r="B444" t="str">
            <v>601M18W01GRELLL</v>
          </cell>
          <cell r="C444" t="str">
            <v>SWEATPANTS</v>
          </cell>
          <cell r="D444" t="str">
            <v>SWEATPANTS KANGOO GREY L</v>
          </cell>
          <cell r="E444" t="str">
            <v>SWEATPANTS</v>
          </cell>
          <cell r="F444" t="str">
            <v>KANGOO</v>
          </cell>
          <cell r="G444" t="str">
            <v>GREY</v>
          </cell>
          <cell r="H444" t="str">
            <v xml:space="preserve">SWEATPANTS KANGOO GREY </v>
          </cell>
          <cell r="I444" t="str">
            <v>L</v>
          </cell>
          <cell r="J444" t="str">
            <v>M</v>
          </cell>
          <cell r="K444" t="str">
            <v>WINTER 18</v>
          </cell>
        </row>
        <row r="445">
          <cell r="B445" t="str">
            <v>601M18W01GREMMM</v>
          </cell>
          <cell r="C445" t="str">
            <v>SWEATPANTS</v>
          </cell>
          <cell r="D445" t="str">
            <v>SWEATPANTS KANGOO GREY M</v>
          </cell>
          <cell r="E445" t="str">
            <v>SWEATPANTS</v>
          </cell>
          <cell r="F445" t="str">
            <v>KANGOO</v>
          </cell>
          <cell r="G445" t="str">
            <v>GREY</v>
          </cell>
          <cell r="H445" t="str">
            <v xml:space="preserve">SWEATPANTS KANGOO GREY </v>
          </cell>
          <cell r="I445" t="str">
            <v>M</v>
          </cell>
          <cell r="J445" t="str">
            <v>M</v>
          </cell>
          <cell r="K445" t="str">
            <v>WINTER 18</v>
          </cell>
        </row>
        <row r="446">
          <cell r="B446" t="str">
            <v>601M18W01GRESSS</v>
          </cell>
          <cell r="C446" t="str">
            <v>SWEATPANTS</v>
          </cell>
          <cell r="D446" t="str">
            <v>SWEATPANTS KANGOO GREY S</v>
          </cell>
          <cell r="E446" t="str">
            <v>SWEATPANTS</v>
          </cell>
          <cell r="F446" t="str">
            <v>KANGOO</v>
          </cell>
          <cell r="G446" t="str">
            <v>GREY</v>
          </cell>
          <cell r="H446" t="str">
            <v xml:space="preserve">SWEATPANTS KANGOO GREY </v>
          </cell>
          <cell r="I446" t="str">
            <v>S</v>
          </cell>
          <cell r="J446" t="str">
            <v>M</v>
          </cell>
          <cell r="K446" t="str">
            <v>WINTER 18</v>
          </cell>
        </row>
        <row r="447">
          <cell r="B447" t="str">
            <v>601M18W01GREXL0</v>
          </cell>
          <cell r="C447" t="str">
            <v>SWEATPANTS</v>
          </cell>
          <cell r="D447" t="str">
            <v>SWEATPANTS KANGOO GREY XL</v>
          </cell>
          <cell r="E447" t="str">
            <v>SWEATPANTS</v>
          </cell>
          <cell r="F447" t="str">
            <v>KANGOO</v>
          </cell>
          <cell r="G447" t="str">
            <v>GREY</v>
          </cell>
          <cell r="H447" t="str">
            <v xml:space="preserve">SWEATPANTS KANGOO GREY </v>
          </cell>
          <cell r="I447" t="str">
            <v>XL</v>
          </cell>
          <cell r="J447" t="str">
            <v>M</v>
          </cell>
          <cell r="K447" t="str">
            <v>WINTER 18</v>
          </cell>
        </row>
        <row r="448">
          <cell r="B448" t="str">
            <v>601M18W01GREXS0</v>
          </cell>
          <cell r="C448" t="str">
            <v>SWEATPANTS</v>
          </cell>
          <cell r="D448" t="str">
            <v>SWEATPANTS KANGOO GREY XS</v>
          </cell>
          <cell r="E448" t="str">
            <v>SWEATPANTS</v>
          </cell>
          <cell r="F448" t="str">
            <v>KANGOO</v>
          </cell>
          <cell r="G448" t="str">
            <v>GREY</v>
          </cell>
          <cell r="H448" t="str">
            <v xml:space="preserve">SWEATPANTS KANGOO GREY </v>
          </cell>
          <cell r="I448" t="str">
            <v>XS</v>
          </cell>
          <cell r="J448" t="str">
            <v>M</v>
          </cell>
          <cell r="K448" t="str">
            <v>WINTER 18</v>
          </cell>
        </row>
        <row r="449">
          <cell r="B449" t="str">
            <v>601M18W01GREXXL</v>
          </cell>
          <cell r="C449" t="str">
            <v>SWEATPANTS</v>
          </cell>
          <cell r="D449" t="str">
            <v>SWEATPANTS KANGOO GREY XXL</v>
          </cell>
          <cell r="E449" t="str">
            <v>SWEATPANTS</v>
          </cell>
          <cell r="F449" t="str">
            <v>KANGOO</v>
          </cell>
          <cell r="G449" t="str">
            <v>GREY</v>
          </cell>
          <cell r="H449" t="str">
            <v xml:space="preserve">SWEATPANTS KANGOO GREY </v>
          </cell>
          <cell r="I449" t="str">
            <v>XXL</v>
          </cell>
          <cell r="J449" t="str">
            <v>M</v>
          </cell>
          <cell r="K449" t="str">
            <v>WINTER 18</v>
          </cell>
        </row>
        <row r="450">
          <cell r="B450" t="str">
            <v>601M18W02BLALLL</v>
          </cell>
          <cell r="C450" t="str">
            <v>SWEATPANTS</v>
          </cell>
          <cell r="D450" t="str">
            <v>SWEATPANTS PATTERN BLACK L</v>
          </cell>
          <cell r="E450" t="str">
            <v>SWEATPANTS</v>
          </cell>
          <cell r="F450" t="str">
            <v>PATTERN</v>
          </cell>
          <cell r="G450" t="str">
            <v>BLACK</v>
          </cell>
          <cell r="H450" t="str">
            <v xml:space="preserve">SWEATPANTS PATTERN BLACK </v>
          </cell>
          <cell r="I450" t="str">
            <v>L</v>
          </cell>
          <cell r="J450" t="str">
            <v>M</v>
          </cell>
          <cell r="K450" t="str">
            <v>WINTER 18</v>
          </cell>
        </row>
        <row r="451">
          <cell r="B451" t="str">
            <v>601M18W02BLAMMM</v>
          </cell>
          <cell r="C451" t="str">
            <v>SWEATPANTS</v>
          </cell>
          <cell r="D451" t="str">
            <v>SWEATPANTS PATTERN BLACK M</v>
          </cell>
          <cell r="E451" t="str">
            <v>SWEATPANTS</v>
          </cell>
          <cell r="F451" t="str">
            <v>PATTERN</v>
          </cell>
          <cell r="G451" t="str">
            <v>BLACK</v>
          </cell>
          <cell r="H451" t="str">
            <v xml:space="preserve">SWEATPANTS PATTERN BLACK </v>
          </cell>
          <cell r="I451" t="str">
            <v>M</v>
          </cell>
          <cell r="J451" t="str">
            <v>M</v>
          </cell>
          <cell r="K451" t="str">
            <v>WINTER 18</v>
          </cell>
        </row>
        <row r="452">
          <cell r="B452" t="str">
            <v>601M18W02BLASSS</v>
          </cell>
          <cell r="C452" t="str">
            <v>SWEATPANTS</v>
          </cell>
          <cell r="D452" t="str">
            <v>SWEATPANTS PATTERN BLACK S</v>
          </cell>
          <cell r="E452" t="str">
            <v>SWEATPANTS</v>
          </cell>
          <cell r="F452" t="str">
            <v>PATTERN</v>
          </cell>
          <cell r="G452" t="str">
            <v>BLACK</v>
          </cell>
          <cell r="H452" t="str">
            <v xml:space="preserve">SWEATPANTS PATTERN BLACK </v>
          </cell>
          <cell r="I452" t="str">
            <v>S</v>
          </cell>
          <cell r="J452" t="str">
            <v>M</v>
          </cell>
          <cell r="K452" t="str">
            <v>WINTER 18</v>
          </cell>
        </row>
        <row r="453">
          <cell r="B453" t="str">
            <v>601M18W02BLAXL0</v>
          </cell>
          <cell r="C453" t="str">
            <v>SWEATPANTS</v>
          </cell>
          <cell r="D453" t="str">
            <v>SWEATPANTS PATTERN BLACK XL</v>
          </cell>
          <cell r="E453" t="str">
            <v>SWEATPANTS</v>
          </cell>
          <cell r="F453" t="str">
            <v>PATTERN</v>
          </cell>
          <cell r="G453" t="str">
            <v>BLACK</v>
          </cell>
          <cell r="H453" t="str">
            <v xml:space="preserve">SWEATPANTS PATTERN BLACK </v>
          </cell>
          <cell r="I453" t="str">
            <v>XL</v>
          </cell>
          <cell r="J453" t="str">
            <v>M</v>
          </cell>
          <cell r="K453" t="str">
            <v>WINTER 18</v>
          </cell>
        </row>
        <row r="454">
          <cell r="B454" t="str">
            <v>601M18W02BLAXS0</v>
          </cell>
          <cell r="C454" t="str">
            <v>SWEATPANTS</v>
          </cell>
          <cell r="D454" t="str">
            <v>SWEATPANTS PATTERN BLACK XS</v>
          </cell>
          <cell r="E454" t="str">
            <v>SWEATPANTS</v>
          </cell>
          <cell r="F454" t="str">
            <v>PATTERN</v>
          </cell>
          <cell r="G454" t="str">
            <v>BLACK</v>
          </cell>
          <cell r="H454" t="str">
            <v xml:space="preserve">SWEATPANTS PATTERN BLACK </v>
          </cell>
          <cell r="I454" t="str">
            <v>XS</v>
          </cell>
          <cell r="J454" t="str">
            <v>M</v>
          </cell>
          <cell r="K454" t="str">
            <v>WINTER 18</v>
          </cell>
        </row>
        <row r="455">
          <cell r="B455" t="str">
            <v>601M18W02BLAXXL</v>
          </cell>
          <cell r="C455" t="str">
            <v>SWEATPANTS</v>
          </cell>
          <cell r="D455" t="str">
            <v>SWEATPANTS PATTERN BLACK XXL</v>
          </cell>
          <cell r="E455" t="str">
            <v>SWEATPANTS</v>
          </cell>
          <cell r="F455" t="str">
            <v>PATTERN</v>
          </cell>
          <cell r="G455" t="str">
            <v>BLACK</v>
          </cell>
          <cell r="H455" t="str">
            <v xml:space="preserve">SWEATPANTS PATTERN BLACK </v>
          </cell>
          <cell r="I455" t="str">
            <v>XXL</v>
          </cell>
          <cell r="J455" t="str">
            <v>M</v>
          </cell>
          <cell r="K455" t="str">
            <v>WINTER 18</v>
          </cell>
        </row>
        <row r="456">
          <cell r="B456" t="str">
            <v>601M18W02GEELLL</v>
          </cell>
          <cell r="C456" t="str">
            <v>SWEATPANTS</v>
          </cell>
          <cell r="D456" t="str">
            <v>SWEATPANTS PATTERN GREEN L</v>
          </cell>
          <cell r="E456" t="str">
            <v>SWEATPANTS</v>
          </cell>
          <cell r="F456" t="str">
            <v>PATTERN</v>
          </cell>
          <cell r="G456" t="str">
            <v>GREEN</v>
          </cell>
          <cell r="H456" t="str">
            <v xml:space="preserve">SWEATPANTS PATTERN GREEN </v>
          </cell>
          <cell r="I456" t="str">
            <v>L</v>
          </cell>
          <cell r="J456" t="str">
            <v>M</v>
          </cell>
          <cell r="K456" t="str">
            <v>WINTER 18</v>
          </cell>
        </row>
        <row r="457">
          <cell r="B457" t="str">
            <v>601M18W02GEEMMM</v>
          </cell>
          <cell r="C457" t="str">
            <v>SWEATPANTS</v>
          </cell>
          <cell r="D457" t="str">
            <v>SWEATPANTS PATTERN GREEN M</v>
          </cell>
          <cell r="E457" t="str">
            <v>SWEATPANTS</v>
          </cell>
          <cell r="F457" t="str">
            <v>PATTERN</v>
          </cell>
          <cell r="G457" t="str">
            <v>GREEN</v>
          </cell>
          <cell r="H457" t="str">
            <v xml:space="preserve">SWEATPANTS PATTERN GREEN </v>
          </cell>
          <cell r="I457" t="str">
            <v>M</v>
          </cell>
          <cell r="J457" t="str">
            <v>M</v>
          </cell>
          <cell r="K457" t="str">
            <v>WINTER 18</v>
          </cell>
        </row>
        <row r="458">
          <cell r="B458" t="str">
            <v>601M18W02GEESSS</v>
          </cell>
          <cell r="C458" t="str">
            <v>SWEATPANTS</v>
          </cell>
          <cell r="D458" t="str">
            <v>SWEATPANTS PATTERN GREEN S</v>
          </cell>
          <cell r="E458" t="str">
            <v>SWEATPANTS</v>
          </cell>
          <cell r="F458" t="str">
            <v>PATTERN</v>
          </cell>
          <cell r="G458" t="str">
            <v>GREEN</v>
          </cell>
          <cell r="H458" t="str">
            <v xml:space="preserve">SWEATPANTS PATTERN GREEN </v>
          </cell>
          <cell r="I458" t="str">
            <v>S</v>
          </cell>
          <cell r="J458" t="str">
            <v>M</v>
          </cell>
          <cell r="K458" t="str">
            <v>WINTER 18</v>
          </cell>
        </row>
        <row r="459">
          <cell r="B459" t="str">
            <v>601M18W02GEEXL0</v>
          </cell>
          <cell r="C459" t="str">
            <v>SWEATPANTS</v>
          </cell>
          <cell r="D459" t="str">
            <v>SWEATPANTS PATTERN GREEN XL</v>
          </cell>
          <cell r="E459" t="str">
            <v>SWEATPANTS</v>
          </cell>
          <cell r="F459" t="str">
            <v>PATTERN</v>
          </cell>
          <cell r="G459" t="str">
            <v>GREEN</v>
          </cell>
          <cell r="H459" t="str">
            <v xml:space="preserve">SWEATPANTS PATTERN GREEN </v>
          </cell>
          <cell r="I459" t="str">
            <v>XL</v>
          </cell>
          <cell r="J459" t="str">
            <v>M</v>
          </cell>
          <cell r="K459" t="str">
            <v>WINTER 18</v>
          </cell>
        </row>
        <row r="460">
          <cell r="B460" t="str">
            <v>601M18W02GEEXS0</v>
          </cell>
          <cell r="C460" t="str">
            <v>SWEATPANTS</v>
          </cell>
          <cell r="D460" t="str">
            <v>SWEATPANTS PATTERN GREEN XS</v>
          </cell>
          <cell r="E460" t="str">
            <v>SWEATPANTS</v>
          </cell>
          <cell r="F460" t="str">
            <v>PATTERN</v>
          </cell>
          <cell r="G460" t="str">
            <v>GREEN</v>
          </cell>
          <cell r="H460" t="str">
            <v xml:space="preserve">SWEATPANTS PATTERN GREEN </v>
          </cell>
          <cell r="I460" t="str">
            <v>XS</v>
          </cell>
          <cell r="J460" t="str">
            <v>M</v>
          </cell>
          <cell r="K460" t="str">
            <v>WINTER 18</v>
          </cell>
        </row>
        <row r="461">
          <cell r="B461" t="str">
            <v>601M18W02GEEXXL</v>
          </cell>
          <cell r="C461" t="str">
            <v>SWEATPANTS</v>
          </cell>
          <cell r="D461" t="str">
            <v>SWEATPANTS PATTERN GREEN XXL</v>
          </cell>
          <cell r="E461" t="str">
            <v>SWEATPANTS</v>
          </cell>
          <cell r="F461" t="str">
            <v>PATTERN</v>
          </cell>
          <cell r="G461" t="str">
            <v>GREEN</v>
          </cell>
          <cell r="H461" t="str">
            <v xml:space="preserve">SWEATPANTS PATTERN GREEN </v>
          </cell>
          <cell r="I461" t="str">
            <v>XXL</v>
          </cell>
          <cell r="J461" t="str">
            <v>M</v>
          </cell>
          <cell r="K461" t="str">
            <v>WINTER 18</v>
          </cell>
        </row>
        <row r="462">
          <cell r="B462" t="str">
            <v>704M18W01BLAALL</v>
          </cell>
          <cell r="C462" t="str">
            <v>SOCKS</v>
          </cell>
          <cell r="D462" t="str">
            <v>SOCKS SIMPLE BLACK ALL</v>
          </cell>
          <cell r="E462" t="str">
            <v>SOCKS</v>
          </cell>
          <cell r="F462" t="str">
            <v>SIMPLE</v>
          </cell>
          <cell r="G462" t="str">
            <v>BLACK</v>
          </cell>
          <cell r="H462" t="str">
            <v xml:space="preserve">SOCKS SIMPLE BLACK </v>
          </cell>
          <cell r="I462" t="str">
            <v>ALL</v>
          </cell>
          <cell r="J462" t="str">
            <v>M</v>
          </cell>
          <cell r="K462" t="str">
            <v>WINTER 18</v>
          </cell>
        </row>
        <row r="463">
          <cell r="B463" t="str">
            <v>704M18W01BLUALL</v>
          </cell>
          <cell r="C463" t="str">
            <v>SOCKS</v>
          </cell>
          <cell r="D463" t="str">
            <v>SOCKS SIMPLE BLUE ALL</v>
          </cell>
          <cell r="E463" t="str">
            <v>SOCKS</v>
          </cell>
          <cell r="F463" t="str">
            <v>SIMPLE</v>
          </cell>
          <cell r="G463" t="str">
            <v>BLUE</v>
          </cell>
          <cell r="H463" t="str">
            <v xml:space="preserve">SOCKS SIMPLE BLUE </v>
          </cell>
          <cell r="I463" t="str">
            <v>ALL</v>
          </cell>
          <cell r="J463" t="str">
            <v>M</v>
          </cell>
          <cell r="K463" t="str">
            <v>WINTER 18</v>
          </cell>
        </row>
        <row r="464">
          <cell r="B464" t="str">
            <v>704M18W01BRIALL</v>
          </cell>
          <cell r="C464" t="str">
            <v>SOCKS</v>
          </cell>
          <cell r="D464" t="str">
            <v>SOCKS SIMPLE BRICK ALL</v>
          </cell>
          <cell r="E464" t="str">
            <v>SOCKS</v>
          </cell>
          <cell r="F464" t="str">
            <v>SIMPLE</v>
          </cell>
          <cell r="G464" t="str">
            <v>BRICK</v>
          </cell>
          <cell r="H464" t="str">
            <v xml:space="preserve">SOCKS SIMPLE BRICK </v>
          </cell>
          <cell r="I464" t="str">
            <v>ALL</v>
          </cell>
          <cell r="J464" t="str">
            <v>M</v>
          </cell>
          <cell r="K464" t="str">
            <v>WINTER 18</v>
          </cell>
        </row>
        <row r="465">
          <cell r="B465" t="str">
            <v>704M18W01WHIALL</v>
          </cell>
          <cell r="C465" t="str">
            <v>SOCKS</v>
          </cell>
          <cell r="D465" t="str">
            <v>SOCKS SIMPLE WHITE ALL</v>
          </cell>
          <cell r="E465" t="str">
            <v>SOCKS</v>
          </cell>
          <cell r="F465" t="str">
            <v>SIMPLE</v>
          </cell>
          <cell r="G465" t="str">
            <v>WHITE</v>
          </cell>
          <cell r="H465" t="str">
            <v xml:space="preserve">SOCKS SIMPLE WHITE </v>
          </cell>
          <cell r="I465" t="str">
            <v>ALL</v>
          </cell>
          <cell r="J465" t="str">
            <v>M</v>
          </cell>
          <cell r="K465" t="str">
            <v>WINTER 18</v>
          </cell>
        </row>
        <row r="466">
          <cell r="B466" t="str">
            <v>704M18W02GEEALL</v>
          </cell>
          <cell r="C466" t="str">
            <v>SOCKS</v>
          </cell>
          <cell r="D466" t="str">
            <v>SOCKS LINED GREEN ALL</v>
          </cell>
          <cell r="E466" t="str">
            <v>SOCKS</v>
          </cell>
          <cell r="F466" t="str">
            <v>LINED</v>
          </cell>
          <cell r="G466" t="str">
            <v>GREEN</v>
          </cell>
          <cell r="H466" t="str">
            <v xml:space="preserve">SOCKS LINED GREEN </v>
          </cell>
          <cell r="I466" t="str">
            <v>ALL</v>
          </cell>
          <cell r="J466" t="str">
            <v>M</v>
          </cell>
          <cell r="K466" t="str">
            <v>WINTER 18</v>
          </cell>
        </row>
        <row r="467">
          <cell r="B467" t="str">
            <v>704M18W02REDALL</v>
          </cell>
          <cell r="C467" t="str">
            <v>SOCKS</v>
          </cell>
          <cell r="D467" t="str">
            <v>SOCKS LINED RED ALL</v>
          </cell>
          <cell r="E467" t="str">
            <v>SOCKS</v>
          </cell>
          <cell r="F467" t="str">
            <v>LINED</v>
          </cell>
          <cell r="G467" t="str">
            <v>RED</v>
          </cell>
          <cell r="H467" t="str">
            <v xml:space="preserve">SOCKS LINED RED </v>
          </cell>
          <cell r="I467" t="str">
            <v>ALL</v>
          </cell>
          <cell r="J467" t="str">
            <v>M</v>
          </cell>
          <cell r="K467" t="str">
            <v>WINTER 18</v>
          </cell>
        </row>
        <row r="468">
          <cell r="B468" t="str">
            <v>704M18W03BLAALL</v>
          </cell>
          <cell r="C468" t="str">
            <v>SOCKS</v>
          </cell>
          <cell r="D468" t="str">
            <v>SOCKS SENSI BLACK ALL</v>
          </cell>
          <cell r="E468" t="str">
            <v>SOCKS</v>
          </cell>
          <cell r="F468" t="str">
            <v>SENSI</v>
          </cell>
          <cell r="G468" t="str">
            <v>BLACK</v>
          </cell>
          <cell r="H468" t="str">
            <v xml:space="preserve">SOCKS SENSI BLACK </v>
          </cell>
          <cell r="I468" t="str">
            <v>ALL</v>
          </cell>
          <cell r="J468" t="str">
            <v>M</v>
          </cell>
          <cell r="K468" t="str">
            <v>WINTER 18</v>
          </cell>
        </row>
        <row r="469">
          <cell r="B469" t="str">
            <v>704M18W04BORALL</v>
          </cell>
          <cell r="C469" t="str">
            <v>SOCKS</v>
          </cell>
          <cell r="D469" t="str">
            <v>SOCKS BIS BORDO ALL</v>
          </cell>
          <cell r="E469" t="str">
            <v>SOCKS</v>
          </cell>
          <cell r="F469" t="str">
            <v>BIS</v>
          </cell>
          <cell r="G469" t="str">
            <v>BORDO</v>
          </cell>
          <cell r="H469" t="str">
            <v xml:space="preserve">SOCKS BIS BORDO </v>
          </cell>
          <cell r="I469" t="str">
            <v>ALL</v>
          </cell>
          <cell r="J469" t="str">
            <v>M</v>
          </cell>
          <cell r="K469" t="str">
            <v>WINTER 18</v>
          </cell>
        </row>
        <row r="470">
          <cell r="B470" t="str">
            <v>704M18W05GPEALL</v>
          </cell>
          <cell r="C470" t="str">
            <v>SOCKS</v>
          </cell>
          <cell r="D470" t="str">
            <v>SOCKS TYPO GRAPE ALL</v>
          </cell>
          <cell r="E470" t="str">
            <v>SOCKS</v>
          </cell>
          <cell r="F470" t="str">
            <v>TYPO</v>
          </cell>
          <cell r="G470" t="str">
            <v>GRAPE</v>
          </cell>
          <cell r="H470" t="str">
            <v xml:space="preserve">SOCKS TYPO GRAPE </v>
          </cell>
          <cell r="I470" t="str">
            <v>ALL</v>
          </cell>
          <cell r="J470" t="str">
            <v>M</v>
          </cell>
          <cell r="K470" t="str">
            <v>WINTER 18</v>
          </cell>
        </row>
        <row r="471">
          <cell r="B471" t="str">
            <v>704M18W05RASALL</v>
          </cell>
          <cell r="C471" t="str">
            <v>SOCKS</v>
          </cell>
          <cell r="D471" t="str">
            <v>SOCKS TYPO RASTA ALL</v>
          </cell>
          <cell r="E471" t="str">
            <v>SOCKS</v>
          </cell>
          <cell r="F471" t="str">
            <v>TYPO</v>
          </cell>
          <cell r="G471" t="str">
            <v>RASTA</v>
          </cell>
          <cell r="H471" t="str">
            <v xml:space="preserve">SOCKS TYPO RASTA </v>
          </cell>
          <cell r="I471" t="str">
            <v>ALL</v>
          </cell>
          <cell r="J471" t="str">
            <v>M</v>
          </cell>
          <cell r="K471" t="str">
            <v>WINTER 18</v>
          </cell>
        </row>
        <row r="472">
          <cell r="B472" t="str">
            <v>704M18W06BLUALL</v>
          </cell>
          <cell r="C472" t="str">
            <v>SOCKS</v>
          </cell>
          <cell r="D472" t="str">
            <v>SOCKS FUNGI BLUE ALL</v>
          </cell>
          <cell r="E472" t="str">
            <v>SOCKS</v>
          </cell>
          <cell r="F472" t="str">
            <v>FUNGI</v>
          </cell>
          <cell r="G472" t="str">
            <v>BLUE</v>
          </cell>
          <cell r="H472" t="str">
            <v xml:space="preserve">SOCKS FUNGI BLUE </v>
          </cell>
          <cell r="I472" t="str">
            <v>ALL</v>
          </cell>
          <cell r="J472" t="str">
            <v>M</v>
          </cell>
          <cell r="K472" t="str">
            <v>WINTER 18</v>
          </cell>
        </row>
        <row r="473">
          <cell r="B473" t="str">
            <v>704M18W07BLUALL</v>
          </cell>
          <cell r="C473" t="str">
            <v>SOCKS</v>
          </cell>
          <cell r="D473" t="str">
            <v>SOCKS SPOT BLUE ALL</v>
          </cell>
          <cell r="E473" t="str">
            <v>SOCKS</v>
          </cell>
          <cell r="F473" t="str">
            <v>SPOT</v>
          </cell>
          <cell r="G473" t="str">
            <v>BLUE</v>
          </cell>
          <cell r="H473" t="str">
            <v xml:space="preserve">SOCKS SPOT BLUE </v>
          </cell>
          <cell r="I473" t="str">
            <v>ALL</v>
          </cell>
          <cell r="J473" t="str">
            <v>M</v>
          </cell>
          <cell r="K473" t="str">
            <v>WINTER 18</v>
          </cell>
        </row>
        <row r="474">
          <cell r="B474" t="str">
            <v>704M18W08BROALL</v>
          </cell>
          <cell r="C474" t="str">
            <v>SOCKS</v>
          </cell>
          <cell r="D474" t="str">
            <v>SOCKS COUGAR BROWN ALL</v>
          </cell>
          <cell r="E474" t="str">
            <v>SOCKS</v>
          </cell>
          <cell r="F474" t="str">
            <v>COUGAR</v>
          </cell>
          <cell r="G474" t="str">
            <v>BROWN</v>
          </cell>
          <cell r="H474" t="str">
            <v xml:space="preserve">SOCKS COUGAR BROWN </v>
          </cell>
          <cell r="I474" t="str">
            <v>ALL</v>
          </cell>
          <cell r="J474" t="str">
            <v>M</v>
          </cell>
          <cell r="K474" t="str">
            <v>WINTER 18</v>
          </cell>
        </row>
        <row r="475">
          <cell r="B475" t="str">
            <v>704M18W09GREALL</v>
          </cell>
          <cell r="C475" t="str">
            <v>SOCKS</v>
          </cell>
          <cell r="D475" t="str">
            <v>SOCKS COUGAR GREY ALL</v>
          </cell>
          <cell r="E475" t="str">
            <v>SOCKS</v>
          </cell>
          <cell r="F475" t="str">
            <v>COUGAR</v>
          </cell>
          <cell r="G475" t="str">
            <v>GREY</v>
          </cell>
          <cell r="H475" t="str">
            <v xml:space="preserve">SOCKS COUGAR GREY </v>
          </cell>
          <cell r="I475" t="str">
            <v>ALL</v>
          </cell>
          <cell r="J475" t="str">
            <v>M</v>
          </cell>
          <cell r="K475" t="str">
            <v>WINTER 18</v>
          </cell>
        </row>
        <row r="476">
          <cell r="B476" t="str">
            <v>704M18W10BRIALL</v>
          </cell>
          <cell r="C476" t="str">
            <v>SOCKS</v>
          </cell>
          <cell r="D476" t="str">
            <v>SOCKS TREE BRICK ALL</v>
          </cell>
          <cell r="E476" t="str">
            <v>SOCKS</v>
          </cell>
          <cell r="F476" t="str">
            <v>TREE</v>
          </cell>
          <cell r="G476" t="str">
            <v>BRICK</v>
          </cell>
          <cell r="H476" t="str">
            <v xml:space="preserve">SOCKS TREE BRICK </v>
          </cell>
          <cell r="I476" t="str">
            <v>ALL</v>
          </cell>
          <cell r="J476" t="str">
            <v>M</v>
          </cell>
          <cell r="K476" t="str">
            <v>WINTER 18</v>
          </cell>
        </row>
        <row r="477">
          <cell r="B477" t="str">
            <v>704M18W11GEEALL</v>
          </cell>
          <cell r="C477" t="str">
            <v>SOCKS</v>
          </cell>
          <cell r="D477" t="str">
            <v>SOCKS TREE GREEN ALL</v>
          </cell>
          <cell r="E477" t="str">
            <v>SOCKS</v>
          </cell>
          <cell r="F477" t="str">
            <v>TREE</v>
          </cell>
          <cell r="G477" t="str">
            <v>GREEN</v>
          </cell>
          <cell r="H477" t="str">
            <v xml:space="preserve">SOCKS TREE GREEN </v>
          </cell>
          <cell r="I477" t="str">
            <v>ALL</v>
          </cell>
          <cell r="J477" t="str">
            <v>M</v>
          </cell>
          <cell r="K477" t="str">
            <v>WINTER 18</v>
          </cell>
        </row>
        <row r="478">
          <cell r="B478" t="str">
            <v>704W18W01FORALL</v>
          </cell>
          <cell r="C478" t="str">
            <v>SOCKS</v>
          </cell>
          <cell r="D478" t="str">
            <v>SOCKS FORREST FORREST ALL</v>
          </cell>
          <cell r="E478" t="str">
            <v>SOCKS</v>
          </cell>
          <cell r="F478" t="str">
            <v>FORREST</v>
          </cell>
          <cell r="G478" t="str">
            <v>FORREST</v>
          </cell>
          <cell r="H478" t="str">
            <v xml:space="preserve">SOCKS FORREST FORREST </v>
          </cell>
          <cell r="I478" t="str">
            <v>ALL</v>
          </cell>
          <cell r="J478" t="str">
            <v>W</v>
          </cell>
          <cell r="K478" t="str">
            <v>WINTER 18</v>
          </cell>
        </row>
        <row r="479">
          <cell r="B479" t="str">
            <v>704W18W02FOGALL</v>
          </cell>
          <cell r="C479" t="str">
            <v>SOCKS</v>
          </cell>
          <cell r="D479" t="str">
            <v>SOCKS TYPO FOG ALL</v>
          </cell>
          <cell r="E479" t="str">
            <v>SOCKS</v>
          </cell>
          <cell r="F479" t="str">
            <v>TYPO</v>
          </cell>
          <cell r="G479" t="str">
            <v>FOG</v>
          </cell>
          <cell r="H479" t="str">
            <v xml:space="preserve">SOCKS TYPO FOG </v>
          </cell>
          <cell r="I479" t="str">
            <v>ALL</v>
          </cell>
          <cell r="J479" t="str">
            <v>W</v>
          </cell>
          <cell r="K479" t="str">
            <v>WINTER 18</v>
          </cell>
        </row>
        <row r="480">
          <cell r="B480" t="str">
            <v>704W18W03BLAALL</v>
          </cell>
          <cell r="C480" t="str">
            <v>SOCKS</v>
          </cell>
          <cell r="D480" t="str">
            <v>SOCKS TYPO BLACK ALL</v>
          </cell>
          <cell r="E480" t="str">
            <v>SOCKS</v>
          </cell>
          <cell r="F480" t="str">
            <v>TYPO</v>
          </cell>
          <cell r="G480" t="str">
            <v>BLACK</v>
          </cell>
          <cell r="H480" t="str">
            <v xml:space="preserve">SOCKS TYPO BLACK </v>
          </cell>
          <cell r="I480" t="str">
            <v>ALL</v>
          </cell>
          <cell r="J480" t="str">
            <v>W</v>
          </cell>
          <cell r="K480" t="str">
            <v>WINTER 18</v>
          </cell>
        </row>
        <row r="481">
          <cell r="B481" t="str">
            <v>100M18S02WHILLL</v>
          </cell>
          <cell r="C481" t="str">
            <v>TSHIRT</v>
          </cell>
          <cell r="D481" t="str">
            <v>TSHIRT ISLAND WHITE L</v>
          </cell>
          <cell r="E481" t="str">
            <v>TSHIRT</v>
          </cell>
          <cell r="F481" t="str">
            <v>ISLAND</v>
          </cell>
          <cell r="G481" t="str">
            <v>WHITE</v>
          </cell>
          <cell r="H481" t="str">
            <v xml:space="preserve">TSHIRT ISLAND WHITE </v>
          </cell>
          <cell r="I481" t="str">
            <v>L</v>
          </cell>
          <cell r="J481" t="str">
            <v>M</v>
          </cell>
          <cell r="K481" t="str">
            <v>SUMMER 18</v>
          </cell>
        </row>
        <row r="482">
          <cell r="B482" t="str">
            <v>100M18S02WHIMMM</v>
          </cell>
          <cell r="C482" t="str">
            <v>TSHIRT</v>
          </cell>
          <cell r="D482" t="str">
            <v>TSHIRT ISLAND WHITE M</v>
          </cell>
          <cell r="E482" t="str">
            <v>TSHIRT</v>
          </cell>
          <cell r="F482" t="str">
            <v>ISLAND</v>
          </cell>
          <cell r="G482" t="str">
            <v>WHITE</v>
          </cell>
          <cell r="H482" t="str">
            <v xml:space="preserve">TSHIRT ISLAND WHITE </v>
          </cell>
          <cell r="I482" t="str">
            <v>M</v>
          </cell>
          <cell r="J482" t="str">
            <v>M</v>
          </cell>
          <cell r="K482" t="str">
            <v>SUMMER 18</v>
          </cell>
        </row>
        <row r="483">
          <cell r="B483" t="str">
            <v>100M18S02WHISSS</v>
          </cell>
          <cell r="C483" t="str">
            <v>TSHIRT</v>
          </cell>
          <cell r="D483" t="str">
            <v>TSHIRT ISLAND WHITE S</v>
          </cell>
          <cell r="E483" t="str">
            <v>TSHIRT</v>
          </cell>
          <cell r="F483" t="str">
            <v>ISLAND</v>
          </cell>
          <cell r="G483" t="str">
            <v>WHITE</v>
          </cell>
          <cell r="H483" t="str">
            <v xml:space="preserve">TSHIRT ISLAND WHITE </v>
          </cell>
          <cell r="I483" t="str">
            <v>S</v>
          </cell>
          <cell r="J483" t="str">
            <v>M</v>
          </cell>
          <cell r="K483" t="str">
            <v>SUMMER 18</v>
          </cell>
        </row>
        <row r="484">
          <cell r="B484" t="str">
            <v>100M18S02WHIXL0</v>
          </cell>
          <cell r="C484" t="str">
            <v>TSHIRT</v>
          </cell>
          <cell r="D484" t="str">
            <v>TSHIRT ISLAND WHITE XL</v>
          </cell>
          <cell r="E484" t="str">
            <v>TSHIRT</v>
          </cell>
          <cell r="F484" t="str">
            <v>ISLAND</v>
          </cell>
          <cell r="G484" t="str">
            <v>WHITE</v>
          </cell>
          <cell r="H484" t="str">
            <v xml:space="preserve">TSHIRT ISLAND WHITE </v>
          </cell>
          <cell r="I484" t="str">
            <v>XL</v>
          </cell>
          <cell r="J484" t="str">
            <v>M</v>
          </cell>
          <cell r="K484" t="str">
            <v>SUMMER 18</v>
          </cell>
        </row>
        <row r="485">
          <cell r="B485" t="str">
            <v>100M18S02WHIXS0</v>
          </cell>
          <cell r="C485" t="str">
            <v>TSHIRT</v>
          </cell>
          <cell r="D485" t="str">
            <v>TSHIRT ISLAND WHITE XS</v>
          </cell>
          <cell r="E485" t="str">
            <v>TSHIRT</v>
          </cell>
          <cell r="F485" t="str">
            <v>ISLAND</v>
          </cell>
          <cell r="G485" t="str">
            <v>WHITE</v>
          </cell>
          <cell r="H485" t="str">
            <v xml:space="preserve">TSHIRT ISLAND WHITE </v>
          </cell>
          <cell r="I485" t="str">
            <v>XS</v>
          </cell>
          <cell r="J485" t="str">
            <v>M</v>
          </cell>
          <cell r="K485" t="str">
            <v>SUMMER 18</v>
          </cell>
        </row>
        <row r="486">
          <cell r="B486" t="str">
            <v>100M18S02WHIXXL</v>
          </cell>
          <cell r="C486" t="str">
            <v>TSHIRT</v>
          </cell>
          <cell r="D486" t="str">
            <v>TSHIRT ISLAND WHITE XXL</v>
          </cell>
          <cell r="E486" t="str">
            <v>TSHIRT</v>
          </cell>
          <cell r="F486" t="str">
            <v>ISLAND</v>
          </cell>
          <cell r="G486" t="str">
            <v>WHITE</v>
          </cell>
          <cell r="H486" t="str">
            <v xml:space="preserve">TSHIRT ISLAND WHITE </v>
          </cell>
          <cell r="I486" t="str">
            <v>XXL</v>
          </cell>
          <cell r="J486" t="str">
            <v>M</v>
          </cell>
          <cell r="K486" t="str">
            <v>SUMMER 18</v>
          </cell>
        </row>
        <row r="487">
          <cell r="B487" t="str">
            <v>100M18S03WHILLL</v>
          </cell>
          <cell r="C487" t="str">
            <v>TSHIRT</v>
          </cell>
          <cell r="D487" t="str">
            <v>TSHIRT FLORIDO WHITE L</v>
          </cell>
          <cell r="E487" t="str">
            <v>TSHIRT</v>
          </cell>
          <cell r="F487" t="str">
            <v>FLORIDO</v>
          </cell>
          <cell r="G487" t="str">
            <v>WHITE</v>
          </cell>
          <cell r="H487" t="str">
            <v xml:space="preserve">TSHIRT FLORIDO WHITE </v>
          </cell>
          <cell r="I487" t="str">
            <v>L</v>
          </cell>
          <cell r="J487" t="str">
            <v>M</v>
          </cell>
          <cell r="K487" t="str">
            <v>SUMMER 18</v>
          </cell>
        </row>
        <row r="488">
          <cell r="B488" t="str">
            <v>100M18S03WHIMMM</v>
          </cell>
          <cell r="C488" t="str">
            <v>TSHIRT</v>
          </cell>
          <cell r="D488" t="str">
            <v>TSHIRT FLORIDO WHITE M</v>
          </cell>
          <cell r="E488" t="str">
            <v>TSHIRT</v>
          </cell>
          <cell r="F488" t="str">
            <v>FLORIDO</v>
          </cell>
          <cell r="G488" t="str">
            <v>WHITE</v>
          </cell>
          <cell r="H488" t="str">
            <v xml:space="preserve">TSHIRT FLORIDO WHITE </v>
          </cell>
          <cell r="I488" t="str">
            <v>M</v>
          </cell>
          <cell r="J488" t="str">
            <v>M</v>
          </cell>
          <cell r="K488" t="str">
            <v>SUMMER 18</v>
          </cell>
        </row>
        <row r="489">
          <cell r="B489" t="str">
            <v>100M18S03WHISSS</v>
          </cell>
          <cell r="C489" t="str">
            <v>TSHIRT</v>
          </cell>
          <cell r="D489" t="str">
            <v>TSHIRT FLORIDO WHITE S</v>
          </cell>
          <cell r="E489" t="str">
            <v>TSHIRT</v>
          </cell>
          <cell r="F489" t="str">
            <v>FLORIDO</v>
          </cell>
          <cell r="G489" t="str">
            <v>WHITE</v>
          </cell>
          <cell r="H489" t="str">
            <v xml:space="preserve">TSHIRT FLORIDO WHITE </v>
          </cell>
          <cell r="I489" t="str">
            <v>S</v>
          </cell>
          <cell r="J489" t="str">
            <v>M</v>
          </cell>
          <cell r="K489" t="str">
            <v>SUMMER 18</v>
          </cell>
        </row>
        <row r="490">
          <cell r="B490" t="str">
            <v>100M18S03WHIXL0</v>
          </cell>
          <cell r="C490" t="str">
            <v>TSHIRT</v>
          </cell>
          <cell r="D490" t="str">
            <v>TSHIRT FLORIDO WHITE XL</v>
          </cell>
          <cell r="E490" t="str">
            <v>TSHIRT</v>
          </cell>
          <cell r="F490" t="str">
            <v>FLORIDO</v>
          </cell>
          <cell r="G490" t="str">
            <v>WHITE</v>
          </cell>
          <cell r="H490" t="str">
            <v xml:space="preserve">TSHIRT FLORIDO WHITE </v>
          </cell>
          <cell r="I490" t="str">
            <v>XL</v>
          </cell>
          <cell r="J490" t="str">
            <v>M</v>
          </cell>
          <cell r="K490" t="str">
            <v>SUMMER 18</v>
          </cell>
        </row>
        <row r="491">
          <cell r="B491" t="str">
            <v>100M18S03WHIXS0</v>
          </cell>
          <cell r="C491" t="str">
            <v>TSHIRT</v>
          </cell>
          <cell r="D491" t="str">
            <v>TSHIRT FLORIDO WHITE XS</v>
          </cell>
          <cell r="E491" t="str">
            <v>TSHIRT</v>
          </cell>
          <cell r="F491" t="str">
            <v>FLORIDO</v>
          </cell>
          <cell r="G491" t="str">
            <v>WHITE</v>
          </cell>
          <cell r="H491" t="str">
            <v xml:space="preserve">TSHIRT FLORIDO WHITE </v>
          </cell>
          <cell r="I491" t="str">
            <v>XS</v>
          </cell>
          <cell r="J491" t="str">
            <v>M</v>
          </cell>
          <cell r="K491" t="str">
            <v>SUMMER 18</v>
          </cell>
        </row>
        <row r="492">
          <cell r="B492" t="str">
            <v>100M18S03WHIXXL</v>
          </cell>
          <cell r="C492" t="str">
            <v>TSHIRT</v>
          </cell>
          <cell r="D492" t="str">
            <v>TSHIRT FLORIDO WHITE XXL</v>
          </cell>
          <cell r="E492" t="str">
            <v>TSHIRT</v>
          </cell>
          <cell r="F492" t="str">
            <v>FLORIDO</v>
          </cell>
          <cell r="G492" t="str">
            <v>WHITE</v>
          </cell>
          <cell r="H492" t="str">
            <v xml:space="preserve">TSHIRT FLORIDO WHITE </v>
          </cell>
          <cell r="I492" t="str">
            <v>XXL</v>
          </cell>
          <cell r="J492" t="str">
            <v>M</v>
          </cell>
          <cell r="K492" t="str">
            <v>SUMMER 18</v>
          </cell>
        </row>
        <row r="493">
          <cell r="B493" t="str">
            <v>100M18S04BLALLL</v>
          </cell>
          <cell r="C493" t="str">
            <v>TSHIRT</v>
          </cell>
          <cell r="D493" t="str">
            <v>TSHIRT ESCRITO BLACK L</v>
          </cell>
          <cell r="E493" t="str">
            <v>TSHIRT</v>
          </cell>
          <cell r="F493" t="str">
            <v>ESCRITO</v>
          </cell>
          <cell r="G493" t="str">
            <v>BLACK</v>
          </cell>
          <cell r="H493" t="str">
            <v xml:space="preserve">TSHIRT ESCRITO BLACK </v>
          </cell>
          <cell r="I493" t="str">
            <v>L</v>
          </cell>
          <cell r="J493" t="str">
            <v>M</v>
          </cell>
          <cell r="K493" t="str">
            <v>SUMMER 18</v>
          </cell>
        </row>
        <row r="494">
          <cell r="B494" t="str">
            <v>100M18S04BLAMMM</v>
          </cell>
          <cell r="C494" t="str">
            <v>TSHIRT</v>
          </cell>
          <cell r="D494" t="str">
            <v>TSHIRT ESCRITO BLACK M</v>
          </cell>
          <cell r="E494" t="str">
            <v>TSHIRT</v>
          </cell>
          <cell r="F494" t="str">
            <v>ESCRITO</v>
          </cell>
          <cell r="G494" t="str">
            <v>BLACK</v>
          </cell>
          <cell r="H494" t="str">
            <v xml:space="preserve">TSHIRT ESCRITO BLACK </v>
          </cell>
          <cell r="I494" t="str">
            <v>M</v>
          </cell>
          <cell r="J494" t="str">
            <v>M</v>
          </cell>
          <cell r="K494" t="str">
            <v>SUMMER 18</v>
          </cell>
        </row>
        <row r="495">
          <cell r="B495" t="str">
            <v>100M18S04BLASSS</v>
          </cell>
          <cell r="C495" t="str">
            <v>TSHIRT</v>
          </cell>
          <cell r="D495" t="str">
            <v>TSHIRT ESCRITO BLACK S</v>
          </cell>
          <cell r="E495" t="str">
            <v>TSHIRT</v>
          </cell>
          <cell r="F495" t="str">
            <v>ESCRITO</v>
          </cell>
          <cell r="G495" t="str">
            <v>BLACK</v>
          </cell>
          <cell r="H495" t="str">
            <v xml:space="preserve">TSHIRT ESCRITO BLACK </v>
          </cell>
          <cell r="I495" t="str">
            <v>S</v>
          </cell>
          <cell r="J495" t="str">
            <v>M</v>
          </cell>
          <cell r="K495" t="str">
            <v>SUMMER 18</v>
          </cell>
        </row>
        <row r="496">
          <cell r="B496" t="str">
            <v>100M18S04BLAXL0</v>
          </cell>
          <cell r="C496" t="str">
            <v>TSHIRT</v>
          </cell>
          <cell r="D496" t="str">
            <v>TSHIRT ESCRITO BLACK XL</v>
          </cell>
          <cell r="E496" t="str">
            <v>TSHIRT</v>
          </cell>
          <cell r="F496" t="str">
            <v>ESCRITO</v>
          </cell>
          <cell r="G496" t="str">
            <v>BLACK</v>
          </cell>
          <cell r="H496" t="str">
            <v xml:space="preserve">TSHIRT ESCRITO BLACK </v>
          </cell>
          <cell r="I496" t="str">
            <v>XL</v>
          </cell>
          <cell r="J496" t="str">
            <v>M</v>
          </cell>
          <cell r="K496" t="str">
            <v>SUMMER 18</v>
          </cell>
        </row>
        <row r="497">
          <cell r="B497" t="str">
            <v>100M18S04BLAXS0</v>
          </cell>
          <cell r="C497" t="str">
            <v>TSHIRT</v>
          </cell>
          <cell r="D497" t="str">
            <v>TSHIRT ESCRITO BLACK XS</v>
          </cell>
          <cell r="E497" t="str">
            <v>TSHIRT</v>
          </cell>
          <cell r="F497" t="str">
            <v>ESCRITO</v>
          </cell>
          <cell r="G497" t="str">
            <v>BLACK</v>
          </cell>
          <cell r="H497" t="str">
            <v xml:space="preserve">TSHIRT ESCRITO BLACK </v>
          </cell>
          <cell r="I497" t="str">
            <v>XS</v>
          </cell>
          <cell r="J497" t="str">
            <v>M</v>
          </cell>
          <cell r="K497" t="str">
            <v>SUMMER 18</v>
          </cell>
        </row>
        <row r="498">
          <cell r="B498" t="str">
            <v>100M18S04BLAXXL</v>
          </cell>
          <cell r="C498" t="str">
            <v>TSHIRT</v>
          </cell>
          <cell r="D498" t="str">
            <v>TSHIRT ESCRITO BLACK XXL</v>
          </cell>
          <cell r="E498" t="str">
            <v>TSHIRT</v>
          </cell>
          <cell r="F498" t="str">
            <v>ESCRITO</v>
          </cell>
          <cell r="G498" t="str">
            <v>BLACK</v>
          </cell>
          <cell r="H498" t="str">
            <v xml:space="preserve">TSHIRT ESCRITO BLACK </v>
          </cell>
          <cell r="I498" t="str">
            <v>XXL</v>
          </cell>
          <cell r="J498" t="str">
            <v>M</v>
          </cell>
          <cell r="K498" t="str">
            <v>SUMMER 18</v>
          </cell>
        </row>
        <row r="499">
          <cell r="B499" t="str">
            <v>100M18S05CFPLLL</v>
          </cell>
          <cell r="C499" t="str">
            <v>TSHIRT</v>
          </cell>
          <cell r="D499" t="str">
            <v>TSHIRT CUARSO CLAY FULL PRINT L</v>
          </cell>
          <cell r="E499" t="str">
            <v>TSHIRT</v>
          </cell>
          <cell r="F499" t="str">
            <v>CUARSO</v>
          </cell>
          <cell r="G499" t="str">
            <v>CLAY</v>
          </cell>
          <cell r="H499" t="str">
            <v xml:space="preserve">TSHIRT CUARSO CLAY </v>
          </cell>
          <cell r="I499" t="str">
            <v>L</v>
          </cell>
          <cell r="J499" t="str">
            <v>M</v>
          </cell>
          <cell r="K499" t="str">
            <v>SUMMER 18</v>
          </cell>
        </row>
        <row r="500">
          <cell r="B500" t="str">
            <v>100M18S05CFPMMM</v>
          </cell>
          <cell r="C500" t="str">
            <v>TSHIRT</v>
          </cell>
          <cell r="D500" t="str">
            <v>TSHIRT CUARSO CLAY FULL PRINT M</v>
          </cell>
          <cell r="E500" t="str">
            <v>TSHIRT</v>
          </cell>
          <cell r="F500" t="str">
            <v>CUARSO</v>
          </cell>
          <cell r="G500" t="str">
            <v>CLAY</v>
          </cell>
          <cell r="H500" t="str">
            <v xml:space="preserve">TSHIRT CUARSO CLAY </v>
          </cell>
          <cell r="I500" t="str">
            <v>M</v>
          </cell>
          <cell r="J500" t="str">
            <v>M</v>
          </cell>
          <cell r="K500" t="str">
            <v>SUMMER 18</v>
          </cell>
        </row>
        <row r="501">
          <cell r="B501" t="str">
            <v>100M18S05CFPSSS</v>
          </cell>
          <cell r="C501" t="str">
            <v>TSHIRT</v>
          </cell>
          <cell r="D501" t="str">
            <v>TSHIRT CUARSO CLAY FULL PRINT S</v>
          </cell>
          <cell r="E501" t="str">
            <v>TSHIRT</v>
          </cell>
          <cell r="F501" t="str">
            <v>CUARSO</v>
          </cell>
          <cell r="G501" t="str">
            <v>CLAY</v>
          </cell>
          <cell r="H501" t="str">
            <v xml:space="preserve">TSHIRT CUARSO CLAY </v>
          </cell>
          <cell r="I501" t="str">
            <v>S</v>
          </cell>
          <cell r="J501" t="str">
            <v>M</v>
          </cell>
          <cell r="K501" t="str">
            <v>SUMMER 18</v>
          </cell>
        </row>
        <row r="502">
          <cell r="B502" t="str">
            <v>100M18S05CFPXL0</v>
          </cell>
          <cell r="C502" t="str">
            <v>TSHIRT</v>
          </cell>
          <cell r="D502" t="str">
            <v>TSHIRT CUARSO CLAY FULL PRINT XL</v>
          </cell>
          <cell r="E502" t="str">
            <v>TSHIRT</v>
          </cell>
          <cell r="F502" t="str">
            <v>CUARSO</v>
          </cell>
          <cell r="G502" t="str">
            <v>CLAY</v>
          </cell>
          <cell r="H502" t="str">
            <v xml:space="preserve">TSHIRT CUARSO CLAY </v>
          </cell>
          <cell r="I502" t="str">
            <v>XL</v>
          </cell>
          <cell r="J502" t="str">
            <v>M</v>
          </cell>
          <cell r="K502" t="str">
            <v>SUMMER 18</v>
          </cell>
        </row>
        <row r="503">
          <cell r="B503" t="str">
            <v>100M18S05CFPXXL</v>
          </cell>
          <cell r="C503" t="str">
            <v>TSHIRT</v>
          </cell>
          <cell r="D503" t="str">
            <v>TSHIRT CUARSO CLAY FULL PRINT XXL</v>
          </cell>
          <cell r="E503" t="str">
            <v>TSHIRT</v>
          </cell>
          <cell r="F503" t="str">
            <v>CUARSO</v>
          </cell>
          <cell r="G503" t="str">
            <v>CLAY</v>
          </cell>
          <cell r="H503" t="str">
            <v xml:space="preserve">TSHIRT CUARSO CLAY </v>
          </cell>
          <cell r="I503" t="str">
            <v>XXL</v>
          </cell>
          <cell r="J503" t="str">
            <v>M</v>
          </cell>
          <cell r="K503" t="str">
            <v>SUMMER 18</v>
          </cell>
        </row>
        <row r="504">
          <cell r="B504" t="str">
            <v>100M18S05GFPLLL</v>
          </cell>
          <cell r="C504" t="str">
            <v>TSHIRT</v>
          </cell>
          <cell r="D504" t="str">
            <v>TSHIRT CUARSO GREEN FULL PRINT L</v>
          </cell>
          <cell r="E504" t="str">
            <v>TSHIRT</v>
          </cell>
          <cell r="F504" t="str">
            <v>CUARSO</v>
          </cell>
          <cell r="G504" t="str">
            <v>GREEN</v>
          </cell>
          <cell r="H504" t="str">
            <v xml:space="preserve">TSHIRT CUARSO GREEN </v>
          </cell>
          <cell r="I504" t="str">
            <v>L</v>
          </cell>
          <cell r="J504" t="str">
            <v>M</v>
          </cell>
          <cell r="K504" t="str">
            <v>SUMMER 18</v>
          </cell>
        </row>
        <row r="505">
          <cell r="B505" t="str">
            <v>100M18S05GFPMMM</v>
          </cell>
          <cell r="C505" t="str">
            <v>TSHIRT</v>
          </cell>
          <cell r="D505" t="str">
            <v>TSHIRT CUARSO GREEN FULL PRINT M</v>
          </cell>
          <cell r="E505" t="str">
            <v>TSHIRT</v>
          </cell>
          <cell r="F505" t="str">
            <v>CUARSO</v>
          </cell>
          <cell r="G505" t="str">
            <v>GREEN</v>
          </cell>
          <cell r="H505" t="str">
            <v xml:space="preserve">TSHIRT CUARSO GREEN </v>
          </cell>
          <cell r="I505" t="str">
            <v>M</v>
          </cell>
          <cell r="J505" t="str">
            <v>M</v>
          </cell>
          <cell r="K505" t="str">
            <v>SUMMER 18</v>
          </cell>
        </row>
        <row r="506">
          <cell r="B506" t="str">
            <v>100M18S05GFPSSS</v>
          </cell>
          <cell r="C506" t="str">
            <v>TSHIRT</v>
          </cell>
          <cell r="D506" t="str">
            <v>TSHIRT CUARSO GREEN FULL PRINT S</v>
          </cell>
          <cell r="E506" t="str">
            <v>TSHIRT</v>
          </cell>
          <cell r="F506" t="str">
            <v>CUARSO</v>
          </cell>
          <cell r="G506" t="str">
            <v>GREEN</v>
          </cell>
          <cell r="H506" t="str">
            <v xml:space="preserve">TSHIRT CUARSO GREEN </v>
          </cell>
          <cell r="I506" t="str">
            <v>S</v>
          </cell>
          <cell r="J506" t="str">
            <v>M</v>
          </cell>
          <cell r="K506" t="str">
            <v>SUMMER 18</v>
          </cell>
        </row>
        <row r="507">
          <cell r="B507" t="str">
            <v>100M18S05GFPXL0</v>
          </cell>
          <cell r="C507" t="str">
            <v>TSHIRT</v>
          </cell>
          <cell r="D507" t="str">
            <v>TSHIRT CUARSO GREEN FULL PRINT XL</v>
          </cell>
          <cell r="E507" t="str">
            <v>TSHIRT</v>
          </cell>
          <cell r="F507" t="str">
            <v>CUARSO</v>
          </cell>
          <cell r="G507" t="str">
            <v>GREEN</v>
          </cell>
          <cell r="H507" t="str">
            <v xml:space="preserve">TSHIRT CUARSO GREEN </v>
          </cell>
          <cell r="I507" t="str">
            <v>XL</v>
          </cell>
          <cell r="J507" t="str">
            <v>M</v>
          </cell>
          <cell r="K507" t="str">
            <v>SUMMER 18</v>
          </cell>
        </row>
        <row r="508">
          <cell r="B508" t="str">
            <v>100M18S05GFPXXL</v>
          </cell>
          <cell r="C508" t="str">
            <v>TSHIRT</v>
          </cell>
          <cell r="D508" t="str">
            <v>TSHIRT CUARSO GREEN FULL PRINT XXL</v>
          </cell>
          <cell r="E508" t="str">
            <v>TSHIRT</v>
          </cell>
          <cell r="F508" t="str">
            <v>CUARSO</v>
          </cell>
          <cell r="G508" t="str">
            <v>GREEN</v>
          </cell>
          <cell r="H508" t="str">
            <v xml:space="preserve">TSHIRT CUARSO GREEN </v>
          </cell>
          <cell r="I508" t="str">
            <v>XXL</v>
          </cell>
          <cell r="J508" t="str">
            <v>M</v>
          </cell>
          <cell r="K508" t="str">
            <v>SUMMER 18</v>
          </cell>
        </row>
        <row r="509">
          <cell r="B509" t="str">
            <v>100M18S06LAVLLL</v>
          </cell>
          <cell r="C509" t="str">
            <v>TSHIRT</v>
          </cell>
          <cell r="D509" t="str">
            <v>TSHIRT VISIONS LAVENDER L</v>
          </cell>
          <cell r="E509" t="str">
            <v>TSHIRT</v>
          </cell>
          <cell r="F509" t="str">
            <v>VISIONS</v>
          </cell>
          <cell r="G509" t="str">
            <v>LAVENDER</v>
          </cell>
          <cell r="H509" t="str">
            <v xml:space="preserve">TSHIRT VISIONS LAVENDER </v>
          </cell>
          <cell r="I509" t="str">
            <v>L</v>
          </cell>
          <cell r="J509" t="str">
            <v>M</v>
          </cell>
          <cell r="K509" t="str">
            <v>SUMMER 18</v>
          </cell>
        </row>
        <row r="510">
          <cell r="B510" t="str">
            <v>100M18S06LAVMMM</v>
          </cell>
          <cell r="C510" t="str">
            <v>TSHIRT</v>
          </cell>
          <cell r="D510" t="str">
            <v>TSHIRT VISIONS LAVENDER M</v>
          </cell>
          <cell r="E510" t="str">
            <v>TSHIRT</v>
          </cell>
          <cell r="F510" t="str">
            <v>VISIONS</v>
          </cell>
          <cell r="G510" t="str">
            <v>LAVENDER</v>
          </cell>
          <cell r="H510" t="str">
            <v xml:space="preserve">TSHIRT VISIONS LAVENDER </v>
          </cell>
          <cell r="I510" t="str">
            <v>M</v>
          </cell>
          <cell r="J510" t="str">
            <v>M</v>
          </cell>
          <cell r="K510" t="str">
            <v>SUMMER 18</v>
          </cell>
        </row>
        <row r="511">
          <cell r="B511" t="str">
            <v>100M18S06LAVSSS</v>
          </cell>
          <cell r="C511" t="str">
            <v>TSHIRT</v>
          </cell>
          <cell r="D511" t="str">
            <v>TSHIRT VISIONS LAVENDER S</v>
          </cell>
          <cell r="E511" t="str">
            <v>TSHIRT</v>
          </cell>
          <cell r="F511" t="str">
            <v>VISIONS</v>
          </cell>
          <cell r="G511" t="str">
            <v>LAVENDER</v>
          </cell>
          <cell r="H511" t="str">
            <v xml:space="preserve">TSHIRT VISIONS LAVENDER </v>
          </cell>
          <cell r="I511" t="str">
            <v>S</v>
          </cell>
          <cell r="J511" t="str">
            <v>M</v>
          </cell>
          <cell r="K511" t="str">
            <v>SUMMER 18</v>
          </cell>
        </row>
        <row r="512">
          <cell r="B512" t="str">
            <v>100M18S06LAVXL0</v>
          </cell>
          <cell r="C512" t="str">
            <v>TSHIRT</v>
          </cell>
          <cell r="D512" t="str">
            <v>TSHIRT VISIONS LAVENDER XL</v>
          </cell>
          <cell r="E512" t="str">
            <v>TSHIRT</v>
          </cell>
          <cell r="F512" t="str">
            <v>VISIONS</v>
          </cell>
          <cell r="G512" t="str">
            <v>LAVENDER</v>
          </cell>
          <cell r="H512" t="str">
            <v xml:space="preserve">TSHIRT VISIONS LAVENDER </v>
          </cell>
          <cell r="I512" t="str">
            <v>XL</v>
          </cell>
          <cell r="J512" t="str">
            <v>M</v>
          </cell>
          <cell r="K512" t="str">
            <v>SUMMER 18</v>
          </cell>
        </row>
        <row r="513">
          <cell r="B513" t="str">
            <v>100M18S06LAVXS0</v>
          </cell>
          <cell r="C513" t="str">
            <v>TSHIRT</v>
          </cell>
          <cell r="D513" t="str">
            <v>TSHIRT VISIONS LAVENDER XS</v>
          </cell>
          <cell r="E513" t="str">
            <v>TSHIRT</v>
          </cell>
          <cell r="F513" t="str">
            <v>VISIONS</v>
          </cell>
          <cell r="G513" t="str">
            <v>LAVENDER</v>
          </cell>
          <cell r="H513" t="str">
            <v xml:space="preserve">TSHIRT VISIONS LAVENDER </v>
          </cell>
          <cell r="I513" t="str">
            <v>XS</v>
          </cell>
          <cell r="J513" t="str">
            <v>M</v>
          </cell>
          <cell r="K513" t="str">
            <v>SUMMER 18</v>
          </cell>
        </row>
        <row r="514">
          <cell r="B514" t="str">
            <v>100M18S06LAVXXL</v>
          </cell>
          <cell r="C514" t="str">
            <v>TSHIRT</v>
          </cell>
          <cell r="D514" t="str">
            <v>TSHIRT VISIONS LAVENDER XXL</v>
          </cell>
          <cell r="E514" t="str">
            <v>TSHIRT</v>
          </cell>
          <cell r="F514" t="str">
            <v>VISIONS</v>
          </cell>
          <cell r="G514" t="str">
            <v>LAVENDER</v>
          </cell>
          <cell r="H514" t="str">
            <v xml:space="preserve">TSHIRT VISIONS LAVENDER </v>
          </cell>
          <cell r="I514" t="str">
            <v>XXL</v>
          </cell>
          <cell r="J514" t="str">
            <v>M</v>
          </cell>
          <cell r="K514" t="str">
            <v>SUMMER 18</v>
          </cell>
        </row>
        <row r="515">
          <cell r="B515" t="str">
            <v>100M18S09BLALLL</v>
          </cell>
          <cell r="C515" t="str">
            <v>TSHIRT</v>
          </cell>
          <cell r="D515" t="str">
            <v>TSHIRT SUNSET BLACK L</v>
          </cell>
          <cell r="E515" t="str">
            <v>TSHIRT</v>
          </cell>
          <cell r="F515" t="str">
            <v>SUNSET</v>
          </cell>
          <cell r="G515" t="str">
            <v>BLACK</v>
          </cell>
          <cell r="H515" t="str">
            <v xml:space="preserve">TSHIRT SUNSET BLACK </v>
          </cell>
          <cell r="I515" t="str">
            <v>L</v>
          </cell>
          <cell r="J515" t="str">
            <v>M</v>
          </cell>
          <cell r="K515" t="str">
            <v>SUMMER 18</v>
          </cell>
        </row>
        <row r="516">
          <cell r="B516" t="str">
            <v>100M18S09BLAMMM</v>
          </cell>
          <cell r="C516" t="str">
            <v>TSHIRT</v>
          </cell>
          <cell r="D516" t="str">
            <v>TSHIRT SUNSET BLACK M</v>
          </cell>
          <cell r="E516" t="str">
            <v>TSHIRT</v>
          </cell>
          <cell r="F516" t="str">
            <v>SUNSET</v>
          </cell>
          <cell r="G516" t="str">
            <v>BLACK</v>
          </cell>
          <cell r="H516" t="str">
            <v xml:space="preserve">TSHIRT SUNSET BLACK </v>
          </cell>
          <cell r="I516" t="str">
            <v>M</v>
          </cell>
          <cell r="J516" t="str">
            <v>M</v>
          </cell>
          <cell r="K516" t="str">
            <v>SUMMER 18</v>
          </cell>
        </row>
        <row r="517">
          <cell r="B517" t="str">
            <v>100M18S09BLASSS</v>
          </cell>
          <cell r="C517" t="str">
            <v>TSHIRT</v>
          </cell>
          <cell r="D517" t="str">
            <v>TSHIRT SUNSET BLACK S</v>
          </cell>
          <cell r="E517" t="str">
            <v>TSHIRT</v>
          </cell>
          <cell r="F517" t="str">
            <v>SUNSET</v>
          </cell>
          <cell r="G517" t="str">
            <v>BLACK</v>
          </cell>
          <cell r="H517" t="str">
            <v xml:space="preserve">TSHIRT SUNSET BLACK </v>
          </cell>
          <cell r="I517" t="str">
            <v>S</v>
          </cell>
          <cell r="J517" t="str">
            <v>M</v>
          </cell>
          <cell r="K517" t="str">
            <v>SUMMER 18</v>
          </cell>
        </row>
        <row r="518">
          <cell r="B518" t="str">
            <v>100M18S09BLAXL0</v>
          </cell>
          <cell r="C518" t="str">
            <v>TSHIRT</v>
          </cell>
          <cell r="D518" t="str">
            <v>TSHIRT SUNSET BLACK XL</v>
          </cell>
          <cell r="E518" t="str">
            <v>TSHIRT</v>
          </cell>
          <cell r="F518" t="str">
            <v>SUNSET</v>
          </cell>
          <cell r="G518" t="str">
            <v>BLACK</v>
          </cell>
          <cell r="H518" t="str">
            <v xml:space="preserve">TSHIRT SUNSET BLACK </v>
          </cell>
          <cell r="I518" t="str">
            <v>XL</v>
          </cell>
          <cell r="J518" t="str">
            <v>M</v>
          </cell>
          <cell r="K518" t="str">
            <v>SUMMER 18</v>
          </cell>
        </row>
        <row r="519">
          <cell r="B519" t="str">
            <v>100M18S09BLAXS0</v>
          </cell>
          <cell r="C519" t="str">
            <v>TSHIRT</v>
          </cell>
          <cell r="D519" t="str">
            <v>TSHIRT SUNSET BLACK XS</v>
          </cell>
          <cell r="E519" t="str">
            <v>TSHIRT</v>
          </cell>
          <cell r="F519" t="str">
            <v>SUNSET</v>
          </cell>
          <cell r="G519" t="str">
            <v>BLACK</v>
          </cell>
          <cell r="H519" t="str">
            <v xml:space="preserve">TSHIRT SUNSET BLACK </v>
          </cell>
          <cell r="I519" t="str">
            <v>XS</v>
          </cell>
          <cell r="J519" t="str">
            <v>M</v>
          </cell>
          <cell r="K519" t="str">
            <v>SUMMER 18</v>
          </cell>
        </row>
        <row r="520">
          <cell r="B520" t="str">
            <v>100M18S09BLAXXL</v>
          </cell>
          <cell r="C520" t="str">
            <v>TSHIRT</v>
          </cell>
          <cell r="D520" t="str">
            <v>TSHIRT SUNSET BLACK XXL</v>
          </cell>
          <cell r="E520" t="str">
            <v>TSHIRT</v>
          </cell>
          <cell r="F520" t="str">
            <v>SUNSET</v>
          </cell>
          <cell r="G520" t="str">
            <v>BLACK</v>
          </cell>
          <cell r="H520" t="str">
            <v xml:space="preserve">TSHIRT SUNSET BLACK </v>
          </cell>
          <cell r="I520" t="str">
            <v>XXL</v>
          </cell>
          <cell r="J520" t="str">
            <v>M</v>
          </cell>
          <cell r="K520" t="str">
            <v>SUMMER 18</v>
          </cell>
        </row>
        <row r="521">
          <cell r="B521" t="str">
            <v>100M18S10MOSLLL</v>
          </cell>
          <cell r="C521" t="str">
            <v>TSHIRT</v>
          </cell>
          <cell r="D521" t="str">
            <v>TSHIRT CHALICE MOSS L</v>
          </cell>
          <cell r="E521" t="str">
            <v>TSHIRT</v>
          </cell>
          <cell r="F521" t="str">
            <v>CHALICE</v>
          </cell>
          <cell r="G521" t="str">
            <v>MOSS</v>
          </cell>
          <cell r="H521" t="str">
            <v xml:space="preserve">TSHIRT CHALICE MOSS </v>
          </cell>
          <cell r="I521" t="str">
            <v>L</v>
          </cell>
          <cell r="J521" t="str">
            <v>M</v>
          </cell>
          <cell r="K521" t="str">
            <v>SUMMER 18</v>
          </cell>
        </row>
        <row r="522">
          <cell r="B522" t="str">
            <v>100M18S10MOSMMM</v>
          </cell>
          <cell r="C522" t="str">
            <v>TSHIRT</v>
          </cell>
          <cell r="D522" t="str">
            <v>TSHIRT CHALICE MOSS M</v>
          </cell>
          <cell r="E522" t="str">
            <v>TSHIRT</v>
          </cell>
          <cell r="F522" t="str">
            <v>CHALICE</v>
          </cell>
          <cell r="G522" t="str">
            <v>MOSS</v>
          </cell>
          <cell r="H522" t="str">
            <v xml:space="preserve">TSHIRT CHALICE MOSS </v>
          </cell>
          <cell r="I522" t="str">
            <v>M</v>
          </cell>
          <cell r="J522" t="str">
            <v>M</v>
          </cell>
          <cell r="K522" t="str">
            <v>SUMMER 18</v>
          </cell>
        </row>
        <row r="523">
          <cell r="B523" t="str">
            <v>100M18S10MOSSSS</v>
          </cell>
          <cell r="C523" t="str">
            <v>TSHIRT</v>
          </cell>
          <cell r="D523" t="str">
            <v>TSHIRT CHALICE MOSS S</v>
          </cell>
          <cell r="E523" t="str">
            <v>TSHIRT</v>
          </cell>
          <cell r="F523" t="str">
            <v>CHALICE</v>
          </cell>
          <cell r="G523" t="str">
            <v>MOSS</v>
          </cell>
          <cell r="H523" t="str">
            <v xml:space="preserve">TSHIRT CHALICE MOSS </v>
          </cell>
          <cell r="I523" t="str">
            <v>S</v>
          </cell>
          <cell r="J523" t="str">
            <v>M</v>
          </cell>
          <cell r="K523" t="str">
            <v>SUMMER 18</v>
          </cell>
        </row>
        <row r="524">
          <cell r="B524" t="str">
            <v>100M18S10MOSXL0</v>
          </cell>
          <cell r="C524" t="str">
            <v>TSHIRT</v>
          </cell>
          <cell r="D524" t="str">
            <v>TSHIRT CHALICE MOSS XL</v>
          </cell>
          <cell r="E524" t="str">
            <v>TSHIRT</v>
          </cell>
          <cell r="F524" t="str">
            <v>CHALICE</v>
          </cell>
          <cell r="G524" t="str">
            <v>MOSS</v>
          </cell>
          <cell r="H524" t="str">
            <v xml:space="preserve">TSHIRT CHALICE MOSS </v>
          </cell>
          <cell r="I524" t="str">
            <v>XL</v>
          </cell>
          <cell r="J524" t="str">
            <v>M</v>
          </cell>
          <cell r="K524" t="str">
            <v>SUMMER 18</v>
          </cell>
        </row>
        <row r="525">
          <cell r="B525" t="str">
            <v>100M18S10MOSXS0</v>
          </cell>
          <cell r="C525" t="str">
            <v>TSHIRT</v>
          </cell>
          <cell r="D525" t="str">
            <v>TSHIRT CHALICE MOSS XS</v>
          </cell>
          <cell r="E525" t="str">
            <v>TSHIRT</v>
          </cell>
          <cell r="F525" t="str">
            <v>CHALICE</v>
          </cell>
          <cell r="G525" t="str">
            <v>MOSS</v>
          </cell>
          <cell r="H525" t="str">
            <v xml:space="preserve">TSHIRT CHALICE MOSS </v>
          </cell>
          <cell r="I525" t="str">
            <v>XS</v>
          </cell>
          <cell r="J525" t="str">
            <v>M</v>
          </cell>
          <cell r="K525" t="str">
            <v>SUMMER 18</v>
          </cell>
        </row>
        <row r="526">
          <cell r="B526" t="str">
            <v>100M18S10MOSXXL</v>
          </cell>
          <cell r="C526" t="str">
            <v>TSHIRT</v>
          </cell>
          <cell r="D526" t="str">
            <v>TSHIRT CHALICE MOSS XXL</v>
          </cell>
          <cell r="E526" t="str">
            <v>TSHIRT</v>
          </cell>
          <cell r="F526" t="str">
            <v>CHALICE</v>
          </cell>
          <cell r="G526" t="str">
            <v>MOSS</v>
          </cell>
          <cell r="H526" t="str">
            <v xml:space="preserve">TSHIRT CHALICE MOSS </v>
          </cell>
          <cell r="I526" t="str">
            <v>XXL</v>
          </cell>
          <cell r="J526" t="str">
            <v>M</v>
          </cell>
          <cell r="K526" t="str">
            <v>SUMMER 18</v>
          </cell>
        </row>
        <row r="527">
          <cell r="B527" t="str">
            <v>100M18S11BLALLL</v>
          </cell>
          <cell r="C527" t="str">
            <v>TSHIRT</v>
          </cell>
          <cell r="D527" t="str">
            <v>TSHIRT TRIPY 2 BLACK L</v>
          </cell>
          <cell r="E527" t="str">
            <v>TSHIRT</v>
          </cell>
          <cell r="F527" t="str">
            <v>TRIPY 2</v>
          </cell>
          <cell r="G527" t="str">
            <v>BLACK</v>
          </cell>
          <cell r="H527" t="str">
            <v xml:space="preserve">TSHIRT TRIPY 2 BLACK </v>
          </cell>
          <cell r="I527" t="str">
            <v>L</v>
          </cell>
          <cell r="J527" t="str">
            <v>M</v>
          </cell>
          <cell r="K527" t="str">
            <v>SUMMER 18</v>
          </cell>
        </row>
        <row r="528">
          <cell r="B528" t="str">
            <v>100M18S11BLAMMM</v>
          </cell>
          <cell r="C528" t="str">
            <v>TSHIRT</v>
          </cell>
          <cell r="D528" t="str">
            <v>TSHIRT TRIPY 2 BLACK M</v>
          </cell>
          <cell r="E528" t="str">
            <v>TSHIRT</v>
          </cell>
          <cell r="F528" t="str">
            <v>TRIPY 2</v>
          </cell>
          <cell r="G528" t="str">
            <v>BLACK</v>
          </cell>
          <cell r="H528" t="str">
            <v xml:space="preserve">TSHIRT TRIPY 2 BLACK </v>
          </cell>
          <cell r="I528" t="str">
            <v>M</v>
          </cell>
          <cell r="J528" t="str">
            <v>M</v>
          </cell>
          <cell r="K528" t="str">
            <v>SUMMER 18</v>
          </cell>
        </row>
        <row r="529">
          <cell r="B529" t="str">
            <v>100M18S11BLASSS</v>
          </cell>
          <cell r="C529" t="str">
            <v>TSHIRT</v>
          </cell>
          <cell r="D529" t="str">
            <v>TSHIRT TRIPY 2 BLACK S</v>
          </cell>
          <cell r="E529" t="str">
            <v>TSHIRT</v>
          </cell>
          <cell r="F529" t="str">
            <v>TRIPY 2</v>
          </cell>
          <cell r="G529" t="str">
            <v>BLACK</v>
          </cell>
          <cell r="H529" t="str">
            <v xml:space="preserve">TSHIRT TRIPY 2 BLACK </v>
          </cell>
          <cell r="I529" t="str">
            <v>S</v>
          </cell>
          <cell r="J529" t="str">
            <v>M</v>
          </cell>
          <cell r="K529" t="str">
            <v>SUMMER 18</v>
          </cell>
        </row>
        <row r="530">
          <cell r="B530" t="str">
            <v>100M18S11BLAXL0</v>
          </cell>
          <cell r="C530" t="str">
            <v>TSHIRT</v>
          </cell>
          <cell r="D530" t="str">
            <v>TSHIRT TRIPY 2 BLACK XL</v>
          </cell>
          <cell r="E530" t="str">
            <v>TSHIRT</v>
          </cell>
          <cell r="F530" t="str">
            <v>TRIPY 2</v>
          </cell>
          <cell r="G530" t="str">
            <v>BLACK</v>
          </cell>
          <cell r="H530" t="str">
            <v xml:space="preserve">TSHIRT TRIPY 2 BLACK </v>
          </cell>
          <cell r="I530" t="str">
            <v>XL</v>
          </cell>
          <cell r="J530" t="str">
            <v>M</v>
          </cell>
          <cell r="K530" t="str">
            <v>SUMMER 18</v>
          </cell>
        </row>
        <row r="531">
          <cell r="B531" t="str">
            <v>100M18S11BLAXS0</v>
          </cell>
          <cell r="C531" t="str">
            <v>TSHIRT</v>
          </cell>
          <cell r="D531" t="str">
            <v>TSHIRT TRIPY 2 BLACK XS</v>
          </cell>
          <cell r="E531" t="str">
            <v>TSHIRT</v>
          </cell>
          <cell r="F531" t="str">
            <v>TRIPY 2</v>
          </cell>
          <cell r="G531" t="str">
            <v>BLACK</v>
          </cell>
          <cell r="H531" t="str">
            <v xml:space="preserve">TSHIRT TRIPY 2 BLACK </v>
          </cell>
          <cell r="I531" t="str">
            <v>XS</v>
          </cell>
          <cell r="J531" t="str">
            <v>M</v>
          </cell>
          <cell r="K531" t="str">
            <v>SUMMER 18</v>
          </cell>
        </row>
        <row r="532">
          <cell r="B532" t="str">
            <v>100M18S11BLAXXL</v>
          </cell>
          <cell r="C532" t="str">
            <v>TSHIRT</v>
          </cell>
          <cell r="D532" t="str">
            <v>TSHIRT TRIPY 2 BLACK XXL</v>
          </cell>
          <cell r="E532" t="str">
            <v>TSHIRT</v>
          </cell>
          <cell r="F532" t="str">
            <v>TRIPY 2</v>
          </cell>
          <cell r="G532" t="str">
            <v>BLACK</v>
          </cell>
          <cell r="H532" t="str">
            <v xml:space="preserve">TSHIRT TRIPY 2 BLACK </v>
          </cell>
          <cell r="I532" t="str">
            <v>XXL</v>
          </cell>
          <cell r="J532" t="str">
            <v>M</v>
          </cell>
          <cell r="K532" t="str">
            <v>SUMMER 18</v>
          </cell>
        </row>
        <row r="533">
          <cell r="B533" t="str">
            <v>100M18S16MOSLLL</v>
          </cell>
          <cell r="C533" t="str">
            <v>TSHIRT</v>
          </cell>
          <cell r="D533" t="str">
            <v>TSHIRT GRIL MOSS L</v>
          </cell>
          <cell r="E533" t="str">
            <v>TSHIRT</v>
          </cell>
          <cell r="F533" t="str">
            <v>GRIL</v>
          </cell>
          <cell r="G533" t="str">
            <v>MOSS</v>
          </cell>
          <cell r="H533" t="str">
            <v xml:space="preserve">TSHIRT GRIL MOSS </v>
          </cell>
          <cell r="I533" t="str">
            <v>L</v>
          </cell>
          <cell r="J533" t="str">
            <v>M</v>
          </cell>
          <cell r="K533" t="str">
            <v>SUMMER 18</v>
          </cell>
        </row>
        <row r="534">
          <cell r="B534" t="str">
            <v>100M18S16MOSMMM</v>
          </cell>
          <cell r="C534" t="str">
            <v>TSHIRT</v>
          </cell>
          <cell r="D534" t="str">
            <v>TSHIRT GRIL MOSS M</v>
          </cell>
          <cell r="E534" t="str">
            <v>TSHIRT</v>
          </cell>
          <cell r="F534" t="str">
            <v>GRIL</v>
          </cell>
          <cell r="G534" t="str">
            <v>MOSS</v>
          </cell>
          <cell r="H534" t="str">
            <v xml:space="preserve">TSHIRT GRIL MOSS </v>
          </cell>
          <cell r="I534" t="str">
            <v>M</v>
          </cell>
          <cell r="J534" t="str">
            <v>M</v>
          </cell>
          <cell r="K534" t="str">
            <v>SUMMER 18</v>
          </cell>
        </row>
        <row r="535">
          <cell r="B535" t="str">
            <v>100M18S16MOSSSS</v>
          </cell>
          <cell r="C535" t="str">
            <v>TSHIRT</v>
          </cell>
          <cell r="D535" t="str">
            <v>TSHIRT GRIL MOSS S</v>
          </cell>
          <cell r="E535" t="str">
            <v>TSHIRT</v>
          </cell>
          <cell r="F535" t="str">
            <v>GRIL</v>
          </cell>
          <cell r="G535" t="str">
            <v>MOSS</v>
          </cell>
          <cell r="H535" t="str">
            <v xml:space="preserve">TSHIRT GRIL MOSS </v>
          </cell>
          <cell r="I535" t="str">
            <v>S</v>
          </cell>
          <cell r="J535" t="str">
            <v>M</v>
          </cell>
          <cell r="K535" t="str">
            <v>SUMMER 18</v>
          </cell>
        </row>
        <row r="536">
          <cell r="B536" t="str">
            <v>100M18S16MOSXL0</v>
          </cell>
          <cell r="C536" t="str">
            <v>TSHIRT</v>
          </cell>
          <cell r="D536" t="str">
            <v>TSHIRT GRIL MOSS XL</v>
          </cell>
          <cell r="E536" t="str">
            <v>TSHIRT</v>
          </cell>
          <cell r="F536" t="str">
            <v>GRIL</v>
          </cell>
          <cell r="G536" t="str">
            <v>MOSS</v>
          </cell>
          <cell r="H536" t="str">
            <v xml:space="preserve">TSHIRT GRIL MOSS </v>
          </cell>
          <cell r="I536" t="str">
            <v>XL</v>
          </cell>
          <cell r="J536" t="str">
            <v>M</v>
          </cell>
          <cell r="K536" t="str">
            <v>SUMMER 18</v>
          </cell>
        </row>
        <row r="537">
          <cell r="B537" t="str">
            <v>100M18S16MOSXS0</v>
          </cell>
          <cell r="C537" t="str">
            <v>TSHIRT</v>
          </cell>
          <cell r="D537" t="str">
            <v>TSHIRT GRIL MOSS XS</v>
          </cell>
          <cell r="E537" t="str">
            <v>TSHIRT</v>
          </cell>
          <cell r="F537" t="str">
            <v>GRIL</v>
          </cell>
          <cell r="G537" t="str">
            <v>MOSS</v>
          </cell>
          <cell r="H537" t="str">
            <v xml:space="preserve">TSHIRT GRIL MOSS </v>
          </cell>
          <cell r="I537" t="str">
            <v>XS</v>
          </cell>
          <cell r="J537" t="str">
            <v>M</v>
          </cell>
          <cell r="K537" t="str">
            <v>SUMMER 18</v>
          </cell>
        </row>
        <row r="538">
          <cell r="B538" t="str">
            <v>100M18S16MOSXXL</v>
          </cell>
          <cell r="C538" t="str">
            <v>TSHIRT</v>
          </cell>
          <cell r="D538" t="str">
            <v>TSHIRT GRIL MOSS XXL</v>
          </cell>
          <cell r="E538" t="str">
            <v>TSHIRT</v>
          </cell>
          <cell r="F538" t="str">
            <v>GRIL</v>
          </cell>
          <cell r="G538" t="str">
            <v>MOSS</v>
          </cell>
          <cell r="H538" t="str">
            <v xml:space="preserve">TSHIRT GRIL MOSS </v>
          </cell>
          <cell r="I538" t="str">
            <v>XXL</v>
          </cell>
          <cell r="J538" t="str">
            <v>M</v>
          </cell>
          <cell r="K538" t="str">
            <v>SUMMER 18</v>
          </cell>
        </row>
        <row r="539">
          <cell r="B539" t="str">
            <v>100M18S17BLULLL</v>
          </cell>
          <cell r="C539" t="str">
            <v>TSHIRT</v>
          </cell>
          <cell r="D539" t="str">
            <v>TSHIRT MONOSKA BLUE L</v>
          </cell>
          <cell r="E539" t="str">
            <v>TSHIRT</v>
          </cell>
          <cell r="F539" t="str">
            <v>MONOSKA</v>
          </cell>
          <cell r="G539" t="str">
            <v>BLUE</v>
          </cell>
          <cell r="H539" t="str">
            <v xml:space="preserve">TSHIRT MONOSKA BLUE </v>
          </cell>
          <cell r="I539" t="str">
            <v>L</v>
          </cell>
          <cell r="J539" t="str">
            <v>M</v>
          </cell>
          <cell r="K539" t="str">
            <v>SUMMER 18</v>
          </cell>
        </row>
        <row r="540">
          <cell r="B540" t="str">
            <v>100M18S17BLUMMM</v>
          </cell>
          <cell r="C540" t="str">
            <v>TSHIRT</v>
          </cell>
          <cell r="D540" t="str">
            <v>TSHIRT MONOSKA BLUE M</v>
          </cell>
          <cell r="E540" t="str">
            <v>TSHIRT</v>
          </cell>
          <cell r="F540" t="str">
            <v>MONOSKA</v>
          </cell>
          <cell r="G540" t="str">
            <v>BLUE</v>
          </cell>
          <cell r="H540" t="str">
            <v xml:space="preserve">TSHIRT MONOSKA BLUE </v>
          </cell>
          <cell r="I540" t="str">
            <v>M</v>
          </cell>
          <cell r="J540" t="str">
            <v>M</v>
          </cell>
          <cell r="K540" t="str">
            <v>SUMMER 18</v>
          </cell>
        </row>
        <row r="541">
          <cell r="B541" t="str">
            <v>100M18S17BLUSSS</v>
          </cell>
          <cell r="C541" t="str">
            <v>TSHIRT</v>
          </cell>
          <cell r="D541" t="str">
            <v>TSHIRT MONOSKA BLUE S</v>
          </cell>
          <cell r="E541" t="str">
            <v>TSHIRT</v>
          </cell>
          <cell r="F541" t="str">
            <v>MONOSKA</v>
          </cell>
          <cell r="G541" t="str">
            <v>BLUE</v>
          </cell>
          <cell r="H541" t="str">
            <v xml:space="preserve">TSHIRT MONOSKA BLUE </v>
          </cell>
          <cell r="I541" t="str">
            <v>S</v>
          </cell>
          <cell r="J541" t="str">
            <v>M</v>
          </cell>
          <cell r="K541" t="str">
            <v>SUMMER 18</v>
          </cell>
        </row>
        <row r="542">
          <cell r="B542" t="str">
            <v>100M18S17BLUXL0</v>
          </cell>
          <cell r="C542" t="str">
            <v>TSHIRT</v>
          </cell>
          <cell r="D542" t="str">
            <v>TSHIRT MONOSKA BLUE XL</v>
          </cell>
          <cell r="E542" t="str">
            <v>TSHIRT</v>
          </cell>
          <cell r="F542" t="str">
            <v>MONOSKA</v>
          </cell>
          <cell r="G542" t="str">
            <v>BLUE</v>
          </cell>
          <cell r="H542" t="str">
            <v xml:space="preserve">TSHIRT MONOSKA BLUE </v>
          </cell>
          <cell r="I542" t="str">
            <v>XL</v>
          </cell>
          <cell r="J542" t="str">
            <v>M</v>
          </cell>
          <cell r="K542" t="str">
            <v>SUMMER 18</v>
          </cell>
        </row>
        <row r="543">
          <cell r="B543" t="str">
            <v>100M18S17BLUXS0</v>
          </cell>
          <cell r="C543" t="str">
            <v>TSHIRT</v>
          </cell>
          <cell r="D543" t="str">
            <v>TSHIRT MONOSKA BLUE XS</v>
          </cell>
          <cell r="E543" t="str">
            <v>TSHIRT</v>
          </cell>
          <cell r="F543" t="str">
            <v>MONOSKA</v>
          </cell>
          <cell r="G543" t="str">
            <v>BLUE</v>
          </cell>
          <cell r="H543" t="str">
            <v xml:space="preserve">TSHIRT MONOSKA BLUE </v>
          </cell>
          <cell r="I543" t="str">
            <v>XS</v>
          </cell>
          <cell r="J543" t="str">
            <v>M</v>
          </cell>
          <cell r="K543" t="str">
            <v>SUMMER 18</v>
          </cell>
        </row>
        <row r="544">
          <cell r="B544" t="str">
            <v>100M18S17BLUXXL</v>
          </cell>
          <cell r="C544" t="str">
            <v>TSHIRT</v>
          </cell>
          <cell r="D544" t="str">
            <v>TSHIRT MONOSKA BLUE XXL</v>
          </cell>
          <cell r="E544" t="str">
            <v>TSHIRT</v>
          </cell>
          <cell r="F544" t="str">
            <v>MONOSKA</v>
          </cell>
          <cell r="G544" t="str">
            <v>BLUE</v>
          </cell>
          <cell r="H544" t="str">
            <v xml:space="preserve">TSHIRT MONOSKA BLUE </v>
          </cell>
          <cell r="I544" t="str">
            <v>XXL</v>
          </cell>
          <cell r="J544" t="str">
            <v>M</v>
          </cell>
          <cell r="K544" t="str">
            <v>SUMMER 18</v>
          </cell>
        </row>
        <row r="545">
          <cell r="B545" t="str">
            <v>100M18S18CAMLLL</v>
          </cell>
          <cell r="C545" t="str">
            <v>TSHIRT</v>
          </cell>
          <cell r="D545" t="str">
            <v>TSHIRT TUNE CAMEL L</v>
          </cell>
          <cell r="E545" t="str">
            <v>TSHIRT</v>
          </cell>
          <cell r="F545" t="str">
            <v>TUNE</v>
          </cell>
          <cell r="G545" t="str">
            <v>CAMEL</v>
          </cell>
          <cell r="H545" t="str">
            <v xml:space="preserve">TSHIRT TUNE CAMEL </v>
          </cell>
          <cell r="I545" t="str">
            <v>L</v>
          </cell>
          <cell r="J545" t="str">
            <v>M</v>
          </cell>
          <cell r="K545" t="str">
            <v>SUMMER 18</v>
          </cell>
        </row>
        <row r="546">
          <cell r="B546" t="str">
            <v>100M18S18CAMMMM</v>
          </cell>
          <cell r="C546" t="str">
            <v>TSHIRT</v>
          </cell>
          <cell r="D546" t="str">
            <v>TSHIRT TUNE CAMEL M</v>
          </cell>
          <cell r="E546" t="str">
            <v>TSHIRT</v>
          </cell>
          <cell r="F546" t="str">
            <v>TUNE</v>
          </cell>
          <cell r="G546" t="str">
            <v>CAMEL</v>
          </cell>
          <cell r="H546" t="str">
            <v xml:space="preserve">TSHIRT TUNE CAMEL </v>
          </cell>
          <cell r="I546" t="str">
            <v>M</v>
          </cell>
          <cell r="J546" t="str">
            <v>M</v>
          </cell>
          <cell r="K546" t="str">
            <v>SUMMER 18</v>
          </cell>
        </row>
        <row r="547">
          <cell r="B547" t="str">
            <v>100M18S18CAMSSS</v>
          </cell>
          <cell r="C547" t="str">
            <v>TSHIRT</v>
          </cell>
          <cell r="D547" t="str">
            <v>TSHIRT TUNE CAMEL S</v>
          </cell>
          <cell r="E547" t="str">
            <v>TSHIRT</v>
          </cell>
          <cell r="F547" t="str">
            <v>TUNE</v>
          </cell>
          <cell r="G547" t="str">
            <v>CAMEL</v>
          </cell>
          <cell r="H547" t="str">
            <v xml:space="preserve">TSHIRT TUNE CAMEL </v>
          </cell>
          <cell r="I547" t="str">
            <v>S</v>
          </cell>
          <cell r="J547" t="str">
            <v>M</v>
          </cell>
          <cell r="K547" t="str">
            <v>SUMMER 18</v>
          </cell>
        </row>
        <row r="548">
          <cell r="B548" t="str">
            <v>100M18S18CAMXL0</v>
          </cell>
          <cell r="C548" t="str">
            <v>TSHIRT</v>
          </cell>
          <cell r="D548" t="str">
            <v>TSHIRT TUNE CAMEL XL</v>
          </cell>
          <cell r="E548" t="str">
            <v>TSHIRT</v>
          </cell>
          <cell r="F548" t="str">
            <v>TUNE</v>
          </cell>
          <cell r="G548" t="str">
            <v>CAMEL</v>
          </cell>
          <cell r="H548" t="str">
            <v xml:space="preserve">TSHIRT TUNE CAMEL </v>
          </cell>
          <cell r="I548" t="str">
            <v>XL</v>
          </cell>
          <cell r="J548" t="str">
            <v>M</v>
          </cell>
          <cell r="K548" t="str">
            <v>SUMMER 18</v>
          </cell>
        </row>
        <row r="549">
          <cell r="B549" t="str">
            <v>100M18S18CAMXS0</v>
          </cell>
          <cell r="C549" t="str">
            <v>TSHIRT</v>
          </cell>
          <cell r="D549" t="str">
            <v>TSHIRT TUNE CAMEL XS</v>
          </cell>
          <cell r="E549" t="str">
            <v>TSHIRT</v>
          </cell>
          <cell r="F549" t="str">
            <v>TUNE</v>
          </cell>
          <cell r="G549" t="str">
            <v>CAMEL</v>
          </cell>
          <cell r="H549" t="str">
            <v xml:space="preserve">TSHIRT TUNE CAMEL </v>
          </cell>
          <cell r="I549" t="str">
            <v>XS</v>
          </cell>
          <cell r="J549" t="str">
            <v>M</v>
          </cell>
          <cell r="K549" t="str">
            <v>SUMMER 18</v>
          </cell>
        </row>
        <row r="550">
          <cell r="B550" t="str">
            <v>100M18S18CAMXXL</v>
          </cell>
          <cell r="C550" t="str">
            <v>TSHIRT</v>
          </cell>
          <cell r="D550" t="str">
            <v>TSHIRT TUNE CAMEL XXL</v>
          </cell>
          <cell r="E550" t="str">
            <v>TSHIRT</v>
          </cell>
          <cell r="F550" t="str">
            <v>TUNE</v>
          </cell>
          <cell r="G550" t="str">
            <v>CAMEL</v>
          </cell>
          <cell r="H550" t="str">
            <v xml:space="preserve">TSHIRT TUNE CAMEL </v>
          </cell>
          <cell r="I550" t="str">
            <v>XXL</v>
          </cell>
          <cell r="J550" t="str">
            <v>M</v>
          </cell>
          <cell r="K550" t="str">
            <v>SUMMER 18</v>
          </cell>
        </row>
        <row r="551">
          <cell r="B551" t="str">
            <v>100M18S19GMLLLL</v>
          </cell>
          <cell r="C551" t="str">
            <v>TSHIRT</v>
          </cell>
          <cell r="D551" t="str">
            <v>TSHIRT RASPECT GRAPHITE MEL L</v>
          </cell>
          <cell r="E551" t="str">
            <v>TSHIRT</v>
          </cell>
          <cell r="F551" t="str">
            <v>RASPECT</v>
          </cell>
          <cell r="G551" t="str">
            <v>GRAPHITE MELANGE</v>
          </cell>
          <cell r="H551" t="str">
            <v xml:space="preserve">TSHIRT RASPECT GRAPHITE MELANGE </v>
          </cell>
          <cell r="I551" t="str">
            <v>L</v>
          </cell>
          <cell r="J551" t="str">
            <v>M</v>
          </cell>
          <cell r="K551" t="str">
            <v>SUMMER 18</v>
          </cell>
        </row>
        <row r="552">
          <cell r="B552" t="str">
            <v>100M18S19GMLMMM</v>
          </cell>
          <cell r="C552" t="str">
            <v>TSHIRT</v>
          </cell>
          <cell r="D552" t="str">
            <v>TSHIRT RASPECT GRAPHITE MEL M</v>
          </cell>
          <cell r="E552" t="str">
            <v>TSHIRT</v>
          </cell>
          <cell r="F552" t="str">
            <v>RASPECT</v>
          </cell>
          <cell r="G552" t="str">
            <v>GRAPHITE MELANGE</v>
          </cell>
          <cell r="H552" t="str">
            <v xml:space="preserve">TSHIRT RASPECT GRAPHITE MELANGE </v>
          </cell>
          <cell r="I552" t="str">
            <v>M</v>
          </cell>
          <cell r="J552" t="str">
            <v>M</v>
          </cell>
          <cell r="K552" t="str">
            <v>SUMMER 18</v>
          </cell>
        </row>
        <row r="553">
          <cell r="B553" t="str">
            <v>100M18S19GMLSSS</v>
          </cell>
          <cell r="C553" t="str">
            <v>TSHIRT</v>
          </cell>
          <cell r="D553" t="str">
            <v>TSHIRT RASPECT GRAPHITE MEL S</v>
          </cell>
          <cell r="E553" t="str">
            <v>TSHIRT</v>
          </cell>
          <cell r="F553" t="str">
            <v>RASPECT</v>
          </cell>
          <cell r="G553" t="str">
            <v>GRAPHITE MELANGE</v>
          </cell>
          <cell r="H553" t="str">
            <v xml:space="preserve">TSHIRT RASPECT GRAPHITE MELANGE </v>
          </cell>
          <cell r="I553" t="str">
            <v>S</v>
          </cell>
          <cell r="J553" t="str">
            <v>M</v>
          </cell>
          <cell r="K553" t="str">
            <v>SUMMER 18</v>
          </cell>
        </row>
        <row r="554">
          <cell r="B554" t="str">
            <v>100M18S19GMLXL0</v>
          </cell>
          <cell r="C554" t="str">
            <v>TSHIRT</v>
          </cell>
          <cell r="D554" t="str">
            <v>TSHIRT RASPECT GRAPHITE MEL XL</v>
          </cell>
          <cell r="E554" t="str">
            <v>TSHIRT</v>
          </cell>
          <cell r="F554" t="str">
            <v>RASPECT</v>
          </cell>
          <cell r="G554" t="str">
            <v>GRAPHITE MELANGE</v>
          </cell>
          <cell r="H554" t="str">
            <v xml:space="preserve">TSHIRT RASPECT GRAPHITE MELANGE </v>
          </cell>
          <cell r="I554" t="str">
            <v>XL</v>
          </cell>
          <cell r="J554" t="str">
            <v>M</v>
          </cell>
          <cell r="K554" t="str">
            <v>SUMMER 18</v>
          </cell>
        </row>
        <row r="555">
          <cell r="B555" t="str">
            <v>100M18S19GMLXS0</v>
          </cell>
          <cell r="C555" t="str">
            <v>TSHIRT</v>
          </cell>
          <cell r="D555" t="str">
            <v>TSHIRT RASPECT GRAPHITE MEL XS</v>
          </cell>
          <cell r="E555" t="str">
            <v>TSHIRT</v>
          </cell>
          <cell r="F555" t="str">
            <v>RASPECT</v>
          </cell>
          <cell r="G555" t="str">
            <v>GRAPHITE MELANGE</v>
          </cell>
          <cell r="H555" t="str">
            <v xml:space="preserve">TSHIRT RASPECT GRAPHITE MELANGE </v>
          </cell>
          <cell r="I555" t="str">
            <v>XS</v>
          </cell>
          <cell r="J555" t="str">
            <v>M</v>
          </cell>
          <cell r="K555" t="str">
            <v>SUMMER 18</v>
          </cell>
        </row>
        <row r="556">
          <cell r="B556" t="str">
            <v>100M18S19GMLXXL</v>
          </cell>
          <cell r="C556" t="str">
            <v>TSHIRT</v>
          </cell>
          <cell r="D556" t="str">
            <v>TSHIRT RASPECT GRAPHITE MEL XXL</v>
          </cell>
          <cell r="E556" t="str">
            <v>TSHIRT</v>
          </cell>
          <cell r="F556" t="str">
            <v>RASPECT</v>
          </cell>
          <cell r="G556" t="str">
            <v>GRAPHITE MELANGE</v>
          </cell>
          <cell r="H556" t="str">
            <v xml:space="preserve">TSHIRT RASPECT GRAPHITE MELANGE </v>
          </cell>
          <cell r="I556" t="str">
            <v>XXL</v>
          </cell>
          <cell r="J556" t="str">
            <v>M</v>
          </cell>
          <cell r="K556" t="str">
            <v>SUMMER 18</v>
          </cell>
        </row>
        <row r="557">
          <cell r="B557" t="str">
            <v>100M18S20WHILLL</v>
          </cell>
          <cell r="C557" t="str">
            <v>TSHIRT</v>
          </cell>
          <cell r="D557" t="str">
            <v>TSHIRT CRABS WHITE L</v>
          </cell>
          <cell r="E557" t="str">
            <v>TSHIRT</v>
          </cell>
          <cell r="F557" t="str">
            <v>CRABS</v>
          </cell>
          <cell r="G557" t="str">
            <v>WHITE</v>
          </cell>
          <cell r="H557" t="str">
            <v xml:space="preserve">TSHIRT CRABS WHITE </v>
          </cell>
          <cell r="I557" t="str">
            <v>L</v>
          </cell>
          <cell r="J557" t="str">
            <v>M</v>
          </cell>
          <cell r="K557" t="str">
            <v>SUMMER 18</v>
          </cell>
        </row>
        <row r="558">
          <cell r="B558" t="str">
            <v>100M18S20WHIMMM</v>
          </cell>
          <cell r="C558" t="str">
            <v>TSHIRT</v>
          </cell>
          <cell r="D558" t="str">
            <v>TSHIRT CRABS WHITE M</v>
          </cell>
          <cell r="E558" t="str">
            <v>TSHIRT</v>
          </cell>
          <cell r="F558" t="str">
            <v>CRABS</v>
          </cell>
          <cell r="G558" t="str">
            <v>WHITE</v>
          </cell>
          <cell r="H558" t="str">
            <v xml:space="preserve">TSHIRT CRABS WHITE </v>
          </cell>
          <cell r="I558" t="str">
            <v>M</v>
          </cell>
          <cell r="J558" t="str">
            <v>M</v>
          </cell>
          <cell r="K558" t="str">
            <v>SUMMER 18</v>
          </cell>
        </row>
        <row r="559">
          <cell r="B559" t="str">
            <v>100M18S20WHISSS</v>
          </cell>
          <cell r="C559" t="str">
            <v>TSHIRT</v>
          </cell>
          <cell r="D559" t="str">
            <v>TSHIRT CRABS WHITE S</v>
          </cell>
          <cell r="E559" t="str">
            <v>TSHIRT</v>
          </cell>
          <cell r="F559" t="str">
            <v>CRABS</v>
          </cell>
          <cell r="G559" t="str">
            <v>WHITE</v>
          </cell>
          <cell r="H559" t="str">
            <v xml:space="preserve">TSHIRT CRABS WHITE </v>
          </cell>
          <cell r="I559" t="str">
            <v>S</v>
          </cell>
          <cell r="J559" t="str">
            <v>M</v>
          </cell>
          <cell r="K559" t="str">
            <v>SUMMER 18</v>
          </cell>
        </row>
        <row r="560">
          <cell r="B560" t="str">
            <v>100M18S20WHIXL0</v>
          </cell>
          <cell r="C560" t="str">
            <v>TSHIRT</v>
          </cell>
          <cell r="D560" t="str">
            <v>TSHIRT CRABS WHITE XL</v>
          </cell>
          <cell r="E560" t="str">
            <v>TSHIRT</v>
          </cell>
          <cell r="F560" t="str">
            <v>CRABS</v>
          </cell>
          <cell r="G560" t="str">
            <v>WHITE</v>
          </cell>
          <cell r="H560" t="str">
            <v xml:space="preserve">TSHIRT CRABS WHITE </v>
          </cell>
          <cell r="I560" t="str">
            <v>XL</v>
          </cell>
          <cell r="J560" t="str">
            <v>M</v>
          </cell>
          <cell r="K560" t="str">
            <v>SUMMER 18</v>
          </cell>
        </row>
        <row r="561">
          <cell r="B561" t="str">
            <v>100M18S20WHIXS0</v>
          </cell>
          <cell r="C561" t="str">
            <v>TSHIRT</v>
          </cell>
          <cell r="D561" t="str">
            <v>TSHIRT CRABS WHITE XS</v>
          </cell>
          <cell r="E561" t="str">
            <v>TSHIRT</v>
          </cell>
          <cell r="F561" t="str">
            <v>CRABS</v>
          </cell>
          <cell r="G561" t="str">
            <v>WHITE</v>
          </cell>
          <cell r="H561" t="str">
            <v xml:space="preserve">TSHIRT CRABS WHITE </v>
          </cell>
          <cell r="I561" t="str">
            <v>XS</v>
          </cell>
          <cell r="J561" t="str">
            <v>M</v>
          </cell>
          <cell r="K561" t="str">
            <v>SUMMER 18</v>
          </cell>
        </row>
        <row r="562">
          <cell r="B562" t="str">
            <v>100M18S20WHIXXL</v>
          </cell>
          <cell r="C562" t="str">
            <v>TSHIRT</v>
          </cell>
          <cell r="D562" t="str">
            <v>TSHIRT CRABS WHITE XXL</v>
          </cell>
          <cell r="E562" t="str">
            <v>TSHIRT</v>
          </cell>
          <cell r="F562" t="str">
            <v>CRABS</v>
          </cell>
          <cell r="G562" t="str">
            <v>WHITE</v>
          </cell>
          <cell r="H562" t="str">
            <v xml:space="preserve">TSHIRT CRABS WHITE </v>
          </cell>
          <cell r="I562" t="str">
            <v>XXL</v>
          </cell>
          <cell r="J562" t="str">
            <v>M</v>
          </cell>
          <cell r="K562" t="str">
            <v>SUMMER 18</v>
          </cell>
        </row>
        <row r="563">
          <cell r="B563" t="str">
            <v>100M18S21CMELLL</v>
          </cell>
          <cell r="C563" t="str">
            <v>TSHIRT</v>
          </cell>
          <cell r="D563" t="str">
            <v>TSHIRT CRABS CALYPSO MEL L</v>
          </cell>
          <cell r="E563" t="str">
            <v>TSHIRT</v>
          </cell>
          <cell r="F563" t="str">
            <v>CRABS</v>
          </cell>
          <cell r="G563" t="str">
            <v>CALYPSO MELANGE</v>
          </cell>
          <cell r="H563" t="str">
            <v xml:space="preserve">TSHIRT CRABS CALYPSO MELANGE </v>
          </cell>
          <cell r="I563" t="str">
            <v>L</v>
          </cell>
          <cell r="J563" t="str">
            <v>M</v>
          </cell>
          <cell r="K563" t="str">
            <v>SUMMER 18</v>
          </cell>
        </row>
        <row r="564">
          <cell r="B564" t="str">
            <v>100M18S21CMEMMM</v>
          </cell>
          <cell r="C564" t="str">
            <v>TSHIRT</v>
          </cell>
          <cell r="D564" t="str">
            <v>TSHIRT CRABS CALYPSO MEL M</v>
          </cell>
          <cell r="E564" t="str">
            <v>TSHIRT</v>
          </cell>
          <cell r="F564" t="str">
            <v>CRABS</v>
          </cell>
          <cell r="G564" t="str">
            <v>CALYPSO MELANGE</v>
          </cell>
          <cell r="H564" t="str">
            <v xml:space="preserve">TSHIRT CRABS CALYPSO MELANGE </v>
          </cell>
          <cell r="I564" t="str">
            <v>M</v>
          </cell>
          <cell r="J564" t="str">
            <v>M</v>
          </cell>
          <cell r="K564" t="str">
            <v>SUMMER 18</v>
          </cell>
        </row>
        <row r="565">
          <cell r="B565" t="str">
            <v>100M18S21CMESSS</v>
          </cell>
          <cell r="C565" t="str">
            <v>TSHIRT</v>
          </cell>
          <cell r="D565" t="str">
            <v>TSHIRT CRABS CALYPSO MEL S</v>
          </cell>
          <cell r="E565" t="str">
            <v>TSHIRT</v>
          </cell>
          <cell r="F565" t="str">
            <v>CRABS</v>
          </cell>
          <cell r="G565" t="str">
            <v>CALYPSO MELANGE</v>
          </cell>
          <cell r="H565" t="str">
            <v xml:space="preserve">TSHIRT CRABS CALYPSO MELANGE </v>
          </cell>
          <cell r="I565" t="str">
            <v>S</v>
          </cell>
          <cell r="J565" t="str">
            <v>M</v>
          </cell>
          <cell r="K565" t="str">
            <v>SUMMER 18</v>
          </cell>
        </row>
        <row r="566">
          <cell r="B566" t="str">
            <v>100M18S21CMEXL0</v>
          </cell>
          <cell r="C566" t="str">
            <v>TSHIRT</v>
          </cell>
          <cell r="D566" t="str">
            <v>TSHIRT CRABS CALYPSO MEL XL</v>
          </cell>
          <cell r="E566" t="str">
            <v>TSHIRT</v>
          </cell>
          <cell r="F566" t="str">
            <v>CRABS</v>
          </cell>
          <cell r="G566" t="str">
            <v>CALYPSO MELANGE</v>
          </cell>
          <cell r="H566" t="str">
            <v xml:space="preserve">TSHIRT CRABS CALYPSO MELANGE </v>
          </cell>
          <cell r="I566" t="str">
            <v>XL</v>
          </cell>
          <cell r="J566" t="str">
            <v>M</v>
          </cell>
          <cell r="K566" t="str">
            <v>SUMMER 18</v>
          </cell>
        </row>
        <row r="567">
          <cell r="B567" t="str">
            <v>100M18S21CMEXS0</v>
          </cell>
          <cell r="C567" t="str">
            <v>TSHIRT</v>
          </cell>
          <cell r="D567" t="str">
            <v>TSHIRT CRABS CALYPSO MEL XS</v>
          </cell>
          <cell r="E567" t="str">
            <v>TSHIRT</v>
          </cell>
          <cell r="F567" t="str">
            <v>CRABS</v>
          </cell>
          <cell r="G567" t="str">
            <v>CALYPSO MELANGE</v>
          </cell>
          <cell r="H567" t="str">
            <v xml:space="preserve">TSHIRT CRABS CALYPSO MELANGE </v>
          </cell>
          <cell r="I567" t="str">
            <v>XS</v>
          </cell>
          <cell r="J567" t="str">
            <v>M</v>
          </cell>
          <cell r="K567" t="str">
            <v>SUMMER 18</v>
          </cell>
        </row>
        <row r="568">
          <cell r="B568" t="str">
            <v>100M18S21CMEXXL</v>
          </cell>
          <cell r="C568" t="str">
            <v>TSHIRT</v>
          </cell>
          <cell r="D568" t="str">
            <v>TSHIRT CRABS CALYPSO MEL XXL</v>
          </cell>
          <cell r="E568" t="str">
            <v>TSHIRT</v>
          </cell>
          <cell r="F568" t="str">
            <v>CRABS</v>
          </cell>
          <cell r="G568" t="str">
            <v>CALYPSO MELANGE</v>
          </cell>
          <cell r="H568" t="str">
            <v xml:space="preserve">TSHIRT CRABS CALYPSO MELANGE </v>
          </cell>
          <cell r="I568" t="str">
            <v>XXL</v>
          </cell>
          <cell r="J568" t="str">
            <v>M</v>
          </cell>
          <cell r="K568" t="str">
            <v>SUMMER 18</v>
          </cell>
        </row>
        <row r="569">
          <cell r="B569" t="str">
            <v>100M18S23TMLLLL</v>
          </cell>
          <cell r="C569" t="str">
            <v>TSHIRT</v>
          </cell>
          <cell r="D569" t="str">
            <v>TSHIRT SHIELD TURQUESA MEL L</v>
          </cell>
          <cell r="E569" t="str">
            <v>TSHIRT</v>
          </cell>
          <cell r="F569" t="str">
            <v>SHIELD</v>
          </cell>
          <cell r="G569" t="str">
            <v>TURQUESA MELANGE</v>
          </cell>
          <cell r="H569" t="str">
            <v xml:space="preserve">TSHIRT SHIELD TURQUESA MELANGE </v>
          </cell>
          <cell r="I569" t="str">
            <v>L</v>
          </cell>
          <cell r="J569" t="str">
            <v>M</v>
          </cell>
          <cell r="K569" t="str">
            <v>SUMMER 18</v>
          </cell>
        </row>
        <row r="570">
          <cell r="B570" t="str">
            <v>100M18S23TMLMMM</v>
          </cell>
          <cell r="C570" t="str">
            <v>TSHIRT</v>
          </cell>
          <cell r="D570" t="str">
            <v>TSHIRT SHIELD TURQUESA MEL M</v>
          </cell>
          <cell r="E570" t="str">
            <v>TSHIRT</v>
          </cell>
          <cell r="F570" t="str">
            <v>SHIELD</v>
          </cell>
          <cell r="G570" t="str">
            <v>TURQUESA MELANGE</v>
          </cell>
          <cell r="H570" t="str">
            <v xml:space="preserve">TSHIRT SHIELD TURQUESA MELANGE </v>
          </cell>
          <cell r="I570" t="str">
            <v>M</v>
          </cell>
          <cell r="J570" t="str">
            <v>M</v>
          </cell>
          <cell r="K570" t="str">
            <v>SUMMER 18</v>
          </cell>
        </row>
        <row r="571">
          <cell r="B571" t="str">
            <v>100M18S23TMLSSS</v>
          </cell>
          <cell r="C571" t="str">
            <v>TSHIRT</v>
          </cell>
          <cell r="D571" t="str">
            <v>TSHIRT SHIELD TURQUESA MEL S</v>
          </cell>
          <cell r="E571" t="str">
            <v>TSHIRT</v>
          </cell>
          <cell r="F571" t="str">
            <v>SHIELD</v>
          </cell>
          <cell r="G571" t="str">
            <v>TURQUESA MELANGE</v>
          </cell>
          <cell r="H571" t="str">
            <v xml:space="preserve">TSHIRT SHIELD TURQUESA MELANGE </v>
          </cell>
          <cell r="I571" t="str">
            <v>S</v>
          </cell>
          <cell r="J571" t="str">
            <v>M</v>
          </cell>
          <cell r="K571" t="str">
            <v>SUMMER 18</v>
          </cell>
        </row>
        <row r="572">
          <cell r="B572" t="str">
            <v>100M18S23TMLXL0</v>
          </cell>
          <cell r="C572" t="str">
            <v>TSHIRT</v>
          </cell>
          <cell r="D572" t="str">
            <v>TSHIRT SHIELD TURQUESA MEL XL</v>
          </cell>
          <cell r="E572" t="str">
            <v>TSHIRT</v>
          </cell>
          <cell r="F572" t="str">
            <v>SHIELD</v>
          </cell>
          <cell r="G572" t="str">
            <v>TURQUESA MELANGE</v>
          </cell>
          <cell r="H572" t="str">
            <v xml:space="preserve">TSHIRT SHIELD TURQUESA MELANGE </v>
          </cell>
          <cell r="I572" t="str">
            <v>XL</v>
          </cell>
          <cell r="J572" t="str">
            <v>M</v>
          </cell>
          <cell r="K572" t="str">
            <v>SUMMER 18</v>
          </cell>
        </row>
        <row r="573">
          <cell r="B573" t="str">
            <v>100M18S23TMLXS0</v>
          </cell>
          <cell r="C573" t="str">
            <v>TSHIRT</v>
          </cell>
          <cell r="D573" t="str">
            <v>TSHIRT SHIELD TURQUESA MEL XS</v>
          </cell>
          <cell r="E573" t="str">
            <v>TSHIRT</v>
          </cell>
          <cell r="F573" t="str">
            <v>SHIELD</v>
          </cell>
          <cell r="G573" t="str">
            <v>TURQUESA MELANGE</v>
          </cell>
          <cell r="H573" t="str">
            <v xml:space="preserve">TSHIRT SHIELD TURQUESA MELANGE </v>
          </cell>
          <cell r="I573" t="str">
            <v>XS</v>
          </cell>
          <cell r="J573" t="str">
            <v>M</v>
          </cell>
          <cell r="K573" t="str">
            <v>SUMMER 18</v>
          </cell>
        </row>
        <row r="574">
          <cell r="B574" t="str">
            <v>100M18S23TMLXXL</v>
          </cell>
          <cell r="C574" t="str">
            <v>TSHIRT</v>
          </cell>
          <cell r="D574" t="str">
            <v>TSHIRT SHIELD TURQUESA MEL XXL</v>
          </cell>
          <cell r="E574" t="str">
            <v>TSHIRT</v>
          </cell>
          <cell r="F574" t="str">
            <v>SHIELD</v>
          </cell>
          <cell r="G574" t="str">
            <v>TURQUESA MELANGE</v>
          </cell>
          <cell r="H574" t="str">
            <v xml:space="preserve">TSHIRT SHIELD TURQUESA MELANGE </v>
          </cell>
          <cell r="I574" t="str">
            <v>XXL</v>
          </cell>
          <cell r="J574" t="str">
            <v>M</v>
          </cell>
          <cell r="K574" t="str">
            <v>SUMMER 18</v>
          </cell>
        </row>
        <row r="575">
          <cell r="B575" t="str">
            <v>100M18S24GMLLLL</v>
          </cell>
          <cell r="C575" t="str">
            <v>TSHIRT</v>
          </cell>
          <cell r="D575" t="str">
            <v>TSHIRT SHIELD GRAPHITE MEL L</v>
          </cell>
          <cell r="E575" t="str">
            <v>TSHIRT</v>
          </cell>
          <cell r="F575" t="str">
            <v>SHIELD</v>
          </cell>
          <cell r="G575" t="str">
            <v>GRAPHITE MELANGE</v>
          </cell>
          <cell r="H575" t="str">
            <v xml:space="preserve">TSHIRT SHIELD GRAPHITE MELANGE </v>
          </cell>
          <cell r="I575" t="str">
            <v>L</v>
          </cell>
          <cell r="J575" t="str">
            <v>M</v>
          </cell>
          <cell r="K575" t="str">
            <v>SUMMER 18</v>
          </cell>
        </row>
        <row r="576">
          <cell r="B576" t="str">
            <v>100M18S24GMLMMM</v>
          </cell>
          <cell r="C576" t="str">
            <v>TSHIRT</v>
          </cell>
          <cell r="D576" t="str">
            <v>TSHIRT SHIELD GRAPHITE MEL M</v>
          </cell>
          <cell r="E576" t="str">
            <v>TSHIRT</v>
          </cell>
          <cell r="F576" t="str">
            <v>SHIELD</v>
          </cell>
          <cell r="G576" t="str">
            <v>GRAPHITE MELANGE</v>
          </cell>
          <cell r="H576" t="str">
            <v xml:space="preserve">TSHIRT SHIELD GRAPHITE MELANGE </v>
          </cell>
          <cell r="I576" t="str">
            <v>M</v>
          </cell>
          <cell r="J576" t="str">
            <v>M</v>
          </cell>
          <cell r="K576" t="str">
            <v>SUMMER 18</v>
          </cell>
        </row>
        <row r="577">
          <cell r="B577" t="str">
            <v>100M18S24GMLSSS</v>
          </cell>
          <cell r="C577" t="str">
            <v>TSHIRT</v>
          </cell>
          <cell r="D577" t="str">
            <v>TSHIRT SHIELD GRAPHITE MEL S</v>
          </cell>
          <cell r="E577" t="str">
            <v>TSHIRT</v>
          </cell>
          <cell r="F577" t="str">
            <v>SHIELD</v>
          </cell>
          <cell r="G577" t="str">
            <v>GRAPHITE MELANGE</v>
          </cell>
          <cell r="H577" t="str">
            <v xml:space="preserve">TSHIRT SHIELD GRAPHITE MELANGE </v>
          </cell>
          <cell r="I577" t="str">
            <v>S</v>
          </cell>
          <cell r="J577" t="str">
            <v>M</v>
          </cell>
          <cell r="K577" t="str">
            <v>SUMMER 18</v>
          </cell>
        </row>
        <row r="578">
          <cell r="B578" t="str">
            <v>100M18S24GMLXL0</v>
          </cell>
          <cell r="C578" t="str">
            <v>TSHIRT</v>
          </cell>
          <cell r="D578" t="str">
            <v>TSHIRT SHIELD GRAPHITE MEL XL</v>
          </cell>
          <cell r="E578" t="str">
            <v>TSHIRT</v>
          </cell>
          <cell r="F578" t="str">
            <v>SHIELD</v>
          </cell>
          <cell r="G578" t="str">
            <v>GRAPHITE MELANGE</v>
          </cell>
          <cell r="H578" t="str">
            <v xml:space="preserve">TSHIRT SHIELD GRAPHITE MELANGE </v>
          </cell>
          <cell r="I578" t="str">
            <v>XL</v>
          </cell>
          <cell r="J578" t="str">
            <v>M</v>
          </cell>
          <cell r="K578" t="str">
            <v>SUMMER 18</v>
          </cell>
        </row>
        <row r="579">
          <cell r="B579" t="str">
            <v>100M18S24GMLXS0</v>
          </cell>
          <cell r="C579" t="str">
            <v>TSHIRT</v>
          </cell>
          <cell r="D579" t="str">
            <v>TSHIRT SHIELD GRAPHITE MEL XS</v>
          </cell>
          <cell r="E579" t="str">
            <v>TSHIRT</v>
          </cell>
          <cell r="F579" t="str">
            <v>SHIELD</v>
          </cell>
          <cell r="G579" t="str">
            <v>GRAPHITE MELANGE</v>
          </cell>
          <cell r="H579" t="str">
            <v xml:space="preserve">TSHIRT SHIELD GRAPHITE MELANGE </v>
          </cell>
          <cell r="I579" t="str">
            <v>XS</v>
          </cell>
          <cell r="J579" t="str">
            <v>M</v>
          </cell>
          <cell r="K579" t="str">
            <v>SUMMER 18</v>
          </cell>
        </row>
        <row r="580">
          <cell r="B580" t="str">
            <v>100M18S24GMLXXL</v>
          </cell>
          <cell r="C580" t="str">
            <v>TSHIRT</v>
          </cell>
          <cell r="D580" t="str">
            <v>TSHIRT SHIELD GRAPHITE MEL XXL</v>
          </cell>
          <cell r="E580" t="str">
            <v>TSHIRT</v>
          </cell>
          <cell r="F580" t="str">
            <v>SHIELD</v>
          </cell>
          <cell r="G580" t="str">
            <v>GRAPHITE MELANGE</v>
          </cell>
          <cell r="H580" t="str">
            <v xml:space="preserve">TSHIRT SHIELD GRAPHITE MELANGE </v>
          </cell>
          <cell r="I580" t="str">
            <v>XXL</v>
          </cell>
          <cell r="J580" t="str">
            <v>M</v>
          </cell>
          <cell r="K580" t="str">
            <v>SUMMER 18</v>
          </cell>
        </row>
        <row r="581">
          <cell r="B581" t="str">
            <v>200M18S06BLALLL</v>
          </cell>
          <cell r="C581" t="str">
            <v>TANK</v>
          </cell>
          <cell r="D581" t="str">
            <v>TANK SERIE BLACK L</v>
          </cell>
          <cell r="E581" t="str">
            <v>TANK</v>
          </cell>
          <cell r="F581" t="str">
            <v>SERIE</v>
          </cell>
          <cell r="G581" t="str">
            <v>BLACK</v>
          </cell>
          <cell r="H581" t="str">
            <v xml:space="preserve">TANK SERIE BLACK </v>
          </cell>
          <cell r="I581" t="str">
            <v>L</v>
          </cell>
          <cell r="J581" t="str">
            <v>M</v>
          </cell>
          <cell r="K581" t="str">
            <v>SUMMER 18</v>
          </cell>
        </row>
        <row r="582">
          <cell r="B582" t="str">
            <v>200M18S06BLAMMM</v>
          </cell>
          <cell r="C582" t="str">
            <v>TANK</v>
          </cell>
          <cell r="D582" t="str">
            <v>TANK SERIE BLACK M</v>
          </cell>
          <cell r="E582" t="str">
            <v>TANK</v>
          </cell>
          <cell r="F582" t="str">
            <v>SERIE</v>
          </cell>
          <cell r="G582" t="str">
            <v>BLACK</v>
          </cell>
          <cell r="H582" t="str">
            <v xml:space="preserve">TANK SERIE BLACK </v>
          </cell>
          <cell r="I582" t="str">
            <v>M</v>
          </cell>
          <cell r="J582" t="str">
            <v>M</v>
          </cell>
          <cell r="K582" t="str">
            <v>SUMMER 18</v>
          </cell>
        </row>
        <row r="583">
          <cell r="B583" t="str">
            <v>200M18S06BLASSS</v>
          </cell>
          <cell r="C583" t="str">
            <v>TANK</v>
          </cell>
          <cell r="D583" t="str">
            <v>TANK SERIE BLACK S</v>
          </cell>
          <cell r="E583" t="str">
            <v>TANK</v>
          </cell>
          <cell r="F583" t="str">
            <v>SERIE</v>
          </cell>
          <cell r="G583" t="str">
            <v>BLACK</v>
          </cell>
          <cell r="H583" t="str">
            <v xml:space="preserve">TANK SERIE BLACK </v>
          </cell>
          <cell r="I583" t="str">
            <v>S</v>
          </cell>
          <cell r="J583" t="str">
            <v>M</v>
          </cell>
          <cell r="K583" t="str">
            <v>SUMMER 18</v>
          </cell>
        </row>
        <row r="584">
          <cell r="B584" t="str">
            <v>200M18S06BLAXL0</v>
          </cell>
          <cell r="C584" t="str">
            <v>TANK</v>
          </cell>
          <cell r="D584" t="str">
            <v>TANK SERIE BLACK XL</v>
          </cell>
          <cell r="E584" t="str">
            <v>TANK</v>
          </cell>
          <cell r="F584" t="str">
            <v>SERIE</v>
          </cell>
          <cell r="G584" t="str">
            <v>BLACK</v>
          </cell>
          <cell r="H584" t="str">
            <v xml:space="preserve">TANK SERIE BLACK </v>
          </cell>
          <cell r="I584" t="str">
            <v>XL</v>
          </cell>
          <cell r="J584" t="str">
            <v>M</v>
          </cell>
          <cell r="K584" t="str">
            <v>SUMMER 18</v>
          </cell>
        </row>
        <row r="585">
          <cell r="B585" t="str">
            <v>200M18S06BLAXS0</v>
          </cell>
          <cell r="C585" t="str">
            <v>TANK</v>
          </cell>
          <cell r="D585" t="str">
            <v>TANK SERIE BLACK XS</v>
          </cell>
          <cell r="E585" t="str">
            <v>TANK</v>
          </cell>
          <cell r="F585" t="str">
            <v>SERIE</v>
          </cell>
          <cell r="G585" t="str">
            <v>BLACK</v>
          </cell>
          <cell r="H585" t="str">
            <v xml:space="preserve">TANK SERIE BLACK </v>
          </cell>
          <cell r="I585" t="str">
            <v>XS</v>
          </cell>
          <cell r="J585" t="str">
            <v>M</v>
          </cell>
          <cell r="K585" t="str">
            <v>SUMMER 18</v>
          </cell>
        </row>
        <row r="586">
          <cell r="B586" t="str">
            <v>200M18S06BLAXXL</v>
          </cell>
          <cell r="C586" t="str">
            <v>TANK</v>
          </cell>
          <cell r="D586" t="str">
            <v>TANK SERIE BLACK XXL</v>
          </cell>
          <cell r="E586" t="str">
            <v>TANK</v>
          </cell>
          <cell r="F586" t="str">
            <v>SERIE</v>
          </cell>
          <cell r="G586" t="str">
            <v>BLACK</v>
          </cell>
          <cell r="H586" t="str">
            <v xml:space="preserve">TANK SERIE BLACK </v>
          </cell>
          <cell r="I586" t="str">
            <v>XXL</v>
          </cell>
          <cell r="J586" t="str">
            <v>M</v>
          </cell>
          <cell r="K586" t="str">
            <v>SUMMER 18</v>
          </cell>
        </row>
        <row r="587">
          <cell r="B587" t="str">
            <v>200M18S06LAVLLL</v>
          </cell>
          <cell r="C587" t="str">
            <v>TANK</v>
          </cell>
          <cell r="D587" t="str">
            <v>TANK SERIE LAVENDER L</v>
          </cell>
          <cell r="E587" t="str">
            <v>TANK</v>
          </cell>
          <cell r="F587" t="str">
            <v>SERIE</v>
          </cell>
          <cell r="G587" t="str">
            <v>LAVENDER</v>
          </cell>
          <cell r="H587" t="str">
            <v xml:space="preserve">TANK SERIE LAVENDER </v>
          </cell>
          <cell r="I587" t="str">
            <v>L</v>
          </cell>
          <cell r="J587" t="str">
            <v>M</v>
          </cell>
          <cell r="K587" t="str">
            <v>SUMMER 18</v>
          </cell>
        </row>
        <row r="588">
          <cell r="B588" t="str">
            <v>200M18S06LAVMMM</v>
          </cell>
          <cell r="C588" t="str">
            <v>TANK</v>
          </cell>
          <cell r="D588" t="str">
            <v>TANK SERIE LAVENDER M</v>
          </cell>
          <cell r="E588" t="str">
            <v>TANK</v>
          </cell>
          <cell r="F588" t="str">
            <v>SERIE</v>
          </cell>
          <cell r="G588" t="str">
            <v>LAVENDER</v>
          </cell>
          <cell r="H588" t="str">
            <v xml:space="preserve">TANK SERIE LAVENDER </v>
          </cell>
          <cell r="I588" t="str">
            <v>M</v>
          </cell>
          <cell r="J588" t="str">
            <v>M</v>
          </cell>
          <cell r="K588" t="str">
            <v>SUMMER 18</v>
          </cell>
        </row>
        <row r="589">
          <cell r="B589" t="str">
            <v>200M18S06LAVSSS</v>
          </cell>
          <cell r="C589" t="str">
            <v>TANK</v>
          </cell>
          <cell r="D589" t="str">
            <v>TANK SERIE LAVENDER S</v>
          </cell>
          <cell r="E589" t="str">
            <v>TANK</v>
          </cell>
          <cell r="F589" t="str">
            <v>SERIE</v>
          </cell>
          <cell r="G589" t="str">
            <v>LAVENDER</v>
          </cell>
          <cell r="H589" t="str">
            <v xml:space="preserve">TANK SERIE LAVENDER </v>
          </cell>
          <cell r="I589" t="str">
            <v>S</v>
          </cell>
          <cell r="J589" t="str">
            <v>M</v>
          </cell>
          <cell r="K589" t="str">
            <v>SUMMER 18</v>
          </cell>
        </row>
        <row r="590">
          <cell r="B590" t="str">
            <v>200M18S06LAVXL0</v>
          </cell>
          <cell r="C590" t="str">
            <v>TANK</v>
          </cell>
          <cell r="D590" t="str">
            <v>TANK SERIE LAVENDER XL</v>
          </cell>
          <cell r="E590" t="str">
            <v>TANK</v>
          </cell>
          <cell r="F590" t="str">
            <v>SERIE</v>
          </cell>
          <cell r="G590" t="str">
            <v>LAVENDER</v>
          </cell>
          <cell r="H590" t="str">
            <v xml:space="preserve">TANK SERIE LAVENDER </v>
          </cell>
          <cell r="I590" t="str">
            <v>XL</v>
          </cell>
          <cell r="J590" t="str">
            <v>M</v>
          </cell>
          <cell r="K590" t="str">
            <v>SUMMER 18</v>
          </cell>
        </row>
        <row r="591">
          <cell r="B591" t="str">
            <v>200M18S06LAVXS0</v>
          </cell>
          <cell r="C591" t="str">
            <v>TANK</v>
          </cell>
          <cell r="D591" t="str">
            <v>TANK SERIE LAVENDER XS</v>
          </cell>
          <cell r="E591" t="str">
            <v>TANK</v>
          </cell>
          <cell r="F591" t="str">
            <v>SERIE</v>
          </cell>
          <cell r="G591" t="str">
            <v>LAVENDER</v>
          </cell>
          <cell r="H591" t="str">
            <v xml:space="preserve">TANK SERIE LAVENDER </v>
          </cell>
          <cell r="I591" t="str">
            <v>XS</v>
          </cell>
          <cell r="J591" t="str">
            <v>M</v>
          </cell>
          <cell r="K591" t="str">
            <v>SUMMER 18</v>
          </cell>
        </row>
        <row r="592">
          <cell r="B592" t="str">
            <v>200M18S06LAVXXL</v>
          </cell>
          <cell r="C592" t="str">
            <v>TANK</v>
          </cell>
          <cell r="D592" t="str">
            <v>TANK SERIE LAVENDER XXL</v>
          </cell>
          <cell r="E592" t="str">
            <v>TANK</v>
          </cell>
          <cell r="F592" t="str">
            <v>SERIE</v>
          </cell>
          <cell r="G592" t="str">
            <v>LAVENDER</v>
          </cell>
          <cell r="H592" t="str">
            <v xml:space="preserve">TANK SERIE LAVENDER </v>
          </cell>
          <cell r="I592" t="str">
            <v>XXL</v>
          </cell>
          <cell r="J592" t="str">
            <v>M</v>
          </cell>
          <cell r="K592" t="str">
            <v>SUMMER 18</v>
          </cell>
        </row>
        <row r="593">
          <cell r="B593" t="str">
            <v>200M18S06RMLLLL</v>
          </cell>
          <cell r="C593" t="str">
            <v>TANK</v>
          </cell>
          <cell r="D593" t="str">
            <v>TANK SERIE RED MEL L</v>
          </cell>
          <cell r="E593" t="str">
            <v>TANK</v>
          </cell>
          <cell r="F593" t="str">
            <v>SERIE</v>
          </cell>
          <cell r="G593" t="str">
            <v>RED MELANGE</v>
          </cell>
          <cell r="H593" t="str">
            <v xml:space="preserve">TANK SERIE RED MELANGE </v>
          </cell>
          <cell r="I593" t="str">
            <v>L</v>
          </cell>
          <cell r="J593" t="str">
            <v>M</v>
          </cell>
          <cell r="K593" t="str">
            <v>SUMMER 18</v>
          </cell>
        </row>
        <row r="594">
          <cell r="B594" t="str">
            <v>200M18S06RMLMMM</v>
          </cell>
          <cell r="C594" t="str">
            <v>TANK</v>
          </cell>
          <cell r="D594" t="str">
            <v>TANK SERIE RED MEL M</v>
          </cell>
          <cell r="E594" t="str">
            <v>TANK</v>
          </cell>
          <cell r="F594" t="str">
            <v>SERIE</v>
          </cell>
          <cell r="G594" t="str">
            <v>RED MELANGE</v>
          </cell>
          <cell r="H594" t="str">
            <v xml:space="preserve">TANK SERIE RED MELANGE </v>
          </cell>
          <cell r="I594" t="str">
            <v>M</v>
          </cell>
          <cell r="J594" t="str">
            <v>M</v>
          </cell>
          <cell r="K594" t="str">
            <v>SUMMER 18</v>
          </cell>
        </row>
        <row r="595">
          <cell r="B595" t="str">
            <v>200M18S06RMLSSS</v>
          </cell>
          <cell r="C595" t="str">
            <v>TANK</v>
          </cell>
          <cell r="D595" t="str">
            <v>TANK SERIE RED MEL S</v>
          </cell>
          <cell r="E595" t="str">
            <v>TANK</v>
          </cell>
          <cell r="F595" t="str">
            <v>SERIE</v>
          </cell>
          <cell r="G595" t="str">
            <v>RED MELANGE</v>
          </cell>
          <cell r="H595" t="str">
            <v xml:space="preserve">TANK SERIE RED MELANGE </v>
          </cell>
          <cell r="I595" t="str">
            <v>S</v>
          </cell>
          <cell r="J595" t="str">
            <v>M</v>
          </cell>
          <cell r="K595" t="str">
            <v>SUMMER 18</v>
          </cell>
        </row>
        <row r="596">
          <cell r="B596" t="str">
            <v>200M18S06RMLXL0</v>
          </cell>
          <cell r="C596" t="str">
            <v>TANK</v>
          </cell>
          <cell r="D596" t="str">
            <v>TANK SERIE RED MEL XL</v>
          </cell>
          <cell r="E596" t="str">
            <v>TANK</v>
          </cell>
          <cell r="F596" t="str">
            <v>SERIE</v>
          </cell>
          <cell r="G596" t="str">
            <v>RED MELANGE</v>
          </cell>
          <cell r="H596" t="str">
            <v xml:space="preserve">TANK SERIE RED MELANGE </v>
          </cell>
          <cell r="I596" t="str">
            <v>XL</v>
          </cell>
          <cell r="J596" t="str">
            <v>M</v>
          </cell>
          <cell r="K596" t="str">
            <v>SUMMER 18</v>
          </cell>
        </row>
        <row r="597">
          <cell r="B597" t="str">
            <v>200M18S06RMLXS0</v>
          </cell>
          <cell r="C597" t="str">
            <v>TANK</v>
          </cell>
          <cell r="D597" t="str">
            <v>TANK SERIE RED MEL XS</v>
          </cell>
          <cell r="E597" t="str">
            <v>TANK</v>
          </cell>
          <cell r="F597" t="str">
            <v>SERIE</v>
          </cell>
          <cell r="G597" t="str">
            <v>RED MELANGE</v>
          </cell>
          <cell r="H597" t="str">
            <v xml:space="preserve">TANK SERIE RED MELANGE </v>
          </cell>
          <cell r="I597" t="str">
            <v>XS</v>
          </cell>
          <cell r="J597" t="str">
            <v>M</v>
          </cell>
          <cell r="K597" t="str">
            <v>SUMMER 18</v>
          </cell>
        </row>
        <row r="598">
          <cell r="B598" t="str">
            <v>200M18S06RMLXXL</v>
          </cell>
          <cell r="C598" t="str">
            <v>TANK</v>
          </cell>
          <cell r="D598" t="str">
            <v>TANK SERIE RED MEL XXL</v>
          </cell>
          <cell r="E598" t="str">
            <v>TANK</v>
          </cell>
          <cell r="F598" t="str">
            <v>SERIE</v>
          </cell>
          <cell r="G598" t="str">
            <v>RED MELANGE</v>
          </cell>
          <cell r="H598" t="str">
            <v xml:space="preserve">TANK SERIE RED MELANGE </v>
          </cell>
          <cell r="I598" t="str">
            <v>XXL</v>
          </cell>
          <cell r="J598" t="str">
            <v>M</v>
          </cell>
          <cell r="K598" t="str">
            <v>SUMMER 18</v>
          </cell>
        </row>
        <row r="599">
          <cell r="B599" t="str">
            <v>200M18S01TMLLLL</v>
          </cell>
          <cell r="C599" t="str">
            <v>TANK</v>
          </cell>
          <cell r="D599" t="str">
            <v>TANK CHILL TURQUESA MEL L</v>
          </cell>
          <cell r="E599" t="str">
            <v>TANK</v>
          </cell>
          <cell r="F599" t="str">
            <v>CHILL</v>
          </cell>
          <cell r="G599" t="str">
            <v>TURQUESA MELANGE</v>
          </cell>
          <cell r="H599" t="str">
            <v xml:space="preserve">TANK CHILL TURQUESA MELANGE </v>
          </cell>
          <cell r="I599" t="str">
            <v>L</v>
          </cell>
          <cell r="J599" t="str">
            <v>M</v>
          </cell>
          <cell r="K599" t="str">
            <v>SUMMER 18</v>
          </cell>
        </row>
        <row r="600">
          <cell r="B600" t="str">
            <v>200M18S01TMLMMM</v>
          </cell>
          <cell r="C600" t="str">
            <v>TANK</v>
          </cell>
          <cell r="D600" t="str">
            <v>TANK CHILL TURQUESA MEL M</v>
          </cell>
          <cell r="E600" t="str">
            <v>TANK</v>
          </cell>
          <cell r="F600" t="str">
            <v>CHILL</v>
          </cell>
          <cell r="G600" t="str">
            <v>TURQUESA MELANGE</v>
          </cell>
          <cell r="H600" t="str">
            <v xml:space="preserve">TANK CHILL TURQUESA MELANGE </v>
          </cell>
          <cell r="I600" t="str">
            <v>M</v>
          </cell>
          <cell r="J600" t="str">
            <v>M</v>
          </cell>
          <cell r="K600" t="str">
            <v>SUMMER 18</v>
          </cell>
        </row>
        <row r="601">
          <cell r="B601" t="str">
            <v>200M18S01TMLSSS</v>
          </cell>
          <cell r="C601" t="str">
            <v>TANK</v>
          </cell>
          <cell r="D601" t="str">
            <v>TANK CHILL TURQUESA MEL S</v>
          </cell>
          <cell r="E601" t="str">
            <v>TANK</v>
          </cell>
          <cell r="F601" t="str">
            <v>CHILL</v>
          </cell>
          <cell r="G601" t="str">
            <v>TURQUESA MELANGE</v>
          </cell>
          <cell r="H601" t="str">
            <v xml:space="preserve">TANK CHILL TURQUESA MELANGE </v>
          </cell>
          <cell r="I601" t="str">
            <v>S</v>
          </cell>
          <cell r="J601" t="str">
            <v>M</v>
          </cell>
          <cell r="K601" t="str">
            <v>SUMMER 18</v>
          </cell>
        </row>
        <row r="602">
          <cell r="B602" t="str">
            <v>200M18S01TMLXL0</v>
          </cell>
          <cell r="C602" t="str">
            <v>TANK</v>
          </cell>
          <cell r="D602" t="str">
            <v>TANK CHILL TURQUESA MEL XL</v>
          </cell>
          <cell r="E602" t="str">
            <v>TANK</v>
          </cell>
          <cell r="F602" t="str">
            <v>CHILL</v>
          </cell>
          <cell r="G602" t="str">
            <v>TURQUESA MELANGE</v>
          </cell>
          <cell r="H602" t="str">
            <v xml:space="preserve">TANK CHILL TURQUESA MELANGE </v>
          </cell>
          <cell r="I602" t="str">
            <v>XL</v>
          </cell>
          <cell r="J602" t="str">
            <v>M</v>
          </cell>
          <cell r="K602" t="str">
            <v>SUMMER 18</v>
          </cell>
        </row>
        <row r="603">
          <cell r="B603" t="str">
            <v>200M18S01TMLXS0</v>
          </cell>
          <cell r="C603" t="str">
            <v>TANK</v>
          </cell>
          <cell r="D603" t="str">
            <v>TANK CHILL TURQUESA MEL XS</v>
          </cell>
          <cell r="E603" t="str">
            <v>TANK</v>
          </cell>
          <cell r="F603" t="str">
            <v>CHILL</v>
          </cell>
          <cell r="G603" t="str">
            <v>TURQUESA MELANGE</v>
          </cell>
          <cell r="H603" t="str">
            <v xml:space="preserve">TANK CHILL TURQUESA MELANGE </v>
          </cell>
          <cell r="I603" t="str">
            <v>XS</v>
          </cell>
          <cell r="J603" t="str">
            <v>M</v>
          </cell>
          <cell r="K603" t="str">
            <v>SUMMER 18</v>
          </cell>
        </row>
        <row r="604">
          <cell r="B604" t="str">
            <v>200M18S01TMLXXL</v>
          </cell>
          <cell r="C604" t="str">
            <v>TANK</v>
          </cell>
          <cell r="D604" t="str">
            <v>TANK CHILL TURQUESA MEL XXL</v>
          </cell>
          <cell r="E604" t="str">
            <v>TANK</v>
          </cell>
          <cell r="F604" t="str">
            <v>CHILL</v>
          </cell>
          <cell r="G604" t="str">
            <v>TURQUESA MELANGE</v>
          </cell>
          <cell r="H604" t="str">
            <v xml:space="preserve">TANK CHILL TURQUESA MELANGE </v>
          </cell>
          <cell r="I604" t="str">
            <v>XXL</v>
          </cell>
          <cell r="J604" t="str">
            <v>M</v>
          </cell>
          <cell r="K604" t="str">
            <v>SUMMER 18</v>
          </cell>
        </row>
        <row r="605">
          <cell r="B605" t="str">
            <v>200M18S02GMLLLL</v>
          </cell>
          <cell r="C605" t="str">
            <v>TANK</v>
          </cell>
          <cell r="D605" t="str">
            <v>TANK SHIELD GREY MEL L</v>
          </cell>
          <cell r="E605" t="str">
            <v>TANK</v>
          </cell>
          <cell r="F605" t="str">
            <v>SHIELD</v>
          </cell>
          <cell r="G605" t="str">
            <v>GREY MELANGE</v>
          </cell>
          <cell r="H605" t="str">
            <v xml:space="preserve">TANK SHIELD GREY MELANGE </v>
          </cell>
          <cell r="I605" t="str">
            <v>L</v>
          </cell>
          <cell r="J605" t="str">
            <v>M</v>
          </cell>
          <cell r="K605" t="str">
            <v>SUMMER 18</v>
          </cell>
        </row>
        <row r="606">
          <cell r="B606" t="str">
            <v>200M18S02GMLMMM</v>
          </cell>
          <cell r="C606" t="str">
            <v>TANK</v>
          </cell>
          <cell r="D606" t="str">
            <v>TANK SHIELD GREY MEL M</v>
          </cell>
          <cell r="E606" t="str">
            <v>TANK</v>
          </cell>
          <cell r="F606" t="str">
            <v>SHIELD</v>
          </cell>
          <cell r="G606" t="str">
            <v>GREY MELANGE</v>
          </cell>
          <cell r="H606" t="str">
            <v xml:space="preserve">TANK SHIELD GREY MELANGE </v>
          </cell>
          <cell r="I606" t="str">
            <v>M</v>
          </cell>
          <cell r="J606" t="str">
            <v>M</v>
          </cell>
          <cell r="K606" t="str">
            <v>SUMMER 18</v>
          </cell>
        </row>
        <row r="607">
          <cell r="B607" t="str">
            <v>200M18S02GMLSSS</v>
          </cell>
          <cell r="C607" t="str">
            <v>TANK</v>
          </cell>
          <cell r="D607" t="str">
            <v>TANK SHIELD GREY MEL S</v>
          </cell>
          <cell r="E607" t="str">
            <v>TANK</v>
          </cell>
          <cell r="F607" t="str">
            <v>SHIELD</v>
          </cell>
          <cell r="G607" t="str">
            <v>GREY MELANGE</v>
          </cell>
          <cell r="H607" t="str">
            <v xml:space="preserve">TANK SHIELD GREY MELANGE </v>
          </cell>
          <cell r="I607" t="str">
            <v>S</v>
          </cell>
          <cell r="J607" t="str">
            <v>M</v>
          </cell>
          <cell r="K607" t="str">
            <v>SUMMER 18</v>
          </cell>
        </row>
        <row r="608">
          <cell r="B608" t="str">
            <v>200M18S02GMLXL0</v>
          </cell>
          <cell r="C608" t="str">
            <v>TANK</v>
          </cell>
          <cell r="D608" t="str">
            <v>TANK SHIELD GREY MEL XL</v>
          </cell>
          <cell r="E608" t="str">
            <v>TANK</v>
          </cell>
          <cell r="F608" t="str">
            <v>SHIELD</v>
          </cell>
          <cell r="G608" t="str">
            <v>GREY MELANGE</v>
          </cell>
          <cell r="H608" t="str">
            <v xml:space="preserve">TANK SHIELD GREY MELANGE </v>
          </cell>
          <cell r="I608" t="str">
            <v>XL</v>
          </cell>
          <cell r="J608" t="str">
            <v>M</v>
          </cell>
          <cell r="K608" t="str">
            <v>SUMMER 18</v>
          </cell>
        </row>
        <row r="609">
          <cell r="B609" t="str">
            <v>200M18S02GMLXS0</v>
          </cell>
          <cell r="C609" t="str">
            <v>TANK</v>
          </cell>
          <cell r="D609" t="str">
            <v>TANK SHIELD GREY MEL XS</v>
          </cell>
          <cell r="E609" t="str">
            <v>TANK</v>
          </cell>
          <cell r="F609" t="str">
            <v>SHIELD</v>
          </cell>
          <cell r="G609" t="str">
            <v>GREY MELANGE</v>
          </cell>
          <cell r="H609" t="str">
            <v xml:space="preserve">TANK SHIELD GREY MELANGE </v>
          </cell>
          <cell r="I609" t="str">
            <v>XS</v>
          </cell>
          <cell r="J609" t="str">
            <v>M</v>
          </cell>
          <cell r="K609" t="str">
            <v>SUMMER 18</v>
          </cell>
        </row>
        <row r="610">
          <cell r="B610" t="str">
            <v>200M18S02GMLXXL</v>
          </cell>
          <cell r="C610" t="str">
            <v>TANK</v>
          </cell>
          <cell r="D610" t="str">
            <v>TANK SHIELD GREY MEL XXL</v>
          </cell>
          <cell r="E610" t="str">
            <v>TANK</v>
          </cell>
          <cell r="F610" t="str">
            <v>SHIELD</v>
          </cell>
          <cell r="G610" t="str">
            <v>GREY MELANGE</v>
          </cell>
          <cell r="H610" t="str">
            <v xml:space="preserve">TANK SHIELD GREY MELANGE </v>
          </cell>
          <cell r="I610" t="str">
            <v>XXL</v>
          </cell>
          <cell r="J610" t="str">
            <v>M</v>
          </cell>
          <cell r="K610" t="str">
            <v>SUMMER 18</v>
          </cell>
        </row>
        <row r="611">
          <cell r="B611" t="str">
            <v>200M18S03GEELLL</v>
          </cell>
          <cell r="C611" t="str">
            <v>TANK</v>
          </cell>
          <cell r="D611" t="str">
            <v>TANK AFRICAMO GREEN L</v>
          </cell>
          <cell r="E611" t="str">
            <v>TANK</v>
          </cell>
          <cell r="F611" t="str">
            <v>AFRICAMO</v>
          </cell>
          <cell r="G611" t="str">
            <v>GREEN</v>
          </cell>
          <cell r="H611" t="str">
            <v xml:space="preserve">TANK AFRICAMO GREEN </v>
          </cell>
          <cell r="I611" t="str">
            <v>L</v>
          </cell>
          <cell r="J611" t="str">
            <v>M</v>
          </cell>
          <cell r="K611" t="str">
            <v>SUMMER 18</v>
          </cell>
        </row>
        <row r="612">
          <cell r="B612" t="str">
            <v>200M18S03GEEMMM</v>
          </cell>
          <cell r="C612" t="str">
            <v>TANK</v>
          </cell>
          <cell r="D612" t="str">
            <v>TANK AFRICAMO GREEN M</v>
          </cell>
          <cell r="E612" t="str">
            <v>TANK</v>
          </cell>
          <cell r="F612" t="str">
            <v>AFRICAMO</v>
          </cell>
          <cell r="G612" t="str">
            <v>GREEN</v>
          </cell>
          <cell r="H612" t="str">
            <v xml:space="preserve">TANK AFRICAMO GREEN </v>
          </cell>
          <cell r="I612" t="str">
            <v>M</v>
          </cell>
          <cell r="J612" t="str">
            <v>M</v>
          </cell>
          <cell r="K612" t="str">
            <v>SUMMER 18</v>
          </cell>
        </row>
        <row r="613">
          <cell r="B613" t="str">
            <v>200M18S03GEESSS</v>
          </cell>
          <cell r="C613" t="str">
            <v>TANK</v>
          </cell>
          <cell r="D613" t="str">
            <v>TANK AFRICAMO GREEN S</v>
          </cell>
          <cell r="E613" t="str">
            <v>TANK</v>
          </cell>
          <cell r="F613" t="str">
            <v>AFRICAMO</v>
          </cell>
          <cell r="G613" t="str">
            <v>GREEN</v>
          </cell>
          <cell r="H613" t="str">
            <v xml:space="preserve">TANK AFRICAMO GREEN </v>
          </cell>
          <cell r="I613" t="str">
            <v>S</v>
          </cell>
          <cell r="J613" t="str">
            <v>M</v>
          </cell>
          <cell r="K613" t="str">
            <v>SUMMER 18</v>
          </cell>
        </row>
        <row r="614">
          <cell r="B614" t="str">
            <v>200M18S03GEEXL0</v>
          </cell>
          <cell r="C614" t="str">
            <v>TANK</v>
          </cell>
          <cell r="D614" t="str">
            <v>TANK AFRICAMO GREEN XL</v>
          </cell>
          <cell r="E614" t="str">
            <v>TANK</v>
          </cell>
          <cell r="F614" t="str">
            <v>AFRICAMO</v>
          </cell>
          <cell r="G614" t="str">
            <v>GREEN</v>
          </cell>
          <cell r="H614" t="str">
            <v xml:space="preserve">TANK AFRICAMO GREEN </v>
          </cell>
          <cell r="I614" t="str">
            <v>XL</v>
          </cell>
          <cell r="J614" t="str">
            <v>M</v>
          </cell>
          <cell r="K614" t="str">
            <v>SUMMER 18</v>
          </cell>
        </row>
        <row r="615">
          <cell r="B615" t="str">
            <v>200M18S03GEEXS0</v>
          </cell>
          <cell r="C615" t="str">
            <v>TANK</v>
          </cell>
          <cell r="D615" t="str">
            <v>TANK AFRICAMO GREEN XS</v>
          </cell>
          <cell r="E615" t="str">
            <v>TANK</v>
          </cell>
          <cell r="F615" t="str">
            <v>AFRICAMO</v>
          </cell>
          <cell r="G615" t="str">
            <v>GREEN</v>
          </cell>
          <cell r="H615" t="str">
            <v xml:space="preserve">TANK AFRICAMO GREEN </v>
          </cell>
          <cell r="I615" t="str">
            <v>XS</v>
          </cell>
          <cell r="J615" t="str">
            <v>M</v>
          </cell>
          <cell r="K615" t="str">
            <v>SUMMER 18</v>
          </cell>
        </row>
        <row r="616">
          <cell r="B616" t="str">
            <v>200M18S03GEEXXL</v>
          </cell>
          <cell r="C616" t="str">
            <v>TANK</v>
          </cell>
          <cell r="D616" t="str">
            <v>TANK AFRICAMO GREEN XXL</v>
          </cell>
          <cell r="E616" t="str">
            <v>TANK</v>
          </cell>
          <cell r="F616" t="str">
            <v>AFRICAMO</v>
          </cell>
          <cell r="G616" t="str">
            <v>GREEN</v>
          </cell>
          <cell r="H616" t="str">
            <v xml:space="preserve">TANK AFRICAMO GREEN </v>
          </cell>
          <cell r="I616" t="str">
            <v>XXL</v>
          </cell>
          <cell r="J616" t="str">
            <v>M</v>
          </cell>
          <cell r="K616" t="str">
            <v>SUMMER 18</v>
          </cell>
        </row>
        <row r="617">
          <cell r="B617" t="str">
            <v>200M18S04WHILLL</v>
          </cell>
          <cell r="C617" t="str">
            <v>TANK</v>
          </cell>
          <cell r="D617" t="str">
            <v>TANK CRAB WHITE L</v>
          </cell>
          <cell r="E617" t="str">
            <v>TANK</v>
          </cell>
          <cell r="F617" t="str">
            <v>CRAB</v>
          </cell>
          <cell r="G617" t="str">
            <v>WHITE</v>
          </cell>
          <cell r="H617" t="str">
            <v xml:space="preserve">TANK CRAB WHITE </v>
          </cell>
          <cell r="I617" t="str">
            <v>L</v>
          </cell>
          <cell r="J617" t="str">
            <v>M</v>
          </cell>
          <cell r="K617" t="str">
            <v>SUMMER 18</v>
          </cell>
        </row>
        <row r="618">
          <cell r="B618" t="str">
            <v>200M18S04WHIMMM</v>
          </cell>
          <cell r="C618" t="str">
            <v>TANK</v>
          </cell>
          <cell r="D618" t="str">
            <v>TANK CRAB WHITE M</v>
          </cell>
          <cell r="E618" t="str">
            <v>TANK</v>
          </cell>
          <cell r="F618" t="str">
            <v>CRAB</v>
          </cell>
          <cell r="G618" t="str">
            <v>WHITE</v>
          </cell>
          <cell r="H618" t="str">
            <v xml:space="preserve">TANK CRAB WHITE </v>
          </cell>
          <cell r="I618" t="str">
            <v>M</v>
          </cell>
          <cell r="J618" t="str">
            <v>M</v>
          </cell>
          <cell r="K618" t="str">
            <v>SUMMER 18</v>
          </cell>
        </row>
        <row r="619">
          <cell r="B619" t="str">
            <v>200M18S04WHISSS</v>
          </cell>
          <cell r="C619" t="str">
            <v>TANK</v>
          </cell>
          <cell r="D619" t="str">
            <v>TANK CRAB WHITE S</v>
          </cell>
          <cell r="E619" t="str">
            <v>TANK</v>
          </cell>
          <cell r="F619" t="str">
            <v>CRAB</v>
          </cell>
          <cell r="G619" t="str">
            <v>WHITE</v>
          </cell>
          <cell r="H619" t="str">
            <v xml:space="preserve">TANK CRAB WHITE </v>
          </cell>
          <cell r="I619" t="str">
            <v>S</v>
          </cell>
          <cell r="J619" t="str">
            <v>M</v>
          </cell>
          <cell r="K619" t="str">
            <v>SUMMER 18</v>
          </cell>
        </row>
        <row r="620">
          <cell r="B620" t="str">
            <v>200M18S04WHIXL0</v>
          </cell>
          <cell r="C620" t="str">
            <v>TANK</v>
          </cell>
          <cell r="D620" t="str">
            <v>TANK CRAB WHITE XL</v>
          </cell>
          <cell r="E620" t="str">
            <v>TANK</v>
          </cell>
          <cell r="F620" t="str">
            <v>CRAB</v>
          </cell>
          <cell r="G620" t="str">
            <v>WHITE</v>
          </cell>
          <cell r="H620" t="str">
            <v xml:space="preserve">TANK CRAB WHITE </v>
          </cell>
          <cell r="I620" t="str">
            <v>XL</v>
          </cell>
          <cell r="J620" t="str">
            <v>M</v>
          </cell>
          <cell r="K620" t="str">
            <v>SUMMER 18</v>
          </cell>
        </row>
        <row r="621">
          <cell r="B621" t="str">
            <v>200M18S04WHIXS0</v>
          </cell>
          <cell r="C621" t="str">
            <v>TANK</v>
          </cell>
          <cell r="D621" t="str">
            <v>TANK CRAB WHITE XS</v>
          </cell>
          <cell r="E621" t="str">
            <v>TANK</v>
          </cell>
          <cell r="F621" t="str">
            <v>CRAB</v>
          </cell>
          <cell r="G621" t="str">
            <v>WHITE</v>
          </cell>
          <cell r="H621" t="str">
            <v xml:space="preserve">TANK CRAB WHITE </v>
          </cell>
          <cell r="I621" t="str">
            <v>XS</v>
          </cell>
          <cell r="J621" t="str">
            <v>M</v>
          </cell>
          <cell r="K621" t="str">
            <v>SUMMER 18</v>
          </cell>
        </row>
        <row r="622">
          <cell r="B622" t="str">
            <v>200M18S04WHIXXL</v>
          </cell>
          <cell r="C622" t="str">
            <v>TANK</v>
          </cell>
          <cell r="D622" t="str">
            <v>TANK CRAB WHITE XXL</v>
          </cell>
          <cell r="E622" t="str">
            <v>TANK</v>
          </cell>
          <cell r="F622" t="str">
            <v>CRAB</v>
          </cell>
          <cell r="G622" t="str">
            <v>WHITE</v>
          </cell>
          <cell r="H622" t="str">
            <v xml:space="preserve">TANK CRAB WHITE </v>
          </cell>
          <cell r="I622" t="str">
            <v>XXL</v>
          </cell>
          <cell r="J622" t="str">
            <v>M</v>
          </cell>
          <cell r="K622" t="str">
            <v>SUMMER 18</v>
          </cell>
        </row>
        <row r="623">
          <cell r="B623" t="str">
            <v>200M18S05BLALLL</v>
          </cell>
          <cell r="C623" t="str">
            <v>TANK</v>
          </cell>
          <cell r="D623" t="str">
            <v>TANK LOVER BLACK L</v>
          </cell>
          <cell r="E623" t="str">
            <v>TANK</v>
          </cell>
          <cell r="F623" t="str">
            <v>LOVER</v>
          </cell>
          <cell r="G623" t="str">
            <v>BLACK</v>
          </cell>
          <cell r="H623" t="str">
            <v xml:space="preserve">TANK LOVER BLACK </v>
          </cell>
          <cell r="I623" t="str">
            <v>L</v>
          </cell>
          <cell r="J623" t="str">
            <v>M</v>
          </cell>
          <cell r="K623" t="str">
            <v>SUMMER 18</v>
          </cell>
        </row>
        <row r="624">
          <cell r="B624" t="str">
            <v>200M18S05BLAMMM</v>
          </cell>
          <cell r="C624" t="str">
            <v>TANK</v>
          </cell>
          <cell r="D624" t="str">
            <v>TANK LOVER BLACK M</v>
          </cell>
          <cell r="E624" t="str">
            <v>TANK</v>
          </cell>
          <cell r="F624" t="str">
            <v>LOVER</v>
          </cell>
          <cell r="G624" t="str">
            <v>BLACK</v>
          </cell>
          <cell r="H624" t="str">
            <v xml:space="preserve">TANK LOVER BLACK </v>
          </cell>
          <cell r="I624" t="str">
            <v>M</v>
          </cell>
          <cell r="J624" t="str">
            <v>M</v>
          </cell>
          <cell r="K624" t="str">
            <v>SUMMER 18</v>
          </cell>
        </row>
        <row r="625">
          <cell r="B625" t="str">
            <v>200M18S05BLASSS</v>
          </cell>
          <cell r="C625" t="str">
            <v>TANK</v>
          </cell>
          <cell r="D625" t="str">
            <v>TANK LOVER BLACK S</v>
          </cell>
          <cell r="E625" t="str">
            <v>TANK</v>
          </cell>
          <cell r="F625" t="str">
            <v>LOVER</v>
          </cell>
          <cell r="G625" t="str">
            <v>BLACK</v>
          </cell>
          <cell r="H625" t="str">
            <v xml:space="preserve">TANK LOVER BLACK </v>
          </cell>
          <cell r="I625" t="str">
            <v>S</v>
          </cell>
          <cell r="J625" t="str">
            <v>M</v>
          </cell>
          <cell r="K625" t="str">
            <v>SUMMER 18</v>
          </cell>
        </row>
        <row r="626">
          <cell r="B626" t="str">
            <v>200M18S05BLAXL0</v>
          </cell>
          <cell r="C626" t="str">
            <v>TANK</v>
          </cell>
          <cell r="D626" t="str">
            <v>TANK LOVER BLACK XL</v>
          </cell>
          <cell r="E626" t="str">
            <v>TANK</v>
          </cell>
          <cell r="F626" t="str">
            <v>LOVER</v>
          </cell>
          <cell r="G626" t="str">
            <v>BLACK</v>
          </cell>
          <cell r="H626" t="str">
            <v xml:space="preserve">TANK LOVER BLACK </v>
          </cell>
          <cell r="I626" t="str">
            <v>XL</v>
          </cell>
          <cell r="J626" t="str">
            <v>M</v>
          </cell>
          <cell r="K626" t="str">
            <v>SUMMER 18</v>
          </cell>
        </row>
        <row r="627">
          <cell r="B627" t="str">
            <v>200M18S05BLAXS0</v>
          </cell>
          <cell r="C627" t="str">
            <v>TANK</v>
          </cell>
          <cell r="D627" t="str">
            <v>TANK LOVER BLACK XS</v>
          </cell>
          <cell r="E627" t="str">
            <v>TANK</v>
          </cell>
          <cell r="F627" t="str">
            <v>LOVER</v>
          </cell>
          <cell r="G627" t="str">
            <v>BLACK</v>
          </cell>
          <cell r="H627" t="str">
            <v xml:space="preserve">TANK LOVER BLACK </v>
          </cell>
          <cell r="I627" t="str">
            <v>XS</v>
          </cell>
          <cell r="J627" t="str">
            <v>M</v>
          </cell>
          <cell r="K627" t="str">
            <v>SUMMER 18</v>
          </cell>
        </row>
        <row r="628">
          <cell r="B628" t="str">
            <v>200M18S05BLAXXL</v>
          </cell>
          <cell r="C628" t="str">
            <v>TANK</v>
          </cell>
          <cell r="D628" t="str">
            <v>TANK LOVER BLACK XXL</v>
          </cell>
          <cell r="E628" t="str">
            <v>TANK</v>
          </cell>
          <cell r="F628" t="str">
            <v>LOVER</v>
          </cell>
          <cell r="G628" t="str">
            <v>BLACK</v>
          </cell>
          <cell r="H628" t="str">
            <v xml:space="preserve">TANK LOVER BLACK </v>
          </cell>
          <cell r="I628" t="str">
            <v>XXL</v>
          </cell>
          <cell r="J628" t="str">
            <v>M</v>
          </cell>
          <cell r="K628" t="str">
            <v>SUMMER 18</v>
          </cell>
        </row>
        <row r="629">
          <cell r="B629" t="str">
            <v>501M18S01BLAL/XL</v>
          </cell>
          <cell r="C629" t="str">
            <v>CAPS</v>
          </cell>
          <cell r="D629" t="str">
            <v>CAPS RASTA BLACK L/XL</v>
          </cell>
          <cell r="E629" t="str">
            <v>CAPS</v>
          </cell>
          <cell r="F629" t="str">
            <v>RASTA</v>
          </cell>
          <cell r="G629" t="str">
            <v>BLACK</v>
          </cell>
          <cell r="H629" t="str">
            <v xml:space="preserve">CAPS RASTA BLACK </v>
          </cell>
          <cell r="I629" t="str">
            <v>L/XL</v>
          </cell>
          <cell r="J629" t="str">
            <v>M</v>
          </cell>
          <cell r="K629" t="str">
            <v>SUMMER 18</v>
          </cell>
        </row>
        <row r="630">
          <cell r="B630" t="str">
            <v>501M18S01BLAS/M</v>
          </cell>
          <cell r="C630" t="str">
            <v>CAPS</v>
          </cell>
          <cell r="D630" t="str">
            <v>CAPS RASTA BLACK S/M</v>
          </cell>
          <cell r="E630" t="str">
            <v>CAPS</v>
          </cell>
          <cell r="F630" t="str">
            <v>RASTA</v>
          </cell>
          <cell r="G630" t="str">
            <v>BLACK</v>
          </cell>
          <cell r="H630" t="str">
            <v xml:space="preserve">CAPS RASTA BLACK </v>
          </cell>
          <cell r="I630" t="str">
            <v>S/M</v>
          </cell>
          <cell r="J630" t="str">
            <v>M</v>
          </cell>
          <cell r="K630" t="str">
            <v>SUMMER 18</v>
          </cell>
        </row>
        <row r="631">
          <cell r="B631" t="str">
            <v>501M18S02BLUL/XL</v>
          </cell>
          <cell r="C631" t="str">
            <v>CAPS</v>
          </cell>
          <cell r="D631" t="str">
            <v>CAPS PATH BLUE L/XL</v>
          </cell>
          <cell r="E631" t="str">
            <v>CAPS</v>
          </cell>
          <cell r="F631" t="str">
            <v>PATH</v>
          </cell>
          <cell r="G631" t="str">
            <v>BLUE</v>
          </cell>
          <cell r="H631" t="str">
            <v xml:space="preserve">CAPS PATH BLUE </v>
          </cell>
          <cell r="I631" t="str">
            <v>L/XL</v>
          </cell>
          <cell r="J631" t="str">
            <v>M</v>
          </cell>
          <cell r="K631" t="str">
            <v>SUMMER 18</v>
          </cell>
        </row>
        <row r="632">
          <cell r="B632" t="str">
            <v>501M18S02BLUS/M</v>
          </cell>
          <cell r="C632" t="str">
            <v>CAPS</v>
          </cell>
          <cell r="D632" t="str">
            <v>CAPS PATH BLUE S/M</v>
          </cell>
          <cell r="E632" t="str">
            <v>CAPS</v>
          </cell>
          <cell r="F632" t="str">
            <v>PATH</v>
          </cell>
          <cell r="G632" t="str">
            <v>BLUE</v>
          </cell>
          <cell r="H632" t="str">
            <v xml:space="preserve">CAPS PATH BLUE </v>
          </cell>
          <cell r="I632" t="str">
            <v>S/M</v>
          </cell>
          <cell r="J632" t="str">
            <v>M</v>
          </cell>
          <cell r="K632" t="str">
            <v>SUMMER 18</v>
          </cell>
        </row>
        <row r="633">
          <cell r="B633" t="str">
            <v>501M18S03GEEL/XL</v>
          </cell>
          <cell r="C633" t="str">
            <v>CAPS</v>
          </cell>
          <cell r="D633" t="str">
            <v>CAPS CHILL GREEN L/XL</v>
          </cell>
          <cell r="E633" t="str">
            <v>CAPS</v>
          </cell>
          <cell r="F633" t="str">
            <v>CHILL</v>
          </cell>
          <cell r="G633" t="str">
            <v>GREEN</v>
          </cell>
          <cell r="H633" t="str">
            <v xml:space="preserve">CAPS CHILL GREEN </v>
          </cell>
          <cell r="I633" t="str">
            <v>L/XL</v>
          </cell>
          <cell r="J633" t="str">
            <v>M</v>
          </cell>
          <cell r="K633" t="str">
            <v>SUMMER 18</v>
          </cell>
        </row>
        <row r="634">
          <cell r="B634" t="str">
            <v>501M18S03GEES/M</v>
          </cell>
          <cell r="C634" t="str">
            <v>CAPS</v>
          </cell>
          <cell r="D634" t="str">
            <v>CAPS CHILL GREEN S/M</v>
          </cell>
          <cell r="E634" t="str">
            <v>CAPS</v>
          </cell>
          <cell r="F634" t="str">
            <v>CHILL</v>
          </cell>
          <cell r="G634" t="str">
            <v>GREEN</v>
          </cell>
          <cell r="H634" t="str">
            <v xml:space="preserve">CAPS CHILL GREEN </v>
          </cell>
          <cell r="I634" t="str">
            <v>S/M</v>
          </cell>
          <cell r="J634" t="str">
            <v>M</v>
          </cell>
          <cell r="K634" t="str">
            <v>SUMMER 18</v>
          </cell>
        </row>
        <row r="635">
          <cell r="B635" t="str">
            <v>501M18S04CMOL/XL</v>
          </cell>
          <cell r="C635" t="str">
            <v>CAPS</v>
          </cell>
          <cell r="D635" t="str">
            <v>CAPS SHIELD CAMO L/XL</v>
          </cell>
          <cell r="E635" t="str">
            <v>CAPS</v>
          </cell>
          <cell r="F635" t="str">
            <v>SHIELD</v>
          </cell>
          <cell r="G635" t="str">
            <v>CAMO</v>
          </cell>
          <cell r="H635" t="str">
            <v xml:space="preserve">CAPS SHIELD CAMO </v>
          </cell>
          <cell r="I635" t="str">
            <v>L/XL</v>
          </cell>
          <cell r="J635" t="str">
            <v>M</v>
          </cell>
          <cell r="K635" t="str">
            <v>SUMMER 18</v>
          </cell>
        </row>
        <row r="636">
          <cell r="B636" t="str">
            <v>501M18S04CMOS/M</v>
          </cell>
          <cell r="C636" t="str">
            <v>CAPS</v>
          </cell>
          <cell r="D636" t="str">
            <v>CAPS SHIELD CAMO S/M</v>
          </cell>
          <cell r="E636" t="str">
            <v>CAPS</v>
          </cell>
          <cell r="F636" t="str">
            <v>SHIELD</v>
          </cell>
          <cell r="G636" t="str">
            <v>CAMO</v>
          </cell>
          <cell r="H636" t="str">
            <v xml:space="preserve">CAPS SHIELD CAMO </v>
          </cell>
          <cell r="I636" t="str">
            <v>S/M</v>
          </cell>
          <cell r="J636" t="str">
            <v>M</v>
          </cell>
          <cell r="K636" t="str">
            <v>SUMMER 18</v>
          </cell>
        </row>
        <row r="637">
          <cell r="B637" t="str">
            <v>501M18S05CREL/XL</v>
          </cell>
          <cell r="C637" t="str">
            <v>CAPS</v>
          </cell>
          <cell r="D637" t="str">
            <v>CAPS CHILLIN CREAM L/XL</v>
          </cell>
          <cell r="E637" t="str">
            <v>CAPS</v>
          </cell>
          <cell r="F637" t="str">
            <v>CHILLIN</v>
          </cell>
          <cell r="G637" t="str">
            <v>CREAM</v>
          </cell>
          <cell r="H637" t="str">
            <v xml:space="preserve">CAPS CHILLIN CREAM </v>
          </cell>
          <cell r="I637" t="str">
            <v>L/XL</v>
          </cell>
          <cell r="J637" t="str">
            <v>M</v>
          </cell>
          <cell r="K637" t="str">
            <v>SUMMER 18</v>
          </cell>
        </row>
        <row r="638">
          <cell r="B638" t="str">
            <v>501M18S05CRES/M</v>
          </cell>
          <cell r="C638" t="str">
            <v>CAPS</v>
          </cell>
          <cell r="D638" t="str">
            <v>CAPS CHILLIN CREAM S/M</v>
          </cell>
          <cell r="E638" t="str">
            <v>CAPS</v>
          </cell>
          <cell r="F638" t="str">
            <v>CHILLIN</v>
          </cell>
          <cell r="G638" t="str">
            <v>CREAM</v>
          </cell>
          <cell r="H638" t="str">
            <v xml:space="preserve">CAPS CHILLIN CREAM </v>
          </cell>
          <cell r="I638" t="str">
            <v>S/M</v>
          </cell>
          <cell r="J638" t="str">
            <v>M</v>
          </cell>
          <cell r="K638" t="str">
            <v>SUMMER 18</v>
          </cell>
        </row>
        <row r="639">
          <cell r="B639" t="str">
            <v>501M18S06PINL/XL</v>
          </cell>
          <cell r="C639" t="str">
            <v>CAPS</v>
          </cell>
          <cell r="D639" t="str">
            <v>CAPS LOVER PINK L/XL</v>
          </cell>
          <cell r="E639" t="str">
            <v>CAPS</v>
          </cell>
          <cell r="F639" t="str">
            <v>LOVER</v>
          </cell>
          <cell r="G639" t="str">
            <v>PINK</v>
          </cell>
          <cell r="H639" t="str">
            <v xml:space="preserve">CAPS LOVER PINK </v>
          </cell>
          <cell r="I639" t="str">
            <v>L/XL</v>
          </cell>
          <cell r="J639" t="str">
            <v>M</v>
          </cell>
          <cell r="K639" t="str">
            <v>SUMMER 18</v>
          </cell>
        </row>
        <row r="640">
          <cell r="B640" t="str">
            <v>501M18S06PINS/M</v>
          </cell>
          <cell r="C640" t="str">
            <v>CAPS</v>
          </cell>
          <cell r="D640" t="str">
            <v>CAPS LOVER PINK S/M</v>
          </cell>
          <cell r="E640" t="str">
            <v>CAPS</v>
          </cell>
          <cell r="F640" t="str">
            <v>LOVER</v>
          </cell>
          <cell r="G640" t="str">
            <v>PINK</v>
          </cell>
          <cell r="H640" t="str">
            <v xml:space="preserve">CAPS LOVER PINK </v>
          </cell>
          <cell r="I640" t="str">
            <v>S/M</v>
          </cell>
          <cell r="J640" t="str">
            <v>M</v>
          </cell>
          <cell r="K640" t="str">
            <v>SUMMER 18</v>
          </cell>
        </row>
        <row r="641">
          <cell r="B641" t="str">
            <v>501M18S07BROL/XL</v>
          </cell>
          <cell r="C641" t="str">
            <v>CAPS</v>
          </cell>
          <cell r="D641" t="str">
            <v>CAPS CLASSIC BROWN L/XL</v>
          </cell>
          <cell r="E641" t="str">
            <v>CAPS</v>
          </cell>
          <cell r="F641" t="str">
            <v>CLASSIC</v>
          </cell>
          <cell r="G641" t="str">
            <v>BROWN</v>
          </cell>
          <cell r="H641" t="str">
            <v xml:space="preserve">CAPS CLASSIC BROWN </v>
          </cell>
          <cell r="I641" t="str">
            <v>L/XL</v>
          </cell>
          <cell r="J641" t="str">
            <v>M</v>
          </cell>
          <cell r="K641" t="str">
            <v>SUMMER 18</v>
          </cell>
        </row>
        <row r="642">
          <cell r="B642" t="str">
            <v>501M18S07BROS/M</v>
          </cell>
          <cell r="C642" t="str">
            <v>CAPS</v>
          </cell>
          <cell r="D642" t="str">
            <v>CAPS CLASSIC BROWN S/M</v>
          </cell>
          <cell r="E642" t="str">
            <v>CAPS</v>
          </cell>
          <cell r="F642" t="str">
            <v>CLASSIC</v>
          </cell>
          <cell r="G642" t="str">
            <v>BROWN</v>
          </cell>
          <cell r="H642" t="str">
            <v xml:space="preserve">CAPS CLASSIC BROWN </v>
          </cell>
          <cell r="I642" t="str">
            <v>S/M</v>
          </cell>
          <cell r="J642" t="str">
            <v>M</v>
          </cell>
          <cell r="K642" t="str">
            <v>SUMMER 18</v>
          </cell>
        </row>
        <row r="643">
          <cell r="B643" t="str">
            <v>501M18S08GEEL/XL</v>
          </cell>
          <cell r="C643" t="str">
            <v>CAPS</v>
          </cell>
          <cell r="D643" t="str">
            <v>CAPS SPOT GREEN L/XL</v>
          </cell>
          <cell r="E643" t="str">
            <v>CAPS</v>
          </cell>
          <cell r="F643" t="str">
            <v>SPOT</v>
          </cell>
          <cell r="G643" t="str">
            <v>GREEN</v>
          </cell>
          <cell r="H643" t="str">
            <v xml:space="preserve">CAPS SPOT GREEN </v>
          </cell>
          <cell r="I643" t="str">
            <v>L/XL</v>
          </cell>
          <cell r="J643" t="str">
            <v>M</v>
          </cell>
          <cell r="K643" t="str">
            <v>SUMMER 18</v>
          </cell>
        </row>
        <row r="644">
          <cell r="B644" t="str">
            <v>501M18S08GEES/M</v>
          </cell>
          <cell r="C644" t="str">
            <v>CAPS</v>
          </cell>
          <cell r="D644" t="str">
            <v>CAPS SPOT GREEN S/M</v>
          </cell>
          <cell r="E644" t="str">
            <v>CAPS</v>
          </cell>
          <cell r="F644" t="str">
            <v>SPOT</v>
          </cell>
          <cell r="G644" t="str">
            <v>GREEN</v>
          </cell>
          <cell r="H644" t="str">
            <v xml:space="preserve">CAPS SPOT GREEN </v>
          </cell>
          <cell r="I644" t="str">
            <v>S/M</v>
          </cell>
          <cell r="J644" t="str">
            <v>M</v>
          </cell>
          <cell r="K644" t="str">
            <v>SUMMER 18</v>
          </cell>
        </row>
        <row r="645">
          <cell r="B645" t="str">
            <v>502M18S01CMOL/XL</v>
          </cell>
          <cell r="C645" t="str">
            <v>BUCKET</v>
          </cell>
          <cell r="D645" t="str">
            <v>BUCKET CAMO CAMO L/XL</v>
          </cell>
          <cell r="E645" t="str">
            <v>BUCKET</v>
          </cell>
          <cell r="F645" t="str">
            <v>CAMO</v>
          </cell>
          <cell r="G645" t="str">
            <v>CAMO</v>
          </cell>
          <cell r="H645" t="str">
            <v xml:space="preserve">BUCKET CAMO CAMO </v>
          </cell>
          <cell r="I645" t="str">
            <v>L/XL</v>
          </cell>
          <cell r="J645" t="str">
            <v>M</v>
          </cell>
          <cell r="K645" t="str">
            <v>SUMMER 18</v>
          </cell>
        </row>
        <row r="646">
          <cell r="B646" t="str">
            <v>502M18S01CMOS/M</v>
          </cell>
          <cell r="C646" t="str">
            <v>BUCKET</v>
          </cell>
          <cell r="D646" t="str">
            <v>BUCKET CAMO CAMO S/M</v>
          </cell>
          <cell r="E646" t="str">
            <v>BUCKET</v>
          </cell>
          <cell r="F646" t="str">
            <v>CAMO</v>
          </cell>
          <cell r="G646" t="str">
            <v>CAMO</v>
          </cell>
          <cell r="H646" t="str">
            <v xml:space="preserve">BUCKET CAMO CAMO </v>
          </cell>
          <cell r="I646" t="str">
            <v>S/M</v>
          </cell>
          <cell r="J646" t="str">
            <v>M</v>
          </cell>
          <cell r="K646" t="str">
            <v>SUMMER 18</v>
          </cell>
        </row>
        <row r="647">
          <cell r="B647" t="str">
            <v>001002allall</v>
          </cell>
          <cell r="C647" t="str">
            <v>ACCESORIOS</v>
          </cell>
          <cell r="D647" t="str">
            <v>CAJA KAYA UNITE</v>
          </cell>
          <cell r="E647"/>
          <cell r="F647"/>
          <cell r="G647"/>
          <cell r="H647" t="str">
            <v xml:space="preserve">   </v>
          </cell>
          <cell r="I647" t="str">
            <v>ALL</v>
          </cell>
          <cell r="J647"/>
          <cell r="K647" t="str">
            <v>ANTIGUA</v>
          </cell>
        </row>
        <row r="648">
          <cell r="B648" t="str">
            <v>001003</v>
          </cell>
          <cell r="C648" t="str">
            <v>SERVICIO</v>
          </cell>
          <cell r="D648" t="str">
            <v>PACKING</v>
          </cell>
          <cell r="E648" t="str">
            <v>PACKING</v>
          </cell>
          <cell r="F648" t="str">
            <v>CAJA CAMO</v>
          </cell>
          <cell r="G648" t="str">
            <v>CAMO</v>
          </cell>
          <cell r="H648" t="str">
            <v xml:space="preserve">PACKING CAJA CAMO CAMO </v>
          </cell>
          <cell r="I648" t="str">
            <v>ALL</v>
          </cell>
          <cell r="J648"/>
          <cell r="K648" t="str">
            <v>ANTIGUA</v>
          </cell>
        </row>
        <row r="649">
          <cell r="B649" t="str">
            <v>001111allall</v>
          </cell>
          <cell r="C649" t="str">
            <v>POLERAS</v>
          </cell>
          <cell r="D649" t="str">
            <v>POLERAS KAYA UNITE</v>
          </cell>
          <cell r="E649"/>
          <cell r="F649"/>
          <cell r="G649"/>
          <cell r="H649" t="str">
            <v xml:space="preserve">   </v>
          </cell>
          <cell r="I649" t="str">
            <v>ALL</v>
          </cell>
          <cell r="J649"/>
          <cell r="K649" t="str">
            <v>ANTIGUA</v>
          </cell>
        </row>
        <row r="650">
          <cell r="B650" t="str">
            <v>001112allall</v>
          </cell>
          <cell r="C650" t="str">
            <v>SUDADERAS</v>
          </cell>
          <cell r="D650" t="str">
            <v xml:space="preserve">SUDADERA KAYA UNITE </v>
          </cell>
          <cell r="E650"/>
          <cell r="F650"/>
          <cell r="G650"/>
          <cell r="H650" t="str">
            <v xml:space="preserve">   </v>
          </cell>
          <cell r="I650" t="str">
            <v>ALL</v>
          </cell>
          <cell r="J650"/>
          <cell r="K650" t="str">
            <v>ANTIGUA</v>
          </cell>
        </row>
        <row r="651">
          <cell r="B651" t="str">
            <v>001113allall</v>
          </cell>
          <cell r="C651" t="str">
            <v>POLERAS</v>
          </cell>
          <cell r="D651" t="str">
            <v>POLERAS HEMP KAYA UNITE</v>
          </cell>
          <cell r="E651"/>
          <cell r="F651"/>
          <cell r="G651"/>
          <cell r="H651" t="str">
            <v xml:space="preserve">   </v>
          </cell>
          <cell r="I651" t="str">
            <v>ALL</v>
          </cell>
          <cell r="J651"/>
          <cell r="K651" t="str">
            <v>ANTIGUA</v>
          </cell>
        </row>
        <row r="652">
          <cell r="B652" t="str">
            <v>003111allall</v>
          </cell>
          <cell r="C652" t="str">
            <v>POLERON CON CIERRE</v>
          </cell>
          <cell r="D652" t="str">
            <v>POLERON CON CIERRE KAYA UNITE</v>
          </cell>
          <cell r="E652"/>
          <cell r="F652"/>
          <cell r="G652"/>
          <cell r="H652" t="str">
            <v xml:space="preserve">   </v>
          </cell>
          <cell r="I652" t="str">
            <v>ALL</v>
          </cell>
          <cell r="J652"/>
          <cell r="K652" t="str">
            <v>ANTIGUA</v>
          </cell>
        </row>
        <row r="653">
          <cell r="B653" t="str">
            <v>004111allall</v>
          </cell>
          <cell r="C653" t="str">
            <v>POLERON CANGURO</v>
          </cell>
          <cell r="D653" t="str">
            <v>POLERON CANGURO KAYA UNITE</v>
          </cell>
          <cell r="E653"/>
          <cell r="F653"/>
          <cell r="G653"/>
          <cell r="H653" t="str">
            <v xml:space="preserve">   </v>
          </cell>
          <cell r="I653" t="str">
            <v>ALL</v>
          </cell>
          <cell r="J653"/>
          <cell r="K653" t="str">
            <v>ANTIGUA</v>
          </cell>
        </row>
        <row r="654">
          <cell r="B654" t="str">
            <v>004112allall</v>
          </cell>
          <cell r="C654" t="str">
            <v>POLERON CON CIERRE</v>
          </cell>
          <cell r="D654" t="str">
            <v>POLERON HEMP KAYA UNITE</v>
          </cell>
          <cell r="E654"/>
          <cell r="F654"/>
          <cell r="G654"/>
          <cell r="H654" t="str">
            <v xml:space="preserve">   </v>
          </cell>
          <cell r="I654" t="str">
            <v>ALL</v>
          </cell>
          <cell r="J654"/>
          <cell r="K654" t="str">
            <v>ANTIGUA</v>
          </cell>
        </row>
        <row r="655">
          <cell r="B655" t="str">
            <v>005111allall</v>
          </cell>
          <cell r="C655" t="str">
            <v>CAMISAS</v>
          </cell>
          <cell r="D655" t="str">
            <v>CAMISA KAYA UNITE ALL</v>
          </cell>
          <cell r="E655"/>
          <cell r="F655"/>
          <cell r="G655"/>
          <cell r="H655" t="str">
            <v xml:space="preserve">   </v>
          </cell>
          <cell r="I655" t="str">
            <v>ALL</v>
          </cell>
          <cell r="J655"/>
          <cell r="K655" t="str">
            <v>ANTIGUA</v>
          </cell>
        </row>
        <row r="656">
          <cell r="B656" t="str">
            <v>006111allalll</v>
          </cell>
          <cell r="C656" t="str">
            <v>POLERON CHIPORRO</v>
          </cell>
          <cell r="D656" t="str">
            <v>POLERON CON CHIPORRO KAYA UNITE MUJER</v>
          </cell>
          <cell r="E656"/>
          <cell r="F656"/>
          <cell r="G656"/>
          <cell r="H656" t="str">
            <v xml:space="preserve">   </v>
          </cell>
          <cell r="I656" t="str">
            <v>L</v>
          </cell>
          <cell r="J656"/>
          <cell r="K656" t="str">
            <v>ANTIGUA</v>
          </cell>
        </row>
        <row r="657">
          <cell r="B657" t="str">
            <v>007111allall</v>
          </cell>
          <cell r="C657" t="str">
            <v>SHAGGY</v>
          </cell>
          <cell r="D657" t="str">
            <v>POLERON SHERPA KAYA UNITE</v>
          </cell>
          <cell r="E657"/>
          <cell r="F657"/>
          <cell r="G657"/>
          <cell r="H657" t="str">
            <v xml:space="preserve">   </v>
          </cell>
          <cell r="I657" t="str">
            <v>ALL</v>
          </cell>
          <cell r="J657"/>
          <cell r="K657" t="str">
            <v>ANTIGUA</v>
          </cell>
        </row>
        <row r="658">
          <cell r="B658" t="str">
            <v>007112allall</v>
          </cell>
          <cell r="C658" t="str">
            <v>SHAGGY</v>
          </cell>
          <cell r="D658" t="str">
            <v>POLERON SHERPA KAYA UNITE MUJER</v>
          </cell>
          <cell r="E658"/>
          <cell r="F658"/>
          <cell r="G658"/>
          <cell r="H658" t="str">
            <v xml:space="preserve">   </v>
          </cell>
          <cell r="I658" t="str">
            <v>ALL</v>
          </cell>
          <cell r="J658"/>
          <cell r="K658" t="str">
            <v>ANTIGUA</v>
          </cell>
        </row>
        <row r="659">
          <cell r="B659" t="str">
            <v>008111allall</v>
          </cell>
          <cell r="C659" t="str">
            <v>POLAR</v>
          </cell>
          <cell r="D659" t="str">
            <v xml:space="preserve">POLERON MICROPOLAR KAYA UNITE </v>
          </cell>
          <cell r="E659"/>
          <cell r="F659"/>
          <cell r="G659"/>
          <cell r="H659" t="str">
            <v xml:space="preserve">   </v>
          </cell>
          <cell r="I659" t="str">
            <v>ALL</v>
          </cell>
          <cell r="J659"/>
          <cell r="K659" t="str">
            <v>ANTIGUA</v>
          </cell>
        </row>
        <row r="660">
          <cell r="B660" t="str">
            <v>100100ALLALL</v>
          </cell>
          <cell r="C660" t="str">
            <v>POLERAS</v>
          </cell>
          <cell r="D660" t="str">
            <v>POLERA KAYA UNITE MERMAS</v>
          </cell>
          <cell r="E660"/>
          <cell r="F660"/>
          <cell r="G660"/>
          <cell r="H660" t="str">
            <v xml:space="preserve">   </v>
          </cell>
          <cell r="I660" t="str">
            <v>ALL</v>
          </cell>
          <cell r="J660"/>
          <cell r="K660" t="str">
            <v>ANTIGUA</v>
          </cell>
        </row>
        <row r="661">
          <cell r="B661" t="str">
            <v>100101ALLALL</v>
          </cell>
          <cell r="C661" t="str">
            <v>POLERAS</v>
          </cell>
          <cell r="D661" t="str">
            <v xml:space="preserve">POLERA GILDAN </v>
          </cell>
          <cell r="E661"/>
          <cell r="F661"/>
          <cell r="G661"/>
          <cell r="H661" t="str">
            <v xml:space="preserve">   </v>
          </cell>
          <cell r="I661" t="str">
            <v>ALL</v>
          </cell>
          <cell r="J661"/>
          <cell r="K661" t="str">
            <v>ANTIGUA</v>
          </cell>
        </row>
        <row r="662">
          <cell r="B662" t="str">
            <v>100201BLALLL</v>
          </cell>
          <cell r="C662" t="str">
            <v>POLERAS</v>
          </cell>
          <cell r="D662" t="str">
            <v>POLERA M/C KAYA UNITE TYPO WHITE L</v>
          </cell>
          <cell r="E662"/>
          <cell r="F662" t="str">
            <v>TYPO</v>
          </cell>
          <cell r="G662"/>
          <cell r="H662" t="str">
            <v xml:space="preserve"> TYPO  </v>
          </cell>
          <cell r="I662" t="str">
            <v>L</v>
          </cell>
          <cell r="J662"/>
          <cell r="K662" t="str">
            <v>ANTIGUA</v>
          </cell>
        </row>
        <row r="663">
          <cell r="B663" t="str">
            <v>100201BLAMMM</v>
          </cell>
          <cell r="C663" t="str">
            <v>POLERAS</v>
          </cell>
          <cell r="D663" t="str">
            <v>POLERA M/C KAYA UNITE TYPO WHITE M</v>
          </cell>
          <cell r="E663"/>
          <cell r="F663" t="str">
            <v>TYPO</v>
          </cell>
          <cell r="G663"/>
          <cell r="H663" t="str">
            <v xml:space="preserve"> TYPO  </v>
          </cell>
          <cell r="I663" t="str">
            <v>M</v>
          </cell>
          <cell r="J663"/>
          <cell r="K663" t="str">
            <v>ANTIGUA</v>
          </cell>
        </row>
        <row r="664">
          <cell r="B664" t="str">
            <v>100201BLASSS</v>
          </cell>
          <cell r="C664" t="str">
            <v>POLERAS</v>
          </cell>
          <cell r="D664" t="str">
            <v>POLERA M/C KAYA UNITE TYPO WHITE S</v>
          </cell>
          <cell r="E664"/>
          <cell r="F664" t="str">
            <v>TYPO</v>
          </cell>
          <cell r="G664"/>
          <cell r="H664" t="str">
            <v xml:space="preserve"> TYPO  </v>
          </cell>
          <cell r="I664" t="str">
            <v>S</v>
          </cell>
          <cell r="J664"/>
          <cell r="K664" t="str">
            <v>ANTIGUA</v>
          </cell>
        </row>
        <row r="665">
          <cell r="B665" t="str">
            <v>100201BLAXL0</v>
          </cell>
          <cell r="C665" t="str">
            <v>POLERAS</v>
          </cell>
          <cell r="D665" t="str">
            <v>POLERA M/C KAYA UNITE TYPO WHITE XL</v>
          </cell>
          <cell r="E665"/>
          <cell r="F665" t="str">
            <v>TYPO</v>
          </cell>
          <cell r="G665"/>
          <cell r="H665" t="str">
            <v xml:space="preserve"> TYPO  </v>
          </cell>
          <cell r="I665" t="str">
            <v>XL</v>
          </cell>
          <cell r="J665"/>
          <cell r="K665" t="str">
            <v>ANTIGUA</v>
          </cell>
        </row>
        <row r="666">
          <cell r="B666" t="str">
            <v>100201BLAXXL</v>
          </cell>
          <cell r="C666" t="str">
            <v>POLERAS</v>
          </cell>
          <cell r="D666" t="str">
            <v>POLERA M/C KAYA UNITE TYPO WHITE XXL</v>
          </cell>
          <cell r="E666" t="str">
            <v>POLERA</v>
          </cell>
          <cell r="F666" t="str">
            <v>TYPO</v>
          </cell>
          <cell r="G666"/>
          <cell r="H666" t="str">
            <v xml:space="preserve">POLERA TYPO  </v>
          </cell>
          <cell r="I666" t="str">
            <v>XXL</v>
          </cell>
          <cell r="J666"/>
          <cell r="K666" t="str">
            <v>ANTIGUA</v>
          </cell>
        </row>
        <row r="667">
          <cell r="B667" t="str">
            <v>100202GRALLL</v>
          </cell>
          <cell r="C667" t="str">
            <v>POLERAS</v>
          </cell>
          <cell r="D667" t="str">
            <v>POLERA M/C KAYA UNITE TRONCO GRAPHITE L</v>
          </cell>
          <cell r="E667"/>
          <cell r="F667"/>
          <cell r="G667"/>
          <cell r="H667" t="str">
            <v xml:space="preserve">   </v>
          </cell>
          <cell r="I667" t="str">
            <v>L</v>
          </cell>
          <cell r="J667"/>
          <cell r="K667" t="str">
            <v>ANTIGUA</v>
          </cell>
        </row>
        <row r="668">
          <cell r="B668" t="str">
            <v>100202GRAMMM</v>
          </cell>
          <cell r="C668" t="str">
            <v>POLERAS</v>
          </cell>
          <cell r="D668" t="str">
            <v>POLERA M/C KAYA UNITE TRONCO GRAPHITE M</v>
          </cell>
          <cell r="E668"/>
          <cell r="F668"/>
          <cell r="G668"/>
          <cell r="H668" t="str">
            <v xml:space="preserve">   </v>
          </cell>
          <cell r="I668" t="str">
            <v>M</v>
          </cell>
          <cell r="J668"/>
          <cell r="K668" t="str">
            <v>ANTIGUA</v>
          </cell>
        </row>
        <row r="669">
          <cell r="B669" t="str">
            <v>100202GRASSS</v>
          </cell>
          <cell r="C669" t="str">
            <v>POLERAS</v>
          </cell>
          <cell r="D669" t="str">
            <v>POLERA M/C KAYA UNITE TRONCO GRAPHITE S</v>
          </cell>
          <cell r="E669"/>
          <cell r="F669"/>
          <cell r="G669"/>
          <cell r="H669" t="str">
            <v xml:space="preserve">   </v>
          </cell>
          <cell r="I669" t="str">
            <v>S</v>
          </cell>
          <cell r="J669"/>
          <cell r="K669" t="str">
            <v>ANTIGUA</v>
          </cell>
        </row>
        <row r="670">
          <cell r="B670" t="str">
            <v>100202GRAXL0</v>
          </cell>
          <cell r="C670" t="str">
            <v>POLERAS</v>
          </cell>
          <cell r="D670" t="str">
            <v>POLERA M/C KAYA UNITE TRONCO GRAPHITE XL</v>
          </cell>
          <cell r="E670"/>
          <cell r="F670"/>
          <cell r="G670"/>
          <cell r="H670" t="str">
            <v xml:space="preserve">   </v>
          </cell>
          <cell r="I670" t="str">
            <v>XL</v>
          </cell>
          <cell r="J670"/>
          <cell r="K670" t="str">
            <v>ANTIGUA</v>
          </cell>
        </row>
        <row r="671">
          <cell r="B671" t="str">
            <v>100202GRAXXL</v>
          </cell>
          <cell r="C671" t="str">
            <v>POLERAS</v>
          </cell>
          <cell r="D671" t="str">
            <v>POLERA M/C KAYA UNITE TRONCO GRAPHITE XXL</v>
          </cell>
          <cell r="E671" t="str">
            <v>POLERA</v>
          </cell>
          <cell r="F671"/>
          <cell r="G671"/>
          <cell r="H671" t="str">
            <v xml:space="preserve">POLERA   </v>
          </cell>
          <cell r="I671" t="str">
            <v>XXL</v>
          </cell>
          <cell r="J671"/>
          <cell r="K671" t="str">
            <v>ANTIGUA</v>
          </cell>
        </row>
        <row r="672">
          <cell r="B672" t="str">
            <v>100202NARLLL</v>
          </cell>
          <cell r="C672" t="str">
            <v>POLERAS</v>
          </cell>
          <cell r="D672" t="str">
            <v>POLERA M/C KAYA UNITE TRONCO ORANGE L</v>
          </cell>
          <cell r="E672"/>
          <cell r="F672"/>
          <cell r="G672" t="str">
            <v>NARANJO</v>
          </cell>
          <cell r="H672" t="str">
            <v xml:space="preserve">  NARANJO </v>
          </cell>
          <cell r="I672" t="str">
            <v>L</v>
          </cell>
          <cell r="J672"/>
          <cell r="K672" t="str">
            <v>ANTIGUA</v>
          </cell>
        </row>
        <row r="673">
          <cell r="B673" t="str">
            <v>100202NARMMM</v>
          </cell>
          <cell r="C673" t="str">
            <v>POLERAS</v>
          </cell>
          <cell r="D673" t="str">
            <v>POLERA M/C KAYA UNITE TRONCO ORANGE M</v>
          </cell>
          <cell r="E673"/>
          <cell r="F673"/>
          <cell r="G673" t="str">
            <v>NARANJO</v>
          </cell>
          <cell r="H673" t="str">
            <v xml:space="preserve">  NARANJO </v>
          </cell>
          <cell r="I673" t="str">
            <v>M</v>
          </cell>
          <cell r="J673"/>
          <cell r="K673" t="str">
            <v>ANTIGUA</v>
          </cell>
        </row>
        <row r="674">
          <cell r="B674" t="str">
            <v>100202NARSSS</v>
          </cell>
          <cell r="C674" t="str">
            <v>POLERAS</v>
          </cell>
          <cell r="D674" t="str">
            <v>POLERA M/C KAYA UNITE TRONCO ORANGE S</v>
          </cell>
          <cell r="E674"/>
          <cell r="F674"/>
          <cell r="G674" t="str">
            <v>NARANJO</v>
          </cell>
          <cell r="H674" t="str">
            <v xml:space="preserve">  NARANJO </v>
          </cell>
          <cell r="I674" t="str">
            <v>S</v>
          </cell>
          <cell r="J674"/>
          <cell r="K674" t="str">
            <v>ANTIGUA</v>
          </cell>
        </row>
        <row r="675">
          <cell r="B675" t="str">
            <v>100202NARXL0</v>
          </cell>
          <cell r="C675" t="str">
            <v>POLERAS</v>
          </cell>
          <cell r="D675" t="str">
            <v>POLERA M/C KAYA UNITE TRONCO ORANGE XL</v>
          </cell>
          <cell r="E675"/>
          <cell r="F675"/>
          <cell r="G675" t="str">
            <v>NARANJO</v>
          </cell>
          <cell r="H675" t="str">
            <v xml:space="preserve">  NARANJO </v>
          </cell>
          <cell r="I675" t="str">
            <v>XL</v>
          </cell>
          <cell r="J675"/>
          <cell r="K675" t="str">
            <v>ANTIGUA</v>
          </cell>
        </row>
        <row r="676">
          <cell r="B676" t="str">
            <v>100202NARXXL</v>
          </cell>
          <cell r="C676" t="str">
            <v>POLERAS</v>
          </cell>
          <cell r="D676" t="str">
            <v>POLERA M/C KAYA UNITE TRONCO ORANGE XXL</v>
          </cell>
          <cell r="E676" t="str">
            <v>POLERA</v>
          </cell>
          <cell r="F676"/>
          <cell r="G676" t="str">
            <v>NARANJO</v>
          </cell>
          <cell r="H676" t="str">
            <v xml:space="preserve">POLERA  NARANJO </v>
          </cell>
          <cell r="I676" t="str">
            <v>XXL</v>
          </cell>
          <cell r="J676"/>
          <cell r="K676" t="str">
            <v>ANTIGUA</v>
          </cell>
        </row>
        <row r="677">
          <cell r="B677" t="str">
            <v>100202VERLLL</v>
          </cell>
          <cell r="C677" t="str">
            <v>POLERAS</v>
          </cell>
          <cell r="D677" t="str">
            <v>POLERA M/C KAYA UNITE TRONCO GREEN L</v>
          </cell>
          <cell r="E677"/>
          <cell r="F677"/>
          <cell r="G677" t="str">
            <v>VERDE</v>
          </cell>
          <cell r="H677" t="str">
            <v xml:space="preserve">  VERDE </v>
          </cell>
          <cell r="I677" t="str">
            <v>L</v>
          </cell>
          <cell r="J677"/>
          <cell r="K677" t="str">
            <v>ANTIGUA</v>
          </cell>
        </row>
        <row r="678">
          <cell r="B678" t="str">
            <v>100202VERMMM</v>
          </cell>
          <cell r="C678" t="str">
            <v>POLERAS</v>
          </cell>
          <cell r="D678" t="str">
            <v>POLERA M/C KAYA UNITE TRONCO GREEN M</v>
          </cell>
          <cell r="E678"/>
          <cell r="F678"/>
          <cell r="G678" t="str">
            <v>VERDE</v>
          </cell>
          <cell r="H678" t="str">
            <v xml:space="preserve">  VERDE </v>
          </cell>
          <cell r="I678" t="str">
            <v>M</v>
          </cell>
          <cell r="J678"/>
          <cell r="K678" t="str">
            <v>ANTIGUA</v>
          </cell>
        </row>
        <row r="679">
          <cell r="B679" t="str">
            <v>100202VERSSS</v>
          </cell>
          <cell r="C679" t="str">
            <v>POLERAS</v>
          </cell>
          <cell r="D679" t="str">
            <v>POLERA M/C KAYA UNITE TRONCO GREEN S</v>
          </cell>
          <cell r="E679"/>
          <cell r="F679"/>
          <cell r="G679" t="str">
            <v>VERDE</v>
          </cell>
          <cell r="H679" t="str">
            <v xml:space="preserve">  VERDE </v>
          </cell>
          <cell r="I679" t="str">
            <v>S</v>
          </cell>
          <cell r="J679"/>
          <cell r="K679" t="str">
            <v>ANTIGUA</v>
          </cell>
        </row>
        <row r="680">
          <cell r="B680" t="str">
            <v>100202VERXL0</v>
          </cell>
          <cell r="C680" t="str">
            <v>POLERAS</v>
          </cell>
          <cell r="D680" t="str">
            <v>POLERA M/C KAYA UNITE TRONCO GREEN XL</v>
          </cell>
          <cell r="E680"/>
          <cell r="F680"/>
          <cell r="G680" t="str">
            <v>VERDE</v>
          </cell>
          <cell r="H680" t="str">
            <v xml:space="preserve">  VERDE </v>
          </cell>
          <cell r="I680" t="str">
            <v>XL</v>
          </cell>
          <cell r="J680"/>
          <cell r="K680" t="str">
            <v>ANTIGUA</v>
          </cell>
        </row>
        <row r="681">
          <cell r="B681" t="str">
            <v>700M18S01BLAALL</v>
          </cell>
          <cell r="C681" t="str">
            <v>WALLET</v>
          </cell>
          <cell r="D681" t="str">
            <v>WALLET CLASSIC BLACK</v>
          </cell>
          <cell r="E681" t="str">
            <v>WALLET</v>
          </cell>
          <cell r="F681" t="str">
            <v>CLASSIC</v>
          </cell>
          <cell r="G681" t="str">
            <v>BLACK</v>
          </cell>
          <cell r="H681" t="str">
            <v xml:space="preserve">WALLET CLASSIC BLACK </v>
          </cell>
          <cell r="I681" t="str">
            <v>ALL</v>
          </cell>
          <cell r="J681" t="str">
            <v>M</v>
          </cell>
          <cell r="K681" t="str">
            <v>SUMMER 18</v>
          </cell>
        </row>
        <row r="682">
          <cell r="B682" t="str">
            <v>700M18S02BLUALL</v>
          </cell>
          <cell r="C682" t="str">
            <v>WALLET</v>
          </cell>
          <cell r="D682" t="str">
            <v>WALLET  CLASSIC BLUE</v>
          </cell>
          <cell r="E682" t="str">
            <v>WALLET</v>
          </cell>
          <cell r="F682" t="str">
            <v>CLASSIC</v>
          </cell>
          <cell r="G682" t="str">
            <v>BLUE</v>
          </cell>
          <cell r="H682" t="str">
            <v xml:space="preserve">WALLET CLASSIC BLUE </v>
          </cell>
          <cell r="I682" t="str">
            <v>ALL</v>
          </cell>
          <cell r="J682" t="str">
            <v>M</v>
          </cell>
          <cell r="K682" t="str">
            <v>SUMMER 18</v>
          </cell>
        </row>
        <row r="683">
          <cell r="B683" t="str">
            <v>700M18S04CMOALL</v>
          </cell>
          <cell r="C683" t="str">
            <v>WALLET</v>
          </cell>
          <cell r="D683" t="str">
            <v>WALLET CAMO GREEN</v>
          </cell>
          <cell r="E683" t="str">
            <v>WALLET</v>
          </cell>
          <cell r="F683" t="str">
            <v>CAMO</v>
          </cell>
          <cell r="G683" t="str">
            <v>GREEN</v>
          </cell>
          <cell r="H683" t="str">
            <v xml:space="preserve">WALLET CAMO GREEN </v>
          </cell>
          <cell r="I683" t="str">
            <v>ALL</v>
          </cell>
          <cell r="J683" t="str">
            <v>M</v>
          </cell>
          <cell r="K683" t="str">
            <v>SUMMER 18</v>
          </cell>
        </row>
        <row r="684">
          <cell r="B684" t="str">
            <v xml:space="preserve">700M18S03PRIALL </v>
          </cell>
          <cell r="C684" t="str">
            <v>WALLET</v>
          </cell>
          <cell r="D684" t="str">
            <v>WALLET PRINT FOREST</v>
          </cell>
          <cell r="E684" t="str">
            <v>WALLET</v>
          </cell>
          <cell r="F684" t="str">
            <v>PRINT</v>
          </cell>
          <cell r="G684" t="str">
            <v>FOREST</v>
          </cell>
          <cell r="H684" t="str">
            <v xml:space="preserve">WALLET PRINT FOREST </v>
          </cell>
          <cell r="I684" t="str">
            <v>ALL</v>
          </cell>
          <cell r="J684" t="str">
            <v>M</v>
          </cell>
          <cell r="K684" t="str">
            <v>SUMMER 18</v>
          </cell>
        </row>
        <row r="685">
          <cell r="B685" t="str">
            <v>100202VERXXL</v>
          </cell>
          <cell r="C685" t="str">
            <v>POLERAS</v>
          </cell>
          <cell r="D685" t="str">
            <v>POLERA M/C KAYA UNITE TRONCO GREEN XXL</v>
          </cell>
          <cell r="E685" t="str">
            <v>POLERA</v>
          </cell>
          <cell r="F685"/>
          <cell r="G685" t="str">
            <v>VERDE</v>
          </cell>
          <cell r="H685" t="str">
            <v xml:space="preserve">POLERA  VERDE </v>
          </cell>
          <cell r="I685" t="str">
            <v>XXL</v>
          </cell>
          <cell r="J685"/>
          <cell r="K685" t="str">
            <v>ANTIGUA</v>
          </cell>
        </row>
        <row r="686">
          <cell r="B686" t="str">
            <v>100220AZULLL</v>
          </cell>
          <cell r="C686" t="str">
            <v>POLERAS</v>
          </cell>
          <cell r="D686" t="str">
            <v>POLERA M/C KAYA UNITE PASURF BLUE L</v>
          </cell>
          <cell r="E686"/>
          <cell r="F686"/>
          <cell r="G686" t="str">
            <v>AZUL</v>
          </cell>
          <cell r="H686" t="str">
            <v xml:space="preserve">  AZUL </v>
          </cell>
          <cell r="I686" t="str">
            <v>L</v>
          </cell>
          <cell r="J686"/>
          <cell r="K686" t="str">
            <v>ANTIGUA</v>
          </cell>
        </row>
        <row r="687">
          <cell r="B687" t="str">
            <v>100220AZUMMM</v>
          </cell>
          <cell r="C687" t="str">
            <v>POLERAS</v>
          </cell>
          <cell r="D687" t="str">
            <v>POLERA M/C KAYA UNITE PASURF BLUE M</v>
          </cell>
          <cell r="E687"/>
          <cell r="F687"/>
          <cell r="G687" t="str">
            <v>AZUL</v>
          </cell>
          <cell r="H687" t="str">
            <v xml:space="preserve">  AZUL </v>
          </cell>
          <cell r="I687" t="str">
            <v>M</v>
          </cell>
          <cell r="J687"/>
          <cell r="K687" t="str">
            <v>ANTIGUA</v>
          </cell>
        </row>
        <row r="688">
          <cell r="B688" t="str">
            <v>100220AZUSSS</v>
          </cell>
          <cell r="C688" t="str">
            <v>POLERAS</v>
          </cell>
          <cell r="D688" t="str">
            <v>POLERA M/C KAYA UNITE PASURF BLUE S</v>
          </cell>
          <cell r="E688"/>
          <cell r="F688"/>
          <cell r="G688" t="str">
            <v>AZUL</v>
          </cell>
          <cell r="H688" t="str">
            <v xml:space="preserve">  AZUL </v>
          </cell>
          <cell r="I688" t="str">
            <v>S</v>
          </cell>
          <cell r="J688"/>
          <cell r="K688" t="str">
            <v>ANTIGUA</v>
          </cell>
        </row>
        <row r="689">
          <cell r="B689" t="str">
            <v>100220AZUXL0</v>
          </cell>
          <cell r="C689" t="str">
            <v>POLERAS</v>
          </cell>
          <cell r="D689" t="str">
            <v>POLERA M/C KAYA UNITE PASURF BLUE XL</v>
          </cell>
          <cell r="E689"/>
          <cell r="F689"/>
          <cell r="G689" t="str">
            <v>AZUL</v>
          </cell>
          <cell r="H689" t="str">
            <v xml:space="preserve">  AZUL </v>
          </cell>
          <cell r="I689" t="str">
            <v>XL</v>
          </cell>
          <cell r="J689"/>
          <cell r="K689" t="str">
            <v>ANTIGUA</v>
          </cell>
        </row>
        <row r="690">
          <cell r="B690" t="str">
            <v>100220AZUXXL</v>
          </cell>
          <cell r="C690" t="str">
            <v>POLERAS</v>
          </cell>
          <cell r="D690" t="str">
            <v>POLERA M/C KAYA UNITE PASURF BLUE XXL</v>
          </cell>
          <cell r="E690" t="str">
            <v>POLERA</v>
          </cell>
          <cell r="F690"/>
          <cell r="G690" t="str">
            <v>AZUL</v>
          </cell>
          <cell r="H690" t="str">
            <v xml:space="preserve">POLERA  AZUL </v>
          </cell>
          <cell r="I690" t="str">
            <v>XXL</v>
          </cell>
          <cell r="J690"/>
          <cell r="K690" t="str">
            <v>ANTIGUA</v>
          </cell>
        </row>
        <row r="691">
          <cell r="B691" t="str">
            <v>100221BLALLL</v>
          </cell>
          <cell r="C691" t="str">
            <v>POLERAS</v>
          </cell>
          <cell r="D691" t="str">
            <v>POLERA M/C KAYA UNITE CAMO KAYA WHITE L</v>
          </cell>
          <cell r="E691"/>
          <cell r="F691"/>
          <cell r="G691"/>
          <cell r="H691" t="str">
            <v xml:space="preserve">   </v>
          </cell>
          <cell r="I691" t="str">
            <v>L</v>
          </cell>
          <cell r="J691"/>
          <cell r="K691" t="str">
            <v>ANTIGUA</v>
          </cell>
        </row>
        <row r="692">
          <cell r="B692" t="str">
            <v>100221BLAMMM</v>
          </cell>
          <cell r="C692" t="str">
            <v>POLERAS</v>
          </cell>
          <cell r="D692" t="str">
            <v>POLERA M/C KAYA UNITE CAMO KAYA WHITE M</v>
          </cell>
          <cell r="E692"/>
          <cell r="F692"/>
          <cell r="G692"/>
          <cell r="H692" t="str">
            <v xml:space="preserve">   </v>
          </cell>
          <cell r="I692" t="str">
            <v>M</v>
          </cell>
          <cell r="J692"/>
          <cell r="K692" t="str">
            <v>ANTIGUA</v>
          </cell>
        </row>
        <row r="693">
          <cell r="B693" t="str">
            <v>100221BLASSS</v>
          </cell>
          <cell r="C693" t="str">
            <v>POLERAS</v>
          </cell>
          <cell r="D693" t="str">
            <v>POLERA M/C KAYA UNITE CAMO KAYA WHITE S</v>
          </cell>
          <cell r="E693"/>
          <cell r="F693"/>
          <cell r="G693"/>
          <cell r="H693" t="str">
            <v xml:space="preserve">   </v>
          </cell>
          <cell r="I693" t="str">
            <v>S</v>
          </cell>
          <cell r="J693"/>
          <cell r="K693" t="str">
            <v>ANTIGUA</v>
          </cell>
        </row>
        <row r="694">
          <cell r="B694" t="str">
            <v>100221BLAXL0</v>
          </cell>
          <cell r="C694" t="str">
            <v>POLERAS</v>
          </cell>
          <cell r="D694" t="str">
            <v>POLERA M/C KAYA UNITE CAMO KAYA WHITE XL</v>
          </cell>
          <cell r="E694"/>
          <cell r="F694"/>
          <cell r="G694"/>
          <cell r="H694" t="str">
            <v xml:space="preserve">   </v>
          </cell>
          <cell r="I694" t="str">
            <v>XL</v>
          </cell>
          <cell r="J694"/>
          <cell r="K694" t="str">
            <v>ANTIGUA</v>
          </cell>
        </row>
        <row r="695">
          <cell r="B695" t="str">
            <v>100221BLAXXL</v>
          </cell>
          <cell r="C695" t="str">
            <v>POLERAS</v>
          </cell>
          <cell r="D695" t="str">
            <v>POLERA M/C KAYA UNITE CAMO KAYA WHITE XXL</v>
          </cell>
          <cell r="E695" t="str">
            <v>POLERA</v>
          </cell>
          <cell r="F695"/>
          <cell r="G695"/>
          <cell r="H695" t="str">
            <v xml:space="preserve">POLERA   </v>
          </cell>
          <cell r="I695" t="str">
            <v>XXL</v>
          </cell>
          <cell r="J695"/>
          <cell r="K695" t="str">
            <v>ANTIGUA</v>
          </cell>
        </row>
        <row r="696">
          <cell r="B696" t="str">
            <v>100221ORGLLL</v>
          </cell>
          <cell r="C696" t="str">
            <v>POLERAS</v>
          </cell>
          <cell r="D696" t="str">
            <v>POLERA M/C KAYA UNITE CAMO KAYA ORGANIC L</v>
          </cell>
          <cell r="E696"/>
          <cell r="F696"/>
          <cell r="G696"/>
          <cell r="H696" t="str">
            <v xml:space="preserve">   </v>
          </cell>
          <cell r="I696" t="str">
            <v>L</v>
          </cell>
          <cell r="J696"/>
          <cell r="K696" t="str">
            <v>ANTIGUA</v>
          </cell>
        </row>
        <row r="697">
          <cell r="B697" t="str">
            <v>100221ORGMMM</v>
          </cell>
          <cell r="C697" t="str">
            <v>POLERAS</v>
          </cell>
          <cell r="D697" t="str">
            <v>POLERA M/C KAYA UNITE CAMO KAYA ORGANIC M</v>
          </cell>
          <cell r="E697"/>
          <cell r="F697"/>
          <cell r="G697"/>
          <cell r="H697" t="str">
            <v xml:space="preserve">   </v>
          </cell>
          <cell r="I697" t="str">
            <v>M</v>
          </cell>
          <cell r="J697"/>
          <cell r="K697" t="str">
            <v>ANTIGUA</v>
          </cell>
        </row>
        <row r="698">
          <cell r="B698" t="str">
            <v>100221ORGSSS</v>
          </cell>
          <cell r="C698" t="str">
            <v>POLERAS</v>
          </cell>
          <cell r="D698" t="str">
            <v>POLERA M/C KAYA UNITE CAMO KAYA ORGANIC S</v>
          </cell>
          <cell r="E698"/>
          <cell r="F698"/>
          <cell r="G698"/>
          <cell r="H698" t="str">
            <v xml:space="preserve">   </v>
          </cell>
          <cell r="I698" t="str">
            <v>S</v>
          </cell>
          <cell r="J698"/>
          <cell r="K698" t="str">
            <v>ANTIGUA</v>
          </cell>
        </row>
        <row r="699">
          <cell r="B699" t="str">
            <v>100221ORGXL0</v>
          </cell>
          <cell r="C699" t="str">
            <v>POLERAS</v>
          </cell>
          <cell r="D699" t="str">
            <v>POLERA M/C KAYA UNITE CAMO KAYA ORGANIC XL</v>
          </cell>
          <cell r="E699"/>
          <cell r="F699"/>
          <cell r="G699"/>
          <cell r="H699" t="str">
            <v xml:space="preserve">   </v>
          </cell>
          <cell r="I699" t="str">
            <v>XL</v>
          </cell>
          <cell r="J699"/>
          <cell r="K699" t="str">
            <v>ANTIGUA</v>
          </cell>
        </row>
        <row r="700">
          <cell r="B700" t="str">
            <v>100221ORGXXL</v>
          </cell>
          <cell r="C700" t="str">
            <v>POLERAS</v>
          </cell>
          <cell r="D700" t="str">
            <v>POLERA M/C KAYA UNITE CAMO KAYA ORGANIC XXL</v>
          </cell>
          <cell r="E700" t="str">
            <v>POLERA</v>
          </cell>
          <cell r="F700"/>
          <cell r="G700"/>
          <cell r="H700" t="str">
            <v xml:space="preserve">POLERA   </v>
          </cell>
          <cell r="I700" t="str">
            <v>XXL</v>
          </cell>
          <cell r="J700"/>
          <cell r="K700" t="str">
            <v>ANTIGUA</v>
          </cell>
        </row>
        <row r="701">
          <cell r="B701" t="str">
            <v>100233NAMLLL</v>
          </cell>
          <cell r="C701" t="str">
            <v>POLERAS</v>
          </cell>
          <cell r="D701" t="str">
            <v>POLERA M/C KAYA UNITE SUMATRA ORANGE L</v>
          </cell>
          <cell r="E701"/>
          <cell r="F701"/>
          <cell r="G701"/>
          <cell r="H701" t="str">
            <v xml:space="preserve">   </v>
          </cell>
          <cell r="I701" t="str">
            <v>L</v>
          </cell>
          <cell r="J701"/>
          <cell r="K701" t="str">
            <v>ANTIGUA</v>
          </cell>
        </row>
        <row r="702">
          <cell r="B702" t="str">
            <v>100233NAMMMM</v>
          </cell>
          <cell r="C702" t="str">
            <v>POLERAS</v>
          </cell>
          <cell r="D702" t="str">
            <v>POLERA M/C KAYA UNITE SUMATRA ORANGE M</v>
          </cell>
          <cell r="E702"/>
          <cell r="F702"/>
          <cell r="G702"/>
          <cell r="H702" t="str">
            <v xml:space="preserve">   </v>
          </cell>
          <cell r="I702" t="str">
            <v>M</v>
          </cell>
          <cell r="J702"/>
          <cell r="K702" t="str">
            <v>ANTIGUA</v>
          </cell>
        </row>
        <row r="703">
          <cell r="B703" t="str">
            <v>100233NAMSSS</v>
          </cell>
          <cell r="C703" t="str">
            <v>POLERAS</v>
          </cell>
          <cell r="D703" t="str">
            <v>POLERA M/C KAYA UNITE SUMATRA ORANGE S</v>
          </cell>
          <cell r="E703"/>
          <cell r="F703"/>
          <cell r="G703"/>
          <cell r="H703" t="str">
            <v xml:space="preserve">   </v>
          </cell>
          <cell r="I703" t="str">
            <v>S</v>
          </cell>
          <cell r="J703"/>
          <cell r="K703" t="str">
            <v>ANTIGUA</v>
          </cell>
        </row>
        <row r="704">
          <cell r="B704" t="str">
            <v>100233NAMXL0</v>
          </cell>
          <cell r="C704" t="str">
            <v>POLERAS</v>
          </cell>
          <cell r="D704" t="str">
            <v>POLERA M/C KAYA UNITE SUMATRA ORANGE XL</v>
          </cell>
          <cell r="E704"/>
          <cell r="F704"/>
          <cell r="G704"/>
          <cell r="H704" t="str">
            <v xml:space="preserve">   </v>
          </cell>
          <cell r="I704" t="str">
            <v>XL</v>
          </cell>
          <cell r="J704"/>
          <cell r="K704" t="str">
            <v>ANTIGUA</v>
          </cell>
        </row>
        <row r="705">
          <cell r="B705" t="str">
            <v>100237VECLLL</v>
          </cell>
          <cell r="C705" t="str">
            <v>POLERAS</v>
          </cell>
          <cell r="D705" t="str">
            <v>POLERA M/C KAYA UNITE COCHAMO GREEN  L</v>
          </cell>
          <cell r="E705"/>
          <cell r="F705"/>
          <cell r="G705"/>
          <cell r="H705" t="str">
            <v xml:space="preserve">   </v>
          </cell>
          <cell r="I705" t="str">
            <v>L</v>
          </cell>
          <cell r="J705"/>
          <cell r="K705" t="str">
            <v>ANTIGUA</v>
          </cell>
        </row>
        <row r="706">
          <cell r="B706" t="str">
            <v>100237VECMMM</v>
          </cell>
          <cell r="C706" t="str">
            <v>POLERAS</v>
          </cell>
          <cell r="D706" t="str">
            <v>POLERA M/C KAYA UNITE COCHAMO GREEN  M</v>
          </cell>
          <cell r="E706"/>
          <cell r="F706"/>
          <cell r="G706"/>
          <cell r="H706" t="str">
            <v xml:space="preserve">   </v>
          </cell>
          <cell r="I706" t="str">
            <v>M</v>
          </cell>
          <cell r="J706"/>
          <cell r="K706" t="str">
            <v>ANTIGUA</v>
          </cell>
        </row>
        <row r="707">
          <cell r="B707" t="str">
            <v>100237VECSSS</v>
          </cell>
          <cell r="C707" t="str">
            <v>POLERAS</v>
          </cell>
          <cell r="D707" t="str">
            <v>POLERA M/C KAYA UNITE COCHAMO GREEN  S</v>
          </cell>
          <cell r="E707"/>
          <cell r="F707"/>
          <cell r="G707"/>
          <cell r="H707" t="str">
            <v xml:space="preserve">   </v>
          </cell>
          <cell r="I707" t="str">
            <v>S</v>
          </cell>
          <cell r="J707"/>
          <cell r="K707" t="str">
            <v>ANTIGUA</v>
          </cell>
        </row>
        <row r="708">
          <cell r="B708" t="str">
            <v>100237VECXL0</v>
          </cell>
          <cell r="C708" t="str">
            <v>POLERAS</v>
          </cell>
          <cell r="D708" t="str">
            <v>POLERA M/C KAYA UNITE COCHAMO GREEN  XL</v>
          </cell>
          <cell r="E708"/>
          <cell r="F708"/>
          <cell r="G708"/>
          <cell r="H708" t="str">
            <v xml:space="preserve">   </v>
          </cell>
          <cell r="I708" t="str">
            <v>XL</v>
          </cell>
          <cell r="J708"/>
          <cell r="K708" t="str">
            <v>ANTIGUA</v>
          </cell>
        </row>
        <row r="709">
          <cell r="B709" t="str">
            <v>100238GRILLL</v>
          </cell>
          <cell r="C709" t="str">
            <v>POLERAS</v>
          </cell>
          <cell r="D709" t="str">
            <v>POLERA M/C KAYA UNITE RUTCAM GREY L</v>
          </cell>
          <cell r="E709"/>
          <cell r="F709"/>
          <cell r="G709" t="str">
            <v>GRIS</v>
          </cell>
          <cell r="H709" t="str">
            <v xml:space="preserve">  GRIS </v>
          </cell>
          <cell r="I709" t="str">
            <v>L</v>
          </cell>
          <cell r="J709"/>
          <cell r="K709" t="str">
            <v>ANTIGUA</v>
          </cell>
        </row>
        <row r="710">
          <cell r="B710" t="str">
            <v>100238GRIMMM</v>
          </cell>
          <cell r="C710" t="str">
            <v>POLERAS</v>
          </cell>
          <cell r="D710" t="str">
            <v>POLERA M/C KAYA UNITE RUTCAM GREY M</v>
          </cell>
          <cell r="E710"/>
          <cell r="F710"/>
          <cell r="G710" t="str">
            <v>GRIS</v>
          </cell>
          <cell r="H710" t="str">
            <v xml:space="preserve">  GRIS </v>
          </cell>
          <cell r="I710" t="str">
            <v>M</v>
          </cell>
          <cell r="J710"/>
          <cell r="K710" t="str">
            <v>ANTIGUA</v>
          </cell>
        </row>
        <row r="711">
          <cell r="B711" t="str">
            <v>100238GRISSS</v>
          </cell>
          <cell r="C711" t="str">
            <v>POLERAS</v>
          </cell>
          <cell r="D711" t="str">
            <v>POLERA M/C KAYA UNITE RUTCAM GREY S</v>
          </cell>
          <cell r="E711"/>
          <cell r="F711"/>
          <cell r="G711" t="str">
            <v>GRIS</v>
          </cell>
          <cell r="H711" t="str">
            <v xml:space="preserve">  GRIS </v>
          </cell>
          <cell r="I711" t="str">
            <v>S</v>
          </cell>
          <cell r="J711"/>
          <cell r="K711" t="str">
            <v>ANTIGUA</v>
          </cell>
        </row>
        <row r="712">
          <cell r="B712" t="str">
            <v>100238GRIXL0</v>
          </cell>
          <cell r="C712" t="str">
            <v>POLERAS</v>
          </cell>
          <cell r="D712" t="str">
            <v>POLERA M/C KAYA UNITE RUTCAM GREY XL</v>
          </cell>
          <cell r="E712"/>
          <cell r="F712"/>
          <cell r="G712" t="str">
            <v>GRIS</v>
          </cell>
          <cell r="H712" t="str">
            <v xml:space="preserve">  GRIS </v>
          </cell>
          <cell r="I712" t="str">
            <v>XL</v>
          </cell>
          <cell r="J712"/>
          <cell r="K712" t="str">
            <v>ANTIGUA</v>
          </cell>
        </row>
        <row r="713">
          <cell r="B713" t="str">
            <v>100238GRIXXL</v>
          </cell>
          <cell r="C713" t="str">
            <v>POLERAS</v>
          </cell>
          <cell r="D713" t="str">
            <v>POLERA M/C KAYA UNITE RUTCAM GREY XXL</v>
          </cell>
          <cell r="E713" t="str">
            <v>POLERA</v>
          </cell>
          <cell r="F713"/>
          <cell r="G713" t="str">
            <v>GRIS</v>
          </cell>
          <cell r="H713" t="str">
            <v xml:space="preserve">POLERA  GRIS </v>
          </cell>
          <cell r="I713" t="str">
            <v>XXL</v>
          </cell>
          <cell r="J713"/>
          <cell r="K713" t="str">
            <v>ANTIGUA</v>
          </cell>
        </row>
        <row r="714">
          <cell r="B714" t="str">
            <v>100242NARLLL</v>
          </cell>
          <cell r="C714" t="str">
            <v>POLERAS</v>
          </cell>
          <cell r="D714" t="str">
            <v>POLERA M/C KAYA UNITE CAMPING ORANGE L</v>
          </cell>
          <cell r="E714"/>
          <cell r="F714"/>
          <cell r="G714" t="str">
            <v>NARANJO</v>
          </cell>
          <cell r="H714" t="str">
            <v xml:space="preserve">  NARANJO </v>
          </cell>
          <cell r="I714" t="str">
            <v>L</v>
          </cell>
          <cell r="J714"/>
          <cell r="K714" t="str">
            <v>ANTIGUA</v>
          </cell>
        </row>
        <row r="715">
          <cell r="B715" t="str">
            <v>100242NARMMM</v>
          </cell>
          <cell r="C715" t="str">
            <v>POLERAS</v>
          </cell>
          <cell r="D715" t="str">
            <v>POLERA M/C KAYA UNITE CAMPING ORANGE M</v>
          </cell>
          <cell r="E715"/>
          <cell r="F715"/>
          <cell r="G715" t="str">
            <v>NARANJO</v>
          </cell>
          <cell r="H715" t="str">
            <v xml:space="preserve">  NARANJO </v>
          </cell>
          <cell r="I715" t="str">
            <v>M</v>
          </cell>
          <cell r="J715"/>
          <cell r="K715" t="str">
            <v>ANTIGUA</v>
          </cell>
        </row>
        <row r="716">
          <cell r="B716" t="str">
            <v>100242NARSSS</v>
          </cell>
          <cell r="C716" t="str">
            <v>POLERAS</v>
          </cell>
          <cell r="D716" t="str">
            <v>POLERA M/C KAYA UNITE CAMPING ORANGE S</v>
          </cell>
          <cell r="E716"/>
          <cell r="F716"/>
          <cell r="G716" t="str">
            <v>NARANJO</v>
          </cell>
          <cell r="H716" t="str">
            <v xml:space="preserve">  NARANJO </v>
          </cell>
          <cell r="I716" t="str">
            <v>S</v>
          </cell>
          <cell r="J716"/>
          <cell r="K716" t="str">
            <v>ANTIGUA</v>
          </cell>
        </row>
        <row r="717">
          <cell r="B717" t="str">
            <v>100242NARXL0</v>
          </cell>
          <cell r="C717" t="str">
            <v>POLERAS</v>
          </cell>
          <cell r="D717" t="str">
            <v>POLERA M/C KAYA UNITE CAMPING ORANGE XL</v>
          </cell>
          <cell r="E717"/>
          <cell r="F717"/>
          <cell r="G717" t="str">
            <v>NARANJO</v>
          </cell>
          <cell r="H717" t="str">
            <v xml:space="preserve">  NARANJO </v>
          </cell>
          <cell r="I717" t="str">
            <v>XL</v>
          </cell>
          <cell r="J717"/>
          <cell r="K717" t="str">
            <v>ANTIGUA</v>
          </cell>
        </row>
        <row r="718">
          <cell r="B718" t="str">
            <v>100242NARXXL</v>
          </cell>
          <cell r="C718" t="str">
            <v>POLERAS</v>
          </cell>
          <cell r="D718" t="str">
            <v>POLERA M/C KAYA UNITE CAMPING ORANGE XXL</v>
          </cell>
          <cell r="E718" t="str">
            <v>POLERA</v>
          </cell>
          <cell r="F718"/>
          <cell r="G718" t="str">
            <v>NARANJO</v>
          </cell>
          <cell r="H718" t="str">
            <v xml:space="preserve">POLERA  NARANJO </v>
          </cell>
          <cell r="I718" t="str">
            <v>XXL</v>
          </cell>
          <cell r="J718"/>
          <cell r="K718" t="str">
            <v>ANTIGUA</v>
          </cell>
        </row>
        <row r="719">
          <cell r="B719" t="str">
            <v>100243AZULLL</v>
          </cell>
          <cell r="C719" t="str">
            <v>POLERAS</v>
          </cell>
          <cell r="D719" t="str">
            <v>POLERA M/C KAYA UNITE GOTKAYA BLUE L</v>
          </cell>
          <cell r="E719"/>
          <cell r="F719"/>
          <cell r="G719" t="str">
            <v>AZUL</v>
          </cell>
          <cell r="H719" t="str">
            <v xml:space="preserve">  AZUL </v>
          </cell>
          <cell r="I719" t="str">
            <v>L</v>
          </cell>
          <cell r="J719"/>
          <cell r="K719" t="str">
            <v>ANTIGUA</v>
          </cell>
        </row>
        <row r="720">
          <cell r="B720" t="str">
            <v>100243AZUMMM</v>
          </cell>
          <cell r="C720" t="str">
            <v>POLERAS</v>
          </cell>
          <cell r="D720" t="str">
            <v>POLERA M/C KAYA UNITE GOTKAYA BLUE M</v>
          </cell>
          <cell r="E720"/>
          <cell r="F720"/>
          <cell r="G720" t="str">
            <v>AZUL</v>
          </cell>
          <cell r="H720" t="str">
            <v xml:space="preserve">  AZUL </v>
          </cell>
          <cell r="I720" t="str">
            <v>M</v>
          </cell>
          <cell r="J720"/>
          <cell r="K720" t="str">
            <v>ANTIGUA</v>
          </cell>
        </row>
        <row r="721">
          <cell r="B721" t="str">
            <v>100243AZUSSS</v>
          </cell>
          <cell r="C721" t="str">
            <v>POLERAS</v>
          </cell>
          <cell r="D721" t="str">
            <v>POLERA M/C KAYA UNITE GOTKAYA BLUE S</v>
          </cell>
          <cell r="E721"/>
          <cell r="F721"/>
          <cell r="G721" t="str">
            <v>AZUL</v>
          </cell>
          <cell r="H721" t="str">
            <v xml:space="preserve">  AZUL </v>
          </cell>
          <cell r="I721" t="str">
            <v>S</v>
          </cell>
          <cell r="J721"/>
          <cell r="K721" t="str">
            <v>ANTIGUA</v>
          </cell>
        </row>
        <row r="722">
          <cell r="B722" t="str">
            <v>100243AZUXL0</v>
          </cell>
          <cell r="C722" t="str">
            <v>POLERAS</v>
          </cell>
          <cell r="D722" t="str">
            <v>POLERA M/C KAYA UNITE GOTKAYA BLUE XL</v>
          </cell>
          <cell r="E722"/>
          <cell r="F722"/>
          <cell r="G722" t="str">
            <v>AZUL</v>
          </cell>
          <cell r="H722" t="str">
            <v xml:space="preserve">  AZUL </v>
          </cell>
          <cell r="I722" t="str">
            <v>XL</v>
          </cell>
          <cell r="J722"/>
          <cell r="K722" t="str">
            <v>ANTIGUA</v>
          </cell>
        </row>
        <row r="723">
          <cell r="B723" t="str">
            <v>100243AZUXXL</v>
          </cell>
          <cell r="C723" t="str">
            <v>POLERAS</v>
          </cell>
          <cell r="D723" t="str">
            <v>POLERA M/C KAYA UNITE GOTKAYA BLUE XXL</v>
          </cell>
          <cell r="E723" t="str">
            <v>POLERA</v>
          </cell>
          <cell r="F723"/>
          <cell r="G723" t="str">
            <v>AZUL</v>
          </cell>
          <cell r="H723" t="str">
            <v xml:space="preserve">POLERA  AZUL </v>
          </cell>
          <cell r="I723" t="str">
            <v>XXL</v>
          </cell>
          <cell r="J723"/>
          <cell r="K723" t="str">
            <v>ANTIGUA</v>
          </cell>
        </row>
        <row r="724">
          <cell r="B724" t="str">
            <v>100244CAFLLL</v>
          </cell>
          <cell r="C724" t="str">
            <v>POLERAS</v>
          </cell>
          <cell r="D724" t="str">
            <v>POLERA M/C KAYA UNITE CAMO MAN BROWN L</v>
          </cell>
          <cell r="E724"/>
          <cell r="F724"/>
          <cell r="G724"/>
          <cell r="H724" t="str">
            <v xml:space="preserve">   </v>
          </cell>
          <cell r="I724" t="str">
            <v>L</v>
          </cell>
          <cell r="J724"/>
          <cell r="K724" t="str">
            <v>ANTIGUA</v>
          </cell>
        </row>
        <row r="725">
          <cell r="B725" t="str">
            <v>100244CAFMMM</v>
          </cell>
          <cell r="C725" t="str">
            <v>POLERAS</v>
          </cell>
          <cell r="D725" t="str">
            <v>POLERA M/C KAYA UNITE CAMO MAN BROWN M</v>
          </cell>
          <cell r="E725"/>
          <cell r="F725"/>
          <cell r="G725"/>
          <cell r="H725" t="str">
            <v xml:space="preserve">   </v>
          </cell>
          <cell r="I725" t="str">
            <v>M</v>
          </cell>
          <cell r="J725"/>
          <cell r="K725" t="str">
            <v>ANTIGUA</v>
          </cell>
        </row>
        <row r="726">
          <cell r="B726" t="str">
            <v>100244CAFSSS</v>
          </cell>
          <cell r="C726" t="str">
            <v>POLERAS</v>
          </cell>
          <cell r="D726" t="str">
            <v>POLERA M/C KAYA UNITE CAMO MAN BROWN S</v>
          </cell>
          <cell r="E726"/>
          <cell r="F726"/>
          <cell r="G726"/>
          <cell r="H726" t="str">
            <v xml:space="preserve">   </v>
          </cell>
          <cell r="I726" t="str">
            <v>S</v>
          </cell>
          <cell r="J726"/>
          <cell r="K726" t="str">
            <v>ANTIGUA</v>
          </cell>
        </row>
        <row r="727">
          <cell r="B727" t="str">
            <v>100244CAFXL0</v>
          </cell>
          <cell r="C727" t="str">
            <v>POLERAS</v>
          </cell>
          <cell r="D727" t="str">
            <v>POLERA M/C KAYA UNITE CAMO MAN BROWN XL</v>
          </cell>
          <cell r="E727"/>
          <cell r="F727"/>
          <cell r="G727"/>
          <cell r="H727" t="str">
            <v xml:space="preserve">   </v>
          </cell>
          <cell r="I727" t="str">
            <v>XL</v>
          </cell>
          <cell r="J727"/>
          <cell r="K727" t="str">
            <v>ANTIGUA</v>
          </cell>
        </row>
        <row r="728">
          <cell r="B728" t="str">
            <v>100244CAFXXL</v>
          </cell>
          <cell r="C728" t="str">
            <v>POLERAS</v>
          </cell>
          <cell r="D728" t="str">
            <v>POLERA M/C KAYA UNITE CAMO MAN BROWN XXL</v>
          </cell>
          <cell r="E728" t="str">
            <v>POLERA</v>
          </cell>
          <cell r="F728"/>
          <cell r="G728"/>
          <cell r="H728" t="str">
            <v xml:space="preserve">POLERA   </v>
          </cell>
          <cell r="I728" t="str">
            <v>XXL</v>
          </cell>
          <cell r="J728"/>
          <cell r="K728" t="str">
            <v>ANTIGUA</v>
          </cell>
        </row>
        <row r="729">
          <cell r="B729" t="str">
            <v>100244ORGLLL</v>
          </cell>
          <cell r="C729" t="str">
            <v>POLERAS</v>
          </cell>
          <cell r="D729" t="str">
            <v>POLERA M/C KAYA UNITE CAMO MAN ORGANIC L</v>
          </cell>
          <cell r="E729"/>
          <cell r="F729"/>
          <cell r="G729"/>
          <cell r="H729" t="str">
            <v xml:space="preserve">   </v>
          </cell>
          <cell r="I729" t="str">
            <v>L</v>
          </cell>
          <cell r="J729"/>
          <cell r="K729" t="str">
            <v>ANTIGUA</v>
          </cell>
        </row>
        <row r="730">
          <cell r="B730" t="str">
            <v>100244ORGMMM</v>
          </cell>
          <cell r="C730" t="str">
            <v>POLERAS</v>
          </cell>
          <cell r="D730" t="str">
            <v>POLERA M/C KAYA UNITE CAMO MAN ORGANIC M</v>
          </cell>
          <cell r="E730"/>
          <cell r="F730"/>
          <cell r="G730"/>
          <cell r="H730" t="str">
            <v xml:space="preserve">   </v>
          </cell>
          <cell r="I730" t="str">
            <v>M</v>
          </cell>
          <cell r="J730"/>
          <cell r="K730" t="str">
            <v>ANTIGUA</v>
          </cell>
        </row>
        <row r="731">
          <cell r="B731" t="str">
            <v>100244ORGSSS</v>
          </cell>
          <cell r="C731" t="str">
            <v>POLERAS</v>
          </cell>
          <cell r="D731" t="str">
            <v>POLERA M/C KAYA UNITE CAMO MAN ORGANIC S</v>
          </cell>
          <cell r="E731"/>
          <cell r="F731"/>
          <cell r="G731"/>
          <cell r="H731" t="str">
            <v xml:space="preserve">   </v>
          </cell>
          <cell r="I731" t="str">
            <v>S</v>
          </cell>
          <cell r="J731"/>
          <cell r="K731" t="str">
            <v>ANTIGUA</v>
          </cell>
        </row>
        <row r="732">
          <cell r="B732" t="str">
            <v>100244ORGXL0</v>
          </cell>
          <cell r="C732" t="str">
            <v>POLERAS</v>
          </cell>
          <cell r="D732" t="str">
            <v>POLERA M/C KAYA UNITE CAMO MAN ORGANIC XL</v>
          </cell>
          <cell r="E732"/>
          <cell r="F732"/>
          <cell r="G732"/>
          <cell r="H732" t="str">
            <v xml:space="preserve">   </v>
          </cell>
          <cell r="I732" t="str">
            <v>XL</v>
          </cell>
          <cell r="J732"/>
          <cell r="K732" t="str">
            <v>ANTIGUA</v>
          </cell>
        </row>
        <row r="733">
          <cell r="B733" t="str">
            <v>100244ORGXXL</v>
          </cell>
          <cell r="C733" t="str">
            <v>POLERAS</v>
          </cell>
          <cell r="D733" t="str">
            <v>POLERA M/C KAYA UNITE CAMO MAN ORGANIC XXL</v>
          </cell>
          <cell r="E733" t="str">
            <v>POLERA</v>
          </cell>
          <cell r="F733"/>
          <cell r="G733"/>
          <cell r="H733" t="str">
            <v xml:space="preserve">POLERA   </v>
          </cell>
          <cell r="I733" t="str">
            <v>XXL</v>
          </cell>
          <cell r="J733"/>
          <cell r="K733" t="str">
            <v>ANTIGUA</v>
          </cell>
        </row>
        <row r="734">
          <cell r="B734" t="str">
            <v>100245ORGLLL</v>
          </cell>
          <cell r="C734" t="str">
            <v>POLERAS</v>
          </cell>
          <cell r="D734" t="str">
            <v>POLERA M/C KAYA UNITE CAMOMAN ORGANIC L</v>
          </cell>
          <cell r="E734"/>
          <cell r="F734"/>
          <cell r="G734"/>
          <cell r="H734" t="str">
            <v xml:space="preserve">   </v>
          </cell>
          <cell r="I734" t="str">
            <v>L</v>
          </cell>
          <cell r="J734"/>
          <cell r="K734" t="str">
            <v>ANTIGUA</v>
          </cell>
        </row>
        <row r="735">
          <cell r="B735" t="str">
            <v>100245ORGMMM</v>
          </cell>
          <cell r="C735" t="str">
            <v>POLERAS</v>
          </cell>
          <cell r="D735" t="str">
            <v>POLERA M/C KAYA UNITE CAMOMAN ORGANIC M</v>
          </cell>
          <cell r="E735"/>
          <cell r="F735"/>
          <cell r="G735"/>
          <cell r="H735" t="str">
            <v xml:space="preserve">   </v>
          </cell>
          <cell r="I735" t="str">
            <v>M</v>
          </cell>
          <cell r="J735"/>
          <cell r="K735" t="str">
            <v>ANTIGUA</v>
          </cell>
        </row>
        <row r="736">
          <cell r="B736" t="str">
            <v>100245ORGSSS</v>
          </cell>
          <cell r="C736" t="str">
            <v>POLERAS</v>
          </cell>
          <cell r="D736" t="str">
            <v>POLERA M/C KAYA UNITE CAMOMAN ORGANIC S</v>
          </cell>
          <cell r="E736"/>
          <cell r="F736"/>
          <cell r="G736"/>
          <cell r="H736" t="str">
            <v xml:space="preserve">   </v>
          </cell>
          <cell r="I736" t="str">
            <v>S</v>
          </cell>
          <cell r="J736"/>
          <cell r="K736" t="str">
            <v>ANTIGUA</v>
          </cell>
        </row>
        <row r="737">
          <cell r="B737" t="str">
            <v>100245ORGXL0</v>
          </cell>
          <cell r="C737" t="str">
            <v>POLERAS</v>
          </cell>
          <cell r="D737" t="str">
            <v>POLERA M/C KAYA UNITE CAMOMAN ORGANIC XL</v>
          </cell>
          <cell r="E737"/>
          <cell r="F737"/>
          <cell r="G737"/>
          <cell r="H737" t="str">
            <v xml:space="preserve">   </v>
          </cell>
          <cell r="I737" t="str">
            <v>XL</v>
          </cell>
          <cell r="J737"/>
          <cell r="K737" t="str">
            <v>ANTIGUA</v>
          </cell>
        </row>
        <row r="738">
          <cell r="B738" t="str">
            <v>100245ORGXXL</v>
          </cell>
          <cell r="C738" t="str">
            <v>POLERAS</v>
          </cell>
          <cell r="D738" t="str">
            <v>POLERA M/C KAYA UNITE CAMOMAN ORGANIC XXL</v>
          </cell>
          <cell r="E738" t="str">
            <v>POLERA</v>
          </cell>
          <cell r="F738"/>
          <cell r="G738"/>
          <cell r="H738" t="str">
            <v xml:space="preserve">POLERA   </v>
          </cell>
          <cell r="I738" t="str">
            <v>XXL</v>
          </cell>
          <cell r="J738"/>
          <cell r="K738" t="str">
            <v>ANTIGUA</v>
          </cell>
        </row>
        <row r="739">
          <cell r="B739" t="str">
            <v>100304ALLALL</v>
          </cell>
          <cell r="C739" t="str">
            <v>POLERAS</v>
          </cell>
          <cell r="D739" t="str">
            <v>POLERA M/C KAYA UNITE PERU</v>
          </cell>
          <cell r="E739"/>
          <cell r="F739"/>
          <cell r="G739"/>
          <cell r="H739" t="str">
            <v xml:space="preserve">   </v>
          </cell>
          <cell r="I739" t="str">
            <v>ALL</v>
          </cell>
          <cell r="J739"/>
          <cell r="K739" t="str">
            <v>ANTIGUA</v>
          </cell>
        </row>
        <row r="740">
          <cell r="B740" t="str">
            <v>100304P01CAFLLL</v>
          </cell>
          <cell r="C740" t="str">
            <v>POLERAS</v>
          </cell>
          <cell r="D740" t="str">
            <v>POLERA M/C KAYA UNITE BABYLON BROWN L</v>
          </cell>
          <cell r="E740"/>
          <cell r="F740"/>
          <cell r="G740"/>
          <cell r="H740" t="str">
            <v xml:space="preserve">   </v>
          </cell>
          <cell r="I740" t="str">
            <v>L</v>
          </cell>
          <cell r="J740"/>
          <cell r="K740" t="str">
            <v>ANTIGUA</v>
          </cell>
        </row>
        <row r="741">
          <cell r="B741" t="str">
            <v>100304P01CAFMMM</v>
          </cell>
          <cell r="C741" t="str">
            <v>POLERAS</v>
          </cell>
          <cell r="D741" t="str">
            <v>POLERA M/C KAYA UNITE BABYLON BROWN M</v>
          </cell>
          <cell r="E741" t="str">
            <v>POLERA</v>
          </cell>
          <cell r="F741" t="str">
            <v>BABYLON</v>
          </cell>
          <cell r="G741" t="str">
            <v>CAFÉ</v>
          </cell>
          <cell r="H741" t="str">
            <v xml:space="preserve">POLERA BABYLON CAFÉ </v>
          </cell>
          <cell r="I741" t="str">
            <v>M</v>
          </cell>
          <cell r="J741"/>
          <cell r="K741" t="str">
            <v>ANTIGUA</v>
          </cell>
        </row>
        <row r="742">
          <cell r="B742" t="str">
            <v>100304P01CAFSSS</v>
          </cell>
          <cell r="C742" t="str">
            <v>POLERAS</v>
          </cell>
          <cell r="D742" t="str">
            <v>POLERA M/C KAYA UNITE BABYLON BROWN S</v>
          </cell>
          <cell r="E742"/>
          <cell r="F742"/>
          <cell r="G742"/>
          <cell r="H742" t="str">
            <v xml:space="preserve">   </v>
          </cell>
          <cell r="I742" t="str">
            <v>S</v>
          </cell>
          <cell r="J742"/>
          <cell r="K742" t="str">
            <v>ANTIGUA</v>
          </cell>
        </row>
        <row r="743">
          <cell r="B743" t="str">
            <v>100304P01CAFXL0</v>
          </cell>
          <cell r="C743" t="str">
            <v>POLERAS</v>
          </cell>
          <cell r="D743" t="str">
            <v>POLERA M/C KAYA UNITE BABYLON BROWN XL</v>
          </cell>
          <cell r="E743"/>
          <cell r="F743"/>
          <cell r="G743"/>
          <cell r="H743" t="str">
            <v xml:space="preserve">   </v>
          </cell>
          <cell r="I743" t="str">
            <v>XL</v>
          </cell>
          <cell r="J743"/>
          <cell r="K743" t="str">
            <v>ANTIGUA</v>
          </cell>
        </row>
        <row r="744">
          <cell r="B744" t="str">
            <v>100313NEGLLL</v>
          </cell>
          <cell r="C744" t="str">
            <v>POLERAS</v>
          </cell>
          <cell r="D744" t="str">
            <v>POLERA M/C KAYA UNITE FYAH BLACK L</v>
          </cell>
          <cell r="E744"/>
          <cell r="F744"/>
          <cell r="G744" t="str">
            <v>NEGRO</v>
          </cell>
          <cell r="H744" t="str">
            <v xml:space="preserve">  NEGRO </v>
          </cell>
          <cell r="I744" t="str">
            <v>L</v>
          </cell>
          <cell r="J744"/>
          <cell r="K744" t="str">
            <v>ANTIGUA</v>
          </cell>
        </row>
        <row r="745">
          <cell r="B745" t="str">
            <v>100313NEGMMM</v>
          </cell>
          <cell r="C745" t="str">
            <v>POLERAS</v>
          </cell>
          <cell r="D745" t="str">
            <v>POLERA M/C KAYA UNITE FYAH BLACK M</v>
          </cell>
          <cell r="E745"/>
          <cell r="F745"/>
          <cell r="G745" t="str">
            <v>NEGRO</v>
          </cell>
          <cell r="H745" t="str">
            <v xml:space="preserve">  NEGRO </v>
          </cell>
          <cell r="I745" t="str">
            <v>M</v>
          </cell>
          <cell r="J745"/>
          <cell r="K745" t="str">
            <v>ANTIGUA</v>
          </cell>
        </row>
        <row r="746">
          <cell r="B746" t="str">
            <v>100313NEGSSS</v>
          </cell>
          <cell r="C746" t="str">
            <v>POLERAS</v>
          </cell>
          <cell r="D746" t="str">
            <v>POLERA M/C KAYA UNITE FYAH BLACK S</v>
          </cell>
          <cell r="E746"/>
          <cell r="F746"/>
          <cell r="G746" t="str">
            <v>NEGRO</v>
          </cell>
          <cell r="H746" t="str">
            <v xml:space="preserve">  NEGRO </v>
          </cell>
          <cell r="I746" t="str">
            <v>S</v>
          </cell>
          <cell r="J746"/>
          <cell r="K746" t="str">
            <v>ANTIGUA</v>
          </cell>
        </row>
        <row r="747">
          <cell r="B747" t="str">
            <v>100313NEGXL0</v>
          </cell>
          <cell r="C747" t="str">
            <v>POLERAS</v>
          </cell>
          <cell r="D747" t="str">
            <v>POLERA M/C KAYA UNITE FYAH BLACK XL</v>
          </cell>
          <cell r="E747"/>
          <cell r="F747"/>
          <cell r="G747" t="str">
            <v>NEGRO</v>
          </cell>
          <cell r="H747" t="str">
            <v xml:space="preserve">  NEGRO </v>
          </cell>
          <cell r="I747" t="str">
            <v>XL</v>
          </cell>
          <cell r="J747"/>
          <cell r="K747" t="str">
            <v>ANTIGUA</v>
          </cell>
        </row>
        <row r="748">
          <cell r="B748" t="str">
            <v>100313NEGXXL</v>
          </cell>
          <cell r="C748" t="str">
            <v>POLERAS</v>
          </cell>
          <cell r="D748" t="str">
            <v>POLERA M/C KAYA UNITE FYAH BLACK XXL</v>
          </cell>
          <cell r="E748" t="str">
            <v>POLERA</v>
          </cell>
          <cell r="F748"/>
          <cell r="G748" t="str">
            <v>NEGRO</v>
          </cell>
          <cell r="H748" t="str">
            <v xml:space="preserve">POLERA  NEGRO </v>
          </cell>
          <cell r="I748" t="str">
            <v>XXL</v>
          </cell>
          <cell r="J748"/>
          <cell r="K748" t="str">
            <v>ANTIGUA</v>
          </cell>
        </row>
        <row r="749">
          <cell r="B749" t="str">
            <v>100314VERLLL</v>
          </cell>
          <cell r="C749" t="str">
            <v>POLERAS</v>
          </cell>
          <cell r="D749" t="str">
            <v>POLERA M/C KAYA UNITE FLUYE GREEN L</v>
          </cell>
          <cell r="E749"/>
          <cell r="F749"/>
          <cell r="G749" t="str">
            <v>VERDE</v>
          </cell>
          <cell r="H749" t="str">
            <v xml:space="preserve">  VERDE </v>
          </cell>
          <cell r="I749" t="str">
            <v>L</v>
          </cell>
          <cell r="J749"/>
          <cell r="K749" t="str">
            <v>ANTIGUA</v>
          </cell>
        </row>
        <row r="750">
          <cell r="B750" t="str">
            <v>100314VERMMM</v>
          </cell>
          <cell r="C750" t="str">
            <v>POLERAS</v>
          </cell>
          <cell r="D750" t="str">
            <v>POLERA M/C KAYA UNITE FLUYE GREEN M</v>
          </cell>
          <cell r="E750"/>
          <cell r="F750"/>
          <cell r="G750" t="str">
            <v>VERDE</v>
          </cell>
          <cell r="H750" t="str">
            <v xml:space="preserve">  VERDE </v>
          </cell>
          <cell r="I750" t="str">
            <v>M</v>
          </cell>
          <cell r="J750"/>
          <cell r="K750" t="str">
            <v>ANTIGUA</v>
          </cell>
        </row>
        <row r="751">
          <cell r="B751" t="str">
            <v>100314VERSSS</v>
          </cell>
          <cell r="C751" t="str">
            <v>POLERAS</v>
          </cell>
          <cell r="D751" t="str">
            <v>POLERA M/C KAYA UNITE FLUYE GREEN S</v>
          </cell>
          <cell r="E751"/>
          <cell r="F751"/>
          <cell r="G751" t="str">
            <v>VERDE</v>
          </cell>
          <cell r="H751" t="str">
            <v xml:space="preserve">  VERDE </v>
          </cell>
          <cell r="I751" t="str">
            <v>S</v>
          </cell>
          <cell r="J751"/>
          <cell r="K751" t="str">
            <v>ANTIGUA</v>
          </cell>
        </row>
        <row r="752">
          <cell r="B752" t="str">
            <v>100314VERXL0</v>
          </cell>
          <cell r="C752" t="str">
            <v>POLERAS</v>
          </cell>
          <cell r="D752" t="str">
            <v>POLERA M/C KAYA UNITE FLUYE GREEN XL</v>
          </cell>
          <cell r="E752"/>
          <cell r="F752"/>
          <cell r="G752" t="str">
            <v>VERDE</v>
          </cell>
          <cell r="H752" t="str">
            <v xml:space="preserve">  VERDE </v>
          </cell>
          <cell r="I752" t="str">
            <v>XL</v>
          </cell>
          <cell r="J752"/>
          <cell r="K752" t="str">
            <v>ANTIGUA</v>
          </cell>
        </row>
        <row r="753">
          <cell r="B753" t="str">
            <v>100314VERXXL</v>
          </cell>
          <cell r="C753" t="str">
            <v>POLERAS</v>
          </cell>
          <cell r="D753" t="str">
            <v>POLERA M/C KAYA UNITE FLUYE GREEN XXL</v>
          </cell>
          <cell r="E753" t="str">
            <v>POLERA</v>
          </cell>
          <cell r="F753"/>
          <cell r="G753" t="str">
            <v>VERDE</v>
          </cell>
          <cell r="H753" t="str">
            <v xml:space="preserve">POLERA  VERDE </v>
          </cell>
          <cell r="I753" t="str">
            <v>XXL</v>
          </cell>
          <cell r="J753"/>
          <cell r="K753" t="str">
            <v>ANTIGUA</v>
          </cell>
        </row>
        <row r="754">
          <cell r="B754" t="str">
            <v>100316CELLLL</v>
          </cell>
          <cell r="C754" t="str">
            <v>POLERAS</v>
          </cell>
          <cell r="D754" t="str">
            <v>POLERA M/C KAYA UNITE SURFARI SKY BLUE L</v>
          </cell>
          <cell r="E754"/>
          <cell r="F754"/>
          <cell r="G754"/>
          <cell r="H754" t="str">
            <v xml:space="preserve">   </v>
          </cell>
          <cell r="I754" t="str">
            <v>L</v>
          </cell>
          <cell r="J754"/>
          <cell r="K754" t="str">
            <v>ANTIGUA</v>
          </cell>
        </row>
        <row r="755">
          <cell r="B755" t="str">
            <v>100316CELMMM</v>
          </cell>
          <cell r="C755" t="str">
            <v>POLERAS</v>
          </cell>
          <cell r="D755" t="str">
            <v>POLERA M/C KAYA UNITE SURFARI SKY BLUE M</v>
          </cell>
          <cell r="E755"/>
          <cell r="F755"/>
          <cell r="G755"/>
          <cell r="H755" t="str">
            <v xml:space="preserve">   </v>
          </cell>
          <cell r="I755" t="str">
            <v>M</v>
          </cell>
          <cell r="J755"/>
          <cell r="K755" t="str">
            <v>ANTIGUA</v>
          </cell>
        </row>
        <row r="756">
          <cell r="B756" t="str">
            <v>100316CELSSS</v>
          </cell>
          <cell r="C756" t="str">
            <v>POLERAS</v>
          </cell>
          <cell r="D756" t="str">
            <v>POLERA M/C KAYA UNITE SURFARI SKY BLUE S</v>
          </cell>
          <cell r="E756"/>
          <cell r="F756"/>
          <cell r="G756"/>
          <cell r="H756" t="str">
            <v xml:space="preserve">   </v>
          </cell>
          <cell r="I756" t="str">
            <v>S</v>
          </cell>
          <cell r="J756"/>
          <cell r="K756" t="str">
            <v>ANTIGUA</v>
          </cell>
        </row>
        <row r="757">
          <cell r="B757" t="str">
            <v>100316CELXL0</v>
          </cell>
          <cell r="C757" t="str">
            <v>POLERAS</v>
          </cell>
          <cell r="D757" t="str">
            <v>POLERA M/C KAYA UNITE SURFARI SKY BLUE XL</v>
          </cell>
          <cell r="E757"/>
          <cell r="F757"/>
          <cell r="G757"/>
          <cell r="H757" t="str">
            <v xml:space="preserve">   </v>
          </cell>
          <cell r="I757" t="str">
            <v>XL</v>
          </cell>
          <cell r="J757"/>
          <cell r="K757" t="str">
            <v>ANTIGUA</v>
          </cell>
        </row>
        <row r="758">
          <cell r="B758" t="str">
            <v>100316CELXXL</v>
          </cell>
          <cell r="C758" t="str">
            <v>POLERAS</v>
          </cell>
          <cell r="D758" t="str">
            <v>POLERA M/C KAYA UNITE SURFARI SKY BLUE XXL</v>
          </cell>
          <cell r="E758" t="str">
            <v>POLERA</v>
          </cell>
          <cell r="F758"/>
          <cell r="G758"/>
          <cell r="H758" t="str">
            <v xml:space="preserve">POLERA   </v>
          </cell>
          <cell r="I758" t="str">
            <v>XXL</v>
          </cell>
          <cell r="J758"/>
          <cell r="K758" t="str">
            <v>ANTIGUA</v>
          </cell>
        </row>
        <row r="759">
          <cell r="B759" t="str">
            <v>100316MILLLL</v>
          </cell>
          <cell r="C759" t="str">
            <v>POLERAS</v>
          </cell>
          <cell r="D759" t="str">
            <v>POLERA M/C KAYA UNITE SURFARI MILITARY L</v>
          </cell>
          <cell r="E759"/>
          <cell r="F759"/>
          <cell r="G759"/>
          <cell r="H759" t="str">
            <v xml:space="preserve">   </v>
          </cell>
          <cell r="I759" t="str">
            <v>L</v>
          </cell>
          <cell r="J759"/>
          <cell r="K759" t="str">
            <v>ANTIGUA</v>
          </cell>
        </row>
        <row r="760">
          <cell r="B760" t="str">
            <v>100316MILMMM</v>
          </cell>
          <cell r="C760" t="str">
            <v>POLERAS</v>
          </cell>
          <cell r="D760" t="str">
            <v>POLERA M/C KAYA UNITE SURFARI MILITARY M</v>
          </cell>
          <cell r="E760"/>
          <cell r="F760"/>
          <cell r="G760"/>
          <cell r="H760" t="str">
            <v xml:space="preserve">   </v>
          </cell>
          <cell r="I760" t="str">
            <v>M</v>
          </cell>
          <cell r="J760"/>
          <cell r="K760" t="str">
            <v>ANTIGUA</v>
          </cell>
        </row>
        <row r="761">
          <cell r="B761" t="str">
            <v>100316MILSSS</v>
          </cell>
          <cell r="C761" t="str">
            <v>POLERAS</v>
          </cell>
          <cell r="D761" t="str">
            <v>POLERA M/C KAYA UNITE SURFARI MILITARY S</v>
          </cell>
          <cell r="E761"/>
          <cell r="F761"/>
          <cell r="G761"/>
          <cell r="H761" t="str">
            <v xml:space="preserve">   </v>
          </cell>
          <cell r="I761" t="str">
            <v>S</v>
          </cell>
          <cell r="J761"/>
          <cell r="K761" t="str">
            <v>ANTIGUA</v>
          </cell>
        </row>
        <row r="762">
          <cell r="B762" t="str">
            <v>100316MILXL0</v>
          </cell>
          <cell r="C762" t="str">
            <v>POLERAS</v>
          </cell>
          <cell r="D762" t="str">
            <v>POLERA M/C KAYA UNITE SURFARI MILITARY XL</v>
          </cell>
          <cell r="E762"/>
          <cell r="F762"/>
          <cell r="G762"/>
          <cell r="H762" t="str">
            <v xml:space="preserve">   </v>
          </cell>
          <cell r="I762" t="str">
            <v>XL</v>
          </cell>
          <cell r="J762"/>
          <cell r="K762" t="str">
            <v>ANTIGUA</v>
          </cell>
        </row>
        <row r="763">
          <cell r="B763" t="str">
            <v>100316MILXXL</v>
          </cell>
          <cell r="C763" t="str">
            <v>POLERAS</v>
          </cell>
          <cell r="D763" t="str">
            <v>POLERA M/C KAYA UNITE SURFARI MILITARY XXL</v>
          </cell>
          <cell r="E763" t="str">
            <v>POLERA</v>
          </cell>
          <cell r="F763"/>
          <cell r="G763"/>
          <cell r="H763" t="str">
            <v xml:space="preserve">POLERA   </v>
          </cell>
          <cell r="I763" t="str">
            <v>XXL</v>
          </cell>
          <cell r="J763"/>
          <cell r="K763" t="str">
            <v>ANTIGUA</v>
          </cell>
        </row>
        <row r="764">
          <cell r="B764" t="str">
            <v>100317GRILLL</v>
          </cell>
          <cell r="C764" t="str">
            <v>POLERAS</v>
          </cell>
          <cell r="D764" t="str">
            <v>POLERA M/C KAYA UNITE SHAKA GREY L</v>
          </cell>
          <cell r="E764"/>
          <cell r="F764"/>
          <cell r="G764" t="str">
            <v>GRIS</v>
          </cell>
          <cell r="H764" t="str">
            <v xml:space="preserve">  GRIS </v>
          </cell>
          <cell r="I764" t="str">
            <v>L</v>
          </cell>
          <cell r="J764"/>
          <cell r="K764" t="str">
            <v>ANTIGUA</v>
          </cell>
        </row>
        <row r="765">
          <cell r="B765" t="str">
            <v>100317GRIMMM</v>
          </cell>
          <cell r="C765" t="str">
            <v>POLERAS</v>
          </cell>
          <cell r="D765" t="str">
            <v>POLERA M/C KAYA UNITE SHAKA GREY M</v>
          </cell>
          <cell r="E765"/>
          <cell r="F765"/>
          <cell r="G765" t="str">
            <v>GRIS</v>
          </cell>
          <cell r="H765" t="str">
            <v xml:space="preserve">  GRIS </v>
          </cell>
          <cell r="I765" t="str">
            <v>M</v>
          </cell>
          <cell r="J765"/>
          <cell r="K765" t="str">
            <v>ANTIGUA</v>
          </cell>
        </row>
        <row r="766">
          <cell r="B766" t="str">
            <v>100317GRISSS</v>
          </cell>
          <cell r="C766" t="str">
            <v>POLERAS</v>
          </cell>
          <cell r="D766" t="str">
            <v>POLERA M/C KAYA UNITE SHAKA GREY S</v>
          </cell>
          <cell r="E766"/>
          <cell r="F766"/>
          <cell r="G766" t="str">
            <v>GRIS</v>
          </cell>
          <cell r="H766" t="str">
            <v xml:space="preserve">  GRIS </v>
          </cell>
          <cell r="I766" t="str">
            <v>S</v>
          </cell>
          <cell r="J766"/>
          <cell r="K766" t="str">
            <v>ANTIGUA</v>
          </cell>
        </row>
        <row r="767">
          <cell r="B767" t="str">
            <v>100317GRIXL0</v>
          </cell>
          <cell r="C767" t="str">
            <v>POLERAS</v>
          </cell>
          <cell r="D767" t="str">
            <v>POLERA M/C KAYA UNITE SHAKA GREY XL</v>
          </cell>
          <cell r="E767"/>
          <cell r="F767"/>
          <cell r="G767" t="str">
            <v>GRIS</v>
          </cell>
          <cell r="H767" t="str">
            <v xml:space="preserve">  GRIS </v>
          </cell>
          <cell r="I767" t="str">
            <v>XL</v>
          </cell>
          <cell r="J767"/>
          <cell r="K767" t="str">
            <v>ANTIGUA</v>
          </cell>
        </row>
        <row r="768">
          <cell r="B768" t="str">
            <v>100317GRIXXL</v>
          </cell>
          <cell r="C768" t="str">
            <v>POLERAS</v>
          </cell>
          <cell r="D768" t="str">
            <v>POLERA M/C KAYA UNITE SHAKA GREY XXL</v>
          </cell>
          <cell r="E768" t="str">
            <v>POLERA</v>
          </cell>
          <cell r="F768"/>
          <cell r="G768" t="str">
            <v>GRIS</v>
          </cell>
          <cell r="H768" t="str">
            <v xml:space="preserve">POLERA  GRIS </v>
          </cell>
          <cell r="I768" t="str">
            <v>XXL</v>
          </cell>
          <cell r="J768"/>
          <cell r="K768" t="str">
            <v>ANTIGUA</v>
          </cell>
        </row>
        <row r="769">
          <cell r="B769" t="str">
            <v>100318CAFLLL</v>
          </cell>
          <cell r="C769" t="str">
            <v>POLERAS</v>
          </cell>
          <cell r="D769" t="str">
            <v>POLERA M/C KAYA UNITE MOREKAYA BROWN L</v>
          </cell>
          <cell r="E769"/>
          <cell r="F769"/>
          <cell r="G769"/>
          <cell r="H769" t="str">
            <v xml:space="preserve">   </v>
          </cell>
          <cell r="I769" t="str">
            <v>L</v>
          </cell>
          <cell r="J769"/>
          <cell r="K769" t="str">
            <v>ANTIGUA</v>
          </cell>
        </row>
        <row r="770">
          <cell r="B770" t="str">
            <v>100318CAFMMM</v>
          </cell>
          <cell r="C770" t="str">
            <v>POLERAS</v>
          </cell>
          <cell r="D770" t="str">
            <v>POLERA M/C KAYA UNITE MOREKAYA BROWN M</v>
          </cell>
          <cell r="E770"/>
          <cell r="F770"/>
          <cell r="G770"/>
          <cell r="H770" t="str">
            <v xml:space="preserve">   </v>
          </cell>
          <cell r="I770" t="str">
            <v>M</v>
          </cell>
          <cell r="J770"/>
          <cell r="K770" t="str">
            <v>ANTIGUA</v>
          </cell>
        </row>
        <row r="771">
          <cell r="B771" t="str">
            <v>100318CAFSSS</v>
          </cell>
          <cell r="C771" t="str">
            <v>POLERAS</v>
          </cell>
          <cell r="D771" t="str">
            <v>POLERA M/C KAYA UNITE MOREKAYA BROWN S</v>
          </cell>
          <cell r="E771"/>
          <cell r="F771"/>
          <cell r="G771"/>
          <cell r="H771" t="str">
            <v xml:space="preserve">   </v>
          </cell>
          <cell r="I771" t="str">
            <v>S</v>
          </cell>
          <cell r="J771"/>
          <cell r="K771" t="str">
            <v>ANTIGUA</v>
          </cell>
        </row>
        <row r="772">
          <cell r="B772" t="str">
            <v>100318CAFXL0</v>
          </cell>
          <cell r="C772" t="str">
            <v>POLERAS</v>
          </cell>
          <cell r="D772" t="str">
            <v>POLERA M/C KAYA UNITE MOREKAYA BROWN XL</v>
          </cell>
          <cell r="E772"/>
          <cell r="F772"/>
          <cell r="G772"/>
          <cell r="H772" t="str">
            <v xml:space="preserve">   </v>
          </cell>
          <cell r="I772" t="str">
            <v>XL</v>
          </cell>
          <cell r="J772"/>
          <cell r="K772" t="str">
            <v>ANTIGUA</v>
          </cell>
        </row>
        <row r="773">
          <cell r="B773" t="str">
            <v>100318CAFXXL</v>
          </cell>
          <cell r="C773" t="str">
            <v>POLERAS</v>
          </cell>
          <cell r="D773" t="str">
            <v>POLERA M/C KAYA UNITE MOREKAYA BROWN XXL</v>
          </cell>
          <cell r="E773" t="str">
            <v>POLERA</v>
          </cell>
          <cell r="F773"/>
          <cell r="G773"/>
          <cell r="H773" t="str">
            <v xml:space="preserve">POLERA   </v>
          </cell>
          <cell r="I773" t="str">
            <v>XXL</v>
          </cell>
          <cell r="J773"/>
          <cell r="K773" t="str">
            <v>ANTIGUA</v>
          </cell>
        </row>
        <row r="774">
          <cell r="B774" t="str">
            <v>100318NEGLLL</v>
          </cell>
          <cell r="C774" t="str">
            <v>POLERAS</v>
          </cell>
          <cell r="D774" t="str">
            <v>POLERA M/C KAYA UNITE MOREKAYA BLACK L</v>
          </cell>
          <cell r="E774"/>
          <cell r="F774"/>
          <cell r="G774" t="str">
            <v>NEGRO</v>
          </cell>
          <cell r="H774" t="str">
            <v xml:space="preserve">  NEGRO </v>
          </cell>
          <cell r="I774" t="str">
            <v>L</v>
          </cell>
          <cell r="J774"/>
          <cell r="K774" t="str">
            <v>ANTIGUA</v>
          </cell>
        </row>
        <row r="775">
          <cell r="B775" t="str">
            <v>100318NEGMMM</v>
          </cell>
          <cell r="C775" t="str">
            <v>POLERAS</v>
          </cell>
          <cell r="D775" t="str">
            <v>POLERA M/C KAYA UNITE MOREKAYA BLACK M</v>
          </cell>
          <cell r="E775"/>
          <cell r="F775"/>
          <cell r="G775" t="str">
            <v>NEGRO</v>
          </cell>
          <cell r="H775" t="str">
            <v xml:space="preserve">  NEGRO </v>
          </cell>
          <cell r="I775" t="str">
            <v>M</v>
          </cell>
          <cell r="J775"/>
          <cell r="K775" t="str">
            <v>ANTIGUA</v>
          </cell>
        </row>
        <row r="776">
          <cell r="B776" t="str">
            <v>100318NEGSSS</v>
          </cell>
          <cell r="C776" t="str">
            <v>POLERAS</v>
          </cell>
          <cell r="D776" t="str">
            <v>POLERA M/C KAYA UNITE MOREKAYA BLACK S</v>
          </cell>
          <cell r="E776"/>
          <cell r="F776"/>
          <cell r="G776" t="str">
            <v>NEGRO</v>
          </cell>
          <cell r="H776" t="str">
            <v xml:space="preserve">  NEGRO </v>
          </cell>
          <cell r="I776" t="str">
            <v>S</v>
          </cell>
          <cell r="J776"/>
          <cell r="K776" t="str">
            <v>ANTIGUA</v>
          </cell>
        </row>
        <row r="777">
          <cell r="B777" t="str">
            <v>100318NEGXL0</v>
          </cell>
          <cell r="C777" t="str">
            <v>POLERAS</v>
          </cell>
          <cell r="D777" t="str">
            <v>POLERA M/C KAYA UNITE MOREKAYA BLACK XL</v>
          </cell>
          <cell r="E777"/>
          <cell r="F777"/>
          <cell r="G777" t="str">
            <v>NEGRO</v>
          </cell>
          <cell r="H777" t="str">
            <v xml:space="preserve">  NEGRO </v>
          </cell>
          <cell r="I777" t="str">
            <v>XL</v>
          </cell>
          <cell r="J777"/>
          <cell r="K777" t="str">
            <v>ANTIGUA</v>
          </cell>
        </row>
        <row r="778">
          <cell r="B778" t="str">
            <v>100318NEGXXL</v>
          </cell>
          <cell r="C778" t="str">
            <v>POLERAS</v>
          </cell>
          <cell r="D778" t="str">
            <v>POLERA M/C KAYA UNITE MOREKAYA BLACK XXL</v>
          </cell>
          <cell r="E778" t="str">
            <v>POLERA</v>
          </cell>
          <cell r="F778"/>
          <cell r="G778" t="str">
            <v>NEGRO</v>
          </cell>
          <cell r="H778" t="str">
            <v xml:space="preserve">POLERA  NEGRO </v>
          </cell>
          <cell r="I778" t="str">
            <v>XXL</v>
          </cell>
          <cell r="J778"/>
          <cell r="K778" t="str">
            <v>ANTIGUA</v>
          </cell>
        </row>
        <row r="779">
          <cell r="B779" t="str">
            <v>100319AZULLL</v>
          </cell>
          <cell r="C779" t="str">
            <v>POLERAS</v>
          </cell>
          <cell r="D779" t="str">
            <v>POLERA M/C KAYA UNITE FYAH BLUE L</v>
          </cell>
          <cell r="E779"/>
          <cell r="F779"/>
          <cell r="G779" t="str">
            <v>AZUL</v>
          </cell>
          <cell r="H779" t="str">
            <v xml:space="preserve">  AZUL </v>
          </cell>
          <cell r="I779" t="str">
            <v>L</v>
          </cell>
          <cell r="J779"/>
          <cell r="K779" t="str">
            <v>ANTIGUA</v>
          </cell>
        </row>
        <row r="780">
          <cell r="B780" t="str">
            <v>100319AZUMMM</v>
          </cell>
          <cell r="C780" t="str">
            <v>POLERAS</v>
          </cell>
          <cell r="D780" t="str">
            <v>POLERA M/C KAYA UNITE FYAH BLUE M</v>
          </cell>
          <cell r="E780"/>
          <cell r="F780"/>
          <cell r="G780" t="str">
            <v>AZUL</v>
          </cell>
          <cell r="H780" t="str">
            <v xml:space="preserve">  AZUL </v>
          </cell>
          <cell r="I780" t="str">
            <v>M</v>
          </cell>
          <cell r="J780"/>
          <cell r="K780" t="str">
            <v>ANTIGUA</v>
          </cell>
        </row>
        <row r="781">
          <cell r="B781" t="str">
            <v>100319AZUSSS</v>
          </cell>
          <cell r="C781" t="str">
            <v>POLERAS</v>
          </cell>
          <cell r="D781" t="str">
            <v>POLERA M/C KAYA UNITE FYAH BLUE S</v>
          </cell>
          <cell r="E781"/>
          <cell r="F781"/>
          <cell r="G781" t="str">
            <v>AZUL</v>
          </cell>
          <cell r="H781" t="str">
            <v xml:space="preserve">  AZUL </v>
          </cell>
          <cell r="I781" t="str">
            <v>S</v>
          </cell>
          <cell r="J781"/>
          <cell r="K781" t="str">
            <v>ANTIGUA</v>
          </cell>
        </row>
        <row r="782">
          <cell r="B782" t="str">
            <v>100319AZUXL0</v>
          </cell>
          <cell r="C782" t="str">
            <v>POLERAS</v>
          </cell>
          <cell r="D782" t="str">
            <v>POLERA M/C KAYA UNITE FYAH BLUE XL</v>
          </cell>
          <cell r="E782"/>
          <cell r="F782"/>
          <cell r="G782" t="str">
            <v>AZUL</v>
          </cell>
          <cell r="H782" t="str">
            <v xml:space="preserve">  AZUL </v>
          </cell>
          <cell r="I782" t="str">
            <v>XL</v>
          </cell>
          <cell r="J782"/>
          <cell r="K782" t="str">
            <v>ANTIGUA</v>
          </cell>
        </row>
        <row r="783">
          <cell r="B783" t="str">
            <v>100319AZUXXL</v>
          </cell>
          <cell r="C783" t="str">
            <v>POLERAS</v>
          </cell>
          <cell r="D783" t="str">
            <v>POLERA M/C KAYA UNITE FYAH BLUE XXL</v>
          </cell>
          <cell r="E783" t="str">
            <v>POLERA</v>
          </cell>
          <cell r="F783"/>
          <cell r="G783" t="str">
            <v>AZUL</v>
          </cell>
          <cell r="H783" t="str">
            <v xml:space="preserve">POLERA  AZUL </v>
          </cell>
          <cell r="I783" t="str">
            <v>XXL</v>
          </cell>
          <cell r="J783"/>
          <cell r="K783" t="str">
            <v>ANTIGUA</v>
          </cell>
        </row>
        <row r="784">
          <cell r="B784" t="str">
            <v>100319GRALLL</v>
          </cell>
          <cell r="C784" t="str">
            <v>POLERAS</v>
          </cell>
          <cell r="D784" t="str">
            <v>POLERA M/C KAYA UNITE MOSAICO GRAPPHITE L</v>
          </cell>
          <cell r="E784"/>
          <cell r="F784"/>
          <cell r="G784"/>
          <cell r="H784" t="str">
            <v xml:space="preserve">   </v>
          </cell>
          <cell r="I784" t="str">
            <v>L</v>
          </cell>
          <cell r="J784"/>
          <cell r="K784" t="str">
            <v>ANTIGUA</v>
          </cell>
        </row>
        <row r="785">
          <cell r="B785" t="str">
            <v>100319GRAMMM</v>
          </cell>
          <cell r="C785" t="str">
            <v>POLERAS</v>
          </cell>
          <cell r="D785" t="str">
            <v>POLERA M/C KAYA UNITE MOSAICO GRAPPHITE M</v>
          </cell>
          <cell r="E785"/>
          <cell r="F785"/>
          <cell r="G785"/>
          <cell r="H785" t="str">
            <v xml:space="preserve">   </v>
          </cell>
          <cell r="I785" t="str">
            <v>M</v>
          </cell>
          <cell r="J785"/>
          <cell r="K785" t="str">
            <v>ANTIGUA</v>
          </cell>
        </row>
        <row r="786">
          <cell r="B786" t="str">
            <v>100319GRASSS</v>
          </cell>
          <cell r="C786" t="str">
            <v>POLERAS</v>
          </cell>
          <cell r="D786" t="str">
            <v>POLERA M/C KAYA UNITE MOSAICO GRAPPHITE S</v>
          </cell>
          <cell r="E786"/>
          <cell r="F786"/>
          <cell r="G786"/>
          <cell r="H786" t="str">
            <v xml:space="preserve">   </v>
          </cell>
          <cell r="I786" t="str">
            <v>S</v>
          </cell>
          <cell r="J786"/>
          <cell r="K786" t="str">
            <v>ANTIGUA</v>
          </cell>
        </row>
        <row r="787">
          <cell r="B787" t="str">
            <v>100319GRAXL0</v>
          </cell>
          <cell r="C787" t="str">
            <v>POLERAS</v>
          </cell>
          <cell r="D787" t="str">
            <v>POLERA M/C KAYA UNITE MOSAICO GRAPPHITE XL</v>
          </cell>
          <cell r="E787"/>
          <cell r="F787"/>
          <cell r="G787"/>
          <cell r="H787" t="str">
            <v xml:space="preserve">   </v>
          </cell>
          <cell r="I787" t="str">
            <v>XL</v>
          </cell>
          <cell r="J787"/>
          <cell r="K787" t="str">
            <v>ANTIGUA</v>
          </cell>
        </row>
        <row r="788">
          <cell r="B788" t="str">
            <v>100319GRAXXL</v>
          </cell>
          <cell r="C788" t="str">
            <v>POLERAS</v>
          </cell>
          <cell r="D788" t="str">
            <v>POLERA M/C KAYA UNITE MOSAICO GRAPPHITE XXL</v>
          </cell>
          <cell r="E788" t="str">
            <v>POLERA</v>
          </cell>
          <cell r="F788"/>
          <cell r="G788"/>
          <cell r="H788" t="str">
            <v xml:space="preserve">POLERA   </v>
          </cell>
          <cell r="I788" t="str">
            <v>XXL</v>
          </cell>
          <cell r="J788"/>
          <cell r="K788" t="str">
            <v>ANTIGUA</v>
          </cell>
        </row>
        <row r="789">
          <cell r="B789" t="str">
            <v>100319VERLLL</v>
          </cell>
          <cell r="C789" t="str">
            <v>POLERAS</v>
          </cell>
          <cell r="D789" t="str">
            <v>POLERA M/C KAYA UNITE FYAH GREEN L</v>
          </cell>
          <cell r="E789"/>
          <cell r="F789"/>
          <cell r="G789" t="str">
            <v>VERDE</v>
          </cell>
          <cell r="H789" t="str">
            <v xml:space="preserve">  VERDE </v>
          </cell>
          <cell r="I789" t="str">
            <v>L</v>
          </cell>
          <cell r="J789"/>
          <cell r="K789" t="str">
            <v>ANTIGUA</v>
          </cell>
        </row>
        <row r="790">
          <cell r="B790" t="str">
            <v>100319VERMMM</v>
          </cell>
          <cell r="C790" t="str">
            <v>POLERAS</v>
          </cell>
          <cell r="D790" t="str">
            <v>POLERA M/C KAYA UNITE FYAH GREEN M</v>
          </cell>
          <cell r="E790"/>
          <cell r="F790"/>
          <cell r="G790" t="str">
            <v>VERDE</v>
          </cell>
          <cell r="H790" t="str">
            <v xml:space="preserve">  VERDE </v>
          </cell>
          <cell r="I790" t="str">
            <v>M</v>
          </cell>
          <cell r="J790"/>
          <cell r="K790" t="str">
            <v>ANTIGUA</v>
          </cell>
        </row>
        <row r="791">
          <cell r="B791" t="str">
            <v>100319VERSSS</v>
          </cell>
          <cell r="C791" t="str">
            <v>POLERAS</v>
          </cell>
          <cell r="D791" t="str">
            <v>POLERA M/C KAYA UNITE FYAH GREEN S</v>
          </cell>
          <cell r="E791"/>
          <cell r="F791"/>
          <cell r="G791" t="str">
            <v>VERDE</v>
          </cell>
          <cell r="H791" t="str">
            <v xml:space="preserve">  VERDE </v>
          </cell>
          <cell r="I791" t="str">
            <v>S</v>
          </cell>
          <cell r="J791"/>
          <cell r="K791" t="str">
            <v>ANTIGUA</v>
          </cell>
        </row>
        <row r="792">
          <cell r="B792" t="str">
            <v>100319VERXL0</v>
          </cell>
          <cell r="C792" t="str">
            <v>POLERAS</v>
          </cell>
          <cell r="D792" t="str">
            <v>POLERA M/C KAYA UNITE FYAH GREEN XL</v>
          </cell>
          <cell r="E792"/>
          <cell r="F792"/>
          <cell r="G792" t="str">
            <v>VERDE</v>
          </cell>
          <cell r="H792" t="str">
            <v xml:space="preserve">  VERDE </v>
          </cell>
          <cell r="I792" t="str">
            <v>XL</v>
          </cell>
          <cell r="J792"/>
          <cell r="K792" t="str">
            <v>ANTIGUA</v>
          </cell>
        </row>
        <row r="793">
          <cell r="B793" t="str">
            <v>100319VERXXL</v>
          </cell>
          <cell r="C793" t="str">
            <v>POLERAS</v>
          </cell>
          <cell r="D793" t="str">
            <v>POLERA M/C KAYA UNITE FYAH GREEN XXL</v>
          </cell>
          <cell r="E793" t="str">
            <v>POLERA</v>
          </cell>
          <cell r="F793"/>
          <cell r="G793" t="str">
            <v>VERDE</v>
          </cell>
          <cell r="H793" t="str">
            <v xml:space="preserve">POLERA  VERDE </v>
          </cell>
          <cell r="I793" t="str">
            <v>XXL</v>
          </cell>
          <cell r="J793"/>
          <cell r="K793" t="str">
            <v>ANTIGUA</v>
          </cell>
        </row>
        <row r="794">
          <cell r="B794" t="str">
            <v>100320BLALLL</v>
          </cell>
          <cell r="C794" t="str">
            <v>POLERAS</v>
          </cell>
          <cell r="D794" t="str">
            <v>POLERA M/C KAYA UNITE CUMBRE WHITE L</v>
          </cell>
          <cell r="E794"/>
          <cell r="F794"/>
          <cell r="G794"/>
          <cell r="H794" t="str">
            <v xml:space="preserve">   </v>
          </cell>
          <cell r="I794" t="str">
            <v>L</v>
          </cell>
          <cell r="J794"/>
          <cell r="K794" t="str">
            <v>ANTIGUA</v>
          </cell>
        </row>
        <row r="795">
          <cell r="B795" t="str">
            <v>100320BLAMMM</v>
          </cell>
          <cell r="C795" t="str">
            <v>POLERAS</v>
          </cell>
          <cell r="D795" t="str">
            <v>POLERA M/C KAYA UNITE CUMBRE WHITE M</v>
          </cell>
          <cell r="E795"/>
          <cell r="F795"/>
          <cell r="G795"/>
          <cell r="H795" t="str">
            <v xml:space="preserve">   </v>
          </cell>
          <cell r="I795" t="str">
            <v>M</v>
          </cell>
          <cell r="J795"/>
          <cell r="K795" t="str">
            <v>ANTIGUA</v>
          </cell>
        </row>
        <row r="796">
          <cell r="B796" t="str">
            <v>100320BLASSS</v>
          </cell>
          <cell r="C796" t="str">
            <v>POLERAS</v>
          </cell>
          <cell r="D796" t="str">
            <v>POLERA M/C KAYA UNITE CUMBRE WHITE S</v>
          </cell>
          <cell r="E796"/>
          <cell r="F796"/>
          <cell r="G796"/>
          <cell r="H796" t="str">
            <v xml:space="preserve">   </v>
          </cell>
          <cell r="I796" t="str">
            <v>S</v>
          </cell>
          <cell r="J796"/>
          <cell r="K796" t="str">
            <v>ANTIGUA</v>
          </cell>
        </row>
        <row r="797">
          <cell r="B797" t="str">
            <v>100320BLAXL0</v>
          </cell>
          <cell r="C797" t="str">
            <v>POLERAS</v>
          </cell>
          <cell r="D797" t="str">
            <v>POLERA M/C KAYA UNITE CUMBRE WHITE XL</v>
          </cell>
          <cell r="E797"/>
          <cell r="F797"/>
          <cell r="G797"/>
          <cell r="H797" t="str">
            <v xml:space="preserve">   </v>
          </cell>
          <cell r="I797" t="str">
            <v>XL</v>
          </cell>
          <cell r="J797"/>
          <cell r="K797" t="str">
            <v>ANTIGUA</v>
          </cell>
        </row>
        <row r="798">
          <cell r="B798" t="str">
            <v>100320BLAXXL</v>
          </cell>
          <cell r="C798" t="str">
            <v>POLERAS</v>
          </cell>
          <cell r="D798" t="str">
            <v>POLERA M/C KAYA UNITE CUMBRE WHITE XXL</v>
          </cell>
          <cell r="E798" t="str">
            <v>POLERA</v>
          </cell>
          <cell r="F798"/>
          <cell r="G798"/>
          <cell r="H798" t="str">
            <v xml:space="preserve">POLERA   </v>
          </cell>
          <cell r="I798" t="str">
            <v>XXL</v>
          </cell>
          <cell r="J798"/>
          <cell r="K798" t="str">
            <v>ANTIGUA</v>
          </cell>
        </row>
        <row r="799">
          <cell r="B799" t="str">
            <v>100320MILLLL</v>
          </cell>
          <cell r="C799" t="str">
            <v>POLERAS</v>
          </cell>
          <cell r="D799" t="str">
            <v>POLERA M/C KAYA UNITE CUMBRE MILITARY L</v>
          </cell>
          <cell r="E799"/>
          <cell r="F799"/>
          <cell r="G799"/>
          <cell r="H799" t="str">
            <v xml:space="preserve">   </v>
          </cell>
          <cell r="I799" t="str">
            <v>L</v>
          </cell>
          <cell r="J799"/>
          <cell r="K799" t="str">
            <v>ANTIGUA</v>
          </cell>
        </row>
        <row r="800">
          <cell r="B800" t="str">
            <v>100320MILMMM</v>
          </cell>
          <cell r="C800" t="str">
            <v>POLERAS</v>
          </cell>
          <cell r="D800" t="str">
            <v>POLERA M/C KAYA UNITE CUMBRE MILITARY M</v>
          </cell>
          <cell r="E800"/>
          <cell r="F800"/>
          <cell r="G800"/>
          <cell r="H800" t="str">
            <v xml:space="preserve">   </v>
          </cell>
          <cell r="I800" t="str">
            <v>M</v>
          </cell>
          <cell r="J800"/>
          <cell r="K800" t="str">
            <v>ANTIGUA</v>
          </cell>
        </row>
        <row r="801">
          <cell r="B801" t="str">
            <v>100320MILSSS</v>
          </cell>
          <cell r="C801" t="str">
            <v>POLERAS</v>
          </cell>
          <cell r="D801" t="str">
            <v>POLERA M/C KAYA UNITE CUMBRE MILITARY S</v>
          </cell>
          <cell r="E801"/>
          <cell r="F801"/>
          <cell r="G801"/>
          <cell r="H801" t="str">
            <v xml:space="preserve">   </v>
          </cell>
          <cell r="I801" t="str">
            <v>S</v>
          </cell>
          <cell r="J801"/>
          <cell r="K801" t="str">
            <v>ANTIGUA</v>
          </cell>
        </row>
        <row r="802">
          <cell r="B802" t="str">
            <v>100320MILXL0</v>
          </cell>
          <cell r="C802" t="str">
            <v>POLERAS</v>
          </cell>
          <cell r="D802" t="str">
            <v>POLERA M/C KAYA UNITE CUMBRE MILITARY XL</v>
          </cell>
          <cell r="E802"/>
          <cell r="F802"/>
          <cell r="G802"/>
          <cell r="H802" t="str">
            <v xml:space="preserve">   </v>
          </cell>
          <cell r="I802" t="str">
            <v>XL</v>
          </cell>
          <cell r="J802"/>
          <cell r="K802" t="str">
            <v>ANTIGUA</v>
          </cell>
        </row>
        <row r="803">
          <cell r="B803" t="str">
            <v>100320MILXXL</v>
          </cell>
          <cell r="C803" t="str">
            <v>POLERAS</v>
          </cell>
          <cell r="D803" t="str">
            <v>POLERA M/C KAYA UNITE CUMBRE MILITARY XXL</v>
          </cell>
          <cell r="E803" t="str">
            <v>POLERA</v>
          </cell>
          <cell r="F803"/>
          <cell r="G803"/>
          <cell r="H803" t="str">
            <v xml:space="preserve">POLERA   </v>
          </cell>
          <cell r="I803" t="str">
            <v>XXL</v>
          </cell>
          <cell r="J803"/>
          <cell r="K803" t="str">
            <v>ANTIGUA</v>
          </cell>
        </row>
        <row r="804">
          <cell r="B804" t="str">
            <v>100321BLALLL</v>
          </cell>
          <cell r="C804" t="str">
            <v>POLERAS</v>
          </cell>
          <cell r="D804" t="str">
            <v>POLERA M/C KAYA UNITE SOUNDSYSTEM WHITE L</v>
          </cell>
          <cell r="E804"/>
          <cell r="F804"/>
          <cell r="G804"/>
          <cell r="H804" t="str">
            <v xml:space="preserve">   </v>
          </cell>
          <cell r="I804" t="str">
            <v>L</v>
          </cell>
          <cell r="J804"/>
          <cell r="K804" t="str">
            <v>ANTIGUA</v>
          </cell>
        </row>
        <row r="805">
          <cell r="B805" t="str">
            <v>100321BLAMMM</v>
          </cell>
          <cell r="C805" t="str">
            <v>POLERAS</v>
          </cell>
          <cell r="D805" t="str">
            <v>POLERA M/C KAYA UNITE SOUNDSYSTEM WHITE M</v>
          </cell>
          <cell r="E805"/>
          <cell r="F805"/>
          <cell r="G805"/>
          <cell r="H805" t="str">
            <v xml:space="preserve">   </v>
          </cell>
          <cell r="I805" t="str">
            <v>M</v>
          </cell>
          <cell r="J805"/>
          <cell r="K805" t="str">
            <v>ANTIGUA</v>
          </cell>
        </row>
        <row r="806">
          <cell r="B806" t="str">
            <v>100321BLASSS</v>
          </cell>
          <cell r="C806" t="str">
            <v>POLERAS</v>
          </cell>
          <cell r="D806" t="str">
            <v>POLERA M/C KAYA UNITE SOUNDSYSTEM WHITE S</v>
          </cell>
          <cell r="E806"/>
          <cell r="F806"/>
          <cell r="G806"/>
          <cell r="H806" t="str">
            <v xml:space="preserve">   </v>
          </cell>
          <cell r="I806" t="str">
            <v>S</v>
          </cell>
          <cell r="J806"/>
          <cell r="K806" t="str">
            <v>ANTIGUA</v>
          </cell>
        </row>
        <row r="807">
          <cell r="B807" t="str">
            <v>100321BLAXL0</v>
          </cell>
          <cell r="C807" t="str">
            <v>POLERAS</v>
          </cell>
          <cell r="D807" t="str">
            <v>POLERA M/C KAYA UNITE SOUNDSYSTEM WHITE XL</v>
          </cell>
          <cell r="E807"/>
          <cell r="F807"/>
          <cell r="G807"/>
          <cell r="H807" t="str">
            <v xml:space="preserve">   </v>
          </cell>
          <cell r="I807" t="str">
            <v>XL</v>
          </cell>
          <cell r="J807"/>
          <cell r="K807" t="str">
            <v>ANTIGUA</v>
          </cell>
        </row>
        <row r="808">
          <cell r="B808" t="str">
            <v>100321BLAXXL</v>
          </cell>
          <cell r="C808" t="str">
            <v>POLERAS</v>
          </cell>
          <cell r="D808" t="str">
            <v>POLERA M/C KAYA UNITE SOUNDSYSTEM WHITE XXL</v>
          </cell>
          <cell r="E808" t="str">
            <v>POLERA</v>
          </cell>
          <cell r="F808"/>
          <cell r="G808"/>
          <cell r="H808" t="str">
            <v xml:space="preserve">POLERA   </v>
          </cell>
          <cell r="I808" t="str">
            <v>XXL</v>
          </cell>
          <cell r="J808"/>
          <cell r="K808" t="str">
            <v>ANTIGUA</v>
          </cell>
        </row>
        <row r="809">
          <cell r="B809" t="str">
            <v>100323CAFLLL</v>
          </cell>
          <cell r="C809" t="str">
            <v>POLERAS</v>
          </cell>
          <cell r="D809" t="str">
            <v>POLERA M/C KAYA UNITE NAFQUEN BROWN L</v>
          </cell>
          <cell r="E809"/>
          <cell r="F809"/>
          <cell r="G809"/>
          <cell r="H809" t="str">
            <v xml:space="preserve">   </v>
          </cell>
          <cell r="I809" t="str">
            <v>L</v>
          </cell>
          <cell r="J809"/>
          <cell r="K809" t="str">
            <v>ANTIGUA</v>
          </cell>
        </row>
        <row r="810">
          <cell r="B810" t="str">
            <v>100323CAFMMM</v>
          </cell>
          <cell r="C810" t="str">
            <v>POLERAS</v>
          </cell>
          <cell r="D810" t="str">
            <v>POLERA M/C KAYA UNITE NAFQUEN BROWN M</v>
          </cell>
          <cell r="E810"/>
          <cell r="F810"/>
          <cell r="G810"/>
          <cell r="H810" t="str">
            <v xml:space="preserve">   </v>
          </cell>
          <cell r="I810" t="str">
            <v>M</v>
          </cell>
          <cell r="J810"/>
          <cell r="K810" t="str">
            <v>ANTIGUA</v>
          </cell>
        </row>
        <row r="811">
          <cell r="B811" t="str">
            <v>100323CAFSSS</v>
          </cell>
          <cell r="C811" t="str">
            <v>POLERAS</v>
          </cell>
          <cell r="D811" t="str">
            <v>POLERA M/C KAYA UNITE NAFQUEN BROWN S</v>
          </cell>
          <cell r="E811"/>
          <cell r="F811"/>
          <cell r="G811"/>
          <cell r="H811" t="str">
            <v xml:space="preserve">   </v>
          </cell>
          <cell r="I811" t="str">
            <v>S</v>
          </cell>
          <cell r="J811"/>
          <cell r="K811" t="str">
            <v>ANTIGUA</v>
          </cell>
        </row>
        <row r="812">
          <cell r="B812" t="str">
            <v>100323CAFXL0</v>
          </cell>
          <cell r="C812" t="str">
            <v>POLERAS</v>
          </cell>
          <cell r="D812" t="str">
            <v>POLERA M/C KAYA UNITE NAFQUEN BROWN XL</v>
          </cell>
          <cell r="E812"/>
          <cell r="F812"/>
          <cell r="G812"/>
          <cell r="H812" t="str">
            <v xml:space="preserve">   </v>
          </cell>
          <cell r="I812" t="str">
            <v>XL</v>
          </cell>
          <cell r="J812"/>
          <cell r="K812" t="str">
            <v>ANTIGUA</v>
          </cell>
        </row>
        <row r="813">
          <cell r="B813" t="str">
            <v>100323CAFXXL</v>
          </cell>
          <cell r="C813" t="str">
            <v>POLERAS</v>
          </cell>
          <cell r="D813" t="str">
            <v>POLERA M/C KAYA UNITE NAFQUEN BROWN XXL</v>
          </cell>
          <cell r="E813" t="str">
            <v>POLERA</v>
          </cell>
          <cell r="F813"/>
          <cell r="G813"/>
          <cell r="H813" t="str">
            <v xml:space="preserve">POLERA   </v>
          </cell>
          <cell r="I813" t="str">
            <v>XXL</v>
          </cell>
          <cell r="J813"/>
          <cell r="K813" t="str">
            <v>ANTIGUA</v>
          </cell>
        </row>
        <row r="814">
          <cell r="B814" t="str">
            <v>100324GRILLL</v>
          </cell>
          <cell r="C814" t="str">
            <v>POLERAS</v>
          </cell>
          <cell r="D814" t="str">
            <v>POLERA M/C KAYA UNITE ESCRISENS GREY L</v>
          </cell>
          <cell r="E814"/>
          <cell r="F814"/>
          <cell r="G814" t="str">
            <v>GRIS</v>
          </cell>
          <cell r="H814" t="str">
            <v xml:space="preserve">  GRIS </v>
          </cell>
          <cell r="I814" t="str">
            <v>L</v>
          </cell>
          <cell r="J814"/>
          <cell r="K814" t="str">
            <v>ANTIGUA</v>
          </cell>
        </row>
        <row r="815">
          <cell r="B815" t="str">
            <v>100324GRIMMM</v>
          </cell>
          <cell r="C815" t="str">
            <v>POLERAS</v>
          </cell>
          <cell r="D815" t="str">
            <v>POLERA M/C KAYA UNITE ESCRISENS GREY M</v>
          </cell>
          <cell r="E815"/>
          <cell r="F815"/>
          <cell r="G815" t="str">
            <v>GRIS</v>
          </cell>
          <cell r="H815" t="str">
            <v xml:space="preserve">  GRIS </v>
          </cell>
          <cell r="I815" t="str">
            <v>M</v>
          </cell>
          <cell r="J815"/>
          <cell r="K815" t="str">
            <v>ANTIGUA</v>
          </cell>
        </row>
        <row r="816">
          <cell r="B816" t="str">
            <v>100324GRISSS</v>
          </cell>
          <cell r="C816" t="str">
            <v>POLERAS</v>
          </cell>
          <cell r="D816" t="str">
            <v>POLERA M/C KAYA UNITE ESCRISENS GREY S</v>
          </cell>
          <cell r="E816"/>
          <cell r="F816"/>
          <cell r="G816" t="str">
            <v>GRIS</v>
          </cell>
          <cell r="H816" t="str">
            <v xml:space="preserve">  GRIS </v>
          </cell>
          <cell r="I816" t="str">
            <v>S</v>
          </cell>
          <cell r="J816"/>
          <cell r="K816" t="str">
            <v>ANTIGUA</v>
          </cell>
        </row>
        <row r="817">
          <cell r="B817" t="str">
            <v>100324GRIXL0</v>
          </cell>
          <cell r="C817" t="str">
            <v>POLERAS</v>
          </cell>
          <cell r="D817" t="str">
            <v>POLERA M/C KAYA UNITE ESCRISENS GREY XL</v>
          </cell>
          <cell r="E817"/>
          <cell r="F817"/>
          <cell r="G817" t="str">
            <v>GRIS</v>
          </cell>
          <cell r="H817" t="str">
            <v xml:space="preserve">  GRIS </v>
          </cell>
          <cell r="I817" t="str">
            <v>XL</v>
          </cell>
          <cell r="J817"/>
          <cell r="K817" t="str">
            <v>ANTIGUA</v>
          </cell>
        </row>
        <row r="818">
          <cell r="B818" t="str">
            <v>100324GRIXXL</v>
          </cell>
          <cell r="C818" t="str">
            <v>POLERAS</v>
          </cell>
          <cell r="D818" t="str">
            <v>POLERA M/C KAYA UNITE ESCRISENS GREY XXL</v>
          </cell>
          <cell r="E818" t="str">
            <v>POLERA</v>
          </cell>
          <cell r="F818"/>
          <cell r="G818" t="str">
            <v>GRIS</v>
          </cell>
          <cell r="H818" t="str">
            <v xml:space="preserve">POLERA  GRIS </v>
          </cell>
          <cell r="I818" t="str">
            <v>XXL</v>
          </cell>
          <cell r="J818"/>
          <cell r="K818" t="str">
            <v>ANTIGUA</v>
          </cell>
        </row>
        <row r="819">
          <cell r="B819" t="str">
            <v>100324ORGLLL</v>
          </cell>
          <cell r="C819" t="str">
            <v>POLERAS</v>
          </cell>
          <cell r="D819" t="str">
            <v>POLERA M/C KAYA UNITE ESCRISENS ORGANIC L</v>
          </cell>
          <cell r="E819"/>
          <cell r="F819"/>
          <cell r="G819"/>
          <cell r="H819" t="str">
            <v xml:space="preserve">   </v>
          </cell>
          <cell r="I819" t="str">
            <v>L</v>
          </cell>
          <cell r="J819"/>
          <cell r="K819" t="str">
            <v>ANTIGUA</v>
          </cell>
        </row>
        <row r="820">
          <cell r="B820" t="str">
            <v>100324ORGMMM</v>
          </cell>
          <cell r="C820" t="str">
            <v>POLERAS</v>
          </cell>
          <cell r="D820" t="str">
            <v>POLERA M/C KAYA UNITE ESCRISENS ORGANIC M</v>
          </cell>
          <cell r="E820"/>
          <cell r="F820"/>
          <cell r="G820"/>
          <cell r="H820" t="str">
            <v xml:space="preserve">   </v>
          </cell>
          <cell r="I820" t="str">
            <v>M</v>
          </cell>
          <cell r="J820"/>
          <cell r="K820" t="str">
            <v>ANTIGUA</v>
          </cell>
        </row>
        <row r="821">
          <cell r="B821" t="str">
            <v>100324ORGSSS</v>
          </cell>
          <cell r="C821" t="str">
            <v>POLERAS</v>
          </cell>
          <cell r="D821" t="str">
            <v>POLERA M/C KAYA UNITE ESCRISENS ORGANIC S</v>
          </cell>
          <cell r="E821"/>
          <cell r="F821"/>
          <cell r="G821"/>
          <cell r="H821" t="str">
            <v xml:space="preserve">   </v>
          </cell>
          <cell r="I821" t="str">
            <v>S</v>
          </cell>
          <cell r="J821"/>
          <cell r="K821" t="str">
            <v>ANTIGUA</v>
          </cell>
        </row>
        <row r="822">
          <cell r="B822" t="str">
            <v>100324ORGXL0</v>
          </cell>
          <cell r="C822" t="str">
            <v>POLERAS</v>
          </cell>
          <cell r="D822" t="str">
            <v>POLERA M/C KAYA UNITE ESCRISENS ORGANIC XL</v>
          </cell>
          <cell r="E822"/>
          <cell r="F822"/>
          <cell r="G822"/>
          <cell r="H822" t="str">
            <v xml:space="preserve">   </v>
          </cell>
          <cell r="I822" t="str">
            <v>XL</v>
          </cell>
          <cell r="J822"/>
          <cell r="K822" t="str">
            <v>ANTIGUA</v>
          </cell>
        </row>
        <row r="823">
          <cell r="B823" t="str">
            <v>100324ORGXXL</v>
          </cell>
          <cell r="C823" t="str">
            <v>POLERAS</v>
          </cell>
          <cell r="D823" t="str">
            <v>POLERA M/C KAYA UNITE ESCRISENS ORGANIC XXL</v>
          </cell>
          <cell r="E823" t="str">
            <v>POLERA</v>
          </cell>
          <cell r="F823"/>
          <cell r="G823"/>
          <cell r="H823" t="str">
            <v xml:space="preserve">POLERA   </v>
          </cell>
          <cell r="I823" t="str">
            <v>XXL</v>
          </cell>
          <cell r="J823"/>
          <cell r="K823" t="str">
            <v>ANTIGUA</v>
          </cell>
        </row>
        <row r="824">
          <cell r="B824" t="str">
            <v>100324VERLLL</v>
          </cell>
          <cell r="C824" t="str">
            <v>POLERAS</v>
          </cell>
          <cell r="D824" t="str">
            <v>POLERA M/C KAYA UNITE ESCRISENS GREEN L</v>
          </cell>
          <cell r="E824"/>
          <cell r="F824"/>
          <cell r="G824" t="str">
            <v>VERDE</v>
          </cell>
          <cell r="H824" t="str">
            <v xml:space="preserve">  VERDE </v>
          </cell>
          <cell r="I824" t="str">
            <v>L</v>
          </cell>
          <cell r="J824"/>
          <cell r="K824" t="str">
            <v>ANTIGUA</v>
          </cell>
        </row>
        <row r="825">
          <cell r="B825" t="str">
            <v>100324VERMMM</v>
          </cell>
          <cell r="C825" t="str">
            <v>POLERAS</v>
          </cell>
          <cell r="D825" t="str">
            <v>POLERA M/C KAYA UNITE ESCRISENS GREEN M</v>
          </cell>
          <cell r="E825"/>
          <cell r="F825"/>
          <cell r="G825" t="str">
            <v>VERDE</v>
          </cell>
          <cell r="H825" t="str">
            <v xml:space="preserve">  VERDE </v>
          </cell>
          <cell r="I825" t="str">
            <v>M</v>
          </cell>
          <cell r="J825"/>
          <cell r="K825" t="str">
            <v>ANTIGUA</v>
          </cell>
        </row>
        <row r="826">
          <cell r="B826" t="str">
            <v>100324VERSSS</v>
          </cell>
          <cell r="C826" t="str">
            <v>POLERAS</v>
          </cell>
          <cell r="D826" t="str">
            <v>POLERA M/C KAYA UNITE ESCRISENS GREEN S</v>
          </cell>
          <cell r="E826"/>
          <cell r="F826"/>
          <cell r="G826" t="str">
            <v>VERDE</v>
          </cell>
          <cell r="H826" t="str">
            <v xml:space="preserve">  VERDE </v>
          </cell>
          <cell r="I826" t="str">
            <v>S</v>
          </cell>
          <cell r="J826"/>
          <cell r="K826" t="str">
            <v>ANTIGUA</v>
          </cell>
        </row>
        <row r="827">
          <cell r="B827" t="str">
            <v>100324VERXL0</v>
          </cell>
          <cell r="C827" t="str">
            <v>POLERAS</v>
          </cell>
          <cell r="D827" t="str">
            <v>POLERA M/C KAYA UNITE ESCRISENS GREEN XL</v>
          </cell>
          <cell r="E827"/>
          <cell r="F827"/>
          <cell r="G827" t="str">
            <v>VERDE</v>
          </cell>
          <cell r="H827" t="str">
            <v xml:space="preserve">  VERDE </v>
          </cell>
          <cell r="I827" t="str">
            <v>XL</v>
          </cell>
          <cell r="J827"/>
          <cell r="K827" t="str">
            <v>ANTIGUA</v>
          </cell>
        </row>
        <row r="828">
          <cell r="B828" t="str">
            <v>100324VERXXL</v>
          </cell>
          <cell r="C828" t="str">
            <v>POLERAS</v>
          </cell>
          <cell r="D828" t="str">
            <v>POLERA M/C KAYA UNITE ESCRISENS GREEN XXL</v>
          </cell>
          <cell r="E828" t="str">
            <v>POLERA</v>
          </cell>
          <cell r="F828"/>
          <cell r="G828" t="str">
            <v>VERDE</v>
          </cell>
          <cell r="H828" t="str">
            <v xml:space="preserve">POLERA  VERDE </v>
          </cell>
          <cell r="I828" t="str">
            <v>XXL</v>
          </cell>
          <cell r="J828"/>
          <cell r="K828" t="str">
            <v>ANTIGUA</v>
          </cell>
        </row>
        <row r="829">
          <cell r="B829" t="str">
            <v>100325CAFALL</v>
          </cell>
          <cell r="C829" t="str">
            <v>POLERAS</v>
          </cell>
          <cell r="D829" t="str">
            <v>POLERA KAYA UNITE LOGO ESCRITO HEMP</v>
          </cell>
          <cell r="E829" t="str">
            <v>POLERA</v>
          </cell>
          <cell r="F829" t="str">
            <v>LOGO ESCRITO HEMP</v>
          </cell>
          <cell r="G829" t="str">
            <v>CAFÉ</v>
          </cell>
          <cell r="H829" t="str">
            <v xml:space="preserve">POLERA LOGO ESCRITO HEMP CAFÉ </v>
          </cell>
          <cell r="I829" t="str">
            <v>ALL</v>
          </cell>
          <cell r="J829"/>
          <cell r="K829" t="str">
            <v>ANTIGUA</v>
          </cell>
        </row>
        <row r="830">
          <cell r="B830" t="str">
            <v>100326VERALL</v>
          </cell>
          <cell r="C830" t="str">
            <v>POLERAS</v>
          </cell>
          <cell r="D830" t="str">
            <v>POLERA KAYA UNITE LOGO HEMP</v>
          </cell>
          <cell r="E830" t="str">
            <v>POLERA</v>
          </cell>
          <cell r="F830" t="str">
            <v>LOGO HEMP</v>
          </cell>
          <cell r="G830" t="str">
            <v>VERDE</v>
          </cell>
          <cell r="H830" t="str">
            <v xml:space="preserve">POLERA LOGO HEMP VERDE </v>
          </cell>
          <cell r="I830" t="str">
            <v>ALL</v>
          </cell>
          <cell r="J830"/>
          <cell r="K830" t="str">
            <v>ANTIGUA</v>
          </cell>
        </row>
        <row r="831">
          <cell r="B831" t="str">
            <v>100327BLALLL</v>
          </cell>
          <cell r="C831" t="str">
            <v>POLERAS</v>
          </cell>
          <cell r="D831" t="str">
            <v>POLERA M/C KAYA UNITE JUNGLE WHITE L</v>
          </cell>
          <cell r="E831"/>
          <cell r="F831"/>
          <cell r="G831"/>
          <cell r="H831" t="str">
            <v xml:space="preserve">   </v>
          </cell>
          <cell r="I831" t="str">
            <v>L</v>
          </cell>
          <cell r="J831"/>
          <cell r="K831" t="str">
            <v>ANTIGUA</v>
          </cell>
        </row>
        <row r="832">
          <cell r="B832" t="str">
            <v>100327BLAMMM</v>
          </cell>
          <cell r="C832" t="str">
            <v>POLERAS</v>
          </cell>
          <cell r="D832" t="str">
            <v>POLERA M/C KAYA UNITE JUNGLE WHITE M</v>
          </cell>
          <cell r="E832"/>
          <cell r="F832"/>
          <cell r="G832"/>
          <cell r="H832" t="str">
            <v xml:space="preserve">   </v>
          </cell>
          <cell r="I832" t="str">
            <v>M</v>
          </cell>
          <cell r="J832"/>
          <cell r="K832" t="str">
            <v>ANTIGUA</v>
          </cell>
        </row>
        <row r="833">
          <cell r="B833" t="str">
            <v>100327BLASSS</v>
          </cell>
          <cell r="C833" t="str">
            <v>POLERAS</v>
          </cell>
          <cell r="D833" t="str">
            <v>POLERA M/C KAYA UNITE JUNGLE WHITE S</v>
          </cell>
          <cell r="E833"/>
          <cell r="F833"/>
          <cell r="G833"/>
          <cell r="H833" t="str">
            <v xml:space="preserve">   </v>
          </cell>
          <cell r="I833" t="str">
            <v>S</v>
          </cell>
          <cell r="J833"/>
          <cell r="K833" t="str">
            <v>ANTIGUA</v>
          </cell>
        </row>
        <row r="834">
          <cell r="B834" t="str">
            <v>100327BLAXL0</v>
          </cell>
          <cell r="C834" t="str">
            <v>POLERAS</v>
          </cell>
          <cell r="D834" t="str">
            <v>POLERA M/C KAYA UNITE JUNGLE WHITE XL</v>
          </cell>
          <cell r="E834"/>
          <cell r="F834"/>
          <cell r="G834"/>
          <cell r="H834" t="str">
            <v xml:space="preserve">   </v>
          </cell>
          <cell r="I834" t="str">
            <v>XL</v>
          </cell>
          <cell r="J834"/>
          <cell r="K834" t="str">
            <v>ANTIGUA</v>
          </cell>
        </row>
        <row r="835">
          <cell r="B835" t="str">
            <v>100327BLAXXL</v>
          </cell>
          <cell r="C835" t="str">
            <v>POLERAS</v>
          </cell>
          <cell r="D835" t="str">
            <v>POLERA M/C KAYA UNITE JUNGLE WHITE XXL</v>
          </cell>
          <cell r="E835" t="str">
            <v>POLERA</v>
          </cell>
          <cell r="F835"/>
          <cell r="G835"/>
          <cell r="H835" t="str">
            <v xml:space="preserve">POLERA   </v>
          </cell>
          <cell r="I835" t="str">
            <v>XXL</v>
          </cell>
          <cell r="J835"/>
          <cell r="K835" t="str">
            <v>ANTIGUA</v>
          </cell>
        </row>
        <row r="836">
          <cell r="B836" t="str">
            <v>100328BLALLL</v>
          </cell>
          <cell r="C836" t="str">
            <v>POLERAS</v>
          </cell>
          <cell r="D836" t="str">
            <v>POLERA M/C KAYA UNITE TRIPY WHITE L</v>
          </cell>
          <cell r="E836"/>
          <cell r="F836"/>
          <cell r="G836"/>
          <cell r="H836" t="str">
            <v xml:space="preserve">   </v>
          </cell>
          <cell r="I836" t="str">
            <v>L</v>
          </cell>
          <cell r="J836"/>
          <cell r="K836" t="str">
            <v>ANTIGUA</v>
          </cell>
        </row>
        <row r="837">
          <cell r="B837" t="str">
            <v>100328BLAMMM</v>
          </cell>
          <cell r="C837" t="str">
            <v>POLERAS</v>
          </cell>
          <cell r="D837" t="str">
            <v>POLERA M/C KAYA UNITE TRIPY WHITE M</v>
          </cell>
          <cell r="E837"/>
          <cell r="F837"/>
          <cell r="G837"/>
          <cell r="H837" t="str">
            <v xml:space="preserve">   </v>
          </cell>
          <cell r="I837" t="str">
            <v>M</v>
          </cell>
          <cell r="J837"/>
          <cell r="K837" t="str">
            <v>ANTIGUA</v>
          </cell>
        </row>
        <row r="838">
          <cell r="B838" t="str">
            <v>100328BLASSS</v>
          </cell>
          <cell r="C838" t="str">
            <v>POLERAS</v>
          </cell>
          <cell r="D838" t="str">
            <v>POLERA M/C KAYA UNITE TRIPY WHITE S</v>
          </cell>
          <cell r="E838"/>
          <cell r="F838"/>
          <cell r="G838"/>
          <cell r="H838" t="str">
            <v xml:space="preserve">   </v>
          </cell>
          <cell r="I838" t="str">
            <v>S</v>
          </cell>
          <cell r="J838"/>
          <cell r="K838" t="str">
            <v>ANTIGUA</v>
          </cell>
        </row>
        <row r="839">
          <cell r="B839" t="str">
            <v>100328BLAXL0</v>
          </cell>
          <cell r="C839" t="str">
            <v>POLERAS</v>
          </cell>
          <cell r="D839" t="str">
            <v>POLERA M/C KAYA UNITE TRIPY WHITE XL</v>
          </cell>
          <cell r="E839"/>
          <cell r="F839"/>
          <cell r="G839"/>
          <cell r="H839" t="str">
            <v xml:space="preserve">   </v>
          </cell>
          <cell r="I839" t="str">
            <v>XL</v>
          </cell>
          <cell r="J839"/>
          <cell r="K839" t="str">
            <v>ANTIGUA</v>
          </cell>
        </row>
        <row r="840">
          <cell r="B840" t="str">
            <v>100328BLAXXL</v>
          </cell>
          <cell r="C840" t="str">
            <v>POLERAS</v>
          </cell>
          <cell r="D840" t="str">
            <v>POLERA M/C KAYA UNITE TRIPY WHITE XXL</v>
          </cell>
          <cell r="E840" t="str">
            <v>POLERA</v>
          </cell>
          <cell r="F840"/>
          <cell r="G840"/>
          <cell r="H840" t="str">
            <v xml:space="preserve">POLERA   </v>
          </cell>
          <cell r="I840" t="str">
            <v>XXL</v>
          </cell>
          <cell r="J840"/>
          <cell r="K840" t="str">
            <v>ANTIGUA</v>
          </cell>
        </row>
        <row r="841">
          <cell r="B841" t="str">
            <v>100328NEGLLL</v>
          </cell>
          <cell r="C841" t="str">
            <v>POLERAS</v>
          </cell>
          <cell r="D841" t="str">
            <v>POLERA M/C KAYA UNITE TRIPY BLACK L</v>
          </cell>
          <cell r="E841"/>
          <cell r="F841"/>
          <cell r="G841" t="str">
            <v>NEGRO</v>
          </cell>
          <cell r="H841" t="str">
            <v xml:space="preserve">  NEGRO </v>
          </cell>
          <cell r="I841" t="str">
            <v>L</v>
          </cell>
          <cell r="J841"/>
          <cell r="K841" t="str">
            <v>ANTIGUA</v>
          </cell>
        </row>
        <row r="842">
          <cell r="B842" t="str">
            <v>100328NEGMMM</v>
          </cell>
          <cell r="C842" t="str">
            <v>POLERAS</v>
          </cell>
          <cell r="D842" t="str">
            <v>POLERA M/C KAYA UNITE TRIPY BLACK M</v>
          </cell>
          <cell r="E842"/>
          <cell r="F842"/>
          <cell r="G842" t="str">
            <v>NEGRO</v>
          </cell>
          <cell r="H842" t="str">
            <v xml:space="preserve">  NEGRO </v>
          </cell>
          <cell r="I842" t="str">
            <v>M</v>
          </cell>
          <cell r="J842"/>
          <cell r="K842" t="str">
            <v>ANTIGUA</v>
          </cell>
        </row>
        <row r="843">
          <cell r="B843" t="str">
            <v>100328NEGSSS</v>
          </cell>
          <cell r="C843" t="str">
            <v>POLERAS</v>
          </cell>
          <cell r="D843" t="str">
            <v>POLERA M/C KAYA UNITE TRIPY BLACK S</v>
          </cell>
          <cell r="E843"/>
          <cell r="F843"/>
          <cell r="G843" t="str">
            <v>NEGRO</v>
          </cell>
          <cell r="H843" t="str">
            <v xml:space="preserve">  NEGRO </v>
          </cell>
          <cell r="I843" t="str">
            <v>S</v>
          </cell>
          <cell r="J843"/>
          <cell r="K843" t="str">
            <v>ANTIGUA</v>
          </cell>
        </row>
        <row r="844">
          <cell r="B844" t="str">
            <v>100328NEGXL0</v>
          </cell>
          <cell r="C844" t="str">
            <v>POLERAS</v>
          </cell>
          <cell r="D844" t="str">
            <v>POLERA M/C KAYA UNITE TRIPY BLACK XL</v>
          </cell>
          <cell r="E844"/>
          <cell r="F844"/>
          <cell r="G844" t="str">
            <v>NEGRO</v>
          </cell>
          <cell r="H844" t="str">
            <v xml:space="preserve">  NEGRO </v>
          </cell>
          <cell r="I844" t="str">
            <v>XL</v>
          </cell>
          <cell r="J844"/>
          <cell r="K844" t="str">
            <v>ANTIGUA</v>
          </cell>
        </row>
        <row r="845">
          <cell r="B845" t="str">
            <v>100328NEGXXL</v>
          </cell>
          <cell r="C845" t="str">
            <v>POLERAS</v>
          </cell>
          <cell r="D845" t="str">
            <v>POLERA M/C KAYA UNITE TRIPY BLACK XXL</v>
          </cell>
          <cell r="E845" t="str">
            <v>POLERA</v>
          </cell>
          <cell r="F845"/>
          <cell r="G845" t="str">
            <v>NEGRO</v>
          </cell>
          <cell r="H845" t="str">
            <v xml:space="preserve">POLERA  NEGRO </v>
          </cell>
          <cell r="I845" t="str">
            <v>XXL</v>
          </cell>
          <cell r="J845"/>
          <cell r="K845" t="str">
            <v>ANTIGUA</v>
          </cell>
        </row>
        <row r="846">
          <cell r="B846" t="str">
            <v>100329GRALLL</v>
          </cell>
          <cell r="C846" t="str">
            <v>POLERAS</v>
          </cell>
          <cell r="D846" t="str">
            <v>POLERA M/C KAYA UNITE ORIGINAL BLACK L</v>
          </cell>
          <cell r="E846"/>
          <cell r="F846"/>
          <cell r="G846"/>
          <cell r="H846" t="str">
            <v xml:space="preserve">   </v>
          </cell>
          <cell r="I846" t="str">
            <v>L</v>
          </cell>
          <cell r="J846"/>
          <cell r="K846" t="str">
            <v>ANTIGUA</v>
          </cell>
        </row>
        <row r="847">
          <cell r="B847" t="str">
            <v>100329GRAMMM</v>
          </cell>
          <cell r="C847" t="str">
            <v>POLERAS</v>
          </cell>
          <cell r="D847" t="str">
            <v>POLERA M/C KAYA UNITE ORIGINAL BLACK M</v>
          </cell>
          <cell r="E847"/>
          <cell r="F847"/>
          <cell r="G847"/>
          <cell r="H847" t="str">
            <v xml:space="preserve">   </v>
          </cell>
          <cell r="I847" t="str">
            <v>M</v>
          </cell>
          <cell r="J847"/>
          <cell r="K847" t="str">
            <v>ANTIGUA</v>
          </cell>
        </row>
        <row r="848">
          <cell r="B848" t="str">
            <v>100329GRASSS</v>
          </cell>
          <cell r="C848" t="str">
            <v>POLERAS</v>
          </cell>
          <cell r="D848" t="str">
            <v>POLERA M/C KAYA UNITE ORIGINAL BLACK S</v>
          </cell>
          <cell r="E848"/>
          <cell r="F848"/>
          <cell r="G848"/>
          <cell r="H848" t="str">
            <v xml:space="preserve">   </v>
          </cell>
          <cell r="I848" t="str">
            <v>S</v>
          </cell>
          <cell r="J848"/>
          <cell r="K848" t="str">
            <v>ANTIGUA</v>
          </cell>
        </row>
        <row r="849">
          <cell r="B849" t="str">
            <v>100329GRAXL0</v>
          </cell>
          <cell r="C849" t="str">
            <v>POLERAS</v>
          </cell>
          <cell r="D849" t="str">
            <v>POLERA M/C KAYA UNITE ORIGINAL BLACK XL</v>
          </cell>
          <cell r="E849"/>
          <cell r="F849"/>
          <cell r="G849"/>
          <cell r="H849" t="str">
            <v xml:space="preserve">   </v>
          </cell>
          <cell r="I849" t="str">
            <v>XL</v>
          </cell>
          <cell r="J849"/>
          <cell r="K849" t="str">
            <v>ANTIGUA</v>
          </cell>
        </row>
        <row r="850">
          <cell r="B850" t="str">
            <v>100329GRAXXL</v>
          </cell>
          <cell r="C850" t="str">
            <v>POLERAS</v>
          </cell>
          <cell r="D850" t="str">
            <v>POLERA M/C KAYA UNITE ORIGINAL BLACK XXL</v>
          </cell>
          <cell r="E850" t="str">
            <v>POLERA</v>
          </cell>
          <cell r="F850"/>
          <cell r="G850"/>
          <cell r="H850" t="str">
            <v xml:space="preserve">POLERA   </v>
          </cell>
          <cell r="I850" t="str">
            <v>XXL</v>
          </cell>
          <cell r="J850"/>
          <cell r="K850" t="str">
            <v>ANTIGUA</v>
          </cell>
        </row>
        <row r="851">
          <cell r="B851" t="str">
            <v>100330ORGLLL</v>
          </cell>
          <cell r="C851" t="str">
            <v>POLERAS</v>
          </cell>
          <cell r="D851" t="str">
            <v>POLERA M/C KAYA UNITE AFRICA ORGANIC L</v>
          </cell>
          <cell r="E851"/>
          <cell r="F851"/>
          <cell r="G851"/>
          <cell r="H851" t="str">
            <v xml:space="preserve">   </v>
          </cell>
          <cell r="I851" t="str">
            <v>L</v>
          </cell>
          <cell r="J851"/>
          <cell r="K851" t="str">
            <v>ANTIGUA</v>
          </cell>
        </row>
        <row r="852">
          <cell r="B852" t="str">
            <v>100330ORGMMM</v>
          </cell>
          <cell r="C852" t="str">
            <v>POLERAS</v>
          </cell>
          <cell r="D852" t="str">
            <v>POLERA M/C KAYA UNITE AFRICA ORGANIC M</v>
          </cell>
          <cell r="E852"/>
          <cell r="F852"/>
          <cell r="G852"/>
          <cell r="H852" t="str">
            <v xml:space="preserve">   </v>
          </cell>
          <cell r="I852" t="str">
            <v>M</v>
          </cell>
          <cell r="J852"/>
          <cell r="K852" t="str">
            <v>ANTIGUA</v>
          </cell>
        </row>
        <row r="853">
          <cell r="B853" t="str">
            <v>100330ORGSSS</v>
          </cell>
          <cell r="C853" t="str">
            <v>POLERAS</v>
          </cell>
          <cell r="D853" t="str">
            <v>POLERA M/C KAYA UNITE AFRICA ORGANIC S</v>
          </cell>
          <cell r="E853"/>
          <cell r="F853"/>
          <cell r="G853"/>
          <cell r="H853" t="str">
            <v xml:space="preserve">   </v>
          </cell>
          <cell r="I853" t="str">
            <v>S</v>
          </cell>
          <cell r="J853"/>
          <cell r="K853" t="str">
            <v>ANTIGUA</v>
          </cell>
        </row>
        <row r="854">
          <cell r="B854" t="str">
            <v>100330ORGXL0</v>
          </cell>
          <cell r="C854" t="str">
            <v>POLERAS</v>
          </cell>
          <cell r="D854" t="str">
            <v>POLERA M/C KAYA UNITE AFRICA ORGANIC XL</v>
          </cell>
          <cell r="E854"/>
          <cell r="F854"/>
          <cell r="G854"/>
          <cell r="H854" t="str">
            <v xml:space="preserve">   </v>
          </cell>
          <cell r="I854" t="str">
            <v>XL</v>
          </cell>
          <cell r="J854"/>
          <cell r="K854" t="str">
            <v>ANTIGUA</v>
          </cell>
        </row>
        <row r="855">
          <cell r="B855" t="str">
            <v>100330ORGXXL</v>
          </cell>
          <cell r="C855" t="str">
            <v>POLERAS</v>
          </cell>
          <cell r="D855" t="str">
            <v>POLERA M/C KAYA UNITE AFRICA ORGANIC XXL</v>
          </cell>
          <cell r="E855" t="str">
            <v>POLERA</v>
          </cell>
          <cell r="F855"/>
          <cell r="G855"/>
          <cell r="H855" t="str">
            <v xml:space="preserve">POLERA   </v>
          </cell>
          <cell r="I855" t="str">
            <v>XXL</v>
          </cell>
          <cell r="J855"/>
          <cell r="K855" t="str">
            <v>ANTIGUA</v>
          </cell>
        </row>
        <row r="856">
          <cell r="B856" t="str">
            <v>100331GRALLL</v>
          </cell>
          <cell r="C856" t="str">
            <v>POLERAS</v>
          </cell>
          <cell r="D856" t="str">
            <v>POLERA M/C KAYA UNITE SURWEST GRAPHITE L</v>
          </cell>
          <cell r="E856"/>
          <cell r="F856"/>
          <cell r="G856"/>
          <cell r="H856" t="str">
            <v xml:space="preserve">   </v>
          </cell>
          <cell r="I856" t="str">
            <v>L</v>
          </cell>
          <cell r="J856"/>
          <cell r="K856" t="str">
            <v>ANTIGUA</v>
          </cell>
        </row>
        <row r="857">
          <cell r="B857" t="str">
            <v>100331GRAMMM</v>
          </cell>
          <cell r="C857" t="str">
            <v>POLERAS</v>
          </cell>
          <cell r="D857" t="str">
            <v>POLERA M/C KAYA UNITE SURWEST GRAPHITE M</v>
          </cell>
          <cell r="E857"/>
          <cell r="F857"/>
          <cell r="G857"/>
          <cell r="H857" t="str">
            <v xml:space="preserve">   </v>
          </cell>
          <cell r="I857" t="str">
            <v>M</v>
          </cell>
          <cell r="J857"/>
          <cell r="K857" t="str">
            <v>ANTIGUA</v>
          </cell>
        </row>
        <row r="858">
          <cell r="B858" t="str">
            <v>100331GRASSS</v>
          </cell>
          <cell r="C858" t="str">
            <v>POLERAS</v>
          </cell>
          <cell r="D858" t="str">
            <v>POLERA M/C KAYA UNITE SURWEST GRAPHITE S</v>
          </cell>
          <cell r="E858"/>
          <cell r="F858"/>
          <cell r="G858"/>
          <cell r="H858" t="str">
            <v xml:space="preserve">   </v>
          </cell>
          <cell r="I858" t="str">
            <v>S</v>
          </cell>
          <cell r="J858"/>
          <cell r="K858" t="str">
            <v>ANTIGUA</v>
          </cell>
        </row>
        <row r="859">
          <cell r="B859" t="str">
            <v>100331GRAXL0</v>
          </cell>
          <cell r="C859" t="str">
            <v>POLERAS</v>
          </cell>
          <cell r="D859" t="str">
            <v>POLERA M/C KAYA UNITE SURWEST GRAPHITE XL</v>
          </cell>
          <cell r="E859"/>
          <cell r="F859"/>
          <cell r="G859"/>
          <cell r="H859" t="str">
            <v xml:space="preserve">   </v>
          </cell>
          <cell r="I859" t="str">
            <v>XL</v>
          </cell>
          <cell r="J859"/>
          <cell r="K859" t="str">
            <v>ANTIGUA</v>
          </cell>
        </row>
        <row r="860">
          <cell r="B860" t="str">
            <v>100331GRAXXL</v>
          </cell>
          <cell r="C860" t="str">
            <v>POLERAS</v>
          </cell>
          <cell r="D860" t="str">
            <v>POLERA M/C KAYA UNITE SURWEST GRAPHITE XXL</v>
          </cell>
          <cell r="E860" t="str">
            <v>POLERA</v>
          </cell>
          <cell r="F860"/>
          <cell r="G860"/>
          <cell r="H860" t="str">
            <v xml:space="preserve">POLERA   </v>
          </cell>
          <cell r="I860" t="str">
            <v>XXL</v>
          </cell>
          <cell r="J860"/>
          <cell r="K860" t="str">
            <v>ANTIGUA</v>
          </cell>
        </row>
        <row r="861">
          <cell r="B861" t="str">
            <v>100331GRILLL</v>
          </cell>
          <cell r="C861" t="str">
            <v>POLERAS</v>
          </cell>
          <cell r="D861" t="str">
            <v>POLERA M/C KAYA UNITE SURWEST GREY L</v>
          </cell>
          <cell r="E861"/>
          <cell r="F861"/>
          <cell r="G861" t="str">
            <v>GRIS</v>
          </cell>
          <cell r="H861" t="str">
            <v xml:space="preserve">  GRIS </v>
          </cell>
          <cell r="I861" t="str">
            <v>L</v>
          </cell>
          <cell r="J861"/>
          <cell r="K861" t="str">
            <v>ANTIGUA</v>
          </cell>
        </row>
        <row r="862">
          <cell r="B862" t="str">
            <v>100331GRIMMM</v>
          </cell>
          <cell r="C862" t="str">
            <v>POLERAS</v>
          </cell>
          <cell r="D862" t="str">
            <v>POLERA M/C KAYA UNITE SURWEST GREY M</v>
          </cell>
          <cell r="E862"/>
          <cell r="F862"/>
          <cell r="G862" t="str">
            <v>GRIS</v>
          </cell>
          <cell r="H862" t="str">
            <v xml:space="preserve">  GRIS </v>
          </cell>
          <cell r="I862" t="str">
            <v>M</v>
          </cell>
          <cell r="J862"/>
          <cell r="K862" t="str">
            <v>ANTIGUA</v>
          </cell>
        </row>
        <row r="863">
          <cell r="B863" t="str">
            <v>100331GRISSS</v>
          </cell>
          <cell r="C863" t="str">
            <v>POLERAS</v>
          </cell>
          <cell r="D863" t="str">
            <v>POLERA M/C KAYA UNITE SURWEST GREY S</v>
          </cell>
          <cell r="E863"/>
          <cell r="F863"/>
          <cell r="G863" t="str">
            <v>GRIS</v>
          </cell>
          <cell r="H863" t="str">
            <v xml:space="preserve">  GRIS </v>
          </cell>
          <cell r="I863" t="str">
            <v>S</v>
          </cell>
          <cell r="J863"/>
          <cell r="K863" t="str">
            <v>ANTIGUA</v>
          </cell>
        </row>
        <row r="864">
          <cell r="B864" t="str">
            <v>100331GRIXL0</v>
          </cell>
          <cell r="C864" t="str">
            <v>POLERAS</v>
          </cell>
          <cell r="D864" t="str">
            <v>POLERA M/C KAYA UNITE SURWEST GREY XL</v>
          </cell>
          <cell r="E864"/>
          <cell r="F864"/>
          <cell r="G864" t="str">
            <v>GRIS</v>
          </cell>
          <cell r="H864" t="str">
            <v xml:space="preserve">  GRIS </v>
          </cell>
          <cell r="I864" t="str">
            <v>XL</v>
          </cell>
          <cell r="J864"/>
          <cell r="K864" t="str">
            <v>ANTIGUA</v>
          </cell>
        </row>
        <row r="865">
          <cell r="B865" t="str">
            <v>100331GRIXXL</v>
          </cell>
          <cell r="C865" t="str">
            <v>POLERAS</v>
          </cell>
          <cell r="D865" t="str">
            <v>POLERA M/C KAYA UNITE SURWEST GREY XXL</v>
          </cell>
          <cell r="E865" t="str">
            <v>POLERA</v>
          </cell>
          <cell r="F865"/>
          <cell r="G865" t="str">
            <v>GRIS</v>
          </cell>
          <cell r="H865" t="str">
            <v xml:space="preserve">POLERA  GRIS </v>
          </cell>
          <cell r="I865" t="str">
            <v>XXL</v>
          </cell>
          <cell r="J865"/>
          <cell r="K865" t="str">
            <v>ANTIGUA</v>
          </cell>
        </row>
        <row r="866">
          <cell r="B866" t="str">
            <v>100332MILLLL</v>
          </cell>
          <cell r="C866" t="str">
            <v>POLERAS</v>
          </cell>
          <cell r="D866" t="str">
            <v>POLERA M/C KAYA UNITE DESERT GREEN MILITARY L</v>
          </cell>
          <cell r="E866"/>
          <cell r="F866"/>
          <cell r="G866"/>
          <cell r="H866" t="str">
            <v xml:space="preserve">   </v>
          </cell>
          <cell r="I866" t="str">
            <v>L</v>
          </cell>
          <cell r="J866"/>
          <cell r="K866" t="str">
            <v>ANTIGUA</v>
          </cell>
        </row>
        <row r="867">
          <cell r="B867" t="str">
            <v>100332MILMMM</v>
          </cell>
          <cell r="C867" t="str">
            <v>POLERAS</v>
          </cell>
          <cell r="D867" t="str">
            <v>POLERA M/C KAYA UNITE DESERT GREEN MILITARY M</v>
          </cell>
          <cell r="E867"/>
          <cell r="F867"/>
          <cell r="G867"/>
          <cell r="H867" t="str">
            <v xml:space="preserve">   </v>
          </cell>
          <cell r="I867" t="str">
            <v>M</v>
          </cell>
          <cell r="J867"/>
          <cell r="K867" t="str">
            <v>ANTIGUA</v>
          </cell>
        </row>
        <row r="868">
          <cell r="B868" t="str">
            <v>100332MILSSS</v>
          </cell>
          <cell r="C868" t="str">
            <v>POLERAS</v>
          </cell>
          <cell r="D868" t="str">
            <v>POLERA M/C KAYA UNITE DESERT GREEN MILITARY S</v>
          </cell>
          <cell r="E868"/>
          <cell r="F868"/>
          <cell r="G868"/>
          <cell r="H868" t="str">
            <v xml:space="preserve">   </v>
          </cell>
          <cell r="I868" t="str">
            <v>S</v>
          </cell>
          <cell r="J868"/>
          <cell r="K868" t="str">
            <v>ANTIGUA</v>
          </cell>
        </row>
        <row r="869">
          <cell r="B869" t="str">
            <v>100332MILXL0</v>
          </cell>
          <cell r="C869" t="str">
            <v>POLERAS</v>
          </cell>
          <cell r="D869" t="str">
            <v>POLERA M/C KAYA UNITE DESERT GREEN MILITARY XL</v>
          </cell>
          <cell r="E869"/>
          <cell r="F869"/>
          <cell r="G869"/>
          <cell r="H869" t="str">
            <v xml:space="preserve">   </v>
          </cell>
          <cell r="I869" t="str">
            <v>XL</v>
          </cell>
          <cell r="J869"/>
          <cell r="K869" t="str">
            <v>ANTIGUA</v>
          </cell>
        </row>
        <row r="870">
          <cell r="B870" t="str">
            <v>100332MILXXL</v>
          </cell>
          <cell r="C870" t="str">
            <v>POLERAS</v>
          </cell>
          <cell r="D870" t="str">
            <v>POLERA M/C KAYA UNITE DESERT GREEN MILITARY XXL</v>
          </cell>
          <cell r="E870" t="str">
            <v>POLERA</v>
          </cell>
          <cell r="F870"/>
          <cell r="G870"/>
          <cell r="H870" t="str">
            <v xml:space="preserve">POLERA   </v>
          </cell>
          <cell r="I870" t="str">
            <v>XXL</v>
          </cell>
          <cell r="J870"/>
          <cell r="K870" t="str">
            <v>ANTIGUA</v>
          </cell>
        </row>
        <row r="871">
          <cell r="B871" t="str">
            <v>100333NEGLLL</v>
          </cell>
          <cell r="C871" t="str">
            <v>POLERAS</v>
          </cell>
          <cell r="D871" t="str">
            <v>POLERA M/C KAYA UNITE INDO BLACK L</v>
          </cell>
          <cell r="E871"/>
          <cell r="F871"/>
          <cell r="G871" t="str">
            <v>NEGRO</v>
          </cell>
          <cell r="H871" t="str">
            <v xml:space="preserve">  NEGRO </v>
          </cell>
          <cell r="I871" t="str">
            <v>L</v>
          </cell>
          <cell r="J871"/>
          <cell r="K871" t="str">
            <v>ANTIGUA</v>
          </cell>
        </row>
        <row r="872">
          <cell r="B872" t="str">
            <v>100333NEGMMM</v>
          </cell>
          <cell r="C872" t="str">
            <v>POLERAS</v>
          </cell>
          <cell r="D872" t="str">
            <v>POLERA M/C KAYA UNITE INDO BLACK M</v>
          </cell>
          <cell r="E872"/>
          <cell r="F872"/>
          <cell r="G872" t="str">
            <v>NEGRO</v>
          </cell>
          <cell r="H872" t="str">
            <v xml:space="preserve">  NEGRO </v>
          </cell>
          <cell r="I872" t="str">
            <v>M</v>
          </cell>
          <cell r="J872"/>
          <cell r="K872" t="str">
            <v>ANTIGUA</v>
          </cell>
        </row>
        <row r="873">
          <cell r="B873" t="str">
            <v>100333NEGSSS</v>
          </cell>
          <cell r="C873" t="str">
            <v>POLERAS</v>
          </cell>
          <cell r="D873" t="str">
            <v>POLERA M/C KAYA UNITE INDO BLACK S</v>
          </cell>
          <cell r="E873"/>
          <cell r="F873"/>
          <cell r="G873" t="str">
            <v>NEGRO</v>
          </cell>
          <cell r="H873" t="str">
            <v xml:space="preserve">  NEGRO </v>
          </cell>
          <cell r="I873" t="str">
            <v>S</v>
          </cell>
          <cell r="J873"/>
          <cell r="K873" t="str">
            <v>ANTIGUA</v>
          </cell>
        </row>
        <row r="874">
          <cell r="B874" t="str">
            <v>100333NEGXL0</v>
          </cell>
          <cell r="C874" t="str">
            <v>POLERAS</v>
          </cell>
          <cell r="D874" t="str">
            <v>POLERA M/C KAYA UNITE INDO BLACK XL</v>
          </cell>
          <cell r="E874"/>
          <cell r="F874"/>
          <cell r="G874" t="str">
            <v>NEGRO</v>
          </cell>
          <cell r="H874" t="str">
            <v xml:space="preserve">  NEGRO </v>
          </cell>
          <cell r="I874" t="str">
            <v>XL</v>
          </cell>
          <cell r="J874"/>
          <cell r="K874" t="str">
            <v>ANTIGUA</v>
          </cell>
        </row>
        <row r="875">
          <cell r="B875" t="str">
            <v>100333NEGXXL</v>
          </cell>
          <cell r="C875" t="str">
            <v>POLERAS</v>
          </cell>
          <cell r="D875" t="str">
            <v>POLERA M/C KAYA UNITE INDO BLACK XXL</v>
          </cell>
          <cell r="E875" t="str">
            <v>POLERA</v>
          </cell>
          <cell r="F875"/>
          <cell r="G875" t="str">
            <v>NEGRO</v>
          </cell>
          <cell r="H875" t="str">
            <v xml:space="preserve">POLERA  NEGRO </v>
          </cell>
          <cell r="I875" t="str">
            <v>XXL</v>
          </cell>
          <cell r="J875"/>
          <cell r="K875" t="str">
            <v>ANTIGUA</v>
          </cell>
        </row>
        <row r="876">
          <cell r="B876" t="str">
            <v>100334BLALLL</v>
          </cell>
          <cell r="C876" t="str">
            <v>POLERAS</v>
          </cell>
          <cell r="D876" t="str">
            <v>POLERA M/C KAYA UNITE MILES WHITE L</v>
          </cell>
          <cell r="E876"/>
          <cell r="F876"/>
          <cell r="G876"/>
          <cell r="H876" t="str">
            <v xml:space="preserve">   </v>
          </cell>
          <cell r="I876" t="str">
            <v>L</v>
          </cell>
          <cell r="J876"/>
          <cell r="K876" t="str">
            <v>ANTIGUA</v>
          </cell>
        </row>
        <row r="877">
          <cell r="B877" t="str">
            <v>100334BLAMMM</v>
          </cell>
          <cell r="C877" t="str">
            <v>POLERAS</v>
          </cell>
          <cell r="D877" t="str">
            <v>POLERA M/C KAYA UNITE MILES WHITE M</v>
          </cell>
          <cell r="E877"/>
          <cell r="F877"/>
          <cell r="G877"/>
          <cell r="H877" t="str">
            <v xml:space="preserve">   </v>
          </cell>
          <cell r="I877" t="str">
            <v>M</v>
          </cell>
          <cell r="J877"/>
          <cell r="K877" t="str">
            <v>ANTIGUA</v>
          </cell>
        </row>
        <row r="878">
          <cell r="B878" t="str">
            <v>100334BLASSS</v>
          </cell>
          <cell r="C878" t="str">
            <v>POLERAS</v>
          </cell>
          <cell r="D878" t="str">
            <v>POLERA M/C KAYA UNITE MILES WHITE S</v>
          </cell>
          <cell r="E878"/>
          <cell r="F878"/>
          <cell r="G878"/>
          <cell r="H878" t="str">
            <v xml:space="preserve">   </v>
          </cell>
          <cell r="I878" t="str">
            <v>S</v>
          </cell>
          <cell r="J878"/>
          <cell r="K878" t="str">
            <v>ANTIGUA</v>
          </cell>
        </row>
        <row r="879">
          <cell r="B879" t="str">
            <v>100334BLAXL0</v>
          </cell>
          <cell r="C879" t="str">
            <v>POLERAS</v>
          </cell>
          <cell r="D879" t="str">
            <v>POLERA M/C KAYA UNITE MILES WHITE XL</v>
          </cell>
          <cell r="E879"/>
          <cell r="F879"/>
          <cell r="G879"/>
          <cell r="H879" t="str">
            <v xml:space="preserve">   </v>
          </cell>
          <cell r="I879" t="str">
            <v>XL</v>
          </cell>
          <cell r="J879"/>
          <cell r="K879" t="str">
            <v>ANTIGUA</v>
          </cell>
        </row>
        <row r="880">
          <cell r="B880" t="str">
            <v>100334BLAXXL</v>
          </cell>
          <cell r="C880" t="str">
            <v>POLERAS</v>
          </cell>
          <cell r="D880" t="str">
            <v>POLERA M/C KAYA UNITE MILES WHITE XXL</v>
          </cell>
          <cell r="E880" t="str">
            <v>POLERA</v>
          </cell>
          <cell r="F880"/>
          <cell r="G880"/>
          <cell r="H880" t="str">
            <v xml:space="preserve">POLERA   </v>
          </cell>
          <cell r="I880" t="str">
            <v>XXL</v>
          </cell>
          <cell r="J880"/>
          <cell r="K880" t="str">
            <v>ANTIGUA</v>
          </cell>
        </row>
        <row r="881">
          <cell r="B881" t="str">
            <v>100335AZULLL</v>
          </cell>
          <cell r="C881" t="str">
            <v>POLERAS</v>
          </cell>
          <cell r="D881" t="str">
            <v>POLERA M/C KAYA UNITE HAZED BLUE L</v>
          </cell>
          <cell r="E881"/>
          <cell r="F881"/>
          <cell r="G881" t="str">
            <v>AZUL</v>
          </cell>
          <cell r="H881" t="str">
            <v xml:space="preserve">  AZUL </v>
          </cell>
          <cell r="I881" t="str">
            <v>L</v>
          </cell>
          <cell r="J881"/>
          <cell r="K881" t="str">
            <v>ANTIGUA</v>
          </cell>
        </row>
        <row r="882">
          <cell r="B882" t="str">
            <v>100335AZUMMM</v>
          </cell>
          <cell r="C882" t="str">
            <v>POLERAS</v>
          </cell>
          <cell r="D882" t="str">
            <v>POLERA M/C KAYA UNITE HAZED BLUE M</v>
          </cell>
          <cell r="E882"/>
          <cell r="F882"/>
          <cell r="G882" t="str">
            <v>AZUL</v>
          </cell>
          <cell r="H882" t="str">
            <v xml:space="preserve">  AZUL </v>
          </cell>
          <cell r="I882" t="str">
            <v>M</v>
          </cell>
          <cell r="J882"/>
          <cell r="K882" t="str">
            <v>ANTIGUA</v>
          </cell>
        </row>
        <row r="883">
          <cell r="B883" t="str">
            <v>100335AZUSSS</v>
          </cell>
          <cell r="C883" t="str">
            <v>POLERAS</v>
          </cell>
          <cell r="D883" t="str">
            <v>POLERA M/C KAYA UNITE HAZED BLUE S</v>
          </cell>
          <cell r="E883"/>
          <cell r="F883"/>
          <cell r="G883" t="str">
            <v>AZUL</v>
          </cell>
          <cell r="H883" t="str">
            <v xml:space="preserve">  AZUL </v>
          </cell>
          <cell r="I883" t="str">
            <v>S</v>
          </cell>
          <cell r="J883"/>
          <cell r="K883" t="str">
            <v>ANTIGUA</v>
          </cell>
        </row>
        <row r="884">
          <cell r="B884" t="str">
            <v>100335AZUXL0</v>
          </cell>
          <cell r="C884" t="str">
            <v>POLERAS</v>
          </cell>
          <cell r="D884" t="str">
            <v>POLERA M/C KAYA UNITE HAZED BLUE XL</v>
          </cell>
          <cell r="E884"/>
          <cell r="F884"/>
          <cell r="G884" t="str">
            <v>AZUL</v>
          </cell>
          <cell r="H884" t="str">
            <v xml:space="preserve">  AZUL </v>
          </cell>
          <cell r="I884" t="str">
            <v>XL</v>
          </cell>
          <cell r="J884"/>
          <cell r="K884" t="str">
            <v>ANTIGUA</v>
          </cell>
        </row>
        <row r="885">
          <cell r="B885" t="str">
            <v>100335AZUXXL</v>
          </cell>
          <cell r="C885" t="str">
            <v>POLERAS</v>
          </cell>
          <cell r="D885" t="str">
            <v>POLERA M/C KAYA UNITE HAZED BLUE XXL</v>
          </cell>
          <cell r="E885" t="str">
            <v>POLERA</v>
          </cell>
          <cell r="F885"/>
          <cell r="G885" t="str">
            <v>AZUL</v>
          </cell>
          <cell r="H885" t="str">
            <v xml:space="preserve">POLERA  AZUL </v>
          </cell>
          <cell r="I885" t="str">
            <v>XXL</v>
          </cell>
          <cell r="J885"/>
          <cell r="K885" t="str">
            <v>ANTIGUA</v>
          </cell>
        </row>
        <row r="886">
          <cell r="B886" t="str">
            <v>100336ORGLLL</v>
          </cell>
          <cell r="C886" t="str">
            <v>POLERAS</v>
          </cell>
          <cell r="D886" t="str">
            <v>POLERA M/C KAYA UNITE ITAL SOUNDS ORGANIC L</v>
          </cell>
          <cell r="E886"/>
          <cell r="F886"/>
          <cell r="G886"/>
          <cell r="H886" t="str">
            <v xml:space="preserve">   </v>
          </cell>
          <cell r="I886" t="str">
            <v>L</v>
          </cell>
          <cell r="J886"/>
          <cell r="K886" t="str">
            <v>ANTIGUA</v>
          </cell>
        </row>
        <row r="887">
          <cell r="B887" t="str">
            <v>100336ORGMMM</v>
          </cell>
          <cell r="C887" t="str">
            <v>POLERAS</v>
          </cell>
          <cell r="D887" t="str">
            <v>POLERA M/C KAYA UNITE ITAL SOUNDS ORGANIC M</v>
          </cell>
          <cell r="E887"/>
          <cell r="F887"/>
          <cell r="G887"/>
          <cell r="H887" t="str">
            <v xml:space="preserve">   </v>
          </cell>
          <cell r="I887" t="str">
            <v>M</v>
          </cell>
          <cell r="J887"/>
          <cell r="K887" t="str">
            <v>ANTIGUA</v>
          </cell>
        </row>
        <row r="888">
          <cell r="B888" t="str">
            <v>100336ORGSSS</v>
          </cell>
          <cell r="C888" t="str">
            <v>POLERAS</v>
          </cell>
          <cell r="D888" t="str">
            <v>POLERA M/C KAYA UNITE ITAL SOUNDS ORGANIC S</v>
          </cell>
          <cell r="E888"/>
          <cell r="F888"/>
          <cell r="G888"/>
          <cell r="H888" t="str">
            <v xml:space="preserve">   </v>
          </cell>
          <cell r="I888" t="str">
            <v>S</v>
          </cell>
          <cell r="J888"/>
          <cell r="K888" t="str">
            <v>ANTIGUA</v>
          </cell>
        </row>
        <row r="889">
          <cell r="B889" t="str">
            <v>100336ORGXL0</v>
          </cell>
          <cell r="C889" t="str">
            <v>POLERAS</v>
          </cell>
          <cell r="D889" t="str">
            <v>POLERA M/C KAYA UNITE ITAL SOUNDS ORGANIC XL</v>
          </cell>
          <cell r="E889"/>
          <cell r="F889"/>
          <cell r="G889"/>
          <cell r="H889" t="str">
            <v xml:space="preserve">   </v>
          </cell>
          <cell r="I889" t="str">
            <v>XL</v>
          </cell>
          <cell r="J889"/>
          <cell r="K889" t="str">
            <v>ANTIGUA</v>
          </cell>
        </row>
        <row r="890">
          <cell r="B890" t="str">
            <v>100336ORGXXL</v>
          </cell>
          <cell r="C890" t="str">
            <v>POLERAS</v>
          </cell>
          <cell r="D890" t="str">
            <v>POLERA M/C KAYA UNITE ITAL SOUNDS ORGANIC XXL</v>
          </cell>
          <cell r="E890" t="str">
            <v>POLERA</v>
          </cell>
          <cell r="F890"/>
          <cell r="G890"/>
          <cell r="H890" t="str">
            <v xml:space="preserve">POLERA   </v>
          </cell>
          <cell r="I890" t="str">
            <v>XXL</v>
          </cell>
          <cell r="J890"/>
          <cell r="K890" t="str">
            <v>ANTIGUA</v>
          </cell>
        </row>
        <row r="891">
          <cell r="B891" t="str">
            <v>100337VERLLL</v>
          </cell>
          <cell r="C891" t="str">
            <v>POLERAS</v>
          </cell>
          <cell r="D891" t="str">
            <v>POLERA M/C KAYA UNITE MONTAÑA GREEN L</v>
          </cell>
          <cell r="E891"/>
          <cell r="F891"/>
          <cell r="G891" t="str">
            <v>VERDE</v>
          </cell>
          <cell r="H891" t="str">
            <v xml:space="preserve">  VERDE </v>
          </cell>
          <cell r="I891" t="str">
            <v>L</v>
          </cell>
          <cell r="J891"/>
          <cell r="K891" t="str">
            <v>ANTIGUA</v>
          </cell>
        </row>
        <row r="892">
          <cell r="B892" t="str">
            <v>100337VERMMM</v>
          </cell>
          <cell r="C892" t="str">
            <v>POLERAS</v>
          </cell>
          <cell r="D892" t="str">
            <v>POLERA M/C KAYA UNITE MONTAÑA GREEN M</v>
          </cell>
          <cell r="E892"/>
          <cell r="F892"/>
          <cell r="G892" t="str">
            <v>VERDE</v>
          </cell>
          <cell r="H892" t="str">
            <v xml:space="preserve">  VERDE </v>
          </cell>
          <cell r="I892" t="str">
            <v>M</v>
          </cell>
          <cell r="J892"/>
          <cell r="K892" t="str">
            <v>ANTIGUA</v>
          </cell>
        </row>
        <row r="893">
          <cell r="B893" t="str">
            <v>100337VERSSS</v>
          </cell>
          <cell r="C893" t="str">
            <v>POLERAS</v>
          </cell>
          <cell r="D893" t="str">
            <v>POLERA M/C KAYA UNITE MONTAÑA GREEN S</v>
          </cell>
          <cell r="E893"/>
          <cell r="F893"/>
          <cell r="G893" t="str">
            <v>VERDE</v>
          </cell>
          <cell r="H893" t="str">
            <v xml:space="preserve">  VERDE </v>
          </cell>
          <cell r="I893" t="str">
            <v>S</v>
          </cell>
          <cell r="J893"/>
          <cell r="K893" t="str">
            <v>ANTIGUA</v>
          </cell>
        </row>
        <row r="894">
          <cell r="B894" t="str">
            <v>100337VERXL0</v>
          </cell>
          <cell r="C894" t="str">
            <v>POLERAS</v>
          </cell>
          <cell r="D894" t="str">
            <v>POLERA M/C KAYA UNITE MONTAÑA GREEN XL</v>
          </cell>
          <cell r="E894"/>
          <cell r="F894"/>
          <cell r="G894" t="str">
            <v>VERDE</v>
          </cell>
          <cell r="H894" t="str">
            <v xml:space="preserve">  VERDE </v>
          </cell>
          <cell r="I894" t="str">
            <v>XL</v>
          </cell>
          <cell r="J894"/>
          <cell r="K894" t="str">
            <v>ANTIGUA</v>
          </cell>
        </row>
        <row r="895">
          <cell r="B895" t="str">
            <v>100337VERXXL</v>
          </cell>
          <cell r="C895" t="str">
            <v>POLERAS</v>
          </cell>
          <cell r="D895" t="str">
            <v>POLERA M/C KAYA UNITE MONTAÑA GREEN XXL</v>
          </cell>
          <cell r="E895" t="str">
            <v>POLERA</v>
          </cell>
          <cell r="F895"/>
          <cell r="G895" t="str">
            <v>VERDE</v>
          </cell>
          <cell r="H895" t="str">
            <v xml:space="preserve">POLERA  VERDE </v>
          </cell>
          <cell r="I895" t="str">
            <v>XXL</v>
          </cell>
          <cell r="J895"/>
          <cell r="K895" t="str">
            <v>ANTIGUA</v>
          </cell>
        </row>
        <row r="896">
          <cell r="B896" t="str">
            <v>100338BLALLL</v>
          </cell>
          <cell r="C896" t="str">
            <v>POLERAS</v>
          </cell>
          <cell r="D896" t="str">
            <v>POLERA M/C KAYA UNITE BIG YOUTH WHITE L</v>
          </cell>
          <cell r="E896"/>
          <cell r="F896"/>
          <cell r="G896"/>
          <cell r="H896" t="str">
            <v xml:space="preserve">   </v>
          </cell>
          <cell r="I896" t="str">
            <v>L</v>
          </cell>
          <cell r="J896"/>
          <cell r="K896" t="str">
            <v>ANTIGUA</v>
          </cell>
        </row>
        <row r="897">
          <cell r="B897" t="str">
            <v>100338BLAMMM</v>
          </cell>
          <cell r="C897" t="str">
            <v>POLERAS</v>
          </cell>
          <cell r="D897" t="str">
            <v>POLERA M/C KAYA UNITE BIG YOUTH WHITE M</v>
          </cell>
          <cell r="E897"/>
          <cell r="F897"/>
          <cell r="G897"/>
          <cell r="H897" t="str">
            <v xml:space="preserve">   </v>
          </cell>
          <cell r="I897" t="str">
            <v>M</v>
          </cell>
          <cell r="J897"/>
          <cell r="K897" t="str">
            <v>ANTIGUA</v>
          </cell>
        </row>
        <row r="898">
          <cell r="B898" t="str">
            <v>100338BLASSS</v>
          </cell>
          <cell r="C898" t="str">
            <v>POLERAS</v>
          </cell>
          <cell r="D898" t="str">
            <v>POLERA M/C KAYA UNITE BIG YOUTH WHITE S</v>
          </cell>
          <cell r="E898"/>
          <cell r="F898"/>
          <cell r="G898"/>
          <cell r="H898" t="str">
            <v xml:space="preserve">   </v>
          </cell>
          <cell r="I898" t="str">
            <v>S</v>
          </cell>
          <cell r="J898"/>
          <cell r="K898" t="str">
            <v>ANTIGUA</v>
          </cell>
        </row>
        <row r="899">
          <cell r="B899" t="str">
            <v>100338BLAXL0</v>
          </cell>
          <cell r="C899" t="str">
            <v>POLERAS</v>
          </cell>
          <cell r="D899" t="str">
            <v>POLERA M/C KAYA UNITE BIG YOUTH WHITE XL</v>
          </cell>
          <cell r="E899"/>
          <cell r="F899"/>
          <cell r="G899"/>
          <cell r="H899" t="str">
            <v xml:space="preserve">   </v>
          </cell>
          <cell r="I899" t="str">
            <v>XL</v>
          </cell>
          <cell r="J899"/>
          <cell r="K899" t="str">
            <v>ANTIGUA</v>
          </cell>
        </row>
        <row r="900">
          <cell r="B900" t="str">
            <v>100338BLAXXL</v>
          </cell>
          <cell r="C900" t="str">
            <v>POLERAS</v>
          </cell>
          <cell r="D900" t="str">
            <v>POLERA M/C KAYA UNITE BIG YOUTH WHITE XXL</v>
          </cell>
          <cell r="E900" t="str">
            <v>POLERA</v>
          </cell>
          <cell r="F900"/>
          <cell r="G900"/>
          <cell r="H900" t="str">
            <v xml:space="preserve">POLERA   </v>
          </cell>
          <cell r="I900" t="str">
            <v>XXL</v>
          </cell>
          <cell r="J900"/>
          <cell r="K900" t="str">
            <v>ANTIGUA</v>
          </cell>
        </row>
        <row r="901">
          <cell r="B901" t="str">
            <v>100339MILLLL</v>
          </cell>
          <cell r="C901" t="str">
            <v>POLERAS</v>
          </cell>
          <cell r="D901" t="str">
            <v>POLERA M/C KAYA UNITE TYPO 3 GREEN MILITARY L</v>
          </cell>
          <cell r="E901"/>
          <cell r="F901" t="str">
            <v>TYPO</v>
          </cell>
          <cell r="G901"/>
          <cell r="H901" t="str">
            <v xml:space="preserve"> TYPO  </v>
          </cell>
          <cell r="I901" t="str">
            <v>L</v>
          </cell>
          <cell r="J901"/>
          <cell r="K901" t="str">
            <v>ANTIGUA</v>
          </cell>
        </row>
        <row r="902">
          <cell r="B902" t="str">
            <v>100339MILMMM</v>
          </cell>
          <cell r="C902" t="str">
            <v>POLERAS</v>
          </cell>
          <cell r="D902" t="str">
            <v>POLERA M/C KAYA UNITE TYPO 3 GREEN MILITARY M</v>
          </cell>
          <cell r="E902"/>
          <cell r="F902" t="str">
            <v>TYPO</v>
          </cell>
          <cell r="G902"/>
          <cell r="H902" t="str">
            <v xml:space="preserve"> TYPO  </v>
          </cell>
          <cell r="I902" t="str">
            <v>M</v>
          </cell>
          <cell r="J902"/>
          <cell r="K902" t="str">
            <v>ANTIGUA</v>
          </cell>
        </row>
        <row r="903">
          <cell r="B903" t="str">
            <v>100339MILSSS</v>
          </cell>
          <cell r="C903" t="str">
            <v>POLERAS</v>
          </cell>
          <cell r="D903" t="str">
            <v>POLERA M/C KAYA UNITE TYPO 3 GREEN MILITARY S</v>
          </cell>
          <cell r="E903"/>
          <cell r="F903" t="str">
            <v>TYPO</v>
          </cell>
          <cell r="G903"/>
          <cell r="H903" t="str">
            <v xml:space="preserve"> TYPO  </v>
          </cell>
          <cell r="I903" t="str">
            <v>S</v>
          </cell>
          <cell r="J903"/>
          <cell r="K903" t="str">
            <v>ANTIGUA</v>
          </cell>
        </row>
        <row r="904">
          <cell r="B904" t="str">
            <v>100339MILXL0</v>
          </cell>
          <cell r="C904" t="str">
            <v>POLERAS</v>
          </cell>
          <cell r="D904" t="str">
            <v>POLERA M/C KAYA UNITE TYPO 3 GREEN MILITARY XL</v>
          </cell>
          <cell r="E904"/>
          <cell r="F904" t="str">
            <v>TYPO</v>
          </cell>
          <cell r="G904"/>
          <cell r="H904" t="str">
            <v xml:space="preserve"> TYPO  </v>
          </cell>
          <cell r="I904" t="str">
            <v>XL</v>
          </cell>
          <cell r="J904"/>
          <cell r="K904" t="str">
            <v>ANTIGUA</v>
          </cell>
        </row>
        <row r="905">
          <cell r="B905" t="str">
            <v>100339MILXXL</v>
          </cell>
          <cell r="C905" t="str">
            <v>POLERAS</v>
          </cell>
          <cell r="D905" t="str">
            <v>POLERA M/C KAYA UNITE TYPO 3 GREEN MILITARY XXL</v>
          </cell>
          <cell r="E905" t="str">
            <v>POLERA</v>
          </cell>
          <cell r="F905" t="str">
            <v>TYPO</v>
          </cell>
          <cell r="G905"/>
          <cell r="H905" t="str">
            <v xml:space="preserve">POLERA TYPO  </v>
          </cell>
          <cell r="I905" t="str">
            <v>XXL</v>
          </cell>
          <cell r="J905"/>
          <cell r="K905" t="str">
            <v>ANTIGUA</v>
          </cell>
        </row>
        <row r="906">
          <cell r="B906" t="str">
            <v>100340ORGLLL</v>
          </cell>
          <cell r="C906" t="str">
            <v>POLERAS</v>
          </cell>
          <cell r="D906" t="str">
            <v>POLERA M/C KAYA UNITE CONTROLS WHITE L</v>
          </cell>
          <cell r="E906"/>
          <cell r="F906"/>
          <cell r="G906"/>
          <cell r="H906" t="str">
            <v xml:space="preserve">   </v>
          </cell>
          <cell r="I906" t="str">
            <v>L</v>
          </cell>
          <cell r="J906"/>
          <cell r="K906" t="str">
            <v>ANTIGUA</v>
          </cell>
        </row>
        <row r="907">
          <cell r="B907" t="str">
            <v>100340ORGMMM</v>
          </cell>
          <cell r="C907" t="str">
            <v>POLERAS</v>
          </cell>
          <cell r="D907" t="str">
            <v>POLERA M/C KAYA UNITE CONTROLS WHITE M</v>
          </cell>
          <cell r="E907"/>
          <cell r="F907"/>
          <cell r="G907"/>
          <cell r="H907" t="str">
            <v xml:space="preserve">   </v>
          </cell>
          <cell r="I907" t="str">
            <v>M</v>
          </cell>
          <cell r="J907"/>
          <cell r="K907" t="str">
            <v>ANTIGUA</v>
          </cell>
        </row>
        <row r="908">
          <cell r="B908" t="str">
            <v>100340ORGSSS</v>
          </cell>
          <cell r="C908" t="str">
            <v>POLERAS</v>
          </cell>
          <cell r="D908" t="str">
            <v>POLERA M/C KAYA UNITE CONTROLS WHITE S</v>
          </cell>
          <cell r="E908"/>
          <cell r="F908"/>
          <cell r="G908"/>
          <cell r="H908" t="str">
            <v xml:space="preserve">   </v>
          </cell>
          <cell r="I908" t="str">
            <v>S</v>
          </cell>
          <cell r="J908"/>
          <cell r="K908" t="str">
            <v>ANTIGUA</v>
          </cell>
        </row>
        <row r="909">
          <cell r="B909" t="str">
            <v>100340ORGXL0</v>
          </cell>
          <cell r="C909" t="str">
            <v>POLERAS</v>
          </cell>
          <cell r="D909" t="str">
            <v>POLERA M/C KAYA UNITE CONTROLS WHITE XL</v>
          </cell>
          <cell r="E909"/>
          <cell r="F909"/>
          <cell r="G909"/>
          <cell r="H909" t="str">
            <v xml:space="preserve">   </v>
          </cell>
          <cell r="I909" t="str">
            <v>XL</v>
          </cell>
          <cell r="J909"/>
          <cell r="K909" t="str">
            <v>ANTIGUA</v>
          </cell>
        </row>
        <row r="910">
          <cell r="B910" t="str">
            <v>100340ORGXXL</v>
          </cell>
          <cell r="C910" t="str">
            <v>POLERAS</v>
          </cell>
          <cell r="D910" t="str">
            <v>POLERA M/C KAYA UNITE CONTROLS WHITE XXL</v>
          </cell>
          <cell r="E910" t="str">
            <v>POLERA</v>
          </cell>
          <cell r="F910"/>
          <cell r="G910"/>
          <cell r="H910" t="str">
            <v xml:space="preserve">POLERA   </v>
          </cell>
          <cell r="I910" t="str">
            <v>XXL</v>
          </cell>
          <cell r="J910"/>
          <cell r="K910" t="str">
            <v>ANTIGUA</v>
          </cell>
        </row>
        <row r="911">
          <cell r="B911" t="str">
            <v>100341GRALLL</v>
          </cell>
          <cell r="C911" t="str">
            <v>POLERAS</v>
          </cell>
          <cell r="D911" t="str">
            <v>POLERA M/C KAYA UNITE SKATELINE GRAPHITE L</v>
          </cell>
          <cell r="E911"/>
          <cell r="F911"/>
          <cell r="G911"/>
          <cell r="H911" t="str">
            <v xml:space="preserve">   </v>
          </cell>
          <cell r="I911" t="str">
            <v>L</v>
          </cell>
          <cell r="J911"/>
          <cell r="K911" t="str">
            <v>ANTIGUA</v>
          </cell>
        </row>
        <row r="912">
          <cell r="B912" t="str">
            <v>100341GRAMMM</v>
          </cell>
          <cell r="C912" t="str">
            <v>POLERAS</v>
          </cell>
          <cell r="D912" t="str">
            <v>POLERA M/C KAYA UNITE SKATELINE GRAPHITE M</v>
          </cell>
          <cell r="E912"/>
          <cell r="F912"/>
          <cell r="G912"/>
          <cell r="H912" t="str">
            <v xml:space="preserve">   </v>
          </cell>
          <cell r="I912" t="str">
            <v>M</v>
          </cell>
          <cell r="J912"/>
          <cell r="K912" t="str">
            <v>ANTIGUA</v>
          </cell>
        </row>
        <row r="913">
          <cell r="B913" t="str">
            <v>100341GRASSS</v>
          </cell>
          <cell r="C913" t="str">
            <v>POLERAS</v>
          </cell>
          <cell r="D913" t="str">
            <v>POLERA M/C KAYA UNITE SKATELINE GRAPHITE S</v>
          </cell>
          <cell r="E913"/>
          <cell r="F913"/>
          <cell r="G913"/>
          <cell r="H913" t="str">
            <v xml:space="preserve">   </v>
          </cell>
          <cell r="I913" t="str">
            <v>S</v>
          </cell>
          <cell r="J913"/>
          <cell r="K913" t="str">
            <v>ANTIGUA</v>
          </cell>
        </row>
        <row r="914">
          <cell r="B914" t="str">
            <v>100341GRAXL0</v>
          </cell>
          <cell r="C914" t="str">
            <v>POLERAS</v>
          </cell>
          <cell r="D914" t="str">
            <v>POLERA M/C KAYA UNITE SKATELINE GRAPHITE XL</v>
          </cell>
          <cell r="E914"/>
          <cell r="F914"/>
          <cell r="G914"/>
          <cell r="H914" t="str">
            <v xml:space="preserve">   </v>
          </cell>
          <cell r="I914" t="str">
            <v>XL</v>
          </cell>
          <cell r="J914"/>
          <cell r="K914" t="str">
            <v>ANTIGUA</v>
          </cell>
        </row>
        <row r="915">
          <cell r="B915" t="str">
            <v>100341GRAXXL</v>
          </cell>
          <cell r="C915" t="str">
            <v>POLERAS</v>
          </cell>
          <cell r="D915" t="str">
            <v>POLERA M/C KAYA UNITE SKATELINE GRAPHITE XXL</v>
          </cell>
          <cell r="E915" t="str">
            <v>POLERA</v>
          </cell>
          <cell r="F915"/>
          <cell r="G915"/>
          <cell r="H915" t="str">
            <v xml:space="preserve">POLERA   </v>
          </cell>
          <cell r="I915" t="str">
            <v>XXL</v>
          </cell>
          <cell r="J915"/>
          <cell r="K915" t="str">
            <v>ANTIGUA</v>
          </cell>
        </row>
        <row r="916">
          <cell r="B916" t="str">
            <v>100342NEGLLL</v>
          </cell>
          <cell r="C916" t="str">
            <v>POLERAS</v>
          </cell>
          <cell r="D916" t="str">
            <v>POLERA M/C KAYA UNITE JAMAICA BLACK L</v>
          </cell>
          <cell r="E916"/>
          <cell r="F916"/>
          <cell r="G916" t="str">
            <v>NEGRO</v>
          </cell>
          <cell r="H916" t="str">
            <v xml:space="preserve">  NEGRO </v>
          </cell>
          <cell r="I916" t="str">
            <v>L</v>
          </cell>
          <cell r="J916"/>
          <cell r="K916" t="str">
            <v>ANTIGUA</v>
          </cell>
        </row>
        <row r="917">
          <cell r="B917" t="str">
            <v>100342NEGMMM</v>
          </cell>
          <cell r="C917" t="str">
            <v>POLERAS</v>
          </cell>
          <cell r="D917" t="str">
            <v>POLERA M/C KAYA UNITE JAMAICA BLACK M</v>
          </cell>
          <cell r="E917"/>
          <cell r="F917"/>
          <cell r="G917" t="str">
            <v>NEGRO</v>
          </cell>
          <cell r="H917" t="str">
            <v xml:space="preserve">  NEGRO </v>
          </cell>
          <cell r="I917" t="str">
            <v>M</v>
          </cell>
          <cell r="J917"/>
          <cell r="K917" t="str">
            <v>ANTIGUA</v>
          </cell>
        </row>
        <row r="918">
          <cell r="B918" t="str">
            <v>100342NEGSSS</v>
          </cell>
          <cell r="C918" t="str">
            <v>POLERAS</v>
          </cell>
          <cell r="D918" t="str">
            <v>POLERA M/C KAYA UNITE JAMAICA BLACK S</v>
          </cell>
          <cell r="E918"/>
          <cell r="F918"/>
          <cell r="G918" t="str">
            <v>NEGRO</v>
          </cell>
          <cell r="H918" t="str">
            <v xml:space="preserve">  NEGRO </v>
          </cell>
          <cell r="I918" t="str">
            <v>S</v>
          </cell>
          <cell r="J918"/>
          <cell r="K918" t="str">
            <v>ANTIGUA</v>
          </cell>
        </row>
        <row r="919">
          <cell r="B919" t="str">
            <v>100342NEGXL0</v>
          </cell>
          <cell r="C919" t="str">
            <v>POLERAS</v>
          </cell>
          <cell r="D919" t="str">
            <v>POLERA M/C KAYA UNITE JAMAICA BLACK XL</v>
          </cell>
          <cell r="E919"/>
          <cell r="F919"/>
          <cell r="G919" t="str">
            <v>NEGRO</v>
          </cell>
          <cell r="H919" t="str">
            <v xml:space="preserve">  NEGRO </v>
          </cell>
          <cell r="I919" t="str">
            <v>XL</v>
          </cell>
          <cell r="J919"/>
          <cell r="K919" t="str">
            <v>ANTIGUA</v>
          </cell>
        </row>
        <row r="920">
          <cell r="B920" t="str">
            <v>100342NEGXXL</v>
          </cell>
          <cell r="C920" t="str">
            <v>POLERAS</v>
          </cell>
          <cell r="D920" t="str">
            <v>POLERA M/C KAYA UNITE JAMAICA BLACK XXL</v>
          </cell>
          <cell r="E920" t="str">
            <v>POLERA</v>
          </cell>
          <cell r="F920"/>
          <cell r="G920" t="str">
            <v>NEGRO</v>
          </cell>
          <cell r="H920" t="str">
            <v xml:space="preserve">POLERA  NEGRO </v>
          </cell>
          <cell r="I920" t="str">
            <v>XXL</v>
          </cell>
          <cell r="J920"/>
          <cell r="K920" t="str">
            <v>ANTIGUA</v>
          </cell>
        </row>
        <row r="921">
          <cell r="B921" t="str">
            <v>100343AZULLL</v>
          </cell>
          <cell r="C921" t="str">
            <v>POLERAS</v>
          </cell>
          <cell r="D921" t="str">
            <v>POLERA M/C KAYA UNITE KEEP KAYA BLUE L</v>
          </cell>
          <cell r="E921"/>
          <cell r="F921"/>
          <cell r="G921" t="str">
            <v>AZUL</v>
          </cell>
          <cell r="H921" t="str">
            <v xml:space="preserve">  AZUL </v>
          </cell>
          <cell r="I921" t="str">
            <v>L</v>
          </cell>
          <cell r="J921"/>
          <cell r="K921" t="str">
            <v>ANTIGUA</v>
          </cell>
        </row>
        <row r="922">
          <cell r="B922" t="str">
            <v>100343AZUMMM</v>
          </cell>
          <cell r="C922" t="str">
            <v>POLERAS</v>
          </cell>
          <cell r="D922" t="str">
            <v>POLERA M/C KAYA UNITE KEEP KAYA BLUE M</v>
          </cell>
          <cell r="E922"/>
          <cell r="F922"/>
          <cell r="G922" t="str">
            <v>AZUL</v>
          </cell>
          <cell r="H922" t="str">
            <v xml:space="preserve">  AZUL </v>
          </cell>
          <cell r="I922" t="str">
            <v>M</v>
          </cell>
          <cell r="J922"/>
          <cell r="K922" t="str">
            <v>ANTIGUA</v>
          </cell>
        </row>
        <row r="923">
          <cell r="B923" t="str">
            <v>100343AZUSSS</v>
          </cell>
          <cell r="C923" t="str">
            <v>POLERAS</v>
          </cell>
          <cell r="D923" t="str">
            <v>POLERA M/C KAYA UNITE KEEP KAYA BLUE S</v>
          </cell>
          <cell r="E923"/>
          <cell r="F923"/>
          <cell r="G923" t="str">
            <v>AZUL</v>
          </cell>
          <cell r="H923" t="str">
            <v xml:space="preserve">  AZUL </v>
          </cell>
          <cell r="I923" t="str">
            <v>S</v>
          </cell>
          <cell r="J923"/>
          <cell r="K923" t="str">
            <v>ANTIGUA</v>
          </cell>
        </row>
        <row r="924">
          <cell r="B924" t="str">
            <v>100343AZUXL0</v>
          </cell>
          <cell r="C924" t="str">
            <v>POLERAS</v>
          </cell>
          <cell r="D924" t="str">
            <v>POLERA M/C KAYA UNITE KEEP KAYA BLUE XL</v>
          </cell>
          <cell r="E924"/>
          <cell r="F924"/>
          <cell r="G924" t="str">
            <v>AZUL</v>
          </cell>
          <cell r="H924" t="str">
            <v xml:space="preserve">  AZUL </v>
          </cell>
          <cell r="I924" t="str">
            <v>XL</v>
          </cell>
          <cell r="J924"/>
          <cell r="K924" t="str">
            <v>ANTIGUA</v>
          </cell>
        </row>
        <row r="925">
          <cell r="B925" t="str">
            <v>100343AZUXXL</v>
          </cell>
          <cell r="C925" t="str">
            <v>POLERAS</v>
          </cell>
          <cell r="D925" t="str">
            <v>POLERA M/C KAYA UNITE KEEP KAYA BLUE XXL</v>
          </cell>
          <cell r="E925" t="str">
            <v>POLERA</v>
          </cell>
          <cell r="F925"/>
          <cell r="G925" t="str">
            <v>AZUL</v>
          </cell>
          <cell r="H925" t="str">
            <v xml:space="preserve">POLERA  AZUL </v>
          </cell>
          <cell r="I925" t="str">
            <v>XXL</v>
          </cell>
          <cell r="J925"/>
          <cell r="K925" t="str">
            <v>ANTIGUA</v>
          </cell>
        </row>
        <row r="926">
          <cell r="B926" t="str">
            <v>100344GRILLL</v>
          </cell>
          <cell r="C926" t="str">
            <v>POLERAS</v>
          </cell>
          <cell r="D926" t="str">
            <v>POLERA M/C KAYA UNITE CAMP VIBES GREY L</v>
          </cell>
          <cell r="E926"/>
          <cell r="F926"/>
          <cell r="G926" t="str">
            <v>GRIS</v>
          </cell>
          <cell r="H926" t="str">
            <v xml:space="preserve">  GRIS </v>
          </cell>
          <cell r="I926" t="str">
            <v>L</v>
          </cell>
          <cell r="J926"/>
          <cell r="K926" t="str">
            <v>ANTIGUA</v>
          </cell>
        </row>
        <row r="927">
          <cell r="B927" t="str">
            <v>100344GRIMMM</v>
          </cell>
          <cell r="C927" t="str">
            <v>POLERAS</v>
          </cell>
          <cell r="D927" t="str">
            <v>POLERA M/C KAYA UNITE CAMP VIBES GREY M</v>
          </cell>
          <cell r="E927"/>
          <cell r="F927"/>
          <cell r="G927" t="str">
            <v>GRIS</v>
          </cell>
          <cell r="H927" t="str">
            <v xml:space="preserve">  GRIS </v>
          </cell>
          <cell r="I927" t="str">
            <v>M</v>
          </cell>
          <cell r="J927"/>
          <cell r="K927" t="str">
            <v>ANTIGUA</v>
          </cell>
        </row>
        <row r="928">
          <cell r="B928" t="str">
            <v>100344GRISSS</v>
          </cell>
          <cell r="C928" t="str">
            <v>POLERAS</v>
          </cell>
          <cell r="D928" t="str">
            <v>POLERA M/C KAYA UNITE CAMP VIBES GREY S</v>
          </cell>
          <cell r="E928"/>
          <cell r="F928"/>
          <cell r="G928" t="str">
            <v>GRIS</v>
          </cell>
          <cell r="H928" t="str">
            <v xml:space="preserve">  GRIS </v>
          </cell>
          <cell r="I928" t="str">
            <v>S</v>
          </cell>
          <cell r="J928"/>
          <cell r="K928" t="str">
            <v>ANTIGUA</v>
          </cell>
        </row>
        <row r="929">
          <cell r="B929" t="str">
            <v>100344GRIXL0</v>
          </cell>
          <cell r="C929" t="str">
            <v>POLERAS</v>
          </cell>
          <cell r="D929" t="str">
            <v>POLERA M/C KAYA UNITE CAMP VIBES GREY XL</v>
          </cell>
          <cell r="E929"/>
          <cell r="F929"/>
          <cell r="G929" t="str">
            <v>GRIS</v>
          </cell>
          <cell r="H929" t="str">
            <v xml:space="preserve">  GRIS </v>
          </cell>
          <cell r="I929" t="str">
            <v>XL</v>
          </cell>
          <cell r="J929"/>
          <cell r="K929" t="str">
            <v>ANTIGUA</v>
          </cell>
        </row>
        <row r="930">
          <cell r="B930" t="str">
            <v>100344GRIXXL</v>
          </cell>
          <cell r="C930" t="str">
            <v>POLERAS</v>
          </cell>
          <cell r="D930" t="str">
            <v>POLERA M/C KAYA UNITE CAMP VIBES GREY XXL</v>
          </cell>
          <cell r="E930" t="str">
            <v>POLERA</v>
          </cell>
          <cell r="F930"/>
          <cell r="G930" t="str">
            <v>GRIS</v>
          </cell>
          <cell r="H930" t="str">
            <v xml:space="preserve">POLERA  GRIS </v>
          </cell>
          <cell r="I930" t="str">
            <v>XXL</v>
          </cell>
          <cell r="J930"/>
          <cell r="K930" t="str">
            <v>ANTIGUA</v>
          </cell>
        </row>
        <row r="931">
          <cell r="B931" t="str">
            <v>100344NARLLL</v>
          </cell>
          <cell r="C931" t="str">
            <v>POLERAS</v>
          </cell>
          <cell r="D931" t="str">
            <v>POLERA M/C KAYA UNITE CAMP VIBES ORANGE L</v>
          </cell>
          <cell r="E931"/>
          <cell r="F931"/>
          <cell r="G931" t="str">
            <v>NARANJO</v>
          </cell>
          <cell r="H931" t="str">
            <v xml:space="preserve">  NARANJO </v>
          </cell>
          <cell r="I931" t="str">
            <v>L</v>
          </cell>
          <cell r="J931"/>
          <cell r="K931" t="str">
            <v>ANTIGUA</v>
          </cell>
        </row>
        <row r="932">
          <cell r="B932" t="str">
            <v>100344NARMMM</v>
          </cell>
          <cell r="C932" t="str">
            <v>POLERAS</v>
          </cell>
          <cell r="D932" t="str">
            <v>POLERA M/C KAYA UNITE CAMP VIBES ORANGE M</v>
          </cell>
          <cell r="E932"/>
          <cell r="F932"/>
          <cell r="G932" t="str">
            <v>NARANJO</v>
          </cell>
          <cell r="H932" t="str">
            <v xml:space="preserve">  NARANJO </v>
          </cell>
          <cell r="I932" t="str">
            <v>M</v>
          </cell>
          <cell r="J932"/>
          <cell r="K932" t="str">
            <v>ANTIGUA</v>
          </cell>
        </row>
        <row r="933">
          <cell r="B933" t="str">
            <v>100344NARSSS</v>
          </cell>
          <cell r="C933" t="str">
            <v>POLERAS</v>
          </cell>
          <cell r="D933" t="str">
            <v>POLERA M/C KAYA UNITE CAMP VIBES ORANGE S</v>
          </cell>
          <cell r="E933"/>
          <cell r="F933"/>
          <cell r="G933" t="str">
            <v>NARANJO</v>
          </cell>
          <cell r="H933" t="str">
            <v xml:space="preserve">  NARANJO </v>
          </cell>
          <cell r="I933" t="str">
            <v>S</v>
          </cell>
          <cell r="J933"/>
          <cell r="K933" t="str">
            <v>ANTIGUA</v>
          </cell>
        </row>
        <row r="934">
          <cell r="B934" t="str">
            <v>100344NARXL0</v>
          </cell>
          <cell r="C934" t="str">
            <v>POLERAS</v>
          </cell>
          <cell r="D934" t="str">
            <v>POLERA M/C KAYA UNITE CAMP VIBES ORANGE XL</v>
          </cell>
          <cell r="E934"/>
          <cell r="F934"/>
          <cell r="G934" t="str">
            <v>NARANJO</v>
          </cell>
          <cell r="H934" t="str">
            <v xml:space="preserve">  NARANJO </v>
          </cell>
          <cell r="I934" t="str">
            <v>XL</v>
          </cell>
          <cell r="J934"/>
          <cell r="K934" t="str">
            <v>ANTIGUA</v>
          </cell>
        </row>
        <row r="935">
          <cell r="B935" t="str">
            <v>100344NARXXL</v>
          </cell>
          <cell r="C935" t="str">
            <v>POLERAS</v>
          </cell>
          <cell r="D935" t="str">
            <v>POLERA M/C KAYA UNITE CAMP VIBES ORANGE XXL</v>
          </cell>
          <cell r="E935" t="str">
            <v>POLERA</v>
          </cell>
          <cell r="F935"/>
          <cell r="G935" t="str">
            <v>NARANJO</v>
          </cell>
          <cell r="H935" t="str">
            <v xml:space="preserve">POLERA  NARANJO </v>
          </cell>
          <cell r="I935" t="str">
            <v>XXL</v>
          </cell>
          <cell r="J935"/>
          <cell r="K935" t="str">
            <v>ANTIGUA</v>
          </cell>
        </row>
        <row r="936">
          <cell r="B936" t="str">
            <v>100345CELLLL</v>
          </cell>
          <cell r="C936" t="str">
            <v>POLERAS</v>
          </cell>
          <cell r="D936" t="str">
            <v>POLERA M/C KAYA UNITE SOULFUL SKY BLUE L</v>
          </cell>
          <cell r="E936"/>
          <cell r="F936"/>
          <cell r="G936"/>
          <cell r="H936" t="str">
            <v xml:space="preserve">   </v>
          </cell>
          <cell r="I936" t="str">
            <v>L</v>
          </cell>
          <cell r="J936"/>
          <cell r="K936" t="str">
            <v>ANTIGUA</v>
          </cell>
        </row>
        <row r="937">
          <cell r="B937" t="str">
            <v>100345CELMMM</v>
          </cell>
          <cell r="C937" t="str">
            <v>POLERAS</v>
          </cell>
          <cell r="D937" t="str">
            <v>POLERA M/C KAYA UNITE SOULFUL SKY BLUE M</v>
          </cell>
          <cell r="E937"/>
          <cell r="F937"/>
          <cell r="G937"/>
          <cell r="H937" t="str">
            <v xml:space="preserve">   </v>
          </cell>
          <cell r="I937" t="str">
            <v>M</v>
          </cell>
          <cell r="J937"/>
          <cell r="K937" t="str">
            <v>ANTIGUA</v>
          </cell>
        </row>
        <row r="938">
          <cell r="B938" t="str">
            <v>100345CELSSS</v>
          </cell>
          <cell r="C938" t="str">
            <v>POLERAS</v>
          </cell>
          <cell r="D938" t="str">
            <v>POLERA M/C KAYA UNITE SOULFUL SKY BLUE S</v>
          </cell>
          <cell r="E938"/>
          <cell r="F938"/>
          <cell r="G938"/>
          <cell r="H938" t="str">
            <v xml:space="preserve">   </v>
          </cell>
          <cell r="I938" t="str">
            <v>S</v>
          </cell>
          <cell r="J938"/>
          <cell r="K938" t="str">
            <v>ANTIGUA</v>
          </cell>
        </row>
        <row r="939">
          <cell r="B939" t="str">
            <v>100345CELXL0</v>
          </cell>
          <cell r="C939" t="str">
            <v>POLERAS</v>
          </cell>
          <cell r="D939" t="str">
            <v>POLERA M/C KAYA UNITE SOULFUL SKY BLUE XL</v>
          </cell>
          <cell r="E939"/>
          <cell r="F939"/>
          <cell r="G939"/>
          <cell r="H939" t="str">
            <v xml:space="preserve">   </v>
          </cell>
          <cell r="I939" t="str">
            <v>XL</v>
          </cell>
          <cell r="J939"/>
          <cell r="K939" t="str">
            <v>ANTIGUA</v>
          </cell>
        </row>
        <row r="940">
          <cell r="B940" t="str">
            <v>100345CELXXL</v>
          </cell>
          <cell r="C940" t="str">
            <v>POLERAS</v>
          </cell>
          <cell r="D940" t="str">
            <v>POLERA M/C KAYA UNITE SOULFUL SKY BLUE XXL</v>
          </cell>
          <cell r="E940" t="str">
            <v>POLERA</v>
          </cell>
          <cell r="F940"/>
          <cell r="G940"/>
          <cell r="H940" t="str">
            <v xml:space="preserve">POLERA   </v>
          </cell>
          <cell r="I940" t="str">
            <v>XXL</v>
          </cell>
          <cell r="J940"/>
          <cell r="K940" t="str">
            <v>ANTIGUA</v>
          </cell>
        </row>
        <row r="941">
          <cell r="B941" t="str">
            <v>100345NEGLLL</v>
          </cell>
          <cell r="C941" t="str">
            <v>POLERAS</v>
          </cell>
          <cell r="D941" t="str">
            <v>POLERA M/C KAYA UNITE FYHA BLACK L</v>
          </cell>
          <cell r="E941"/>
          <cell r="F941"/>
          <cell r="G941" t="str">
            <v>NEGRO</v>
          </cell>
          <cell r="H941" t="str">
            <v xml:space="preserve">  NEGRO </v>
          </cell>
          <cell r="I941" t="str">
            <v>L</v>
          </cell>
          <cell r="J941"/>
          <cell r="K941" t="str">
            <v>ANTIGUA</v>
          </cell>
        </row>
        <row r="942">
          <cell r="B942" t="str">
            <v>100345NEGMMM</v>
          </cell>
          <cell r="C942" t="str">
            <v>POLERAS</v>
          </cell>
          <cell r="D942" t="str">
            <v>POLERA M/C KAYA UNITE FYHA BLACK M</v>
          </cell>
          <cell r="E942"/>
          <cell r="F942"/>
          <cell r="G942" t="str">
            <v>NEGRO</v>
          </cell>
          <cell r="H942" t="str">
            <v xml:space="preserve">  NEGRO </v>
          </cell>
          <cell r="I942" t="str">
            <v>M</v>
          </cell>
          <cell r="J942"/>
          <cell r="K942" t="str">
            <v>ANTIGUA</v>
          </cell>
        </row>
        <row r="943">
          <cell r="B943" t="str">
            <v>100345NEGSSS</v>
          </cell>
          <cell r="C943" t="str">
            <v>POLERAS</v>
          </cell>
          <cell r="D943" t="str">
            <v>POLERA M/C KAYA UNITE FYHA BLACK S</v>
          </cell>
          <cell r="E943"/>
          <cell r="F943"/>
          <cell r="G943" t="str">
            <v>NEGRO</v>
          </cell>
          <cell r="H943" t="str">
            <v xml:space="preserve">  NEGRO </v>
          </cell>
          <cell r="I943" t="str">
            <v>S</v>
          </cell>
          <cell r="J943"/>
          <cell r="K943" t="str">
            <v>ANTIGUA</v>
          </cell>
        </row>
        <row r="944">
          <cell r="B944" t="str">
            <v>100345NEGXL0</v>
          </cell>
          <cell r="C944" t="str">
            <v>POLERAS</v>
          </cell>
          <cell r="D944" t="str">
            <v>POLERA M/C KAYA UNITE FYHA BLACK XL</v>
          </cell>
          <cell r="E944"/>
          <cell r="F944"/>
          <cell r="G944" t="str">
            <v>NEGRO</v>
          </cell>
          <cell r="H944" t="str">
            <v xml:space="preserve">  NEGRO </v>
          </cell>
          <cell r="I944" t="str">
            <v>XL</v>
          </cell>
          <cell r="J944"/>
          <cell r="K944" t="str">
            <v>ANTIGUA</v>
          </cell>
        </row>
        <row r="945">
          <cell r="B945" t="str">
            <v>100345NEGXXL</v>
          </cell>
          <cell r="C945" t="str">
            <v>POLERAS</v>
          </cell>
          <cell r="D945" t="str">
            <v>POLERA M/C KAYA UNITE FYHA BLACK XXL</v>
          </cell>
          <cell r="E945" t="str">
            <v>POLERA</v>
          </cell>
          <cell r="F945"/>
          <cell r="G945" t="str">
            <v>NEGRO</v>
          </cell>
          <cell r="H945" t="str">
            <v xml:space="preserve">POLERA  NEGRO </v>
          </cell>
          <cell r="I945" t="str">
            <v>XXL</v>
          </cell>
          <cell r="J945"/>
          <cell r="K945" t="str">
            <v>ANTIGUA</v>
          </cell>
        </row>
        <row r="946">
          <cell r="B946" t="str">
            <v>100346MILLLL</v>
          </cell>
          <cell r="C946" t="str">
            <v>POLERAS</v>
          </cell>
          <cell r="D946" t="str">
            <v>POLERA M/C KAYA UNITE HAZE GREEN MILITARY L</v>
          </cell>
          <cell r="E946"/>
          <cell r="F946"/>
          <cell r="G946"/>
          <cell r="H946" t="str">
            <v xml:space="preserve">   </v>
          </cell>
          <cell r="I946" t="str">
            <v>L</v>
          </cell>
          <cell r="J946"/>
          <cell r="K946" t="str">
            <v>ANTIGUA</v>
          </cell>
        </row>
        <row r="947">
          <cell r="B947" t="str">
            <v>100346MILMMM</v>
          </cell>
          <cell r="C947" t="str">
            <v>POLERAS</v>
          </cell>
          <cell r="D947" t="str">
            <v>POLERA M/C KAYA UNITE HAZE GREEN MILITARY M</v>
          </cell>
          <cell r="E947"/>
          <cell r="F947"/>
          <cell r="G947"/>
          <cell r="H947" t="str">
            <v xml:space="preserve">   </v>
          </cell>
          <cell r="I947" t="str">
            <v>M</v>
          </cell>
          <cell r="J947"/>
          <cell r="K947" t="str">
            <v>ANTIGUA</v>
          </cell>
        </row>
        <row r="948">
          <cell r="B948" t="str">
            <v>100346MILSSS</v>
          </cell>
          <cell r="C948" t="str">
            <v>POLERAS</v>
          </cell>
          <cell r="D948" t="str">
            <v>POLERA M/C KAYA UNITE HAZE GREEN MILITARY S</v>
          </cell>
          <cell r="E948"/>
          <cell r="F948"/>
          <cell r="G948"/>
          <cell r="H948" t="str">
            <v xml:space="preserve">   </v>
          </cell>
          <cell r="I948" t="str">
            <v>S</v>
          </cell>
          <cell r="J948"/>
          <cell r="K948" t="str">
            <v>ANTIGUA</v>
          </cell>
        </row>
        <row r="949">
          <cell r="B949" t="str">
            <v>100346MILXL0</v>
          </cell>
          <cell r="C949" t="str">
            <v>POLERAS</v>
          </cell>
          <cell r="D949" t="str">
            <v>POLERA M/C KAYA UNITE HAZE GREEN MILITARY XL</v>
          </cell>
          <cell r="E949"/>
          <cell r="F949"/>
          <cell r="G949"/>
          <cell r="H949" t="str">
            <v xml:space="preserve">   </v>
          </cell>
          <cell r="I949" t="str">
            <v>XL</v>
          </cell>
          <cell r="J949"/>
          <cell r="K949" t="str">
            <v>ANTIGUA</v>
          </cell>
        </row>
        <row r="950">
          <cell r="B950" t="str">
            <v>100346MILXXL</v>
          </cell>
          <cell r="C950" t="str">
            <v>POLERAS</v>
          </cell>
          <cell r="D950" t="str">
            <v>POLERA M/C KAYA UNITE HAZE GREEN MILITARY XXL</v>
          </cell>
          <cell r="E950" t="str">
            <v>POLERA</v>
          </cell>
          <cell r="F950"/>
          <cell r="G950"/>
          <cell r="H950" t="str">
            <v xml:space="preserve">POLERA   </v>
          </cell>
          <cell r="I950" t="str">
            <v>XXL</v>
          </cell>
          <cell r="J950"/>
          <cell r="K950" t="str">
            <v>ANTIGUA</v>
          </cell>
        </row>
        <row r="951">
          <cell r="B951" t="str">
            <v>100M16W01ARCLLL</v>
          </cell>
          <cell r="C951" t="str">
            <v>POLERAS</v>
          </cell>
          <cell r="D951" t="str">
            <v>POLERA M/C KAYA SELLO CLAY  L</v>
          </cell>
          <cell r="E951"/>
          <cell r="F951"/>
          <cell r="G951"/>
          <cell r="H951" t="str">
            <v xml:space="preserve">   </v>
          </cell>
          <cell r="I951" t="str">
            <v>L</v>
          </cell>
          <cell r="J951"/>
          <cell r="K951" t="str">
            <v>WINTER 16</v>
          </cell>
        </row>
        <row r="952">
          <cell r="B952" t="str">
            <v>100M16W01ARCMMM</v>
          </cell>
          <cell r="C952" t="str">
            <v>POLERAS</v>
          </cell>
          <cell r="D952" t="str">
            <v>POLERA M/C KAYA SELLO CLAY  M</v>
          </cell>
          <cell r="E952"/>
          <cell r="F952"/>
          <cell r="G952"/>
          <cell r="H952" t="str">
            <v xml:space="preserve">   </v>
          </cell>
          <cell r="I952" t="str">
            <v>M</v>
          </cell>
          <cell r="J952"/>
          <cell r="K952" t="str">
            <v>WINTER 16</v>
          </cell>
        </row>
        <row r="953">
          <cell r="B953" t="str">
            <v>100M16W01ARCSSS</v>
          </cell>
          <cell r="C953" t="str">
            <v>POLERAS</v>
          </cell>
          <cell r="D953" t="str">
            <v>POLERA M/C KAYA SELLO CLAY  S</v>
          </cell>
          <cell r="E953"/>
          <cell r="F953"/>
          <cell r="G953"/>
          <cell r="H953" t="str">
            <v xml:space="preserve">   </v>
          </cell>
          <cell r="I953" t="str">
            <v>S</v>
          </cell>
          <cell r="J953"/>
          <cell r="K953" t="str">
            <v>WINTER 16</v>
          </cell>
        </row>
        <row r="954">
          <cell r="B954" t="str">
            <v>100M16W01ARCXL0</v>
          </cell>
          <cell r="C954" t="str">
            <v>POLERAS</v>
          </cell>
          <cell r="D954" t="str">
            <v>POLERA M/C KAYA SELLO CLAY XL</v>
          </cell>
          <cell r="E954"/>
          <cell r="F954"/>
          <cell r="G954"/>
          <cell r="H954" t="str">
            <v xml:space="preserve">   </v>
          </cell>
          <cell r="I954" t="str">
            <v>XL</v>
          </cell>
          <cell r="J954"/>
          <cell r="K954" t="str">
            <v>WINTER 16</v>
          </cell>
        </row>
        <row r="955">
          <cell r="B955" t="str">
            <v>100M16W01ARCXXL</v>
          </cell>
          <cell r="C955" t="str">
            <v>POLERAS</v>
          </cell>
          <cell r="D955" t="str">
            <v>POLERA M/C KAYA SELLO CLAY XXL</v>
          </cell>
          <cell r="E955" t="str">
            <v>POLERA</v>
          </cell>
          <cell r="F955"/>
          <cell r="G955"/>
          <cell r="H955" t="str">
            <v xml:space="preserve">POLERA   </v>
          </cell>
          <cell r="I955" t="str">
            <v>XXL</v>
          </cell>
          <cell r="J955"/>
          <cell r="K955" t="str">
            <v>WINTER 16</v>
          </cell>
        </row>
        <row r="956">
          <cell r="B956" t="str">
            <v>100M16W01GRA0XL</v>
          </cell>
          <cell r="C956" t="str">
            <v>POLERAS</v>
          </cell>
          <cell r="D956" t="str">
            <v>POLERA M/C KAYA SELLO GRAPHITE XL</v>
          </cell>
          <cell r="E956"/>
          <cell r="F956"/>
          <cell r="G956"/>
          <cell r="H956" t="str">
            <v xml:space="preserve">   </v>
          </cell>
          <cell r="I956"/>
          <cell r="J956"/>
          <cell r="K956" t="str">
            <v>WINTER 16</v>
          </cell>
        </row>
        <row r="957">
          <cell r="B957" t="str">
            <v>100M16W01GRALLL</v>
          </cell>
          <cell r="C957" t="str">
            <v>POLERAS</v>
          </cell>
          <cell r="D957" t="str">
            <v>POLERA M/C KAYA SELLO GRAPHITE  L</v>
          </cell>
          <cell r="E957"/>
          <cell r="F957"/>
          <cell r="G957"/>
          <cell r="H957" t="str">
            <v xml:space="preserve">   </v>
          </cell>
          <cell r="I957" t="str">
            <v>L</v>
          </cell>
          <cell r="J957"/>
          <cell r="K957" t="str">
            <v>WINTER 16</v>
          </cell>
        </row>
        <row r="958">
          <cell r="B958" t="str">
            <v>100M16W01GRAMMM</v>
          </cell>
          <cell r="C958" t="str">
            <v>POLERAS</v>
          </cell>
          <cell r="D958" t="str">
            <v>POLERA M/C KAYA SELLO GRAPHITE  M</v>
          </cell>
          <cell r="E958"/>
          <cell r="F958"/>
          <cell r="G958"/>
          <cell r="H958" t="str">
            <v xml:space="preserve">   </v>
          </cell>
          <cell r="I958" t="str">
            <v>M</v>
          </cell>
          <cell r="J958"/>
          <cell r="K958" t="str">
            <v>WINTER 16</v>
          </cell>
        </row>
        <row r="959">
          <cell r="B959" t="str">
            <v>100M16W01GRASSS</v>
          </cell>
          <cell r="C959" t="str">
            <v>POLERAS</v>
          </cell>
          <cell r="D959" t="str">
            <v>POLERA M/C KAYA SELLO GRAPHITE  S</v>
          </cell>
          <cell r="E959"/>
          <cell r="F959"/>
          <cell r="G959"/>
          <cell r="H959" t="str">
            <v xml:space="preserve">   </v>
          </cell>
          <cell r="I959" t="str">
            <v>S</v>
          </cell>
          <cell r="J959"/>
          <cell r="K959" t="str">
            <v>WINTER 16</v>
          </cell>
        </row>
        <row r="960">
          <cell r="B960" t="str">
            <v>100M16W01GRAXXL</v>
          </cell>
          <cell r="C960" t="str">
            <v>POLERAS</v>
          </cell>
          <cell r="D960" t="str">
            <v>POLERA M/C KAYA SELLO GRAPHITE XXL</v>
          </cell>
          <cell r="E960" t="str">
            <v>POLERA</v>
          </cell>
          <cell r="F960"/>
          <cell r="G960"/>
          <cell r="H960" t="str">
            <v xml:space="preserve">POLERA   </v>
          </cell>
          <cell r="I960" t="str">
            <v>XXL</v>
          </cell>
          <cell r="J960"/>
          <cell r="K960" t="str">
            <v>WINTER 16</v>
          </cell>
        </row>
        <row r="961">
          <cell r="B961" t="str">
            <v>100M16W01TUR0XL</v>
          </cell>
          <cell r="C961" t="str">
            <v>POLERAS</v>
          </cell>
          <cell r="D961" t="str">
            <v>POLERA M/C KAYA SELLO TURQUOISE XL</v>
          </cell>
          <cell r="E961"/>
          <cell r="F961"/>
          <cell r="G961"/>
          <cell r="H961" t="str">
            <v xml:space="preserve">   </v>
          </cell>
          <cell r="I961"/>
          <cell r="J961"/>
          <cell r="K961" t="str">
            <v>WINTER 16</v>
          </cell>
        </row>
        <row r="962">
          <cell r="B962" t="str">
            <v>100M16W01TURLLL</v>
          </cell>
          <cell r="C962" t="str">
            <v>POLERAS</v>
          </cell>
          <cell r="D962" t="str">
            <v>POLERA M/C KAYA SELLO TURQUOISE  L</v>
          </cell>
          <cell r="E962"/>
          <cell r="F962"/>
          <cell r="G962"/>
          <cell r="H962" t="str">
            <v xml:space="preserve">   </v>
          </cell>
          <cell r="I962" t="str">
            <v>L</v>
          </cell>
          <cell r="J962"/>
          <cell r="K962" t="str">
            <v>WINTER 16</v>
          </cell>
        </row>
        <row r="963">
          <cell r="B963" t="str">
            <v>100M16W01TURMMM</v>
          </cell>
          <cell r="C963" t="str">
            <v>POLERAS</v>
          </cell>
          <cell r="D963" t="str">
            <v>POLERA M/C KAYA SELLO TURQUOISE  M</v>
          </cell>
          <cell r="E963"/>
          <cell r="F963"/>
          <cell r="G963"/>
          <cell r="H963" t="str">
            <v xml:space="preserve">   </v>
          </cell>
          <cell r="I963" t="str">
            <v>M</v>
          </cell>
          <cell r="J963"/>
          <cell r="K963" t="str">
            <v>WINTER 16</v>
          </cell>
        </row>
        <row r="964">
          <cell r="B964" t="str">
            <v>100M16W01TURSSS</v>
          </cell>
          <cell r="C964" t="str">
            <v>POLERAS</v>
          </cell>
          <cell r="D964" t="str">
            <v>POLERA M/C KAYA SELLO TURQUOISE  S</v>
          </cell>
          <cell r="E964"/>
          <cell r="F964"/>
          <cell r="G964"/>
          <cell r="H964" t="str">
            <v xml:space="preserve">   </v>
          </cell>
          <cell r="I964" t="str">
            <v>S</v>
          </cell>
          <cell r="J964"/>
          <cell r="K964" t="str">
            <v>WINTER 16</v>
          </cell>
        </row>
        <row r="965">
          <cell r="B965" t="str">
            <v>100M16W01TURXXL</v>
          </cell>
          <cell r="C965" t="str">
            <v>POLERAS</v>
          </cell>
          <cell r="D965" t="str">
            <v>POLERA M/C KAYA SELLO TURQUOISE XXL</v>
          </cell>
          <cell r="E965" t="str">
            <v>POLERA</v>
          </cell>
          <cell r="F965"/>
          <cell r="G965"/>
          <cell r="H965" t="str">
            <v xml:space="preserve">POLERA   </v>
          </cell>
          <cell r="I965" t="str">
            <v>XXL</v>
          </cell>
          <cell r="J965"/>
          <cell r="K965" t="str">
            <v>WINTER 16</v>
          </cell>
        </row>
        <row r="966">
          <cell r="B966" t="str">
            <v>100M16W02TIELLL</v>
          </cell>
          <cell r="C966" t="str">
            <v>POLERAS</v>
          </cell>
          <cell r="D966" t="str">
            <v>POLERA M/C KAYA TRONCO EARTH  L</v>
          </cell>
          <cell r="E966"/>
          <cell r="F966"/>
          <cell r="G966"/>
          <cell r="H966" t="str">
            <v xml:space="preserve">   </v>
          </cell>
          <cell r="I966" t="str">
            <v>L</v>
          </cell>
          <cell r="J966"/>
          <cell r="K966" t="str">
            <v>WINTER 16</v>
          </cell>
        </row>
        <row r="967">
          <cell r="B967" t="str">
            <v>100M16W02TIEMMM</v>
          </cell>
          <cell r="C967" t="str">
            <v>POLERAS</v>
          </cell>
          <cell r="D967" t="str">
            <v>POLERA M/C KAYA TRONCO EARTH  M</v>
          </cell>
          <cell r="E967"/>
          <cell r="F967"/>
          <cell r="G967"/>
          <cell r="H967" t="str">
            <v xml:space="preserve">   </v>
          </cell>
          <cell r="I967" t="str">
            <v>M</v>
          </cell>
          <cell r="J967"/>
          <cell r="K967" t="str">
            <v>WINTER 16</v>
          </cell>
        </row>
        <row r="968">
          <cell r="B968" t="str">
            <v>100M16W02TIESSS</v>
          </cell>
          <cell r="C968" t="str">
            <v>POLERAS</v>
          </cell>
          <cell r="D968" t="str">
            <v>POLERA M/C KAYA TRONCO EARTH  S</v>
          </cell>
          <cell r="E968"/>
          <cell r="F968"/>
          <cell r="G968"/>
          <cell r="H968" t="str">
            <v xml:space="preserve">   </v>
          </cell>
          <cell r="I968" t="str">
            <v>S</v>
          </cell>
          <cell r="J968"/>
          <cell r="K968" t="str">
            <v>WINTER 16</v>
          </cell>
        </row>
        <row r="969">
          <cell r="B969" t="str">
            <v>100M16W02TIEXL0</v>
          </cell>
          <cell r="C969" t="str">
            <v>POLERAS</v>
          </cell>
          <cell r="D969" t="str">
            <v>POLERA M/C KAYA TRONCO EARTH XL</v>
          </cell>
          <cell r="E969"/>
          <cell r="F969"/>
          <cell r="G969"/>
          <cell r="H969" t="str">
            <v xml:space="preserve">   </v>
          </cell>
          <cell r="I969" t="str">
            <v>XL</v>
          </cell>
          <cell r="J969"/>
          <cell r="K969" t="str">
            <v>WINTER 16</v>
          </cell>
        </row>
        <row r="970">
          <cell r="B970" t="str">
            <v>100M16W02TIEXXL</v>
          </cell>
          <cell r="C970" t="str">
            <v>POLERAS</v>
          </cell>
          <cell r="D970" t="str">
            <v>POLERA M/C KAYA TRONCO EARTH XXL</v>
          </cell>
          <cell r="E970" t="str">
            <v>POLERA</v>
          </cell>
          <cell r="F970"/>
          <cell r="G970"/>
          <cell r="H970" t="str">
            <v xml:space="preserve">POLERA   </v>
          </cell>
          <cell r="I970" t="str">
            <v>XXL</v>
          </cell>
          <cell r="J970"/>
          <cell r="K970" t="str">
            <v>WINTER 16</v>
          </cell>
        </row>
        <row r="971">
          <cell r="B971" t="str">
            <v>100M16W03TIELLL</v>
          </cell>
          <cell r="C971" t="str">
            <v>POLERAS</v>
          </cell>
          <cell r="D971" t="str">
            <v>POLERA M/C KAYA TYPO EARTH  L</v>
          </cell>
          <cell r="E971"/>
          <cell r="F971" t="str">
            <v>TYPO</v>
          </cell>
          <cell r="G971"/>
          <cell r="H971" t="str">
            <v xml:space="preserve"> TYPO  </v>
          </cell>
          <cell r="I971" t="str">
            <v>L</v>
          </cell>
          <cell r="J971"/>
          <cell r="K971" t="str">
            <v>WINTER 16</v>
          </cell>
        </row>
        <row r="972">
          <cell r="B972" t="str">
            <v>100M16W03TIEMMM</v>
          </cell>
          <cell r="C972" t="str">
            <v>POLERAS</v>
          </cell>
          <cell r="D972" t="str">
            <v>POLERA M/C KAYA TYPO EARTH  M</v>
          </cell>
          <cell r="E972"/>
          <cell r="F972" t="str">
            <v>TYPO</v>
          </cell>
          <cell r="G972"/>
          <cell r="H972" t="str">
            <v xml:space="preserve"> TYPO  </v>
          </cell>
          <cell r="I972" t="str">
            <v>M</v>
          </cell>
          <cell r="J972"/>
          <cell r="K972" t="str">
            <v>WINTER 16</v>
          </cell>
        </row>
        <row r="973">
          <cell r="B973" t="str">
            <v>100M16W03TIESSS</v>
          </cell>
          <cell r="C973" t="str">
            <v>POLERAS</v>
          </cell>
          <cell r="D973" t="str">
            <v>POLERA M/C KAYA TYPO EARTH  S</v>
          </cell>
          <cell r="E973"/>
          <cell r="F973" t="str">
            <v>TYPO</v>
          </cell>
          <cell r="G973"/>
          <cell r="H973" t="str">
            <v xml:space="preserve"> TYPO  </v>
          </cell>
          <cell r="I973" t="str">
            <v>S</v>
          </cell>
          <cell r="J973"/>
          <cell r="K973" t="str">
            <v>WINTER 16</v>
          </cell>
        </row>
        <row r="974">
          <cell r="B974" t="str">
            <v>100M16W03TIEXL0</v>
          </cell>
          <cell r="C974" t="str">
            <v>POLERAS</v>
          </cell>
          <cell r="D974" t="str">
            <v>POLERA M/C KAYA TYPO EARTH XL</v>
          </cell>
          <cell r="E974"/>
          <cell r="F974" t="str">
            <v>TYPO</v>
          </cell>
          <cell r="G974"/>
          <cell r="H974" t="str">
            <v xml:space="preserve"> TYPO  </v>
          </cell>
          <cell r="I974" t="str">
            <v>XL</v>
          </cell>
          <cell r="J974"/>
          <cell r="K974" t="str">
            <v>WINTER 16</v>
          </cell>
        </row>
        <row r="975">
          <cell r="B975" t="str">
            <v>100M16W03TIEXXL</v>
          </cell>
          <cell r="C975" t="str">
            <v>POLERAS</v>
          </cell>
          <cell r="D975" t="str">
            <v>POLERA M/C KAYA TYPO EARTH XXL</v>
          </cell>
          <cell r="E975" t="str">
            <v>POLERA</v>
          </cell>
          <cell r="F975" t="str">
            <v>TYPO</v>
          </cell>
          <cell r="G975"/>
          <cell r="H975" t="str">
            <v xml:space="preserve">POLERA TYPO  </v>
          </cell>
          <cell r="I975" t="str">
            <v>XXL</v>
          </cell>
          <cell r="J975"/>
          <cell r="K975" t="str">
            <v>WINTER 16</v>
          </cell>
        </row>
        <row r="976">
          <cell r="B976" t="str">
            <v>100M16W04AZULLL</v>
          </cell>
          <cell r="C976" t="str">
            <v>POLERAS</v>
          </cell>
          <cell r="D976" t="str">
            <v>POLERA M/C KAYA HAZED BLUE  L</v>
          </cell>
          <cell r="E976"/>
          <cell r="F976"/>
          <cell r="G976" t="str">
            <v>AZUL</v>
          </cell>
          <cell r="H976" t="str">
            <v xml:space="preserve">  AZUL </v>
          </cell>
          <cell r="I976" t="str">
            <v>L</v>
          </cell>
          <cell r="J976"/>
          <cell r="K976" t="str">
            <v>WINTER 16</v>
          </cell>
        </row>
        <row r="977">
          <cell r="B977" t="str">
            <v>100M16W04AZUMMM</v>
          </cell>
          <cell r="C977" t="str">
            <v>POLERAS</v>
          </cell>
          <cell r="D977" t="str">
            <v>POLERA M/C KAYA HAZED BLUE  M</v>
          </cell>
          <cell r="E977"/>
          <cell r="F977"/>
          <cell r="G977" t="str">
            <v>AZUL</v>
          </cell>
          <cell r="H977" t="str">
            <v xml:space="preserve">  AZUL </v>
          </cell>
          <cell r="I977" t="str">
            <v>M</v>
          </cell>
          <cell r="J977"/>
          <cell r="K977" t="str">
            <v>WINTER 16</v>
          </cell>
        </row>
        <row r="978">
          <cell r="B978" t="str">
            <v>100M16W04AZUSSS</v>
          </cell>
          <cell r="C978" t="str">
            <v>POLERAS</v>
          </cell>
          <cell r="D978" t="str">
            <v>POLERA M/C KAYA HAZED BLUE  S</v>
          </cell>
          <cell r="E978"/>
          <cell r="F978"/>
          <cell r="G978" t="str">
            <v>AZUL</v>
          </cell>
          <cell r="H978" t="str">
            <v xml:space="preserve">  AZUL </v>
          </cell>
          <cell r="I978" t="str">
            <v>S</v>
          </cell>
          <cell r="J978"/>
          <cell r="K978" t="str">
            <v>WINTER 16</v>
          </cell>
        </row>
        <row r="979">
          <cell r="B979" t="str">
            <v>100M16W04AZUXL0</v>
          </cell>
          <cell r="C979" t="str">
            <v>POLERAS</v>
          </cell>
          <cell r="D979" t="str">
            <v>POLERA M/C KAYA HAZED BLUE XL</v>
          </cell>
          <cell r="E979"/>
          <cell r="F979"/>
          <cell r="G979" t="str">
            <v>AZUL</v>
          </cell>
          <cell r="H979" t="str">
            <v xml:space="preserve">  AZUL </v>
          </cell>
          <cell r="I979" t="str">
            <v>XL</v>
          </cell>
          <cell r="J979"/>
          <cell r="K979" t="str">
            <v>WINTER 16</v>
          </cell>
        </row>
        <row r="980">
          <cell r="B980" t="str">
            <v>100M16W04AZUXXL</v>
          </cell>
          <cell r="C980" t="str">
            <v>POLERAS</v>
          </cell>
          <cell r="D980" t="str">
            <v>POLERA M/C KAYA HAZED BLUE XXL</v>
          </cell>
          <cell r="E980" t="str">
            <v>POLERA</v>
          </cell>
          <cell r="F980"/>
          <cell r="G980" t="str">
            <v>AZUL</v>
          </cell>
          <cell r="H980" t="str">
            <v xml:space="preserve">POLERA  AZUL </v>
          </cell>
          <cell r="I980" t="str">
            <v>XXL</v>
          </cell>
          <cell r="J980"/>
          <cell r="K980" t="str">
            <v>WINTER 16</v>
          </cell>
        </row>
        <row r="981">
          <cell r="B981" t="str">
            <v>100M16W04NARLLL</v>
          </cell>
          <cell r="C981" t="str">
            <v>POLERAS</v>
          </cell>
          <cell r="D981" t="str">
            <v>POLERA M/C KAYA PATO ORANGE  L</v>
          </cell>
          <cell r="E981"/>
          <cell r="F981"/>
          <cell r="G981" t="str">
            <v>NARANJO</v>
          </cell>
          <cell r="H981" t="str">
            <v xml:space="preserve">  NARANJO </v>
          </cell>
          <cell r="I981" t="str">
            <v>L</v>
          </cell>
          <cell r="J981"/>
          <cell r="K981" t="str">
            <v>WINTER 16</v>
          </cell>
        </row>
        <row r="982">
          <cell r="B982" t="str">
            <v>100M16W04NARMMM</v>
          </cell>
          <cell r="C982" t="str">
            <v>POLERAS</v>
          </cell>
          <cell r="D982" t="str">
            <v>POLERA M/C KAYA PATO ORANGE  M</v>
          </cell>
          <cell r="E982"/>
          <cell r="F982"/>
          <cell r="G982" t="str">
            <v>NARANJO</v>
          </cell>
          <cell r="H982" t="str">
            <v xml:space="preserve">  NARANJO </v>
          </cell>
          <cell r="I982" t="str">
            <v>M</v>
          </cell>
          <cell r="J982"/>
          <cell r="K982" t="str">
            <v>WINTER 16</v>
          </cell>
        </row>
        <row r="983">
          <cell r="B983" t="str">
            <v>100M16W04NARSSS</v>
          </cell>
          <cell r="C983" t="str">
            <v>POLERAS</v>
          </cell>
          <cell r="D983" t="str">
            <v>POLERA M/C KAYA PATO ORANGE  S</v>
          </cell>
          <cell r="E983"/>
          <cell r="F983"/>
          <cell r="G983" t="str">
            <v>NARANJO</v>
          </cell>
          <cell r="H983" t="str">
            <v xml:space="preserve">  NARANJO </v>
          </cell>
          <cell r="I983" t="str">
            <v>S</v>
          </cell>
          <cell r="J983"/>
          <cell r="K983" t="str">
            <v>WINTER 16</v>
          </cell>
        </row>
        <row r="984">
          <cell r="B984" t="str">
            <v>100M16W04NARXL0</v>
          </cell>
          <cell r="C984" t="str">
            <v>POLERAS</v>
          </cell>
          <cell r="D984" t="str">
            <v>POLERA M/C KAYA PATO ORANGE XL</v>
          </cell>
          <cell r="E984"/>
          <cell r="F984"/>
          <cell r="G984" t="str">
            <v>NARANJO</v>
          </cell>
          <cell r="H984" t="str">
            <v xml:space="preserve">  NARANJO </v>
          </cell>
          <cell r="I984" t="str">
            <v>XL</v>
          </cell>
          <cell r="J984"/>
          <cell r="K984" t="str">
            <v>WINTER 16</v>
          </cell>
        </row>
        <row r="985">
          <cell r="B985" t="str">
            <v>100M16W04NARXXL</v>
          </cell>
          <cell r="C985" t="str">
            <v>POLERAS</v>
          </cell>
          <cell r="D985" t="str">
            <v>POLERA M/C KAYA PATO ORANGE XXL</v>
          </cell>
          <cell r="E985" t="str">
            <v>POLERA</v>
          </cell>
          <cell r="F985" t="str">
            <v>PATO</v>
          </cell>
          <cell r="G985" t="str">
            <v>NARANJO</v>
          </cell>
          <cell r="H985" t="str">
            <v xml:space="preserve">POLERA PATO NARANJO </v>
          </cell>
          <cell r="I985" t="str">
            <v>XXL</v>
          </cell>
          <cell r="J985"/>
          <cell r="K985" t="str">
            <v>WINTER 16</v>
          </cell>
        </row>
        <row r="986">
          <cell r="B986" t="str">
            <v>100M16W05NEGLLL</v>
          </cell>
          <cell r="C986" t="str">
            <v>POLERAS</v>
          </cell>
          <cell r="D986" t="str">
            <v>POLERA M/C KAYA DANCE BLACK  L</v>
          </cell>
          <cell r="E986"/>
          <cell r="F986"/>
          <cell r="G986" t="str">
            <v>NEGRO</v>
          </cell>
          <cell r="H986" t="str">
            <v xml:space="preserve">  NEGRO </v>
          </cell>
          <cell r="I986" t="str">
            <v>L</v>
          </cell>
          <cell r="J986"/>
          <cell r="K986" t="str">
            <v>WINTER 16</v>
          </cell>
        </row>
        <row r="987">
          <cell r="B987" t="str">
            <v>100M16W05NEGMMM</v>
          </cell>
          <cell r="C987" t="str">
            <v>POLERAS</v>
          </cell>
          <cell r="D987" t="str">
            <v>POLERA M/C KAYA DANCE BLACK  M</v>
          </cell>
          <cell r="E987"/>
          <cell r="F987"/>
          <cell r="G987" t="str">
            <v>NEGRO</v>
          </cell>
          <cell r="H987" t="str">
            <v xml:space="preserve">  NEGRO </v>
          </cell>
          <cell r="I987" t="str">
            <v>M</v>
          </cell>
          <cell r="J987"/>
          <cell r="K987" t="str">
            <v>WINTER 16</v>
          </cell>
        </row>
        <row r="988">
          <cell r="B988" t="str">
            <v>100M16W05NEGSSS</v>
          </cell>
          <cell r="C988" t="str">
            <v>POLERAS</v>
          </cell>
          <cell r="D988" t="str">
            <v>POLERA M/C KAYA DANCE BLACK  S</v>
          </cell>
          <cell r="E988"/>
          <cell r="F988"/>
          <cell r="G988" t="str">
            <v>NEGRO</v>
          </cell>
          <cell r="H988" t="str">
            <v xml:space="preserve">  NEGRO </v>
          </cell>
          <cell r="I988" t="str">
            <v>S</v>
          </cell>
          <cell r="J988"/>
          <cell r="K988" t="str">
            <v>WINTER 16</v>
          </cell>
        </row>
        <row r="989">
          <cell r="B989" t="str">
            <v>100M16W05NEGXL0</v>
          </cell>
          <cell r="C989" t="str">
            <v>POLERAS</v>
          </cell>
          <cell r="D989" t="str">
            <v>POLERA M/C KAYA DANCE BLACK XL</v>
          </cell>
          <cell r="E989"/>
          <cell r="F989"/>
          <cell r="G989" t="str">
            <v>NEGRO</v>
          </cell>
          <cell r="H989" t="str">
            <v xml:space="preserve">  NEGRO </v>
          </cell>
          <cell r="I989" t="str">
            <v>XL</v>
          </cell>
          <cell r="J989"/>
          <cell r="K989" t="str">
            <v>WINTER 16</v>
          </cell>
        </row>
        <row r="990">
          <cell r="B990" t="str">
            <v>100M16W05NEGXXL</v>
          </cell>
          <cell r="C990" t="str">
            <v>POLERAS</v>
          </cell>
          <cell r="D990" t="str">
            <v>POLERA M/C KAYA DANCE BLACK XXL</v>
          </cell>
          <cell r="E990" t="str">
            <v>POLERA</v>
          </cell>
          <cell r="F990"/>
          <cell r="G990" t="str">
            <v>NEGRO</v>
          </cell>
          <cell r="H990" t="str">
            <v xml:space="preserve">POLERA  NEGRO </v>
          </cell>
          <cell r="I990" t="str">
            <v>XXL</v>
          </cell>
          <cell r="J990"/>
          <cell r="K990" t="str">
            <v>WINTER 16</v>
          </cell>
        </row>
        <row r="991">
          <cell r="B991" t="str">
            <v>100M16W05ROJLLL</v>
          </cell>
          <cell r="C991" t="str">
            <v>POLERAS</v>
          </cell>
          <cell r="D991" t="str">
            <v>POLERA M/C KAYA DANCE RED  L</v>
          </cell>
          <cell r="E991"/>
          <cell r="F991"/>
          <cell r="G991" t="str">
            <v>ROJO</v>
          </cell>
          <cell r="H991" t="str">
            <v xml:space="preserve">  ROJO </v>
          </cell>
          <cell r="I991" t="str">
            <v>L</v>
          </cell>
          <cell r="J991"/>
          <cell r="K991" t="str">
            <v>WINTER 16</v>
          </cell>
        </row>
        <row r="992">
          <cell r="B992" t="str">
            <v>100M16W05ROJMMM</v>
          </cell>
          <cell r="C992" t="str">
            <v>POLERAS</v>
          </cell>
          <cell r="D992" t="str">
            <v>POLERA M/C KAYA DANCE RED  M</v>
          </cell>
          <cell r="E992"/>
          <cell r="F992"/>
          <cell r="G992" t="str">
            <v>ROJO</v>
          </cell>
          <cell r="H992" t="str">
            <v xml:space="preserve">  ROJO </v>
          </cell>
          <cell r="I992" t="str">
            <v>M</v>
          </cell>
          <cell r="J992"/>
          <cell r="K992" t="str">
            <v>WINTER 16</v>
          </cell>
        </row>
        <row r="993">
          <cell r="B993" t="str">
            <v>100M16W05ROJSSS</v>
          </cell>
          <cell r="C993" t="str">
            <v>POLERAS</v>
          </cell>
          <cell r="D993" t="str">
            <v>POLERA M/C KAYA DANCE RED  S</v>
          </cell>
          <cell r="E993"/>
          <cell r="F993"/>
          <cell r="G993" t="str">
            <v>ROJO</v>
          </cell>
          <cell r="H993" t="str">
            <v xml:space="preserve">  ROJO </v>
          </cell>
          <cell r="I993" t="str">
            <v>S</v>
          </cell>
          <cell r="J993"/>
          <cell r="K993" t="str">
            <v>WINTER 16</v>
          </cell>
        </row>
        <row r="994">
          <cell r="B994" t="str">
            <v>100M16W05ROJXLO</v>
          </cell>
          <cell r="C994" t="str">
            <v>POLERAS</v>
          </cell>
          <cell r="D994" t="str">
            <v>POLERA M/C KAYA DANCE RED XL</v>
          </cell>
          <cell r="E994"/>
          <cell r="F994"/>
          <cell r="G994" t="str">
            <v>ROJO</v>
          </cell>
          <cell r="H994" t="str">
            <v xml:space="preserve">  ROJO </v>
          </cell>
          <cell r="I994"/>
          <cell r="J994"/>
          <cell r="K994" t="str">
            <v>WINTER 16</v>
          </cell>
        </row>
        <row r="995">
          <cell r="B995" t="str">
            <v>100M16W05ROJXXL</v>
          </cell>
          <cell r="C995" t="str">
            <v>POLERAS</v>
          </cell>
          <cell r="D995" t="str">
            <v>POLERA M/C KAYA DANCE RED XXL</v>
          </cell>
          <cell r="E995" t="str">
            <v>POLERA</v>
          </cell>
          <cell r="F995"/>
          <cell r="G995" t="str">
            <v>ROJO</v>
          </cell>
          <cell r="H995" t="str">
            <v xml:space="preserve">POLERA  ROJO </v>
          </cell>
          <cell r="I995" t="str">
            <v>XXL</v>
          </cell>
          <cell r="J995"/>
          <cell r="K995" t="str">
            <v>WINTER 16</v>
          </cell>
        </row>
        <row r="996">
          <cell r="B996" t="str">
            <v>100M16W06NEGLLL</v>
          </cell>
          <cell r="C996" t="str">
            <v>POLERAS</v>
          </cell>
          <cell r="D996" t="str">
            <v>POLERA M/C KAYA SETASO BLACK  L</v>
          </cell>
          <cell r="E996"/>
          <cell r="F996"/>
          <cell r="G996" t="str">
            <v>NEGRO</v>
          </cell>
          <cell r="H996" t="str">
            <v xml:space="preserve">  NEGRO </v>
          </cell>
          <cell r="I996" t="str">
            <v>L</v>
          </cell>
          <cell r="J996"/>
          <cell r="K996" t="str">
            <v>WINTER 16</v>
          </cell>
        </row>
        <row r="997">
          <cell r="B997" t="str">
            <v>100M16W06NEGMMM</v>
          </cell>
          <cell r="C997" t="str">
            <v>POLERAS</v>
          </cell>
          <cell r="D997" t="str">
            <v>POLERA M/C KAYA SETASO BLACK  M</v>
          </cell>
          <cell r="E997"/>
          <cell r="F997"/>
          <cell r="G997" t="str">
            <v>NEGRO</v>
          </cell>
          <cell r="H997" t="str">
            <v xml:space="preserve">  NEGRO </v>
          </cell>
          <cell r="I997" t="str">
            <v>M</v>
          </cell>
          <cell r="J997"/>
          <cell r="K997" t="str">
            <v>WINTER 16</v>
          </cell>
        </row>
        <row r="998">
          <cell r="B998" t="str">
            <v>100M16W06NEGSSS</v>
          </cell>
          <cell r="C998" t="str">
            <v>POLERAS</v>
          </cell>
          <cell r="D998" t="str">
            <v>POLERA M/C KAYA SETASO BLACK  S</v>
          </cell>
          <cell r="E998"/>
          <cell r="F998"/>
          <cell r="G998" t="str">
            <v>NEGRO</v>
          </cell>
          <cell r="H998" t="str">
            <v xml:space="preserve">  NEGRO </v>
          </cell>
          <cell r="I998" t="str">
            <v>S</v>
          </cell>
          <cell r="J998"/>
          <cell r="K998" t="str">
            <v>WINTER 16</v>
          </cell>
        </row>
        <row r="999">
          <cell r="B999" t="str">
            <v>100M16W06NEGXL0</v>
          </cell>
          <cell r="C999" t="str">
            <v>POLERAS</v>
          </cell>
          <cell r="D999" t="str">
            <v>POLERA M/C KAYA SETASO BLACK XL</v>
          </cell>
          <cell r="E999"/>
          <cell r="F999"/>
          <cell r="G999" t="str">
            <v>NEGRO</v>
          </cell>
          <cell r="H999" t="str">
            <v xml:space="preserve">  NEGRO </v>
          </cell>
          <cell r="I999" t="str">
            <v>XL</v>
          </cell>
          <cell r="J999"/>
          <cell r="K999" t="str">
            <v>WINTER 16</v>
          </cell>
        </row>
        <row r="1000">
          <cell r="B1000" t="str">
            <v>100M16W06NEGXXL</v>
          </cell>
          <cell r="C1000" t="str">
            <v>POLERAS</v>
          </cell>
          <cell r="D1000" t="str">
            <v>POLERA M/C KAYA SETASO BLACK XXL</v>
          </cell>
          <cell r="E1000" t="str">
            <v>POLERA</v>
          </cell>
          <cell r="F1000"/>
          <cell r="G1000" t="str">
            <v>NEGRO</v>
          </cell>
          <cell r="H1000" t="str">
            <v xml:space="preserve">POLERA  NEGRO </v>
          </cell>
          <cell r="I1000" t="str">
            <v>XXL</v>
          </cell>
          <cell r="J1000"/>
          <cell r="K1000" t="str">
            <v>WINTER 16</v>
          </cell>
        </row>
        <row r="1001">
          <cell r="B1001" t="str">
            <v>100M16W07TURLLL</v>
          </cell>
          <cell r="C1001" t="str">
            <v>POLERAS</v>
          </cell>
          <cell r="D1001" t="str">
            <v>POLERA M/C KAYA SOULFUL TURQUOISE  L</v>
          </cell>
          <cell r="E1001"/>
          <cell r="F1001"/>
          <cell r="G1001"/>
          <cell r="H1001" t="str">
            <v xml:space="preserve">   </v>
          </cell>
          <cell r="I1001" t="str">
            <v>L</v>
          </cell>
          <cell r="J1001"/>
          <cell r="K1001" t="str">
            <v>WINTER 16</v>
          </cell>
        </row>
        <row r="1002">
          <cell r="B1002" t="str">
            <v>100M16W07TURMMM</v>
          </cell>
          <cell r="C1002" t="str">
            <v>POLERAS</v>
          </cell>
          <cell r="D1002" t="str">
            <v>POLERA M/C KAYA SOULFUL TURQUOISE  M</v>
          </cell>
          <cell r="E1002"/>
          <cell r="F1002"/>
          <cell r="G1002"/>
          <cell r="H1002" t="str">
            <v xml:space="preserve">   </v>
          </cell>
          <cell r="I1002" t="str">
            <v>M</v>
          </cell>
          <cell r="J1002"/>
          <cell r="K1002" t="str">
            <v>WINTER 16</v>
          </cell>
        </row>
        <row r="1003">
          <cell r="B1003" t="str">
            <v>100M16W07TURSSS</v>
          </cell>
          <cell r="C1003" t="str">
            <v>POLERAS</v>
          </cell>
          <cell r="D1003" t="str">
            <v>POLERA M/C KAYA SOULFUL TURQUOISE  S</v>
          </cell>
          <cell r="E1003"/>
          <cell r="F1003"/>
          <cell r="G1003"/>
          <cell r="H1003" t="str">
            <v xml:space="preserve">   </v>
          </cell>
          <cell r="I1003" t="str">
            <v>S</v>
          </cell>
          <cell r="J1003"/>
          <cell r="K1003" t="str">
            <v>WINTER 16</v>
          </cell>
        </row>
        <row r="1004">
          <cell r="B1004" t="str">
            <v>100M16W07TURXL0</v>
          </cell>
          <cell r="C1004" t="str">
            <v>POLERAS</v>
          </cell>
          <cell r="D1004" t="str">
            <v>POLERA M/C KAYA SOULFUL TURQUOISE XL</v>
          </cell>
          <cell r="E1004"/>
          <cell r="F1004"/>
          <cell r="G1004"/>
          <cell r="H1004" t="str">
            <v xml:space="preserve">   </v>
          </cell>
          <cell r="I1004" t="str">
            <v>XL</v>
          </cell>
          <cell r="J1004"/>
          <cell r="K1004" t="str">
            <v>WINTER 16</v>
          </cell>
        </row>
        <row r="1005">
          <cell r="B1005" t="str">
            <v>100M16W07TURXXL</v>
          </cell>
          <cell r="C1005" t="str">
            <v>POLERAS</v>
          </cell>
          <cell r="D1005" t="str">
            <v>POLERA M/C KAYA SOULFUL TURQUOISE XXL</v>
          </cell>
          <cell r="E1005" t="str">
            <v>POLERA</v>
          </cell>
          <cell r="F1005"/>
          <cell r="G1005"/>
          <cell r="H1005" t="str">
            <v xml:space="preserve">POLERA   </v>
          </cell>
          <cell r="I1005" t="str">
            <v>XXL</v>
          </cell>
          <cell r="J1005"/>
          <cell r="K1005" t="str">
            <v>WINTER 16</v>
          </cell>
        </row>
        <row r="1006">
          <cell r="B1006" t="str">
            <v>100M16W08BLALLL</v>
          </cell>
          <cell r="C1006" t="str">
            <v>POLERAS</v>
          </cell>
          <cell r="D1006" t="str">
            <v>POLERA M/C KAYA FUNKY WHITE  L</v>
          </cell>
          <cell r="E1006"/>
          <cell r="F1006"/>
          <cell r="G1006"/>
          <cell r="H1006" t="str">
            <v xml:space="preserve">   </v>
          </cell>
          <cell r="I1006" t="str">
            <v>L</v>
          </cell>
          <cell r="J1006"/>
          <cell r="K1006" t="str">
            <v>WINTER 16</v>
          </cell>
        </row>
        <row r="1007">
          <cell r="B1007" t="str">
            <v>100M16W08BLAMMM</v>
          </cell>
          <cell r="C1007" t="str">
            <v>POLERAS</v>
          </cell>
          <cell r="D1007" t="str">
            <v>POLERA M/C KAYA FUNKY WHITE  M</v>
          </cell>
          <cell r="E1007"/>
          <cell r="F1007"/>
          <cell r="G1007"/>
          <cell r="H1007" t="str">
            <v xml:space="preserve">   </v>
          </cell>
          <cell r="I1007" t="str">
            <v>M</v>
          </cell>
          <cell r="J1007"/>
          <cell r="K1007" t="str">
            <v>WINTER 16</v>
          </cell>
        </row>
        <row r="1008">
          <cell r="B1008" t="str">
            <v>100M16W08BLASSS</v>
          </cell>
          <cell r="C1008" t="str">
            <v>POLERAS</v>
          </cell>
          <cell r="D1008" t="str">
            <v>POLERA M/C KAYA FUNKY WHITE  S</v>
          </cell>
          <cell r="E1008"/>
          <cell r="F1008"/>
          <cell r="G1008"/>
          <cell r="H1008" t="str">
            <v xml:space="preserve">   </v>
          </cell>
          <cell r="I1008" t="str">
            <v>S</v>
          </cell>
          <cell r="J1008"/>
          <cell r="K1008" t="str">
            <v>WINTER 16</v>
          </cell>
        </row>
        <row r="1009">
          <cell r="B1009" t="str">
            <v>100M16W08BLAXL0</v>
          </cell>
          <cell r="C1009" t="str">
            <v>POLERAS</v>
          </cell>
          <cell r="D1009" t="str">
            <v>POLERA M/C KAYA FUNKY WHITE XL</v>
          </cell>
          <cell r="E1009"/>
          <cell r="F1009"/>
          <cell r="G1009"/>
          <cell r="H1009" t="str">
            <v xml:space="preserve">   </v>
          </cell>
          <cell r="I1009" t="str">
            <v>XL</v>
          </cell>
          <cell r="J1009"/>
          <cell r="K1009" t="str">
            <v>WINTER 16</v>
          </cell>
        </row>
        <row r="1010">
          <cell r="B1010" t="str">
            <v>100M16W08BLAXXL</v>
          </cell>
          <cell r="C1010" t="str">
            <v>POLERAS</v>
          </cell>
          <cell r="D1010" t="str">
            <v>POLERA M/C KAYA FUNKY WHITE XXL</v>
          </cell>
          <cell r="E1010" t="str">
            <v>POLERA</v>
          </cell>
          <cell r="F1010"/>
          <cell r="G1010"/>
          <cell r="H1010" t="str">
            <v xml:space="preserve">POLERA   </v>
          </cell>
          <cell r="I1010" t="str">
            <v>XXL</v>
          </cell>
          <cell r="J1010"/>
          <cell r="K1010" t="str">
            <v>WINTER 16</v>
          </cell>
        </row>
        <row r="1011">
          <cell r="B1011" t="str">
            <v>100M16W10TURLLL</v>
          </cell>
          <cell r="C1011" t="str">
            <v>POLERAS</v>
          </cell>
          <cell r="D1011" t="str">
            <v>POLERA M/C KAYA RAINBOW TURQUOISE  L</v>
          </cell>
          <cell r="E1011"/>
          <cell r="F1011"/>
          <cell r="G1011"/>
          <cell r="H1011" t="str">
            <v xml:space="preserve">   </v>
          </cell>
          <cell r="I1011" t="str">
            <v>L</v>
          </cell>
          <cell r="J1011"/>
          <cell r="K1011" t="str">
            <v>WINTER 16</v>
          </cell>
        </row>
        <row r="1012">
          <cell r="B1012" t="str">
            <v>100M16W10TURMMM</v>
          </cell>
          <cell r="C1012" t="str">
            <v>POLERAS</v>
          </cell>
          <cell r="D1012" t="str">
            <v>POLERA M/C KAYA RAINBOW TURQUOISE  M</v>
          </cell>
          <cell r="E1012"/>
          <cell r="F1012"/>
          <cell r="G1012"/>
          <cell r="H1012" t="str">
            <v xml:space="preserve">   </v>
          </cell>
          <cell r="I1012" t="str">
            <v>M</v>
          </cell>
          <cell r="J1012"/>
          <cell r="K1012" t="str">
            <v>WINTER 16</v>
          </cell>
        </row>
        <row r="1013">
          <cell r="B1013" t="str">
            <v>100M16W10TURSSS</v>
          </cell>
          <cell r="C1013" t="str">
            <v>POLERAS</v>
          </cell>
          <cell r="D1013" t="str">
            <v>POLERA M/C KAYA RAINBOW TURQUOISE  S</v>
          </cell>
          <cell r="E1013"/>
          <cell r="F1013"/>
          <cell r="G1013"/>
          <cell r="H1013" t="str">
            <v xml:space="preserve">   </v>
          </cell>
          <cell r="I1013" t="str">
            <v>S</v>
          </cell>
          <cell r="J1013"/>
          <cell r="K1013" t="str">
            <v>WINTER 16</v>
          </cell>
        </row>
        <row r="1014">
          <cell r="B1014" t="str">
            <v>100M16W10TURXL0</v>
          </cell>
          <cell r="C1014" t="str">
            <v>POLERAS</v>
          </cell>
          <cell r="D1014" t="str">
            <v>POLERA M/C KAYA RAINBOW TURQUOISE XL</v>
          </cell>
          <cell r="E1014"/>
          <cell r="F1014"/>
          <cell r="G1014"/>
          <cell r="H1014" t="str">
            <v xml:space="preserve">   </v>
          </cell>
          <cell r="I1014" t="str">
            <v>XL</v>
          </cell>
          <cell r="J1014"/>
          <cell r="K1014" t="str">
            <v>WINTER 16</v>
          </cell>
        </row>
        <row r="1015">
          <cell r="B1015" t="str">
            <v>100M16W10TURXXL</v>
          </cell>
          <cell r="C1015" t="str">
            <v>POLERAS</v>
          </cell>
          <cell r="D1015" t="str">
            <v>POLERA M/C KAYA RAINBOW TURQUOISE XXL</v>
          </cell>
          <cell r="E1015" t="str">
            <v>POLERA</v>
          </cell>
          <cell r="F1015"/>
          <cell r="G1015"/>
          <cell r="H1015" t="str">
            <v xml:space="preserve">POLERA   </v>
          </cell>
          <cell r="I1015" t="str">
            <v>XXL</v>
          </cell>
          <cell r="J1015"/>
          <cell r="K1015" t="str">
            <v>WINTER 16</v>
          </cell>
        </row>
        <row r="1016">
          <cell r="B1016" t="str">
            <v>100M16W11ROJLLL</v>
          </cell>
          <cell r="C1016" t="str">
            <v>POLERAS</v>
          </cell>
          <cell r="D1016" t="str">
            <v>POLERA M/C KAYA MASTER RED  L</v>
          </cell>
          <cell r="E1016"/>
          <cell r="F1016"/>
          <cell r="G1016" t="str">
            <v>ROJO</v>
          </cell>
          <cell r="H1016" t="str">
            <v xml:space="preserve">  ROJO </v>
          </cell>
          <cell r="I1016" t="str">
            <v>L</v>
          </cell>
          <cell r="J1016"/>
          <cell r="K1016" t="str">
            <v>WINTER 16</v>
          </cell>
        </row>
        <row r="1017">
          <cell r="B1017" t="str">
            <v>100M16W11ROJMMM</v>
          </cell>
          <cell r="C1017" t="str">
            <v>POLERAS</v>
          </cell>
          <cell r="D1017" t="str">
            <v>POLERA M/C KAYA MASTER RED  M</v>
          </cell>
          <cell r="E1017"/>
          <cell r="F1017"/>
          <cell r="G1017" t="str">
            <v>ROJO</v>
          </cell>
          <cell r="H1017" t="str">
            <v xml:space="preserve">  ROJO </v>
          </cell>
          <cell r="I1017" t="str">
            <v>M</v>
          </cell>
          <cell r="J1017"/>
          <cell r="K1017" t="str">
            <v>WINTER 16</v>
          </cell>
        </row>
        <row r="1018">
          <cell r="B1018" t="str">
            <v>100M16W11ROJSSS</v>
          </cell>
          <cell r="C1018" t="str">
            <v>POLERAS</v>
          </cell>
          <cell r="D1018" t="str">
            <v>POLERA M/C KAYA MASTER RED  S</v>
          </cell>
          <cell r="E1018"/>
          <cell r="F1018"/>
          <cell r="G1018" t="str">
            <v>ROJO</v>
          </cell>
          <cell r="H1018" t="str">
            <v xml:space="preserve">  ROJO </v>
          </cell>
          <cell r="I1018" t="str">
            <v>S</v>
          </cell>
          <cell r="J1018"/>
          <cell r="K1018" t="str">
            <v>WINTER 16</v>
          </cell>
        </row>
        <row r="1019">
          <cell r="B1019" t="str">
            <v>100M16W11ROJXL0</v>
          </cell>
          <cell r="C1019" t="str">
            <v>POLERAS</v>
          </cell>
          <cell r="D1019" t="str">
            <v>POLERA M/C KAYA MASTER RED XL</v>
          </cell>
          <cell r="E1019"/>
          <cell r="F1019"/>
          <cell r="G1019" t="str">
            <v>ROJO</v>
          </cell>
          <cell r="H1019" t="str">
            <v xml:space="preserve">  ROJO </v>
          </cell>
          <cell r="I1019" t="str">
            <v>XL</v>
          </cell>
          <cell r="J1019"/>
          <cell r="K1019" t="str">
            <v>WINTER 16</v>
          </cell>
        </row>
        <row r="1020">
          <cell r="B1020" t="str">
            <v>100M16W11ROJXXL</v>
          </cell>
          <cell r="C1020" t="str">
            <v>POLERAS</v>
          </cell>
          <cell r="D1020" t="str">
            <v>POLERA M/C KAYA MASTER RED XXL</v>
          </cell>
          <cell r="E1020" t="str">
            <v>POLERA</v>
          </cell>
          <cell r="F1020"/>
          <cell r="G1020" t="str">
            <v>ROJO</v>
          </cell>
          <cell r="H1020" t="str">
            <v xml:space="preserve">POLERA  ROJO </v>
          </cell>
          <cell r="I1020" t="str">
            <v>XXL</v>
          </cell>
          <cell r="J1020"/>
          <cell r="K1020" t="str">
            <v>WINTER 16</v>
          </cell>
        </row>
        <row r="1021">
          <cell r="B1021" t="str">
            <v>100M16W12GRALLL</v>
          </cell>
          <cell r="C1021" t="str">
            <v>POLERAS</v>
          </cell>
          <cell r="D1021" t="str">
            <v>POLERA M/C KAYA TRAP GRAPHITE  L</v>
          </cell>
          <cell r="E1021"/>
          <cell r="F1021"/>
          <cell r="G1021"/>
          <cell r="H1021" t="str">
            <v xml:space="preserve">   </v>
          </cell>
          <cell r="I1021" t="str">
            <v>L</v>
          </cell>
          <cell r="J1021"/>
          <cell r="K1021" t="str">
            <v>WINTER 16</v>
          </cell>
        </row>
        <row r="1022">
          <cell r="B1022" t="str">
            <v>100M16W12GRAMMM</v>
          </cell>
          <cell r="C1022" t="str">
            <v>POLERAS</v>
          </cell>
          <cell r="D1022" t="str">
            <v>POLERA M/C KAYA TRAP GRAPHITE  M</v>
          </cell>
          <cell r="E1022"/>
          <cell r="F1022"/>
          <cell r="G1022"/>
          <cell r="H1022" t="str">
            <v xml:space="preserve">   </v>
          </cell>
          <cell r="I1022" t="str">
            <v>M</v>
          </cell>
          <cell r="J1022"/>
          <cell r="K1022" t="str">
            <v>WINTER 16</v>
          </cell>
        </row>
        <row r="1023">
          <cell r="B1023" t="str">
            <v>100M16W12GRASSS</v>
          </cell>
          <cell r="C1023" t="str">
            <v>POLERAS</v>
          </cell>
          <cell r="D1023" t="str">
            <v>POLERA M/C KAYA TRAP GRAPHITE  S</v>
          </cell>
          <cell r="E1023"/>
          <cell r="F1023"/>
          <cell r="G1023"/>
          <cell r="H1023" t="str">
            <v xml:space="preserve">   </v>
          </cell>
          <cell r="I1023" t="str">
            <v>S</v>
          </cell>
          <cell r="J1023"/>
          <cell r="K1023" t="str">
            <v>WINTER 16</v>
          </cell>
        </row>
        <row r="1024">
          <cell r="B1024" t="str">
            <v>100M16W12GRAXL0</v>
          </cell>
          <cell r="C1024" t="str">
            <v>POLERAS</v>
          </cell>
          <cell r="D1024" t="str">
            <v>POLERA M/C KAYA TRAP GRAPHITE XL</v>
          </cell>
          <cell r="E1024"/>
          <cell r="F1024"/>
          <cell r="G1024"/>
          <cell r="H1024" t="str">
            <v xml:space="preserve">   </v>
          </cell>
          <cell r="I1024" t="str">
            <v>XL</v>
          </cell>
          <cell r="J1024"/>
          <cell r="K1024" t="str">
            <v>WINTER 16</v>
          </cell>
        </row>
        <row r="1025">
          <cell r="B1025" t="str">
            <v>100M16W12GRAXXL</v>
          </cell>
          <cell r="C1025" t="str">
            <v>POLERAS</v>
          </cell>
          <cell r="D1025" t="str">
            <v>POLERA M/C KAYA TRAP GRAPHITE XXL</v>
          </cell>
          <cell r="E1025" t="str">
            <v>POLERA</v>
          </cell>
          <cell r="F1025"/>
          <cell r="G1025"/>
          <cell r="H1025" t="str">
            <v xml:space="preserve">POLERA   </v>
          </cell>
          <cell r="I1025" t="str">
            <v>XXL</v>
          </cell>
          <cell r="J1025"/>
          <cell r="K1025" t="str">
            <v>WINTER 16</v>
          </cell>
        </row>
        <row r="1026">
          <cell r="B1026" t="str">
            <v>100M16W12VERLLL</v>
          </cell>
          <cell r="C1026" t="str">
            <v>POLERAS</v>
          </cell>
          <cell r="D1026" t="str">
            <v>POLERA M/C KAYA TRAP GREEN  L</v>
          </cell>
          <cell r="E1026"/>
          <cell r="F1026"/>
          <cell r="G1026" t="str">
            <v>VERDE</v>
          </cell>
          <cell r="H1026" t="str">
            <v xml:space="preserve">  VERDE </v>
          </cell>
          <cell r="I1026" t="str">
            <v>L</v>
          </cell>
          <cell r="J1026"/>
          <cell r="K1026" t="str">
            <v>WINTER 16</v>
          </cell>
        </row>
        <row r="1027">
          <cell r="B1027" t="str">
            <v>100M16W12VERMMM</v>
          </cell>
          <cell r="C1027" t="str">
            <v>POLERAS</v>
          </cell>
          <cell r="D1027" t="str">
            <v>POLERA M/C KAYA TRAP GREEN  M</v>
          </cell>
          <cell r="E1027"/>
          <cell r="F1027"/>
          <cell r="G1027" t="str">
            <v>VERDE</v>
          </cell>
          <cell r="H1027" t="str">
            <v xml:space="preserve">  VERDE </v>
          </cell>
          <cell r="I1027" t="str">
            <v>M</v>
          </cell>
          <cell r="J1027"/>
          <cell r="K1027" t="str">
            <v>WINTER 16</v>
          </cell>
        </row>
        <row r="1028">
          <cell r="B1028" t="str">
            <v>100M16W12VERSSS</v>
          </cell>
          <cell r="C1028" t="str">
            <v>POLERAS</v>
          </cell>
          <cell r="D1028" t="str">
            <v>POLERA M/C KAYA TRAP GREEN  S</v>
          </cell>
          <cell r="E1028"/>
          <cell r="F1028"/>
          <cell r="G1028" t="str">
            <v>VERDE</v>
          </cell>
          <cell r="H1028" t="str">
            <v xml:space="preserve">  VERDE </v>
          </cell>
          <cell r="I1028" t="str">
            <v>S</v>
          </cell>
          <cell r="J1028"/>
          <cell r="K1028" t="str">
            <v>WINTER 16</v>
          </cell>
        </row>
        <row r="1029">
          <cell r="B1029" t="str">
            <v>100M16W12VERXL0</v>
          </cell>
          <cell r="C1029" t="str">
            <v>POLERAS</v>
          </cell>
          <cell r="D1029" t="str">
            <v>POLERA M/C KAYA TRAP GREEN XL</v>
          </cell>
          <cell r="E1029"/>
          <cell r="F1029"/>
          <cell r="G1029" t="str">
            <v>VERDE</v>
          </cell>
          <cell r="H1029" t="str">
            <v xml:space="preserve">  VERDE </v>
          </cell>
          <cell r="I1029" t="str">
            <v>XL</v>
          </cell>
          <cell r="J1029"/>
          <cell r="K1029" t="str">
            <v>WINTER 16</v>
          </cell>
        </row>
        <row r="1030">
          <cell r="B1030" t="str">
            <v>100M16W12VERXXL</v>
          </cell>
          <cell r="C1030" t="str">
            <v>POLERAS</v>
          </cell>
          <cell r="D1030" t="str">
            <v>POLERA M/C KAYA TRAP GREEN XXL</v>
          </cell>
          <cell r="E1030" t="str">
            <v>POLERA</v>
          </cell>
          <cell r="F1030"/>
          <cell r="G1030" t="str">
            <v>VERDE</v>
          </cell>
          <cell r="H1030" t="str">
            <v xml:space="preserve">POLERA  VERDE </v>
          </cell>
          <cell r="I1030" t="str">
            <v>XXL</v>
          </cell>
          <cell r="J1030"/>
          <cell r="K1030" t="str">
            <v>WINTER 16</v>
          </cell>
        </row>
        <row r="1031">
          <cell r="B1031" t="str">
            <v>100M16W13GRALLL</v>
          </cell>
          <cell r="C1031" t="str">
            <v>POLERAS</v>
          </cell>
          <cell r="D1031" t="str">
            <v>POLERA M/C KAYA MOOD GRAPHITE  L</v>
          </cell>
          <cell r="E1031"/>
          <cell r="F1031"/>
          <cell r="G1031"/>
          <cell r="H1031" t="str">
            <v xml:space="preserve">   </v>
          </cell>
          <cell r="I1031" t="str">
            <v>L</v>
          </cell>
          <cell r="J1031"/>
          <cell r="K1031" t="str">
            <v>WINTER 16</v>
          </cell>
        </row>
        <row r="1032">
          <cell r="B1032" t="str">
            <v>100M16W13GRAMMM</v>
          </cell>
          <cell r="C1032" t="str">
            <v>POLERAS</v>
          </cell>
          <cell r="D1032" t="str">
            <v>POLERA M/C KAYA MOOD GRAPHITE  M</v>
          </cell>
          <cell r="E1032"/>
          <cell r="F1032"/>
          <cell r="G1032"/>
          <cell r="H1032" t="str">
            <v xml:space="preserve">   </v>
          </cell>
          <cell r="I1032" t="str">
            <v>M</v>
          </cell>
          <cell r="J1032"/>
          <cell r="K1032" t="str">
            <v>WINTER 16</v>
          </cell>
        </row>
        <row r="1033">
          <cell r="B1033" t="str">
            <v>100M16W13GRASSS</v>
          </cell>
          <cell r="C1033" t="str">
            <v>POLERAS</v>
          </cell>
          <cell r="D1033" t="str">
            <v>POLERA M/C KAYA MOOD GRAPHITE  S</v>
          </cell>
          <cell r="E1033"/>
          <cell r="F1033"/>
          <cell r="G1033"/>
          <cell r="H1033" t="str">
            <v xml:space="preserve">   </v>
          </cell>
          <cell r="I1033" t="str">
            <v>S</v>
          </cell>
          <cell r="J1033"/>
          <cell r="K1033" t="str">
            <v>WINTER 16</v>
          </cell>
        </row>
        <row r="1034">
          <cell r="B1034" t="str">
            <v>100M16W13GRAXL0</v>
          </cell>
          <cell r="C1034" t="str">
            <v>POLERAS</v>
          </cell>
          <cell r="D1034" t="str">
            <v>POLERA M/C KAYA MOOD GRAPHITE XL</v>
          </cell>
          <cell r="E1034"/>
          <cell r="F1034"/>
          <cell r="G1034"/>
          <cell r="H1034" t="str">
            <v xml:space="preserve">   </v>
          </cell>
          <cell r="I1034" t="str">
            <v>XL</v>
          </cell>
          <cell r="J1034"/>
          <cell r="K1034" t="str">
            <v>WINTER 16</v>
          </cell>
        </row>
        <row r="1035">
          <cell r="B1035" t="str">
            <v>100M16W13GRAXXL</v>
          </cell>
          <cell r="C1035" t="str">
            <v>POLERAS</v>
          </cell>
          <cell r="D1035" t="str">
            <v>POLERA M/C KAYA MOOD GRAPHITE XXL</v>
          </cell>
          <cell r="E1035" t="str">
            <v>POLERA</v>
          </cell>
          <cell r="F1035"/>
          <cell r="G1035"/>
          <cell r="H1035" t="str">
            <v xml:space="preserve">POLERA   </v>
          </cell>
          <cell r="I1035" t="str">
            <v>XXL</v>
          </cell>
          <cell r="J1035"/>
          <cell r="K1035" t="str">
            <v>WINTER 16</v>
          </cell>
        </row>
        <row r="1036">
          <cell r="B1036" t="str">
            <v>100M16W14BLALLL</v>
          </cell>
          <cell r="C1036" t="str">
            <v>POLERAS</v>
          </cell>
          <cell r="D1036" t="str">
            <v>POLERA M/C KAYA CALLING WHITE  L</v>
          </cell>
          <cell r="E1036"/>
          <cell r="F1036"/>
          <cell r="G1036"/>
          <cell r="H1036" t="str">
            <v xml:space="preserve">   </v>
          </cell>
          <cell r="I1036" t="str">
            <v>L</v>
          </cell>
          <cell r="J1036"/>
          <cell r="K1036" t="str">
            <v>WINTER 16</v>
          </cell>
        </row>
        <row r="1037">
          <cell r="B1037" t="str">
            <v>100M16W14BLAMMM</v>
          </cell>
          <cell r="C1037" t="str">
            <v>POLERAS</v>
          </cell>
          <cell r="D1037" t="str">
            <v>POLERA M/C KAYA CALLING WHITE  M</v>
          </cell>
          <cell r="E1037"/>
          <cell r="F1037"/>
          <cell r="G1037"/>
          <cell r="H1037" t="str">
            <v xml:space="preserve">   </v>
          </cell>
          <cell r="I1037" t="str">
            <v>M</v>
          </cell>
          <cell r="J1037"/>
          <cell r="K1037" t="str">
            <v>WINTER 16</v>
          </cell>
        </row>
        <row r="1038">
          <cell r="B1038" t="str">
            <v>100M16W14BLASSS</v>
          </cell>
          <cell r="C1038" t="str">
            <v>POLERAS</v>
          </cell>
          <cell r="D1038" t="str">
            <v>POLERA M/C KAYA CALLING WHITE  S</v>
          </cell>
          <cell r="E1038"/>
          <cell r="F1038"/>
          <cell r="G1038"/>
          <cell r="H1038" t="str">
            <v xml:space="preserve">   </v>
          </cell>
          <cell r="I1038" t="str">
            <v>S</v>
          </cell>
          <cell r="J1038"/>
          <cell r="K1038" t="str">
            <v>WINTER 16</v>
          </cell>
        </row>
        <row r="1039">
          <cell r="B1039" t="str">
            <v>100M16W14BLAXL0</v>
          </cell>
          <cell r="C1039" t="str">
            <v>POLERAS</v>
          </cell>
          <cell r="D1039" t="str">
            <v>POLERA M/C KAYA CALLING WHITE XL</v>
          </cell>
          <cell r="E1039"/>
          <cell r="F1039"/>
          <cell r="G1039"/>
          <cell r="H1039" t="str">
            <v xml:space="preserve">   </v>
          </cell>
          <cell r="I1039" t="str">
            <v>XL</v>
          </cell>
          <cell r="J1039"/>
          <cell r="K1039" t="str">
            <v>WINTER 16</v>
          </cell>
        </row>
        <row r="1040">
          <cell r="B1040" t="str">
            <v>100M16W14BLAXXL</v>
          </cell>
          <cell r="C1040" t="str">
            <v>POLERAS</v>
          </cell>
          <cell r="D1040" t="str">
            <v>POLERA M/C KAYA CALLING WHITE XXL</v>
          </cell>
          <cell r="E1040" t="str">
            <v>POLERA</v>
          </cell>
          <cell r="F1040"/>
          <cell r="G1040"/>
          <cell r="H1040" t="str">
            <v xml:space="preserve">POLERA   </v>
          </cell>
          <cell r="I1040" t="str">
            <v>XXL</v>
          </cell>
          <cell r="J1040"/>
          <cell r="K1040" t="str">
            <v>WINTER 16</v>
          </cell>
        </row>
        <row r="1041">
          <cell r="B1041" t="str">
            <v>100M16W14GRILLL</v>
          </cell>
          <cell r="C1041" t="str">
            <v>POLERAS</v>
          </cell>
          <cell r="D1041" t="str">
            <v>POLERA M/C KAYA CALLING GREY  L</v>
          </cell>
          <cell r="E1041"/>
          <cell r="F1041"/>
          <cell r="G1041" t="str">
            <v>GRIS</v>
          </cell>
          <cell r="H1041" t="str">
            <v xml:space="preserve">  GRIS </v>
          </cell>
          <cell r="I1041" t="str">
            <v>L</v>
          </cell>
          <cell r="J1041"/>
          <cell r="K1041" t="str">
            <v>WINTER 16</v>
          </cell>
        </row>
        <row r="1042">
          <cell r="B1042" t="str">
            <v>100M16W14GRIMMM</v>
          </cell>
          <cell r="C1042" t="str">
            <v>POLERAS</v>
          </cell>
          <cell r="D1042" t="str">
            <v>POLERA M/C KAYA CALLING GREY  M</v>
          </cell>
          <cell r="E1042"/>
          <cell r="F1042"/>
          <cell r="G1042" t="str">
            <v>GRIS</v>
          </cell>
          <cell r="H1042" t="str">
            <v xml:space="preserve">  GRIS </v>
          </cell>
          <cell r="I1042" t="str">
            <v>M</v>
          </cell>
          <cell r="J1042"/>
          <cell r="K1042" t="str">
            <v>WINTER 16</v>
          </cell>
        </row>
        <row r="1043">
          <cell r="B1043" t="str">
            <v>100M16W14GRISSS</v>
          </cell>
          <cell r="C1043" t="str">
            <v>POLERAS</v>
          </cell>
          <cell r="D1043" t="str">
            <v>POLERA M/C KAYA CALLING GREY  S</v>
          </cell>
          <cell r="E1043"/>
          <cell r="F1043"/>
          <cell r="G1043" t="str">
            <v>GRIS</v>
          </cell>
          <cell r="H1043" t="str">
            <v xml:space="preserve">  GRIS </v>
          </cell>
          <cell r="I1043" t="str">
            <v>S</v>
          </cell>
          <cell r="J1043"/>
          <cell r="K1043" t="str">
            <v>WINTER 16</v>
          </cell>
        </row>
        <row r="1044">
          <cell r="B1044" t="str">
            <v>100M16W14GRIXL0</v>
          </cell>
          <cell r="C1044" t="str">
            <v>POLERAS</v>
          </cell>
          <cell r="D1044" t="str">
            <v>POLERA M/C KAYA CALLING GREY XL</v>
          </cell>
          <cell r="E1044"/>
          <cell r="F1044"/>
          <cell r="G1044" t="str">
            <v>GRIS</v>
          </cell>
          <cell r="H1044" t="str">
            <v xml:space="preserve">  GRIS </v>
          </cell>
          <cell r="I1044" t="str">
            <v>XL</v>
          </cell>
          <cell r="J1044"/>
          <cell r="K1044" t="str">
            <v>WINTER 16</v>
          </cell>
        </row>
        <row r="1045">
          <cell r="B1045" t="str">
            <v>100M16W14GRIXXL</v>
          </cell>
          <cell r="C1045" t="str">
            <v>POLERAS</v>
          </cell>
          <cell r="D1045" t="str">
            <v>POLERA M/C KAYA CALLING GREY XXL</v>
          </cell>
          <cell r="E1045" t="str">
            <v>POLERA</v>
          </cell>
          <cell r="F1045"/>
          <cell r="G1045" t="str">
            <v>GRIS</v>
          </cell>
          <cell r="H1045" t="str">
            <v xml:space="preserve">POLERA  GRIS </v>
          </cell>
          <cell r="I1045" t="str">
            <v>XXL</v>
          </cell>
          <cell r="J1045"/>
          <cell r="K1045" t="str">
            <v>WINTER 16</v>
          </cell>
        </row>
        <row r="1046">
          <cell r="B1046" t="str">
            <v>100M16W14ROJLLL</v>
          </cell>
          <cell r="C1046" t="str">
            <v>POLERAS</v>
          </cell>
          <cell r="D1046" t="str">
            <v>POLERA M/C KAYA CALLING RED  L</v>
          </cell>
          <cell r="E1046"/>
          <cell r="F1046"/>
          <cell r="G1046" t="str">
            <v>ROJO</v>
          </cell>
          <cell r="H1046" t="str">
            <v xml:space="preserve">  ROJO </v>
          </cell>
          <cell r="I1046" t="str">
            <v>L</v>
          </cell>
          <cell r="J1046"/>
          <cell r="K1046" t="str">
            <v>WINTER 16</v>
          </cell>
        </row>
        <row r="1047">
          <cell r="B1047" t="str">
            <v>100M16W14ROJMMM</v>
          </cell>
          <cell r="C1047" t="str">
            <v>POLERAS</v>
          </cell>
          <cell r="D1047" t="str">
            <v>POLERA M/C KAYA CALLING RED  M</v>
          </cell>
          <cell r="E1047"/>
          <cell r="F1047"/>
          <cell r="G1047" t="str">
            <v>ROJO</v>
          </cell>
          <cell r="H1047" t="str">
            <v xml:space="preserve">  ROJO </v>
          </cell>
          <cell r="I1047" t="str">
            <v>M</v>
          </cell>
          <cell r="J1047"/>
          <cell r="K1047" t="str">
            <v>WINTER 16</v>
          </cell>
        </row>
        <row r="1048">
          <cell r="B1048" t="str">
            <v>100M16W14ROJSSS</v>
          </cell>
          <cell r="C1048" t="str">
            <v>POLERAS</v>
          </cell>
          <cell r="D1048" t="str">
            <v>POLERA M/C KAYA CALLING RED  S</v>
          </cell>
          <cell r="E1048"/>
          <cell r="F1048"/>
          <cell r="G1048" t="str">
            <v>ROJO</v>
          </cell>
          <cell r="H1048" t="str">
            <v xml:space="preserve">  ROJO </v>
          </cell>
          <cell r="I1048" t="str">
            <v>S</v>
          </cell>
          <cell r="J1048"/>
          <cell r="K1048" t="str">
            <v>WINTER 16</v>
          </cell>
        </row>
        <row r="1049">
          <cell r="B1049" t="str">
            <v>100M16W14ROJXL0</v>
          </cell>
          <cell r="C1049" t="str">
            <v>POLERAS</v>
          </cell>
          <cell r="D1049" t="str">
            <v>POLERA M/C KAYA CALLING RED XL</v>
          </cell>
          <cell r="E1049"/>
          <cell r="F1049"/>
          <cell r="G1049" t="str">
            <v>ROJO</v>
          </cell>
          <cell r="H1049" t="str">
            <v xml:space="preserve">  ROJO </v>
          </cell>
          <cell r="I1049" t="str">
            <v>XL</v>
          </cell>
          <cell r="J1049"/>
          <cell r="K1049" t="str">
            <v>WINTER 16</v>
          </cell>
        </row>
        <row r="1050">
          <cell r="B1050" t="str">
            <v>100M16W14ROJXXL</v>
          </cell>
          <cell r="C1050" t="str">
            <v>POLERAS</v>
          </cell>
          <cell r="D1050" t="str">
            <v>POLERA M/C KAYA CALLING RED XXL</v>
          </cell>
          <cell r="E1050" t="str">
            <v>POLERA</v>
          </cell>
          <cell r="F1050"/>
          <cell r="G1050" t="str">
            <v>ROJO</v>
          </cell>
          <cell r="H1050" t="str">
            <v xml:space="preserve">POLERA  ROJO </v>
          </cell>
          <cell r="I1050" t="str">
            <v>XXL</v>
          </cell>
          <cell r="J1050"/>
          <cell r="K1050" t="str">
            <v>WINTER 16</v>
          </cell>
        </row>
        <row r="1051">
          <cell r="B1051" t="str">
            <v>100M16W15GRILLL</v>
          </cell>
          <cell r="C1051" t="str">
            <v>POLERAS</v>
          </cell>
          <cell r="D1051" t="str">
            <v>POLERA M/C KAYA HEALING GREY  L</v>
          </cell>
          <cell r="E1051"/>
          <cell r="F1051"/>
          <cell r="G1051" t="str">
            <v>GRIS</v>
          </cell>
          <cell r="H1051" t="str">
            <v xml:space="preserve">  GRIS </v>
          </cell>
          <cell r="I1051" t="str">
            <v>L</v>
          </cell>
          <cell r="J1051"/>
          <cell r="K1051" t="str">
            <v>WINTER 16</v>
          </cell>
        </row>
        <row r="1052">
          <cell r="B1052" t="str">
            <v>100M16W15GRIMMM</v>
          </cell>
          <cell r="C1052" t="str">
            <v>POLERAS</v>
          </cell>
          <cell r="D1052" t="str">
            <v>POLERA M/C KAYA HEALING GREY  M</v>
          </cell>
          <cell r="E1052"/>
          <cell r="F1052"/>
          <cell r="G1052" t="str">
            <v>GRIS</v>
          </cell>
          <cell r="H1052" t="str">
            <v xml:space="preserve">  GRIS </v>
          </cell>
          <cell r="I1052" t="str">
            <v>M</v>
          </cell>
          <cell r="J1052"/>
          <cell r="K1052" t="str">
            <v>WINTER 16</v>
          </cell>
        </row>
        <row r="1053">
          <cell r="B1053" t="str">
            <v>100M16W15GRISSS</v>
          </cell>
          <cell r="C1053" t="str">
            <v>POLERAS</v>
          </cell>
          <cell r="D1053" t="str">
            <v>POLERA M/C KAYA HEALING GREY  S</v>
          </cell>
          <cell r="E1053"/>
          <cell r="F1053"/>
          <cell r="G1053" t="str">
            <v>GRIS</v>
          </cell>
          <cell r="H1053" t="str">
            <v xml:space="preserve">  GRIS </v>
          </cell>
          <cell r="I1053" t="str">
            <v>S</v>
          </cell>
          <cell r="J1053"/>
          <cell r="K1053" t="str">
            <v>WINTER 16</v>
          </cell>
        </row>
        <row r="1054">
          <cell r="B1054" t="str">
            <v>100M16W15GRIXL0</v>
          </cell>
          <cell r="C1054" t="str">
            <v>POLERAS</v>
          </cell>
          <cell r="D1054" t="str">
            <v>POLERA M/C KAYA HEALING GREY XL</v>
          </cell>
          <cell r="E1054"/>
          <cell r="F1054"/>
          <cell r="G1054" t="str">
            <v>GRIS</v>
          </cell>
          <cell r="H1054" t="str">
            <v xml:space="preserve">  GRIS </v>
          </cell>
          <cell r="I1054" t="str">
            <v>XL</v>
          </cell>
          <cell r="J1054"/>
          <cell r="K1054" t="str">
            <v>WINTER 16</v>
          </cell>
        </row>
        <row r="1055">
          <cell r="B1055" t="str">
            <v>100M16W15GRIXXL</v>
          </cell>
          <cell r="C1055" t="str">
            <v>POLERAS</v>
          </cell>
          <cell r="D1055" t="str">
            <v>POLERA M/C KAYA HEALING GREY XXL</v>
          </cell>
          <cell r="E1055" t="str">
            <v>POLERA</v>
          </cell>
          <cell r="F1055"/>
          <cell r="G1055" t="str">
            <v>GRIS</v>
          </cell>
          <cell r="H1055" t="str">
            <v xml:space="preserve">POLERA  GRIS </v>
          </cell>
          <cell r="I1055" t="str">
            <v>XXL</v>
          </cell>
          <cell r="J1055"/>
          <cell r="K1055" t="str">
            <v>WINTER 16</v>
          </cell>
        </row>
        <row r="1056">
          <cell r="B1056" t="str">
            <v>100M16W16ARCLLL</v>
          </cell>
          <cell r="C1056" t="str">
            <v>POLERAS</v>
          </cell>
          <cell r="D1056" t="str">
            <v>POLERA M/C KAYA WARNING CLAY  L</v>
          </cell>
          <cell r="E1056"/>
          <cell r="F1056"/>
          <cell r="G1056"/>
          <cell r="H1056" t="str">
            <v xml:space="preserve">   </v>
          </cell>
          <cell r="I1056" t="str">
            <v>L</v>
          </cell>
          <cell r="J1056"/>
          <cell r="K1056" t="str">
            <v>WINTER 16</v>
          </cell>
        </row>
        <row r="1057">
          <cell r="B1057" t="str">
            <v>100M16W16ARCMMM</v>
          </cell>
          <cell r="C1057" t="str">
            <v>POLERAS</v>
          </cell>
          <cell r="D1057" t="str">
            <v>POLERA M/C KAYA WARNING CLAY  M</v>
          </cell>
          <cell r="E1057"/>
          <cell r="F1057"/>
          <cell r="G1057"/>
          <cell r="H1057" t="str">
            <v xml:space="preserve">   </v>
          </cell>
          <cell r="I1057" t="str">
            <v>M</v>
          </cell>
          <cell r="J1057"/>
          <cell r="K1057" t="str">
            <v>WINTER 16</v>
          </cell>
        </row>
        <row r="1058">
          <cell r="B1058" t="str">
            <v>100M16W16ARCSSS</v>
          </cell>
          <cell r="C1058" t="str">
            <v>POLERAS</v>
          </cell>
          <cell r="D1058" t="str">
            <v>POLERA M/C KAYA WARNING CLAY  S</v>
          </cell>
          <cell r="E1058"/>
          <cell r="F1058"/>
          <cell r="G1058"/>
          <cell r="H1058" t="str">
            <v xml:space="preserve">   </v>
          </cell>
          <cell r="I1058" t="str">
            <v>S</v>
          </cell>
          <cell r="J1058"/>
          <cell r="K1058" t="str">
            <v>WINTER 16</v>
          </cell>
        </row>
        <row r="1059">
          <cell r="B1059" t="str">
            <v>100M16W16ARCXL0</v>
          </cell>
          <cell r="C1059" t="str">
            <v>POLERAS</v>
          </cell>
          <cell r="D1059" t="str">
            <v>POLERA M/C KAYA WARNING CLAY XL</v>
          </cell>
          <cell r="E1059"/>
          <cell r="F1059"/>
          <cell r="G1059"/>
          <cell r="H1059" t="str">
            <v xml:space="preserve">   </v>
          </cell>
          <cell r="I1059" t="str">
            <v>XL</v>
          </cell>
          <cell r="J1059"/>
          <cell r="K1059" t="str">
            <v>WINTER 16</v>
          </cell>
        </row>
        <row r="1060">
          <cell r="B1060" t="str">
            <v>100M16W16ARCXXL</v>
          </cell>
          <cell r="C1060" t="str">
            <v>POLERAS</v>
          </cell>
          <cell r="D1060" t="str">
            <v>POLERA M/C KAYA WARNING CLAY XXL</v>
          </cell>
          <cell r="E1060" t="str">
            <v>POLERA</v>
          </cell>
          <cell r="F1060"/>
          <cell r="G1060"/>
          <cell r="H1060" t="str">
            <v xml:space="preserve">POLERA   </v>
          </cell>
          <cell r="I1060" t="str">
            <v>XXL</v>
          </cell>
          <cell r="J1060"/>
          <cell r="K1060" t="str">
            <v>WINTER 16</v>
          </cell>
        </row>
        <row r="1061">
          <cell r="B1061" t="str">
            <v>100M16W16AZULLL</v>
          </cell>
          <cell r="C1061" t="str">
            <v>POLERAS</v>
          </cell>
          <cell r="D1061" t="str">
            <v>POLERA M/C KAYA WARNING BLUE  L</v>
          </cell>
          <cell r="E1061"/>
          <cell r="F1061"/>
          <cell r="G1061" t="str">
            <v>AZUL</v>
          </cell>
          <cell r="H1061" t="str">
            <v xml:space="preserve">  AZUL </v>
          </cell>
          <cell r="I1061" t="str">
            <v>L</v>
          </cell>
          <cell r="J1061"/>
          <cell r="K1061" t="str">
            <v>WINTER 16</v>
          </cell>
        </row>
        <row r="1062">
          <cell r="B1062" t="str">
            <v>100M16W16AZUMMM</v>
          </cell>
          <cell r="C1062" t="str">
            <v>POLERAS</v>
          </cell>
          <cell r="D1062" t="str">
            <v>POLERA M/C KAYA WARNING BLUE  M</v>
          </cell>
          <cell r="E1062"/>
          <cell r="F1062"/>
          <cell r="G1062" t="str">
            <v>AZUL</v>
          </cell>
          <cell r="H1062" t="str">
            <v xml:space="preserve">  AZUL </v>
          </cell>
          <cell r="I1062" t="str">
            <v>M</v>
          </cell>
          <cell r="J1062"/>
          <cell r="K1062" t="str">
            <v>WINTER 16</v>
          </cell>
        </row>
        <row r="1063">
          <cell r="B1063" t="str">
            <v>100M16W16AZUSSS</v>
          </cell>
          <cell r="C1063" t="str">
            <v>POLERAS</v>
          </cell>
          <cell r="D1063" t="str">
            <v>POLERA M/C KAYA WARNING BLUE  S</v>
          </cell>
          <cell r="E1063"/>
          <cell r="F1063"/>
          <cell r="G1063" t="str">
            <v>AZUL</v>
          </cell>
          <cell r="H1063" t="str">
            <v xml:space="preserve">  AZUL </v>
          </cell>
          <cell r="I1063" t="str">
            <v>S</v>
          </cell>
          <cell r="J1063"/>
          <cell r="K1063" t="str">
            <v>WINTER 16</v>
          </cell>
        </row>
        <row r="1064">
          <cell r="B1064" t="str">
            <v>100M16W16AZUXL0</v>
          </cell>
          <cell r="C1064" t="str">
            <v>POLERAS</v>
          </cell>
          <cell r="D1064" t="str">
            <v>POLERA M/C KAYA WARNING BLUE XL</v>
          </cell>
          <cell r="E1064"/>
          <cell r="F1064"/>
          <cell r="G1064" t="str">
            <v>AZUL</v>
          </cell>
          <cell r="H1064" t="str">
            <v xml:space="preserve">  AZUL </v>
          </cell>
          <cell r="I1064" t="str">
            <v>XL</v>
          </cell>
          <cell r="J1064"/>
          <cell r="K1064" t="str">
            <v>WINTER 16</v>
          </cell>
        </row>
        <row r="1065">
          <cell r="B1065" t="str">
            <v>100M16W16AZUXXL</v>
          </cell>
          <cell r="C1065" t="str">
            <v>POLERAS</v>
          </cell>
          <cell r="D1065" t="str">
            <v>POLERA M/C KAYA WARNING BLUE XXL</v>
          </cell>
          <cell r="E1065" t="str">
            <v>POLERA</v>
          </cell>
          <cell r="F1065"/>
          <cell r="G1065" t="str">
            <v>AZUL</v>
          </cell>
          <cell r="H1065" t="str">
            <v xml:space="preserve">POLERA  AZUL </v>
          </cell>
          <cell r="I1065" t="str">
            <v>XXL</v>
          </cell>
          <cell r="J1065"/>
          <cell r="K1065" t="str">
            <v>WINTER 16</v>
          </cell>
        </row>
        <row r="1066">
          <cell r="B1066" t="str">
            <v>100M16W16GRILLL</v>
          </cell>
          <cell r="C1066" t="str">
            <v>POLERAS</v>
          </cell>
          <cell r="D1066" t="str">
            <v>POLERA M/C KAYA BLUES GREY  L</v>
          </cell>
          <cell r="E1066"/>
          <cell r="F1066"/>
          <cell r="G1066" t="str">
            <v>GRIS</v>
          </cell>
          <cell r="H1066" t="str">
            <v xml:space="preserve">  GRIS </v>
          </cell>
          <cell r="I1066" t="str">
            <v>L</v>
          </cell>
          <cell r="J1066"/>
          <cell r="K1066" t="str">
            <v>WINTER 16</v>
          </cell>
        </row>
        <row r="1067">
          <cell r="B1067" t="str">
            <v>100M16W16GRIMMM</v>
          </cell>
          <cell r="C1067" t="str">
            <v>POLERAS</v>
          </cell>
          <cell r="D1067" t="str">
            <v>POLERA M/C KAYA BLUES GREY  M</v>
          </cell>
          <cell r="E1067"/>
          <cell r="F1067"/>
          <cell r="G1067" t="str">
            <v>GRIS</v>
          </cell>
          <cell r="H1067" t="str">
            <v xml:space="preserve">  GRIS </v>
          </cell>
          <cell r="I1067" t="str">
            <v>M</v>
          </cell>
          <cell r="J1067"/>
          <cell r="K1067" t="str">
            <v>WINTER 16</v>
          </cell>
        </row>
        <row r="1068">
          <cell r="B1068" t="str">
            <v>100M16W16GRISSS</v>
          </cell>
          <cell r="C1068" t="str">
            <v>POLERAS</v>
          </cell>
          <cell r="D1068" t="str">
            <v>POLERA M/C KAYA BLUES GREY  S</v>
          </cell>
          <cell r="E1068"/>
          <cell r="F1068"/>
          <cell r="G1068" t="str">
            <v>GRIS</v>
          </cell>
          <cell r="H1068" t="str">
            <v xml:space="preserve">  GRIS </v>
          </cell>
          <cell r="I1068" t="str">
            <v>S</v>
          </cell>
          <cell r="J1068"/>
          <cell r="K1068" t="str">
            <v>WINTER 16</v>
          </cell>
        </row>
        <row r="1069">
          <cell r="B1069" t="str">
            <v>100M16W16GRIXL0</v>
          </cell>
          <cell r="C1069" t="str">
            <v>POLERAS</v>
          </cell>
          <cell r="D1069" t="str">
            <v>POLERA M/C KAYA BLUES GREY XL</v>
          </cell>
          <cell r="E1069"/>
          <cell r="F1069"/>
          <cell r="G1069" t="str">
            <v>GRIS</v>
          </cell>
          <cell r="H1069" t="str">
            <v xml:space="preserve">  GRIS </v>
          </cell>
          <cell r="I1069" t="str">
            <v>XL</v>
          </cell>
          <cell r="J1069"/>
          <cell r="K1069" t="str">
            <v>WINTER 16</v>
          </cell>
        </row>
        <row r="1070">
          <cell r="B1070" t="str">
            <v>100M16W16GRIXXL</v>
          </cell>
          <cell r="C1070" t="str">
            <v>POLERAS</v>
          </cell>
          <cell r="D1070" t="str">
            <v>POLERA M/C KAYA BLUES GREY XXL</v>
          </cell>
          <cell r="E1070" t="str">
            <v>POLERA</v>
          </cell>
          <cell r="F1070"/>
          <cell r="G1070" t="str">
            <v>GRIS</v>
          </cell>
          <cell r="H1070" t="str">
            <v xml:space="preserve">POLERA  GRIS </v>
          </cell>
          <cell r="I1070" t="str">
            <v>XXL</v>
          </cell>
          <cell r="J1070"/>
          <cell r="K1070" t="str">
            <v>WINTER 16</v>
          </cell>
        </row>
        <row r="1071">
          <cell r="B1071" t="str">
            <v>100M16W16NEGLLL</v>
          </cell>
          <cell r="C1071" t="str">
            <v>POLERAS</v>
          </cell>
          <cell r="D1071" t="str">
            <v>POLERA M/C KAYA BLUES BLACK  L</v>
          </cell>
          <cell r="E1071"/>
          <cell r="F1071"/>
          <cell r="G1071" t="str">
            <v>NEGRO</v>
          </cell>
          <cell r="H1071" t="str">
            <v xml:space="preserve">  NEGRO </v>
          </cell>
          <cell r="I1071" t="str">
            <v>L</v>
          </cell>
          <cell r="J1071"/>
          <cell r="K1071" t="str">
            <v>WINTER 16</v>
          </cell>
        </row>
        <row r="1072">
          <cell r="B1072" t="str">
            <v>100M16W16NEGMMM</v>
          </cell>
          <cell r="C1072" t="str">
            <v>POLERAS</v>
          </cell>
          <cell r="D1072" t="str">
            <v>POLERA M/C KAYA BLUES BLACK  M</v>
          </cell>
          <cell r="E1072"/>
          <cell r="F1072"/>
          <cell r="G1072" t="str">
            <v>NEGRO</v>
          </cell>
          <cell r="H1072" t="str">
            <v xml:space="preserve">  NEGRO </v>
          </cell>
          <cell r="I1072" t="str">
            <v>M</v>
          </cell>
          <cell r="J1072"/>
          <cell r="K1072" t="str">
            <v>WINTER 16</v>
          </cell>
        </row>
        <row r="1073">
          <cell r="B1073" t="str">
            <v>100M16W16NEGSSS</v>
          </cell>
          <cell r="C1073" t="str">
            <v>POLERAS</v>
          </cell>
          <cell r="D1073" t="str">
            <v>POLERA M/C KAYA BLUES BLACK  S</v>
          </cell>
          <cell r="E1073"/>
          <cell r="F1073"/>
          <cell r="G1073" t="str">
            <v>NEGRO</v>
          </cell>
          <cell r="H1073" t="str">
            <v xml:space="preserve">  NEGRO </v>
          </cell>
          <cell r="I1073" t="str">
            <v>S</v>
          </cell>
          <cell r="J1073"/>
          <cell r="K1073" t="str">
            <v>WINTER 16</v>
          </cell>
        </row>
        <row r="1074">
          <cell r="B1074" t="str">
            <v>100M16W16NEGXL0</v>
          </cell>
          <cell r="C1074" t="str">
            <v>POLERAS</v>
          </cell>
          <cell r="D1074" t="str">
            <v>POLERA M/C KAYA BLUES BLACK XL</v>
          </cell>
          <cell r="E1074"/>
          <cell r="F1074"/>
          <cell r="G1074" t="str">
            <v>NEGRO</v>
          </cell>
          <cell r="H1074" t="str">
            <v xml:space="preserve">  NEGRO </v>
          </cell>
          <cell r="I1074" t="str">
            <v>XL</v>
          </cell>
          <cell r="J1074"/>
          <cell r="K1074" t="str">
            <v>WINTER 16</v>
          </cell>
        </row>
        <row r="1075">
          <cell r="B1075" t="str">
            <v>100M16W16NEGXXL</v>
          </cell>
          <cell r="C1075" t="str">
            <v>POLERAS</v>
          </cell>
          <cell r="D1075" t="str">
            <v>POLERA M/C KAYA BLUES BLACK XXL</v>
          </cell>
          <cell r="E1075" t="str">
            <v>POLERA</v>
          </cell>
          <cell r="F1075"/>
          <cell r="G1075" t="str">
            <v>NEGRO</v>
          </cell>
          <cell r="H1075" t="str">
            <v xml:space="preserve">POLERA  NEGRO </v>
          </cell>
          <cell r="I1075" t="str">
            <v>XXL</v>
          </cell>
          <cell r="J1075"/>
          <cell r="K1075" t="str">
            <v>WINTER 16</v>
          </cell>
        </row>
        <row r="1076">
          <cell r="B1076" t="str">
            <v>100M16W19BLALLL</v>
          </cell>
          <cell r="C1076" t="str">
            <v>POLERAS</v>
          </cell>
          <cell r="D1076" t="str">
            <v>POLERA M/C KAYA JUNGLE WHITE  L</v>
          </cell>
          <cell r="E1076"/>
          <cell r="F1076"/>
          <cell r="G1076"/>
          <cell r="H1076" t="str">
            <v xml:space="preserve">   </v>
          </cell>
          <cell r="I1076" t="str">
            <v>L</v>
          </cell>
          <cell r="J1076"/>
          <cell r="K1076" t="str">
            <v>WINTER 16</v>
          </cell>
        </row>
        <row r="1077">
          <cell r="B1077" t="str">
            <v>100M16W19BLAMMM</v>
          </cell>
          <cell r="C1077" t="str">
            <v>POLERAS</v>
          </cell>
          <cell r="D1077" t="str">
            <v>POLERA M/C KAYA JUNGLE WHITE  M</v>
          </cell>
          <cell r="E1077"/>
          <cell r="F1077"/>
          <cell r="G1077"/>
          <cell r="H1077" t="str">
            <v xml:space="preserve">   </v>
          </cell>
          <cell r="I1077" t="str">
            <v>M</v>
          </cell>
          <cell r="J1077"/>
          <cell r="K1077" t="str">
            <v>WINTER 16</v>
          </cell>
        </row>
        <row r="1078">
          <cell r="B1078" t="str">
            <v>100M16W19BLASSS</v>
          </cell>
          <cell r="C1078" t="str">
            <v>POLERAS</v>
          </cell>
          <cell r="D1078" t="str">
            <v>POLERA M/C KAYA JUNGLE WHITE  S</v>
          </cell>
          <cell r="E1078"/>
          <cell r="F1078"/>
          <cell r="G1078"/>
          <cell r="H1078" t="str">
            <v xml:space="preserve">   </v>
          </cell>
          <cell r="I1078" t="str">
            <v>S</v>
          </cell>
          <cell r="J1078"/>
          <cell r="K1078" t="str">
            <v>WINTER 16</v>
          </cell>
        </row>
        <row r="1079">
          <cell r="B1079" t="str">
            <v>100M16W19BLAXL0</v>
          </cell>
          <cell r="C1079" t="str">
            <v>POLERAS</v>
          </cell>
          <cell r="D1079" t="str">
            <v>POLERA M/C KAYA JUNGLE WHITE XL</v>
          </cell>
          <cell r="E1079"/>
          <cell r="F1079"/>
          <cell r="G1079"/>
          <cell r="H1079" t="str">
            <v xml:space="preserve">   </v>
          </cell>
          <cell r="I1079" t="str">
            <v>XL</v>
          </cell>
          <cell r="J1079"/>
          <cell r="K1079" t="str">
            <v>WINTER 16</v>
          </cell>
        </row>
        <row r="1080">
          <cell r="B1080" t="str">
            <v>100M16W19BLAXXL</v>
          </cell>
          <cell r="C1080" t="str">
            <v>POLERAS</v>
          </cell>
          <cell r="D1080" t="str">
            <v>POLERA M/C KAYA JUNGLE WHITE XXL</v>
          </cell>
          <cell r="E1080" t="str">
            <v>POLERA</v>
          </cell>
          <cell r="F1080"/>
          <cell r="G1080"/>
          <cell r="H1080" t="str">
            <v xml:space="preserve">POLERA   </v>
          </cell>
          <cell r="I1080" t="str">
            <v>XXL</v>
          </cell>
          <cell r="J1080"/>
          <cell r="K1080" t="str">
            <v>WINTER 16</v>
          </cell>
        </row>
        <row r="1081">
          <cell r="B1081" t="str">
            <v>100M16W19NEGLLL</v>
          </cell>
          <cell r="C1081" t="str">
            <v>POLERAS</v>
          </cell>
          <cell r="D1081" t="str">
            <v>POLERA M/C KAYA MOVING BLACK  L</v>
          </cell>
          <cell r="E1081"/>
          <cell r="F1081"/>
          <cell r="G1081" t="str">
            <v>NEGRO</v>
          </cell>
          <cell r="H1081" t="str">
            <v xml:space="preserve">  NEGRO </v>
          </cell>
          <cell r="I1081" t="str">
            <v>L</v>
          </cell>
          <cell r="J1081"/>
          <cell r="K1081" t="str">
            <v>WINTER 16</v>
          </cell>
        </row>
        <row r="1082">
          <cell r="B1082" t="str">
            <v>100M16W19NEGMMM</v>
          </cell>
          <cell r="C1082" t="str">
            <v>POLERAS</v>
          </cell>
          <cell r="D1082" t="str">
            <v>POLERA M/C KAYA MOVING BLACK  M</v>
          </cell>
          <cell r="E1082"/>
          <cell r="F1082"/>
          <cell r="G1082" t="str">
            <v>NEGRO</v>
          </cell>
          <cell r="H1082" t="str">
            <v xml:space="preserve">  NEGRO </v>
          </cell>
          <cell r="I1082" t="str">
            <v>M</v>
          </cell>
          <cell r="J1082"/>
          <cell r="K1082" t="str">
            <v>WINTER 16</v>
          </cell>
        </row>
        <row r="1083">
          <cell r="B1083" t="str">
            <v>100M16W19NEGSSS</v>
          </cell>
          <cell r="C1083" t="str">
            <v>POLERAS</v>
          </cell>
          <cell r="D1083" t="str">
            <v>POLERA M/C KAYA MOVING BLACK  S</v>
          </cell>
          <cell r="E1083"/>
          <cell r="F1083"/>
          <cell r="G1083" t="str">
            <v>NEGRO</v>
          </cell>
          <cell r="H1083" t="str">
            <v xml:space="preserve">  NEGRO </v>
          </cell>
          <cell r="I1083" t="str">
            <v>S</v>
          </cell>
          <cell r="J1083"/>
          <cell r="K1083" t="str">
            <v>WINTER 16</v>
          </cell>
        </row>
        <row r="1084">
          <cell r="B1084" t="str">
            <v>100M16W19NEGXL0</v>
          </cell>
          <cell r="C1084" t="str">
            <v>POLERAS</v>
          </cell>
          <cell r="D1084" t="str">
            <v>POLERA M/C KAYA MOVING BLACK XL</v>
          </cell>
          <cell r="E1084"/>
          <cell r="F1084"/>
          <cell r="G1084" t="str">
            <v>NEGRO</v>
          </cell>
          <cell r="H1084" t="str">
            <v xml:space="preserve">  NEGRO </v>
          </cell>
          <cell r="I1084" t="str">
            <v>XL</v>
          </cell>
          <cell r="J1084"/>
          <cell r="K1084" t="str">
            <v>WINTER 16</v>
          </cell>
        </row>
        <row r="1085">
          <cell r="B1085" t="str">
            <v>100M16W19NEGXXL</v>
          </cell>
          <cell r="C1085" t="str">
            <v>POLERAS</v>
          </cell>
          <cell r="D1085" t="str">
            <v>POLERA M/C KAYA MOVING BLACK XXL</v>
          </cell>
          <cell r="E1085" t="str">
            <v>POLERA</v>
          </cell>
          <cell r="F1085"/>
          <cell r="G1085" t="str">
            <v>NEGRO</v>
          </cell>
          <cell r="H1085" t="str">
            <v xml:space="preserve">POLERA  NEGRO </v>
          </cell>
          <cell r="I1085" t="str">
            <v>XXL</v>
          </cell>
          <cell r="J1085"/>
          <cell r="K1085" t="str">
            <v>WINTER 16</v>
          </cell>
        </row>
        <row r="1086">
          <cell r="B1086" t="str">
            <v>100M16W19TIELLL</v>
          </cell>
          <cell r="C1086" t="str">
            <v>POLERAS</v>
          </cell>
          <cell r="D1086" t="str">
            <v>POLERA M/C KAYA MOVING EARTH  L</v>
          </cell>
          <cell r="E1086"/>
          <cell r="F1086"/>
          <cell r="G1086"/>
          <cell r="H1086" t="str">
            <v xml:space="preserve">   </v>
          </cell>
          <cell r="I1086" t="str">
            <v>L</v>
          </cell>
          <cell r="J1086"/>
          <cell r="K1086" t="str">
            <v>WINTER 16</v>
          </cell>
        </row>
        <row r="1087">
          <cell r="B1087" t="str">
            <v>100M16W19TIEMMM</v>
          </cell>
          <cell r="C1087" t="str">
            <v>POLERAS</v>
          </cell>
          <cell r="D1087" t="str">
            <v>POLERA M/C KAYA MOVING EARTH  M</v>
          </cell>
          <cell r="E1087"/>
          <cell r="F1087"/>
          <cell r="G1087"/>
          <cell r="H1087" t="str">
            <v xml:space="preserve">   </v>
          </cell>
          <cell r="I1087" t="str">
            <v>M</v>
          </cell>
          <cell r="J1087"/>
          <cell r="K1087" t="str">
            <v>WINTER 16</v>
          </cell>
        </row>
        <row r="1088">
          <cell r="B1088" t="str">
            <v>100M16W19TIESSS</v>
          </cell>
          <cell r="C1088" t="str">
            <v>POLERAS</v>
          </cell>
          <cell r="D1088" t="str">
            <v>POLERA M/C KAYA MOVING EARTH  S</v>
          </cell>
          <cell r="E1088"/>
          <cell r="F1088"/>
          <cell r="G1088"/>
          <cell r="H1088" t="str">
            <v xml:space="preserve">   </v>
          </cell>
          <cell r="I1088" t="str">
            <v>S</v>
          </cell>
          <cell r="J1088"/>
          <cell r="K1088" t="str">
            <v>WINTER 16</v>
          </cell>
        </row>
        <row r="1089">
          <cell r="B1089" t="str">
            <v>100M16W19TIEXL0</v>
          </cell>
          <cell r="C1089" t="str">
            <v>POLERAS</v>
          </cell>
          <cell r="D1089" t="str">
            <v>POLERA M/C KAYA MOVING EARTH XL</v>
          </cell>
          <cell r="E1089"/>
          <cell r="F1089"/>
          <cell r="G1089"/>
          <cell r="H1089" t="str">
            <v xml:space="preserve">   </v>
          </cell>
          <cell r="I1089" t="str">
            <v>XL</v>
          </cell>
          <cell r="J1089"/>
          <cell r="K1089" t="str">
            <v>WINTER 16</v>
          </cell>
        </row>
        <row r="1090">
          <cell r="B1090" t="str">
            <v>100M16W19TIEXXL</v>
          </cell>
          <cell r="C1090" t="str">
            <v>POLERAS</v>
          </cell>
          <cell r="D1090" t="str">
            <v>POLERA M/C KAYA MOVING EARTH XXL</v>
          </cell>
          <cell r="E1090" t="str">
            <v>POLERA</v>
          </cell>
          <cell r="F1090"/>
          <cell r="G1090"/>
          <cell r="H1090" t="str">
            <v xml:space="preserve">POLERA   </v>
          </cell>
          <cell r="I1090" t="str">
            <v>XXL</v>
          </cell>
          <cell r="J1090"/>
          <cell r="K1090" t="str">
            <v>WINTER 16</v>
          </cell>
        </row>
        <row r="1091">
          <cell r="B1091" t="str">
            <v>100M16W21BLALLL</v>
          </cell>
          <cell r="C1091" t="str">
            <v>POLERAS</v>
          </cell>
          <cell r="D1091" t="str">
            <v>POLERA M/C KAYA CAMO WHITE  L</v>
          </cell>
          <cell r="E1091"/>
          <cell r="F1091"/>
          <cell r="G1091"/>
          <cell r="H1091" t="str">
            <v xml:space="preserve">   </v>
          </cell>
          <cell r="I1091" t="str">
            <v>L</v>
          </cell>
          <cell r="J1091"/>
          <cell r="K1091" t="str">
            <v>WINTER 16</v>
          </cell>
        </row>
        <row r="1092">
          <cell r="B1092" t="str">
            <v>100M16W21BLAMMM</v>
          </cell>
          <cell r="C1092" t="str">
            <v>POLERAS</v>
          </cell>
          <cell r="D1092" t="str">
            <v>POLERA M/C KAYA CAMO WHITE  M</v>
          </cell>
          <cell r="E1092"/>
          <cell r="F1092"/>
          <cell r="G1092"/>
          <cell r="H1092" t="str">
            <v xml:space="preserve">   </v>
          </cell>
          <cell r="I1092" t="str">
            <v>M</v>
          </cell>
          <cell r="J1092"/>
          <cell r="K1092" t="str">
            <v>WINTER 16</v>
          </cell>
        </row>
        <row r="1093">
          <cell r="B1093" t="str">
            <v>100M16W21BLASSS</v>
          </cell>
          <cell r="C1093" t="str">
            <v>POLERAS</v>
          </cell>
          <cell r="D1093" t="str">
            <v>POLERA M/C KAYA CAMO WHITE  S</v>
          </cell>
          <cell r="E1093"/>
          <cell r="F1093"/>
          <cell r="G1093"/>
          <cell r="H1093" t="str">
            <v xml:space="preserve">   </v>
          </cell>
          <cell r="I1093" t="str">
            <v>S</v>
          </cell>
          <cell r="J1093"/>
          <cell r="K1093" t="str">
            <v>WINTER 16</v>
          </cell>
        </row>
        <row r="1094">
          <cell r="B1094" t="str">
            <v>100M16W21BLAXL0</v>
          </cell>
          <cell r="C1094" t="str">
            <v>POLERAS</v>
          </cell>
          <cell r="D1094" t="str">
            <v>POLERA M/C KAYA CAMO WHITE XL</v>
          </cell>
          <cell r="E1094"/>
          <cell r="F1094"/>
          <cell r="G1094"/>
          <cell r="H1094" t="str">
            <v xml:space="preserve">   </v>
          </cell>
          <cell r="I1094" t="str">
            <v>XL</v>
          </cell>
          <cell r="J1094"/>
          <cell r="K1094" t="str">
            <v>WINTER 16</v>
          </cell>
        </row>
        <row r="1095">
          <cell r="B1095" t="str">
            <v>100M16W21BLAXXL</v>
          </cell>
          <cell r="C1095" t="str">
            <v>POLERAS</v>
          </cell>
          <cell r="D1095" t="str">
            <v>POLERA M/C KAYA CAMO WHITE XXL</v>
          </cell>
          <cell r="E1095" t="str">
            <v>POLERA</v>
          </cell>
          <cell r="F1095"/>
          <cell r="G1095"/>
          <cell r="H1095" t="str">
            <v xml:space="preserve">POLERA   </v>
          </cell>
          <cell r="I1095" t="str">
            <v>XXL</v>
          </cell>
          <cell r="J1095"/>
          <cell r="K1095" t="str">
            <v>WINTER 16</v>
          </cell>
        </row>
        <row r="1096">
          <cell r="B1096" t="str">
            <v>100M16W22TIELLL</v>
          </cell>
          <cell r="C1096" t="str">
            <v>POLERAS</v>
          </cell>
          <cell r="D1096" t="str">
            <v>POLERA M/C KAYA DESERT EARTH  L</v>
          </cell>
          <cell r="E1096"/>
          <cell r="F1096"/>
          <cell r="G1096"/>
          <cell r="H1096" t="str">
            <v xml:space="preserve">   </v>
          </cell>
          <cell r="I1096" t="str">
            <v>L</v>
          </cell>
          <cell r="J1096"/>
          <cell r="K1096" t="str">
            <v>WINTER 16</v>
          </cell>
        </row>
        <row r="1097">
          <cell r="B1097" t="str">
            <v>100M16W22TIEMMM</v>
          </cell>
          <cell r="C1097" t="str">
            <v>POLERAS</v>
          </cell>
          <cell r="D1097" t="str">
            <v>POLERA M/C KAYA DESERT EARTH  M</v>
          </cell>
          <cell r="E1097"/>
          <cell r="F1097"/>
          <cell r="G1097"/>
          <cell r="H1097" t="str">
            <v xml:space="preserve">   </v>
          </cell>
          <cell r="I1097" t="str">
            <v>M</v>
          </cell>
          <cell r="J1097"/>
          <cell r="K1097" t="str">
            <v>WINTER 16</v>
          </cell>
        </row>
        <row r="1098">
          <cell r="B1098" t="str">
            <v>100M16W22TIESSS</v>
          </cell>
          <cell r="C1098" t="str">
            <v>POLERAS</v>
          </cell>
          <cell r="D1098" t="str">
            <v>POLERA M/C KAYA DESERT EARTH  S</v>
          </cell>
          <cell r="E1098"/>
          <cell r="F1098"/>
          <cell r="G1098"/>
          <cell r="H1098" t="str">
            <v xml:space="preserve">   </v>
          </cell>
          <cell r="I1098" t="str">
            <v>S</v>
          </cell>
          <cell r="J1098"/>
          <cell r="K1098" t="str">
            <v>WINTER 16</v>
          </cell>
        </row>
        <row r="1099">
          <cell r="B1099" t="str">
            <v>100M16W22TIEXL0</v>
          </cell>
          <cell r="C1099" t="str">
            <v>POLERAS</v>
          </cell>
          <cell r="D1099" t="str">
            <v>POLERA M/C KAYA DESERT EARTH XL</v>
          </cell>
          <cell r="E1099"/>
          <cell r="F1099"/>
          <cell r="G1099"/>
          <cell r="H1099" t="str">
            <v xml:space="preserve">   </v>
          </cell>
          <cell r="I1099" t="str">
            <v>XL</v>
          </cell>
          <cell r="J1099"/>
          <cell r="K1099" t="str">
            <v>WINTER 16</v>
          </cell>
        </row>
        <row r="1100">
          <cell r="B1100" t="str">
            <v>100M16W22TIEXXL</v>
          </cell>
          <cell r="C1100" t="str">
            <v>POLERAS</v>
          </cell>
          <cell r="D1100" t="str">
            <v>POLERA M/C KAYA DESERT EARTH XXL</v>
          </cell>
          <cell r="E1100" t="str">
            <v>POLERA</v>
          </cell>
          <cell r="F1100"/>
          <cell r="G1100"/>
          <cell r="H1100" t="str">
            <v xml:space="preserve">POLERA   </v>
          </cell>
          <cell r="I1100" t="str">
            <v>XXL</v>
          </cell>
          <cell r="J1100"/>
          <cell r="K1100" t="str">
            <v>WINTER 16</v>
          </cell>
        </row>
        <row r="1101">
          <cell r="B1101" t="str">
            <v>100M16W22VERLLL</v>
          </cell>
          <cell r="C1101" t="str">
            <v>POLERAS</v>
          </cell>
          <cell r="D1101" t="str">
            <v>POLERA M/C KAYA DESERT GREEN  L</v>
          </cell>
          <cell r="E1101"/>
          <cell r="F1101"/>
          <cell r="G1101" t="str">
            <v>VERDE</v>
          </cell>
          <cell r="H1101" t="str">
            <v xml:space="preserve">  VERDE </v>
          </cell>
          <cell r="I1101" t="str">
            <v>L</v>
          </cell>
          <cell r="J1101"/>
          <cell r="K1101" t="str">
            <v>WINTER 16</v>
          </cell>
        </row>
        <row r="1102">
          <cell r="B1102" t="str">
            <v>100M16W22VERMMM</v>
          </cell>
          <cell r="C1102" t="str">
            <v>POLERAS</v>
          </cell>
          <cell r="D1102" t="str">
            <v>POLERA M/C KAYA DESERT GREEN  M</v>
          </cell>
          <cell r="E1102"/>
          <cell r="F1102"/>
          <cell r="G1102" t="str">
            <v>VERDE</v>
          </cell>
          <cell r="H1102" t="str">
            <v xml:space="preserve">  VERDE </v>
          </cell>
          <cell r="I1102" t="str">
            <v>M</v>
          </cell>
          <cell r="J1102"/>
          <cell r="K1102" t="str">
            <v>WINTER 16</v>
          </cell>
        </row>
        <row r="1103">
          <cell r="B1103" t="str">
            <v>100M16W22VERSSS</v>
          </cell>
          <cell r="C1103" t="str">
            <v>POLERAS</v>
          </cell>
          <cell r="D1103" t="str">
            <v>POLERA M/C KAYA DESERT GREEN  S</v>
          </cell>
          <cell r="E1103"/>
          <cell r="F1103"/>
          <cell r="G1103" t="str">
            <v>VERDE</v>
          </cell>
          <cell r="H1103" t="str">
            <v xml:space="preserve">  VERDE </v>
          </cell>
          <cell r="I1103" t="str">
            <v>S</v>
          </cell>
          <cell r="J1103"/>
          <cell r="K1103" t="str">
            <v>WINTER 16</v>
          </cell>
        </row>
        <row r="1104">
          <cell r="B1104" t="str">
            <v>100M16W22VERXL0</v>
          </cell>
          <cell r="C1104" t="str">
            <v>POLERAS</v>
          </cell>
          <cell r="D1104" t="str">
            <v>POLERA M/C KAYA DESERT GREEN XL</v>
          </cell>
          <cell r="E1104"/>
          <cell r="F1104"/>
          <cell r="G1104" t="str">
            <v>VERDE</v>
          </cell>
          <cell r="H1104" t="str">
            <v xml:space="preserve">  VERDE </v>
          </cell>
          <cell r="I1104" t="str">
            <v>XL</v>
          </cell>
          <cell r="J1104"/>
          <cell r="K1104" t="str">
            <v>WINTER 16</v>
          </cell>
        </row>
        <row r="1105">
          <cell r="B1105" t="str">
            <v>100M16W22VERXXL</v>
          </cell>
          <cell r="C1105" t="str">
            <v>POLERAS</v>
          </cell>
          <cell r="D1105" t="str">
            <v>POLERA M/C KAYA DESERT GREEN XXL</v>
          </cell>
          <cell r="E1105" t="str">
            <v>POLERA</v>
          </cell>
          <cell r="F1105"/>
          <cell r="G1105" t="str">
            <v>VERDE</v>
          </cell>
          <cell r="H1105" t="str">
            <v xml:space="preserve">POLERA  VERDE </v>
          </cell>
          <cell r="I1105" t="str">
            <v>XXL</v>
          </cell>
          <cell r="J1105"/>
          <cell r="K1105" t="str">
            <v>WINTER 16</v>
          </cell>
        </row>
        <row r="1106">
          <cell r="B1106" t="str">
            <v>100M16W23TURLLL</v>
          </cell>
          <cell r="C1106" t="str">
            <v>POLERAS</v>
          </cell>
          <cell r="D1106" t="str">
            <v>POLERA M/C KAYA ESCRISENS TURQUOISE  L</v>
          </cell>
          <cell r="E1106"/>
          <cell r="F1106"/>
          <cell r="G1106"/>
          <cell r="H1106" t="str">
            <v xml:space="preserve">   </v>
          </cell>
          <cell r="I1106" t="str">
            <v>L</v>
          </cell>
          <cell r="J1106"/>
          <cell r="K1106" t="str">
            <v>WINTER 16</v>
          </cell>
        </row>
        <row r="1107">
          <cell r="B1107" t="str">
            <v>100M16W23TURMMM</v>
          </cell>
          <cell r="C1107" t="str">
            <v>POLERAS</v>
          </cell>
          <cell r="D1107" t="str">
            <v>POLERA M/C KAYA ESCRISENS TURQUOISE  M</v>
          </cell>
          <cell r="E1107"/>
          <cell r="F1107"/>
          <cell r="G1107"/>
          <cell r="H1107" t="str">
            <v xml:space="preserve">   </v>
          </cell>
          <cell r="I1107" t="str">
            <v>M</v>
          </cell>
          <cell r="J1107"/>
          <cell r="K1107" t="str">
            <v>WINTER 16</v>
          </cell>
        </row>
        <row r="1108">
          <cell r="B1108" t="str">
            <v>100M16W23TURSSS</v>
          </cell>
          <cell r="C1108" t="str">
            <v>POLERAS</v>
          </cell>
          <cell r="D1108" t="str">
            <v>POLERA M/C KAYA ESCRISENS TURQUOISE  S</v>
          </cell>
          <cell r="E1108"/>
          <cell r="F1108"/>
          <cell r="G1108"/>
          <cell r="H1108" t="str">
            <v xml:space="preserve">   </v>
          </cell>
          <cell r="I1108" t="str">
            <v>S</v>
          </cell>
          <cell r="J1108"/>
          <cell r="K1108" t="str">
            <v>WINTER 16</v>
          </cell>
        </row>
        <row r="1109">
          <cell r="B1109" t="str">
            <v>100M16W23TURXL0</v>
          </cell>
          <cell r="C1109" t="str">
            <v>POLERAS</v>
          </cell>
          <cell r="D1109" t="str">
            <v>POLERA M/C KAYA ESCRISENS TURQUOISE XL</v>
          </cell>
          <cell r="E1109"/>
          <cell r="F1109"/>
          <cell r="G1109"/>
          <cell r="H1109" t="str">
            <v xml:space="preserve">   </v>
          </cell>
          <cell r="I1109" t="str">
            <v>XL</v>
          </cell>
          <cell r="J1109"/>
          <cell r="K1109" t="str">
            <v>WINTER 16</v>
          </cell>
        </row>
        <row r="1110">
          <cell r="B1110" t="str">
            <v>100M16W23TURXXL</v>
          </cell>
          <cell r="C1110" t="str">
            <v>POLERAS</v>
          </cell>
          <cell r="D1110" t="str">
            <v>POLERA M/C KAYA ESCRISENS TURQUOISE XXL</v>
          </cell>
          <cell r="E1110" t="str">
            <v>POLERA</v>
          </cell>
          <cell r="F1110"/>
          <cell r="G1110"/>
          <cell r="H1110" t="str">
            <v xml:space="preserve">POLERA   </v>
          </cell>
          <cell r="I1110" t="str">
            <v>XXL</v>
          </cell>
          <cell r="J1110"/>
          <cell r="K1110" t="str">
            <v>WINTER 16</v>
          </cell>
        </row>
        <row r="1111">
          <cell r="B1111" t="str">
            <v>100M16W24AZULLL</v>
          </cell>
          <cell r="C1111" t="str">
            <v>POLERAS</v>
          </cell>
          <cell r="D1111" t="str">
            <v>POLERA M/C KAYA TYPO BLUE L</v>
          </cell>
          <cell r="E1111"/>
          <cell r="F1111" t="str">
            <v>TYPO</v>
          </cell>
          <cell r="G1111" t="str">
            <v>AZUL</v>
          </cell>
          <cell r="H1111" t="str">
            <v xml:space="preserve"> TYPO AZUL </v>
          </cell>
          <cell r="I1111" t="str">
            <v>L</v>
          </cell>
          <cell r="J1111"/>
          <cell r="K1111" t="str">
            <v>WINTER 16</v>
          </cell>
        </row>
        <row r="1112">
          <cell r="B1112" t="str">
            <v>100M16W24AZUMMM</v>
          </cell>
          <cell r="C1112" t="str">
            <v>POLERAS</v>
          </cell>
          <cell r="D1112" t="str">
            <v>POLERA M/C KAYA TYPO BLUE M</v>
          </cell>
          <cell r="E1112"/>
          <cell r="F1112" t="str">
            <v>TYPO</v>
          </cell>
          <cell r="G1112" t="str">
            <v>AZUL</v>
          </cell>
          <cell r="H1112" t="str">
            <v xml:space="preserve"> TYPO AZUL </v>
          </cell>
          <cell r="I1112" t="str">
            <v>M</v>
          </cell>
          <cell r="J1112"/>
          <cell r="K1112" t="str">
            <v>WINTER 16</v>
          </cell>
        </row>
        <row r="1113">
          <cell r="B1113" t="str">
            <v>100M16W24AZUSSS</v>
          </cell>
          <cell r="C1113" t="str">
            <v>POLERAS</v>
          </cell>
          <cell r="D1113" t="str">
            <v>POLERA M/C KAYA TYPO BLUE S</v>
          </cell>
          <cell r="E1113"/>
          <cell r="F1113" t="str">
            <v>TYPO</v>
          </cell>
          <cell r="G1113" t="str">
            <v>AZUL</v>
          </cell>
          <cell r="H1113" t="str">
            <v xml:space="preserve"> TYPO AZUL </v>
          </cell>
          <cell r="I1113" t="str">
            <v>S</v>
          </cell>
          <cell r="J1113"/>
          <cell r="K1113" t="str">
            <v>WINTER 16</v>
          </cell>
        </row>
        <row r="1114">
          <cell r="B1114" t="str">
            <v>100M16W24AZUXL0</v>
          </cell>
          <cell r="C1114" t="str">
            <v>POLERAS</v>
          </cell>
          <cell r="D1114" t="str">
            <v>POLERA M/C KAYA TYPO BLUE XL</v>
          </cell>
          <cell r="E1114"/>
          <cell r="F1114" t="str">
            <v>TYPO</v>
          </cell>
          <cell r="G1114" t="str">
            <v>AZUL</v>
          </cell>
          <cell r="H1114" t="str">
            <v xml:space="preserve"> TYPO AZUL </v>
          </cell>
          <cell r="I1114" t="str">
            <v>XL</v>
          </cell>
          <cell r="J1114"/>
          <cell r="K1114" t="str">
            <v>WINTER 16</v>
          </cell>
        </row>
        <row r="1115">
          <cell r="B1115" t="str">
            <v>100M16W24AZUXXL</v>
          </cell>
          <cell r="C1115" t="str">
            <v>POLERAS</v>
          </cell>
          <cell r="D1115" t="str">
            <v>POLERA M/C KAYA TYPO BLUE XXL</v>
          </cell>
          <cell r="E1115" t="str">
            <v>POLERA</v>
          </cell>
          <cell r="F1115" t="str">
            <v>TYPO</v>
          </cell>
          <cell r="G1115" t="str">
            <v>AZUL</v>
          </cell>
          <cell r="H1115" t="str">
            <v xml:space="preserve">POLERA TYPO AZUL </v>
          </cell>
          <cell r="I1115" t="str">
            <v>XXL</v>
          </cell>
          <cell r="J1115"/>
          <cell r="K1115" t="str">
            <v>WINTER 16</v>
          </cell>
        </row>
        <row r="1116">
          <cell r="B1116" t="str">
            <v>100M16W24NEGLLL</v>
          </cell>
          <cell r="C1116" t="str">
            <v>POLERAS</v>
          </cell>
          <cell r="D1116" t="str">
            <v xml:space="preserve">POLERA M/C KAYA ILUSION BLACK L </v>
          </cell>
          <cell r="E1116"/>
          <cell r="F1116"/>
          <cell r="G1116" t="str">
            <v>NEGRO</v>
          </cell>
          <cell r="H1116" t="str">
            <v xml:space="preserve">  NEGRO </v>
          </cell>
          <cell r="I1116" t="str">
            <v>L</v>
          </cell>
          <cell r="J1116"/>
          <cell r="K1116" t="str">
            <v>WINTER 16</v>
          </cell>
        </row>
        <row r="1117">
          <cell r="B1117" t="str">
            <v>100M16W24NEGMMM</v>
          </cell>
          <cell r="C1117" t="str">
            <v>POLERAS</v>
          </cell>
          <cell r="D1117" t="str">
            <v xml:space="preserve">POLERA M/C KAYA ILUSION BLACK M </v>
          </cell>
          <cell r="E1117"/>
          <cell r="F1117"/>
          <cell r="G1117" t="str">
            <v>NEGRO</v>
          </cell>
          <cell r="H1117" t="str">
            <v xml:space="preserve">  NEGRO </v>
          </cell>
          <cell r="I1117" t="str">
            <v>M</v>
          </cell>
          <cell r="J1117"/>
          <cell r="K1117" t="str">
            <v>WINTER 16</v>
          </cell>
        </row>
        <row r="1118">
          <cell r="B1118" t="str">
            <v>100M16W24NEGSSS</v>
          </cell>
          <cell r="C1118" t="str">
            <v>POLERAS</v>
          </cell>
          <cell r="D1118" t="str">
            <v xml:space="preserve">POLERA M/C KAYA ILUSION BLACK S </v>
          </cell>
          <cell r="E1118"/>
          <cell r="F1118"/>
          <cell r="G1118" t="str">
            <v>NEGRO</v>
          </cell>
          <cell r="H1118" t="str">
            <v xml:space="preserve">  NEGRO </v>
          </cell>
          <cell r="I1118" t="str">
            <v>S</v>
          </cell>
          <cell r="J1118"/>
          <cell r="K1118" t="str">
            <v>WINTER 16</v>
          </cell>
        </row>
        <row r="1119">
          <cell r="B1119" t="str">
            <v>100M16W24NEGXL0</v>
          </cell>
          <cell r="C1119" t="str">
            <v>POLERAS</v>
          </cell>
          <cell r="D1119" t="str">
            <v xml:space="preserve">POLERA M/C KAYA ILUSION BLACK XL </v>
          </cell>
          <cell r="E1119"/>
          <cell r="F1119"/>
          <cell r="G1119" t="str">
            <v>NEGRO</v>
          </cell>
          <cell r="H1119" t="str">
            <v xml:space="preserve">  NEGRO </v>
          </cell>
          <cell r="I1119" t="str">
            <v>XL</v>
          </cell>
          <cell r="J1119"/>
          <cell r="K1119" t="str">
            <v>WINTER 16</v>
          </cell>
        </row>
        <row r="1120">
          <cell r="B1120" t="str">
            <v>100M16W24NEGXXL</v>
          </cell>
          <cell r="C1120" t="str">
            <v>POLERAS</v>
          </cell>
          <cell r="D1120" t="str">
            <v xml:space="preserve">POLERA M/C KAYA ILUSION BLACK XXL </v>
          </cell>
          <cell r="E1120" t="str">
            <v>POLERA</v>
          </cell>
          <cell r="F1120"/>
          <cell r="G1120" t="str">
            <v>NEGRO</v>
          </cell>
          <cell r="H1120" t="str">
            <v xml:space="preserve">POLERA  NEGRO </v>
          </cell>
          <cell r="I1120" t="str">
            <v>XXL</v>
          </cell>
          <cell r="J1120"/>
          <cell r="K1120" t="str">
            <v>WINTER 16</v>
          </cell>
        </row>
        <row r="1121">
          <cell r="B1121" t="str">
            <v>100M16W25TURLLL</v>
          </cell>
          <cell r="C1121" t="str">
            <v>POLERAS</v>
          </cell>
          <cell r="D1121" t="str">
            <v>POLERA M/C KAYA ILUSION TURQUOISE L</v>
          </cell>
          <cell r="E1121"/>
          <cell r="F1121"/>
          <cell r="G1121"/>
          <cell r="H1121" t="str">
            <v xml:space="preserve">   </v>
          </cell>
          <cell r="I1121" t="str">
            <v>L</v>
          </cell>
          <cell r="J1121"/>
          <cell r="K1121" t="str">
            <v>WINTER 16</v>
          </cell>
        </row>
        <row r="1122">
          <cell r="B1122" t="str">
            <v>100M16W25TURMMM</v>
          </cell>
          <cell r="C1122" t="str">
            <v>POLERAS</v>
          </cell>
          <cell r="D1122" t="str">
            <v>POLERA M/C KAYA ILUSION TURQUOISE M</v>
          </cell>
          <cell r="E1122"/>
          <cell r="F1122"/>
          <cell r="G1122"/>
          <cell r="H1122" t="str">
            <v xml:space="preserve">   </v>
          </cell>
          <cell r="I1122" t="str">
            <v>M</v>
          </cell>
          <cell r="J1122"/>
          <cell r="K1122" t="str">
            <v>WINTER 16</v>
          </cell>
        </row>
        <row r="1123">
          <cell r="B1123" t="str">
            <v>100M16W25TURSSS</v>
          </cell>
          <cell r="C1123" t="str">
            <v>POLERAS</v>
          </cell>
          <cell r="D1123" t="str">
            <v>POLERA M/C KAYA ILUSION TURQUOISE S</v>
          </cell>
          <cell r="E1123"/>
          <cell r="F1123"/>
          <cell r="G1123"/>
          <cell r="H1123" t="str">
            <v xml:space="preserve">   </v>
          </cell>
          <cell r="I1123" t="str">
            <v>S</v>
          </cell>
          <cell r="J1123"/>
          <cell r="K1123" t="str">
            <v>WINTER 16</v>
          </cell>
        </row>
        <row r="1124">
          <cell r="B1124" t="str">
            <v>100M16W25TURXL0</v>
          </cell>
          <cell r="C1124" t="str">
            <v>POLERAS</v>
          </cell>
          <cell r="D1124" t="str">
            <v>POLERA M/C KAYA ILUSION TURQUOISE XL</v>
          </cell>
          <cell r="E1124"/>
          <cell r="F1124"/>
          <cell r="G1124"/>
          <cell r="H1124" t="str">
            <v xml:space="preserve">   </v>
          </cell>
          <cell r="I1124" t="str">
            <v>XL</v>
          </cell>
          <cell r="J1124"/>
          <cell r="K1124" t="str">
            <v>WINTER 16</v>
          </cell>
        </row>
        <row r="1125">
          <cell r="B1125" t="str">
            <v>100M16W25TURXXL</v>
          </cell>
          <cell r="C1125" t="str">
            <v>POLERAS</v>
          </cell>
          <cell r="D1125" t="str">
            <v>POLERA M/C KAYA ILUSION TURQUOISE XXL</v>
          </cell>
          <cell r="E1125" t="str">
            <v>POLERA</v>
          </cell>
          <cell r="F1125"/>
          <cell r="G1125"/>
          <cell r="H1125" t="str">
            <v xml:space="preserve">POLERA   </v>
          </cell>
          <cell r="I1125" t="str">
            <v>XXL</v>
          </cell>
          <cell r="J1125"/>
          <cell r="K1125" t="str">
            <v>WINTER 16</v>
          </cell>
        </row>
        <row r="1126">
          <cell r="B1126" t="str">
            <v>100M16W26TIELLL</v>
          </cell>
          <cell r="C1126" t="str">
            <v>POLERAS</v>
          </cell>
          <cell r="D1126" t="str">
            <v>POLERA M/C KAYA MASTER EARTH L</v>
          </cell>
          <cell r="E1126"/>
          <cell r="F1126"/>
          <cell r="G1126"/>
          <cell r="H1126" t="str">
            <v xml:space="preserve">   </v>
          </cell>
          <cell r="I1126" t="str">
            <v>L</v>
          </cell>
          <cell r="J1126"/>
          <cell r="K1126" t="str">
            <v>WINTER 16</v>
          </cell>
        </row>
        <row r="1127">
          <cell r="B1127" t="str">
            <v>100M16W26TIEMMM</v>
          </cell>
          <cell r="C1127" t="str">
            <v>POLERAS</v>
          </cell>
          <cell r="D1127" t="str">
            <v>POLERA M/C KAYA MASTER EARTH M</v>
          </cell>
          <cell r="E1127"/>
          <cell r="F1127"/>
          <cell r="G1127"/>
          <cell r="H1127" t="str">
            <v xml:space="preserve">   </v>
          </cell>
          <cell r="I1127" t="str">
            <v>M</v>
          </cell>
          <cell r="J1127"/>
          <cell r="K1127" t="str">
            <v>WINTER 16</v>
          </cell>
        </row>
        <row r="1128">
          <cell r="B1128" t="str">
            <v>100M16W26TIESSS</v>
          </cell>
          <cell r="C1128" t="str">
            <v>POLERAS</v>
          </cell>
          <cell r="D1128" t="str">
            <v>POLERA M/C KAYA MASTER EARTH S</v>
          </cell>
          <cell r="E1128"/>
          <cell r="F1128"/>
          <cell r="G1128"/>
          <cell r="H1128" t="str">
            <v xml:space="preserve">   </v>
          </cell>
          <cell r="I1128" t="str">
            <v>S</v>
          </cell>
          <cell r="J1128"/>
          <cell r="K1128" t="str">
            <v>WINTER 16</v>
          </cell>
        </row>
        <row r="1129">
          <cell r="B1129" t="str">
            <v>100M16W26TIEXL0</v>
          </cell>
          <cell r="C1129" t="str">
            <v>POLERAS</v>
          </cell>
          <cell r="D1129" t="str">
            <v>POLERA M/C KAYA MASTER EARTH XL</v>
          </cell>
          <cell r="E1129"/>
          <cell r="F1129"/>
          <cell r="G1129"/>
          <cell r="H1129" t="str">
            <v xml:space="preserve">   </v>
          </cell>
          <cell r="I1129" t="str">
            <v>XL</v>
          </cell>
          <cell r="J1129"/>
          <cell r="K1129" t="str">
            <v>WINTER 16</v>
          </cell>
        </row>
        <row r="1130">
          <cell r="B1130" t="str">
            <v>100M16W26TIEXXL</v>
          </cell>
          <cell r="C1130" t="str">
            <v>POLERAS</v>
          </cell>
          <cell r="D1130" t="str">
            <v>POLERA M/C KAYA MASTER EARTH XXL</v>
          </cell>
          <cell r="E1130" t="str">
            <v>POLERA</v>
          </cell>
          <cell r="F1130"/>
          <cell r="G1130"/>
          <cell r="H1130" t="str">
            <v xml:space="preserve">POLERA   </v>
          </cell>
          <cell r="I1130" t="str">
            <v>XXL</v>
          </cell>
          <cell r="J1130"/>
          <cell r="K1130" t="str">
            <v>WINTER 16</v>
          </cell>
        </row>
        <row r="1131">
          <cell r="B1131" t="str">
            <v>100M16W27BLALLL</v>
          </cell>
          <cell r="C1131" t="str">
            <v>POLERAS</v>
          </cell>
          <cell r="D1131" t="str">
            <v>POLERA M/C KAYA SELLO WHITE  L</v>
          </cell>
          <cell r="E1131"/>
          <cell r="F1131"/>
          <cell r="G1131"/>
          <cell r="H1131" t="str">
            <v xml:space="preserve">   </v>
          </cell>
          <cell r="I1131" t="str">
            <v>L</v>
          </cell>
          <cell r="J1131"/>
          <cell r="K1131" t="str">
            <v>WINTER 16</v>
          </cell>
        </row>
        <row r="1132">
          <cell r="B1132" t="str">
            <v>100M16W27BLAMMM</v>
          </cell>
          <cell r="C1132" t="str">
            <v>POLERAS</v>
          </cell>
          <cell r="D1132" t="str">
            <v>POLERA M/C KAYA SELLO WHITE  M</v>
          </cell>
          <cell r="E1132"/>
          <cell r="F1132"/>
          <cell r="G1132"/>
          <cell r="H1132" t="str">
            <v xml:space="preserve">   </v>
          </cell>
          <cell r="I1132" t="str">
            <v>M</v>
          </cell>
          <cell r="J1132"/>
          <cell r="K1132" t="str">
            <v>WINTER 16</v>
          </cell>
        </row>
        <row r="1133">
          <cell r="B1133" t="str">
            <v>100M16W27BLASSS</v>
          </cell>
          <cell r="C1133" t="str">
            <v>POLERAS</v>
          </cell>
          <cell r="D1133" t="str">
            <v>POLERA M/C KAYA SELLO WHITE  S</v>
          </cell>
          <cell r="E1133"/>
          <cell r="F1133"/>
          <cell r="G1133"/>
          <cell r="H1133" t="str">
            <v xml:space="preserve">   </v>
          </cell>
          <cell r="I1133" t="str">
            <v>S</v>
          </cell>
          <cell r="J1133"/>
          <cell r="K1133" t="str">
            <v>WINTER 16</v>
          </cell>
        </row>
        <row r="1134">
          <cell r="B1134" t="str">
            <v>100M16W27BLAXL0</v>
          </cell>
          <cell r="C1134" t="str">
            <v>POLERAS</v>
          </cell>
          <cell r="D1134" t="str">
            <v>POLERA M/C KAYA SELLO WHITE  XL</v>
          </cell>
          <cell r="E1134"/>
          <cell r="F1134"/>
          <cell r="G1134"/>
          <cell r="H1134" t="str">
            <v xml:space="preserve">   </v>
          </cell>
          <cell r="I1134" t="str">
            <v>XL</v>
          </cell>
          <cell r="J1134"/>
          <cell r="K1134" t="str">
            <v>WINTER 16</v>
          </cell>
        </row>
        <row r="1135">
          <cell r="B1135" t="str">
            <v>100M16W27BLAXXL</v>
          </cell>
          <cell r="C1135" t="str">
            <v>POLERAS</v>
          </cell>
          <cell r="D1135" t="str">
            <v>POLERA M/C KAYA SELLO WHITE  XXL</v>
          </cell>
          <cell r="E1135" t="str">
            <v>POLERA</v>
          </cell>
          <cell r="F1135"/>
          <cell r="G1135"/>
          <cell r="H1135" t="str">
            <v xml:space="preserve">POLERA   </v>
          </cell>
          <cell r="I1135" t="str">
            <v>XXL</v>
          </cell>
          <cell r="J1135"/>
          <cell r="K1135" t="str">
            <v>WINTER 16</v>
          </cell>
        </row>
        <row r="1136">
          <cell r="B1136" t="str">
            <v>100M16W27NEGLLL</v>
          </cell>
          <cell r="C1136" t="str">
            <v>POLERAS</v>
          </cell>
          <cell r="D1136" t="str">
            <v>POLERA M/C KAYA SELLO BLACK  L</v>
          </cell>
          <cell r="E1136"/>
          <cell r="F1136"/>
          <cell r="G1136" t="str">
            <v>NEGRO</v>
          </cell>
          <cell r="H1136" t="str">
            <v xml:space="preserve">  NEGRO </v>
          </cell>
          <cell r="I1136" t="str">
            <v>L</v>
          </cell>
          <cell r="J1136"/>
          <cell r="K1136" t="str">
            <v>WINTER 16</v>
          </cell>
        </row>
        <row r="1137">
          <cell r="B1137" t="str">
            <v>100M16W27NEGMMM</v>
          </cell>
          <cell r="C1137" t="str">
            <v>POLERAS</v>
          </cell>
          <cell r="D1137" t="str">
            <v>POLERA M/C KAYA SELLO BLACK  M</v>
          </cell>
          <cell r="E1137"/>
          <cell r="F1137"/>
          <cell r="G1137" t="str">
            <v>NEGRO</v>
          </cell>
          <cell r="H1137" t="str">
            <v xml:space="preserve">  NEGRO </v>
          </cell>
          <cell r="I1137" t="str">
            <v>M</v>
          </cell>
          <cell r="J1137"/>
          <cell r="K1137" t="str">
            <v>WINTER 16</v>
          </cell>
        </row>
        <row r="1138">
          <cell r="B1138" t="str">
            <v>100M16W27NEGSSS</v>
          </cell>
          <cell r="C1138" t="str">
            <v>POLERAS</v>
          </cell>
          <cell r="D1138" t="str">
            <v>POLERA M/C KAYA SELLO BLACK  S</v>
          </cell>
          <cell r="E1138"/>
          <cell r="F1138"/>
          <cell r="G1138" t="str">
            <v>NEGRO</v>
          </cell>
          <cell r="H1138" t="str">
            <v xml:space="preserve">  NEGRO </v>
          </cell>
          <cell r="I1138" t="str">
            <v>S</v>
          </cell>
          <cell r="J1138"/>
          <cell r="K1138" t="str">
            <v>WINTER 16</v>
          </cell>
        </row>
        <row r="1139">
          <cell r="B1139" t="str">
            <v>100M16W27NEGXL0</v>
          </cell>
          <cell r="C1139" t="str">
            <v>POLERAS</v>
          </cell>
          <cell r="D1139" t="str">
            <v>POLERA M/C KAYA SELLO BLACK  XL</v>
          </cell>
          <cell r="E1139"/>
          <cell r="F1139"/>
          <cell r="G1139" t="str">
            <v>NEGRO</v>
          </cell>
          <cell r="H1139" t="str">
            <v xml:space="preserve">  NEGRO </v>
          </cell>
          <cell r="I1139" t="str">
            <v>XL</v>
          </cell>
          <cell r="J1139"/>
          <cell r="K1139" t="str">
            <v>WINTER 16</v>
          </cell>
        </row>
        <row r="1140">
          <cell r="B1140" t="str">
            <v>100M16W27NEGXXL</v>
          </cell>
          <cell r="C1140" t="str">
            <v>POLERAS</v>
          </cell>
          <cell r="D1140" t="str">
            <v>POLERA M/C KAYA SELLO BLACK  XXL</v>
          </cell>
          <cell r="E1140" t="str">
            <v>POLERA</v>
          </cell>
          <cell r="F1140"/>
          <cell r="G1140" t="str">
            <v>NEGRO</v>
          </cell>
          <cell r="H1140" t="str">
            <v xml:space="preserve">POLERA  NEGRO </v>
          </cell>
          <cell r="I1140" t="str">
            <v>XXL</v>
          </cell>
          <cell r="J1140"/>
          <cell r="K1140" t="str">
            <v>WINTER 16</v>
          </cell>
        </row>
        <row r="1141">
          <cell r="B1141" t="str">
            <v>100M16W27VERLLL</v>
          </cell>
          <cell r="C1141" t="str">
            <v>POLERAS</v>
          </cell>
          <cell r="D1141" t="str">
            <v>POLERA M/C KAYA SELLO GREEN  L</v>
          </cell>
          <cell r="E1141"/>
          <cell r="F1141"/>
          <cell r="G1141" t="str">
            <v>VERDE</v>
          </cell>
          <cell r="H1141" t="str">
            <v xml:space="preserve">  VERDE </v>
          </cell>
          <cell r="I1141" t="str">
            <v>L</v>
          </cell>
          <cell r="J1141"/>
          <cell r="K1141" t="str">
            <v>WINTER 16</v>
          </cell>
        </row>
        <row r="1142">
          <cell r="B1142" t="str">
            <v>100M16W27VERMMM</v>
          </cell>
          <cell r="C1142" t="str">
            <v>POLERAS</v>
          </cell>
          <cell r="D1142" t="str">
            <v>POLERA M/C KAYA SELLO GREEN  M</v>
          </cell>
          <cell r="E1142"/>
          <cell r="F1142"/>
          <cell r="G1142" t="str">
            <v>VERDE</v>
          </cell>
          <cell r="H1142" t="str">
            <v xml:space="preserve">  VERDE </v>
          </cell>
          <cell r="I1142" t="str">
            <v>M</v>
          </cell>
          <cell r="J1142"/>
          <cell r="K1142" t="str">
            <v>WINTER 16</v>
          </cell>
        </row>
        <row r="1143">
          <cell r="B1143" t="str">
            <v>100M16W27VERSSS</v>
          </cell>
          <cell r="C1143" t="str">
            <v>POLERAS</v>
          </cell>
          <cell r="D1143" t="str">
            <v>POLERA M/C KAYA SELLO GREEN  S</v>
          </cell>
          <cell r="E1143"/>
          <cell r="F1143"/>
          <cell r="G1143" t="str">
            <v>VERDE</v>
          </cell>
          <cell r="H1143" t="str">
            <v xml:space="preserve">  VERDE </v>
          </cell>
          <cell r="I1143" t="str">
            <v>S</v>
          </cell>
          <cell r="J1143"/>
          <cell r="K1143" t="str">
            <v>WINTER 16</v>
          </cell>
        </row>
        <row r="1144">
          <cell r="B1144" t="str">
            <v>100M16W27VERXL0</v>
          </cell>
          <cell r="C1144" t="str">
            <v>POLERAS</v>
          </cell>
          <cell r="D1144" t="str">
            <v>POLERA M/C KAYA SELLO GREEN  XL</v>
          </cell>
          <cell r="E1144"/>
          <cell r="F1144"/>
          <cell r="G1144" t="str">
            <v>VERDE</v>
          </cell>
          <cell r="H1144" t="str">
            <v xml:space="preserve">  VERDE </v>
          </cell>
          <cell r="I1144" t="str">
            <v>XL</v>
          </cell>
          <cell r="J1144"/>
          <cell r="K1144" t="str">
            <v>WINTER 16</v>
          </cell>
        </row>
        <row r="1145">
          <cell r="B1145" t="str">
            <v>100M16W27VERXXL</v>
          </cell>
          <cell r="C1145" t="str">
            <v>POLERAS</v>
          </cell>
          <cell r="D1145" t="str">
            <v>POLERA M/C KAYA SELLO GREEN  XXL</v>
          </cell>
          <cell r="E1145" t="str">
            <v>POLERA</v>
          </cell>
          <cell r="F1145"/>
          <cell r="G1145" t="str">
            <v>VERDE</v>
          </cell>
          <cell r="H1145" t="str">
            <v xml:space="preserve">POLERA  VERDE </v>
          </cell>
          <cell r="I1145" t="str">
            <v>XXL</v>
          </cell>
          <cell r="J1145"/>
          <cell r="K1145" t="str">
            <v>WINTER 16</v>
          </cell>
        </row>
        <row r="1146">
          <cell r="B1146" t="str">
            <v>100M16W28NEGLLL</v>
          </cell>
          <cell r="C1146" t="str">
            <v>POLERAS</v>
          </cell>
          <cell r="D1146" t="str">
            <v>POLERA M/C KAYA HEALING BLACK  L</v>
          </cell>
          <cell r="E1146"/>
          <cell r="F1146"/>
          <cell r="G1146" t="str">
            <v>NEGRO</v>
          </cell>
          <cell r="H1146" t="str">
            <v xml:space="preserve">  NEGRO </v>
          </cell>
          <cell r="I1146" t="str">
            <v>L</v>
          </cell>
          <cell r="J1146"/>
          <cell r="K1146" t="str">
            <v>WINTER 16</v>
          </cell>
        </row>
        <row r="1147">
          <cell r="B1147" t="str">
            <v>100M16W28NEGMMM</v>
          </cell>
          <cell r="C1147" t="str">
            <v>POLERAS</v>
          </cell>
          <cell r="D1147" t="str">
            <v>POLERA M/C KAYA HEALING BLACK  M</v>
          </cell>
          <cell r="E1147"/>
          <cell r="F1147"/>
          <cell r="G1147" t="str">
            <v>NEGRO</v>
          </cell>
          <cell r="H1147" t="str">
            <v xml:space="preserve">  NEGRO </v>
          </cell>
          <cell r="I1147" t="str">
            <v>M</v>
          </cell>
          <cell r="J1147"/>
          <cell r="K1147" t="str">
            <v>WINTER 16</v>
          </cell>
        </row>
        <row r="1148">
          <cell r="B1148" t="str">
            <v>100M16W28NEGSSS</v>
          </cell>
          <cell r="C1148" t="str">
            <v>POLERAS</v>
          </cell>
          <cell r="D1148" t="str">
            <v>POLERA M/C KAYA HEALING BLACK  S</v>
          </cell>
          <cell r="E1148"/>
          <cell r="F1148"/>
          <cell r="G1148" t="str">
            <v>NEGRO</v>
          </cell>
          <cell r="H1148" t="str">
            <v xml:space="preserve">  NEGRO </v>
          </cell>
          <cell r="I1148" t="str">
            <v>S</v>
          </cell>
          <cell r="J1148"/>
          <cell r="K1148" t="str">
            <v>WINTER 16</v>
          </cell>
        </row>
        <row r="1149">
          <cell r="B1149" t="str">
            <v>100M16W28NEGXL0</v>
          </cell>
          <cell r="C1149" t="str">
            <v>POLERAS</v>
          </cell>
          <cell r="D1149" t="str">
            <v>POLERA M/C KAYA HEALING BLACK  XL</v>
          </cell>
          <cell r="E1149"/>
          <cell r="F1149"/>
          <cell r="G1149" t="str">
            <v>NEGRO</v>
          </cell>
          <cell r="H1149" t="str">
            <v xml:space="preserve">  NEGRO </v>
          </cell>
          <cell r="I1149" t="str">
            <v>XL</v>
          </cell>
          <cell r="J1149"/>
          <cell r="K1149" t="str">
            <v>WINTER 16</v>
          </cell>
        </row>
        <row r="1150">
          <cell r="B1150" t="str">
            <v>100M16W28NEGXXL</v>
          </cell>
          <cell r="C1150" t="str">
            <v>POLERAS</v>
          </cell>
          <cell r="D1150" t="str">
            <v>POLERA M/C KAYA HEALING BLACK  XXL</v>
          </cell>
          <cell r="E1150" t="str">
            <v>POLERA</v>
          </cell>
          <cell r="F1150"/>
          <cell r="G1150" t="str">
            <v>NEGRO</v>
          </cell>
          <cell r="H1150" t="str">
            <v xml:space="preserve">POLERA  NEGRO </v>
          </cell>
          <cell r="I1150" t="str">
            <v>XXL</v>
          </cell>
          <cell r="J1150"/>
          <cell r="K1150" t="str">
            <v>WINTER 16</v>
          </cell>
        </row>
        <row r="1151">
          <cell r="B1151" t="str">
            <v>100M16W29AZULLL</v>
          </cell>
          <cell r="C1151" t="str">
            <v>POLERAS</v>
          </cell>
          <cell r="D1151" t="str">
            <v>POLERA M/C KAYA ROOTS BLUE  L</v>
          </cell>
          <cell r="E1151"/>
          <cell r="F1151"/>
          <cell r="G1151" t="str">
            <v>AZUL</v>
          </cell>
          <cell r="H1151" t="str">
            <v xml:space="preserve">  AZUL </v>
          </cell>
          <cell r="I1151" t="str">
            <v>L</v>
          </cell>
          <cell r="J1151"/>
          <cell r="K1151" t="str">
            <v>WINTER 16</v>
          </cell>
        </row>
        <row r="1152">
          <cell r="B1152" t="str">
            <v>100M16W29AZUMMM</v>
          </cell>
          <cell r="C1152" t="str">
            <v>POLERAS</v>
          </cell>
          <cell r="D1152" t="str">
            <v>POLERA M/C KAYA ROOTS BLUE  M</v>
          </cell>
          <cell r="E1152"/>
          <cell r="F1152"/>
          <cell r="G1152" t="str">
            <v>AZUL</v>
          </cell>
          <cell r="H1152" t="str">
            <v xml:space="preserve">  AZUL </v>
          </cell>
          <cell r="I1152" t="str">
            <v>M</v>
          </cell>
          <cell r="J1152"/>
          <cell r="K1152" t="str">
            <v>WINTER 16</v>
          </cell>
        </row>
        <row r="1153">
          <cell r="B1153" t="str">
            <v>100M16W29AZUSSS</v>
          </cell>
          <cell r="C1153" t="str">
            <v>POLERAS</v>
          </cell>
          <cell r="D1153" t="str">
            <v>POLERA M/C KAYA ROOTS BLUE  S</v>
          </cell>
          <cell r="E1153"/>
          <cell r="F1153"/>
          <cell r="G1153" t="str">
            <v>AZUL</v>
          </cell>
          <cell r="H1153" t="str">
            <v xml:space="preserve">  AZUL </v>
          </cell>
          <cell r="I1153" t="str">
            <v>S</v>
          </cell>
          <cell r="J1153"/>
          <cell r="K1153" t="str">
            <v>WINTER 16</v>
          </cell>
        </row>
        <row r="1154">
          <cell r="B1154" t="str">
            <v>100M16W29AZUXL0</v>
          </cell>
          <cell r="C1154" t="str">
            <v>POLERAS</v>
          </cell>
          <cell r="D1154" t="str">
            <v>POLERA M/C KAYA ROOTS BLUE  XL</v>
          </cell>
          <cell r="E1154"/>
          <cell r="F1154"/>
          <cell r="G1154" t="str">
            <v>AZUL</v>
          </cell>
          <cell r="H1154" t="str">
            <v xml:space="preserve">  AZUL </v>
          </cell>
          <cell r="I1154" t="str">
            <v>XL</v>
          </cell>
          <cell r="J1154"/>
          <cell r="K1154" t="str">
            <v>WINTER 16</v>
          </cell>
        </row>
        <row r="1155">
          <cell r="B1155" t="str">
            <v>100M16W29AZUXXL</v>
          </cell>
          <cell r="C1155" t="str">
            <v>POLERAS</v>
          </cell>
          <cell r="D1155" t="str">
            <v>POLERA M/C KAYA ROOTS BLUE  XXL</v>
          </cell>
          <cell r="E1155" t="str">
            <v>POLERA</v>
          </cell>
          <cell r="F1155"/>
          <cell r="G1155" t="str">
            <v>AZUL</v>
          </cell>
          <cell r="H1155" t="str">
            <v xml:space="preserve">POLERA  AZUL </v>
          </cell>
          <cell r="I1155" t="str">
            <v>XXL</v>
          </cell>
          <cell r="J1155"/>
          <cell r="K1155" t="str">
            <v>WINTER 16</v>
          </cell>
        </row>
        <row r="1156">
          <cell r="B1156" t="str">
            <v>100M16W29VERLLL</v>
          </cell>
          <cell r="C1156" t="str">
            <v>POLERAS</v>
          </cell>
          <cell r="D1156" t="str">
            <v>POLERA M/C KAYA ROOTS GREEN  L</v>
          </cell>
          <cell r="E1156"/>
          <cell r="F1156"/>
          <cell r="G1156" t="str">
            <v>VERDE</v>
          </cell>
          <cell r="H1156" t="str">
            <v xml:space="preserve">  VERDE </v>
          </cell>
          <cell r="I1156" t="str">
            <v>L</v>
          </cell>
          <cell r="J1156"/>
          <cell r="K1156" t="str">
            <v>WINTER 16</v>
          </cell>
        </row>
        <row r="1157">
          <cell r="B1157" t="str">
            <v>100M16W29VERMMM</v>
          </cell>
          <cell r="C1157" t="str">
            <v>POLERAS</v>
          </cell>
          <cell r="D1157" t="str">
            <v>POLERA M/C KAYA ROOTS GREEN  M</v>
          </cell>
          <cell r="E1157"/>
          <cell r="F1157"/>
          <cell r="G1157" t="str">
            <v>VERDE</v>
          </cell>
          <cell r="H1157" t="str">
            <v xml:space="preserve">  VERDE </v>
          </cell>
          <cell r="I1157" t="str">
            <v>M</v>
          </cell>
          <cell r="J1157"/>
          <cell r="K1157" t="str">
            <v>WINTER 16</v>
          </cell>
        </row>
        <row r="1158">
          <cell r="B1158" t="str">
            <v>100M16W29VERSSS</v>
          </cell>
          <cell r="C1158" t="str">
            <v>POLERAS</v>
          </cell>
          <cell r="D1158" t="str">
            <v xml:space="preserve">POLERA M/C KAYA ROOTS GREEN  S </v>
          </cell>
          <cell r="E1158"/>
          <cell r="F1158"/>
          <cell r="G1158" t="str">
            <v>VERDE</v>
          </cell>
          <cell r="H1158" t="str">
            <v xml:space="preserve">  VERDE </v>
          </cell>
          <cell r="I1158" t="str">
            <v>S</v>
          </cell>
          <cell r="J1158"/>
          <cell r="K1158" t="str">
            <v>WINTER 16</v>
          </cell>
        </row>
        <row r="1159">
          <cell r="B1159" t="str">
            <v>100M16W29VERXL0</v>
          </cell>
          <cell r="C1159" t="str">
            <v>POLERAS</v>
          </cell>
          <cell r="D1159" t="str">
            <v>POLERA M/C KAYA ROOTS GREEN  XL</v>
          </cell>
          <cell r="E1159"/>
          <cell r="F1159"/>
          <cell r="G1159" t="str">
            <v>VERDE</v>
          </cell>
          <cell r="H1159" t="str">
            <v xml:space="preserve">  VERDE </v>
          </cell>
          <cell r="I1159" t="str">
            <v>XL</v>
          </cell>
          <cell r="J1159"/>
          <cell r="K1159" t="str">
            <v>WINTER 16</v>
          </cell>
        </row>
        <row r="1160">
          <cell r="B1160" t="str">
            <v>100M16W29VERXXL</v>
          </cell>
          <cell r="C1160" t="str">
            <v>POLERAS</v>
          </cell>
          <cell r="D1160" t="str">
            <v>POLERA M/C KAYA ROOTS GREEN  XXL</v>
          </cell>
          <cell r="E1160" t="str">
            <v>POLERA</v>
          </cell>
          <cell r="F1160"/>
          <cell r="G1160" t="str">
            <v>VERDE</v>
          </cell>
          <cell r="H1160" t="str">
            <v xml:space="preserve">POLERA  VERDE </v>
          </cell>
          <cell r="I1160" t="str">
            <v>XXL</v>
          </cell>
          <cell r="J1160"/>
          <cell r="K1160" t="str">
            <v>WINTER 16</v>
          </cell>
        </row>
        <row r="1161">
          <cell r="B1161" t="str">
            <v>100M17S01ARELLL</v>
          </cell>
          <cell r="C1161" t="str">
            <v>POLERAS</v>
          </cell>
          <cell r="D1161" t="str">
            <v>POLERA M/C KAYA SELLO SAND L</v>
          </cell>
          <cell r="E1161" t="str">
            <v>POLERA</v>
          </cell>
          <cell r="F1161"/>
          <cell r="G1161"/>
          <cell r="H1161" t="str">
            <v xml:space="preserve">POLERA   </v>
          </cell>
          <cell r="I1161" t="str">
            <v>L</v>
          </cell>
          <cell r="J1161"/>
          <cell r="K1161" t="str">
            <v>SUMMER 17</v>
          </cell>
        </row>
        <row r="1162">
          <cell r="B1162" t="str">
            <v>100M17S01AREMMM</v>
          </cell>
          <cell r="C1162" t="str">
            <v>POLERAS</v>
          </cell>
          <cell r="D1162" t="str">
            <v>POLERA M/C KAYA SELLO SAND M</v>
          </cell>
          <cell r="E1162" t="str">
            <v>POLERA</v>
          </cell>
          <cell r="F1162"/>
          <cell r="G1162"/>
          <cell r="H1162" t="str">
            <v xml:space="preserve">POLERA   </v>
          </cell>
          <cell r="I1162" t="str">
            <v>M</v>
          </cell>
          <cell r="J1162"/>
          <cell r="K1162" t="str">
            <v>SUMMER 17</v>
          </cell>
        </row>
        <row r="1163">
          <cell r="B1163" t="str">
            <v>100M17S01ARESSS</v>
          </cell>
          <cell r="C1163" t="str">
            <v>POLERAS</v>
          </cell>
          <cell r="D1163" t="str">
            <v>POLERA M/C KAYA SELLO SAND S</v>
          </cell>
          <cell r="E1163" t="str">
            <v>POLERA</v>
          </cell>
          <cell r="F1163"/>
          <cell r="G1163"/>
          <cell r="H1163" t="str">
            <v xml:space="preserve">POLERA   </v>
          </cell>
          <cell r="I1163" t="str">
            <v>S</v>
          </cell>
          <cell r="J1163"/>
          <cell r="K1163" t="str">
            <v>SUMMER 17</v>
          </cell>
        </row>
        <row r="1164">
          <cell r="B1164" t="str">
            <v>100M17S01AREXL0</v>
          </cell>
          <cell r="C1164" t="str">
            <v>POLERAS</v>
          </cell>
          <cell r="D1164" t="str">
            <v>POLERA M/C KAYA SELLO SAND XL</v>
          </cell>
          <cell r="E1164" t="str">
            <v>POLERA</v>
          </cell>
          <cell r="F1164"/>
          <cell r="G1164"/>
          <cell r="H1164" t="str">
            <v xml:space="preserve">POLERA   </v>
          </cell>
          <cell r="I1164" t="str">
            <v>XL</v>
          </cell>
          <cell r="J1164"/>
          <cell r="K1164" t="str">
            <v>SUMMER 17</v>
          </cell>
        </row>
        <row r="1165">
          <cell r="B1165" t="str">
            <v>100M17S01AREXXL</v>
          </cell>
          <cell r="C1165" t="str">
            <v>POLERAS</v>
          </cell>
          <cell r="D1165" t="str">
            <v>POLERA M/C KAYA SELLO SAND XXL</v>
          </cell>
          <cell r="E1165" t="str">
            <v>POLERA</v>
          </cell>
          <cell r="F1165"/>
          <cell r="G1165"/>
          <cell r="H1165" t="str">
            <v xml:space="preserve">POLERA   </v>
          </cell>
          <cell r="I1165" t="str">
            <v>XXL</v>
          </cell>
          <cell r="J1165"/>
          <cell r="K1165" t="str">
            <v>SUMMER 17</v>
          </cell>
        </row>
        <row r="1166">
          <cell r="B1166" t="str">
            <v>100M17S01CELLLL</v>
          </cell>
          <cell r="C1166" t="str">
            <v>POLERAS</v>
          </cell>
          <cell r="D1166" t="str">
            <v>POLERA M/C KAYA SELLO LIGHT BLUE L</v>
          </cell>
          <cell r="E1166" t="str">
            <v>POLERA</v>
          </cell>
          <cell r="F1166"/>
          <cell r="G1166"/>
          <cell r="H1166" t="str">
            <v xml:space="preserve">POLERA   </v>
          </cell>
          <cell r="I1166" t="str">
            <v>L</v>
          </cell>
          <cell r="J1166"/>
          <cell r="K1166" t="str">
            <v>SUMMER 17</v>
          </cell>
        </row>
        <row r="1167">
          <cell r="B1167" t="str">
            <v>100M17S01CELMMM</v>
          </cell>
          <cell r="C1167" t="str">
            <v>POLERAS</v>
          </cell>
          <cell r="D1167" t="str">
            <v>POLERA M/C KAYA SELLO LIGHT BLUE M</v>
          </cell>
          <cell r="E1167" t="str">
            <v>POLERA</v>
          </cell>
          <cell r="F1167"/>
          <cell r="G1167"/>
          <cell r="H1167" t="str">
            <v xml:space="preserve">POLERA   </v>
          </cell>
          <cell r="I1167" t="str">
            <v>M</v>
          </cell>
          <cell r="J1167"/>
          <cell r="K1167" t="str">
            <v>SUMMER 17</v>
          </cell>
        </row>
        <row r="1168">
          <cell r="B1168" t="str">
            <v>100M17S01CELSSS</v>
          </cell>
          <cell r="C1168" t="str">
            <v>POLERAS</v>
          </cell>
          <cell r="D1168" t="str">
            <v>POLERA M/C KAYA SELLO LIGHT BLUE S</v>
          </cell>
          <cell r="E1168" t="str">
            <v>POLERA</v>
          </cell>
          <cell r="F1168"/>
          <cell r="G1168"/>
          <cell r="H1168" t="str">
            <v xml:space="preserve">POLERA   </v>
          </cell>
          <cell r="I1168" t="str">
            <v>S</v>
          </cell>
          <cell r="J1168"/>
          <cell r="K1168" t="str">
            <v>SUMMER 17</v>
          </cell>
        </row>
        <row r="1169">
          <cell r="B1169" t="str">
            <v>100M17S01CELXL0</v>
          </cell>
          <cell r="C1169" t="str">
            <v>POLERAS</v>
          </cell>
          <cell r="D1169" t="str">
            <v>POLERA M/C KAYA SELLO LIGHT BLUE XL</v>
          </cell>
          <cell r="E1169" t="str">
            <v>POLERA</v>
          </cell>
          <cell r="F1169"/>
          <cell r="G1169"/>
          <cell r="H1169" t="str">
            <v xml:space="preserve">POLERA   </v>
          </cell>
          <cell r="I1169" t="str">
            <v>XL</v>
          </cell>
          <cell r="J1169"/>
          <cell r="K1169" t="str">
            <v>SUMMER 17</v>
          </cell>
        </row>
        <row r="1170">
          <cell r="B1170" t="str">
            <v>100M17S01CELXXL</v>
          </cell>
          <cell r="C1170" t="str">
            <v>POLERAS</v>
          </cell>
          <cell r="D1170" t="str">
            <v>POLERA M/C KAYA SELLO LIGHT BLUE XXL</v>
          </cell>
          <cell r="E1170" t="str">
            <v>POLERA</v>
          </cell>
          <cell r="F1170"/>
          <cell r="G1170"/>
          <cell r="H1170" t="str">
            <v xml:space="preserve">POLERA   </v>
          </cell>
          <cell r="I1170" t="str">
            <v>XXL</v>
          </cell>
          <cell r="J1170"/>
          <cell r="K1170" t="str">
            <v>SUMMER 17</v>
          </cell>
        </row>
        <row r="1171">
          <cell r="B1171" t="str">
            <v>100M17S01TURLLL</v>
          </cell>
          <cell r="C1171" t="str">
            <v>POLERAS</v>
          </cell>
          <cell r="D1171" t="str">
            <v>POLERA M/C KAYA SELLO TURQUOISE L</v>
          </cell>
          <cell r="E1171" t="str">
            <v>POLERA</v>
          </cell>
          <cell r="F1171"/>
          <cell r="G1171"/>
          <cell r="H1171" t="str">
            <v xml:space="preserve">POLERA   </v>
          </cell>
          <cell r="I1171" t="str">
            <v>L</v>
          </cell>
          <cell r="J1171"/>
          <cell r="K1171" t="str">
            <v>SUMMER 17</v>
          </cell>
        </row>
        <row r="1172">
          <cell r="B1172" t="str">
            <v>100M17S01TURMMM</v>
          </cell>
          <cell r="C1172" t="str">
            <v>POLERAS</v>
          </cell>
          <cell r="D1172" t="str">
            <v>POLERA M/C KAYA SELLO TURQUOISE M</v>
          </cell>
          <cell r="E1172" t="str">
            <v>POLERA</v>
          </cell>
          <cell r="F1172"/>
          <cell r="G1172"/>
          <cell r="H1172" t="str">
            <v xml:space="preserve">POLERA   </v>
          </cell>
          <cell r="I1172" t="str">
            <v>M</v>
          </cell>
          <cell r="J1172"/>
          <cell r="K1172" t="str">
            <v>SUMMER 17</v>
          </cell>
        </row>
        <row r="1173">
          <cell r="B1173" t="str">
            <v>100M17S01TURSSS</v>
          </cell>
          <cell r="C1173" t="str">
            <v>POLERAS</v>
          </cell>
          <cell r="D1173" t="str">
            <v>POLERA M/C KAYA SELLO TURQUOISE S</v>
          </cell>
          <cell r="E1173" t="str">
            <v>POLERA</v>
          </cell>
          <cell r="F1173"/>
          <cell r="G1173"/>
          <cell r="H1173" t="str">
            <v xml:space="preserve">POLERA   </v>
          </cell>
          <cell r="I1173" t="str">
            <v>S</v>
          </cell>
          <cell r="J1173"/>
          <cell r="K1173" t="str">
            <v>SUMMER 17</v>
          </cell>
        </row>
        <row r="1174">
          <cell r="B1174" t="str">
            <v>100M17S01TURXL0</v>
          </cell>
          <cell r="C1174" t="str">
            <v>POLERAS</v>
          </cell>
          <cell r="D1174" t="str">
            <v>POLERA M/C KAYA SELLO TURQUOISE XL</v>
          </cell>
          <cell r="E1174" t="str">
            <v>POLERA</v>
          </cell>
          <cell r="F1174"/>
          <cell r="G1174"/>
          <cell r="H1174" t="str">
            <v xml:space="preserve">POLERA   </v>
          </cell>
          <cell r="I1174" t="str">
            <v>XL</v>
          </cell>
          <cell r="J1174"/>
          <cell r="K1174" t="str">
            <v>SUMMER 17</v>
          </cell>
        </row>
        <row r="1175">
          <cell r="B1175" t="str">
            <v>100M17S01TURXXL</v>
          </cell>
          <cell r="C1175" t="str">
            <v>POLERAS</v>
          </cell>
          <cell r="D1175" t="str">
            <v>POLERA M/C KAYA SELLO TURQUOISE XXL</v>
          </cell>
          <cell r="E1175" t="str">
            <v>POLERA</v>
          </cell>
          <cell r="F1175"/>
          <cell r="G1175"/>
          <cell r="H1175" t="str">
            <v xml:space="preserve">POLERA   </v>
          </cell>
          <cell r="I1175" t="str">
            <v>XXL</v>
          </cell>
          <cell r="J1175"/>
          <cell r="K1175" t="str">
            <v>SUMMER 17</v>
          </cell>
        </row>
        <row r="1176">
          <cell r="B1176" t="str">
            <v>100M17S02ARELLL</v>
          </cell>
          <cell r="C1176" t="str">
            <v>POLERAS</v>
          </cell>
          <cell r="D1176" t="str">
            <v>POLERA M/C KAYA MINI LOGO SAND L</v>
          </cell>
          <cell r="E1176" t="str">
            <v>POLERA</v>
          </cell>
          <cell r="F1176"/>
          <cell r="G1176"/>
          <cell r="H1176" t="str">
            <v xml:space="preserve">POLERA   </v>
          </cell>
          <cell r="I1176" t="str">
            <v>L</v>
          </cell>
          <cell r="J1176"/>
          <cell r="K1176" t="str">
            <v>SUMMER 17</v>
          </cell>
        </row>
        <row r="1177">
          <cell r="B1177" t="str">
            <v>100M17S02AREMMM</v>
          </cell>
          <cell r="C1177" t="str">
            <v>POLERAS</v>
          </cell>
          <cell r="D1177" t="str">
            <v>POLERA M/C KAYA MINI LOGO SAND M</v>
          </cell>
          <cell r="E1177" t="str">
            <v>POLERA</v>
          </cell>
          <cell r="F1177"/>
          <cell r="G1177"/>
          <cell r="H1177" t="str">
            <v xml:space="preserve">POLERA   </v>
          </cell>
          <cell r="I1177" t="str">
            <v>M</v>
          </cell>
          <cell r="J1177"/>
          <cell r="K1177" t="str">
            <v>SUMMER 17</v>
          </cell>
        </row>
        <row r="1178">
          <cell r="B1178" t="str">
            <v>100M17S02ARESSS</v>
          </cell>
          <cell r="C1178" t="str">
            <v>POLERAS</v>
          </cell>
          <cell r="D1178" t="str">
            <v>POLERA M/C KAYA MINI LOGO SAND S</v>
          </cell>
          <cell r="E1178" t="str">
            <v>POLERA</v>
          </cell>
          <cell r="F1178"/>
          <cell r="G1178"/>
          <cell r="H1178" t="str">
            <v xml:space="preserve">POLERA   </v>
          </cell>
          <cell r="I1178" t="str">
            <v>S</v>
          </cell>
          <cell r="J1178"/>
          <cell r="K1178" t="str">
            <v>SUMMER 17</v>
          </cell>
        </row>
        <row r="1179">
          <cell r="B1179" t="str">
            <v>100M17S02AREXL0</v>
          </cell>
          <cell r="C1179" t="str">
            <v>POLERAS</v>
          </cell>
          <cell r="D1179" t="str">
            <v>POLERA M/C KAYA MINI LOGO SAND XL</v>
          </cell>
          <cell r="E1179" t="str">
            <v>POLERA</v>
          </cell>
          <cell r="F1179"/>
          <cell r="G1179"/>
          <cell r="H1179" t="str">
            <v xml:space="preserve">POLERA   </v>
          </cell>
          <cell r="I1179" t="str">
            <v>XL</v>
          </cell>
          <cell r="J1179"/>
          <cell r="K1179" t="str">
            <v>SUMMER 17</v>
          </cell>
        </row>
        <row r="1180">
          <cell r="B1180" t="str">
            <v>100M17S02AREXXL</v>
          </cell>
          <cell r="C1180" t="str">
            <v>POLERAS</v>
          </cell>
          <cell r="D1180" t="str">
            <v>POLERA M/C KAYA MINI LOGO SAND XXL</v>
          </cell>
          <cell r="E1180" t="str">
            <v>POLERA</v>
          </cell>
          <cell r="F1180"/>
          <cell r="G1180"/>
          <cell r="H1180" t="str">
            <v xml:space="preserve">POLERA   </v>
          </cell>
          <cell r="I1180" t="str">
            <v>XXL</v>
          </cell>
          <cell r="J1180"/>
          <cell r="K1180" t="str">
            <v>SUMMER 17</v>
          </cell>
        </row>
        <row r="1181">
          <cell r="B1181" t="str">
            <v>100M17S02NEGLLL</v>
          </cell>
          <cell r="C1181" t="str">
            <v>POLERAS</v>
          </cell>
          <cell r="D1181" t="str">
            <v>POLERA M/C KAYA MINI LOGO BLACK L</v>
          </cell>
          <cell r="E1181" t="str">
            <v>POLERA</v>
          </cell>
          <cell r="F1181"/>
          <cell r="G1181" t="str">
            <v>NEGRO</v>
          </cell>
          <cell r="H1181" t="str">
            <v xml:space="preserve">POLERA  NEGRO </v>
          </cell>
          <cell r="I1181" t="str">
            <v>L</v>
          </cell>
          <cell r="J1181"/>
          <cell r="K1181" t="str">
            <v>SUMMER 17</v>
          </cell>
        </row>
        <row r="1182">
          <cell r="B1182" t="str">
            <v>100M17S02NEGMMM</v>
          </cell>
          <cell r="C1182" t="str">
            <v>POLERAS</v>
          </cell>
          <cell r="D1182" t="str">
            <v>POLERA M/C KAYA MINI LOGO BLACK M</v>
          </cell>
          <cell r="E1182" t="str">
            <v>POLERA</v>
          </cell>
          <cell r="F1182"/>
          <cell r="G1182" t="str">
            <v>NEGRO</v>
          </cell>
          <cell r="H1182" t="str">
            <v xml:space="preserve">POLERA  NEGRO </v>
          </cell>
          <cell r="I1182" t="str">
            <v>M</v>
          </cell>
          <cell r="J1182"/>
          <cell r="K1182" t="str">
            <v>SUMMER 17</v>
          </cell>
        </row>
        <row r="1183">
          <cell r="B1183" t="str">
            <v>100M17S02NEGSSS</v>
          </cell>
          <cell r="C1183" t="str">
            <v>POLERAS</v>
          </cell>
          <cell r="D1183" t="str">
            <v>POLERA M/C KAYA MINI LOGO BLACK S</v>
          </cell>
          <cell r="E1183" t="str">
            <v>POLERA</v>
          </cell>
          <cell r="F1183"/>
          <cell r="G1183" t="str">
            <v>NEGRO</v>
          </cell>
          <cell r="H1183" t="str">
            <v xml:space="preserve">POLERA  NEGRO </v>
          </cell>
          <cell r="I1183" t="str">
            <v>S</v>
          </cell>
          <cell r="J1183"/>
          <cell r="K1183" t="str">
            <v>SUMMER 17</v>
          </cell>
        </row>
        <row r="1184">
          <cell r="B1184" t="str">
            <v>100M17S02NEGXL0</v>
          </cell>
          <cell r="C1184" t="str">
            <v>POLERAS</v>
          </cell>
          <cell r="D1184" t="str">
            <v>POLERA M/C KAYA MINI LOGO BLACK XL</v>
          </cell>
          <cell r="E1184" t="str">
            <v>POLERA</v>
          </cell>
          <cell r="F1184"/>
          <cell r="G1184" t="str">
            <v>NEGRO</v>
          </cell>
          <cell r="H1184" t="str">
            <v xml:space="preserve">POLERA  NEGRO </v>
          </cell>
          <cell r="I1184" t="str">
            <v>XL</v>
          </cell>
          <cell r="J1184"/>
          <cell r="K1184" t="str">
            <v>SUMMER 17</v>
          </cell>
        </row>
        <row r="1185">
          <cell r="B1185" t="str">
            <v>100M17S02NEGXXL</v>
          </cell>
          <cell r="C1185" t="str">
            <v>POLERAS</v>
          </cell>
          <cell r="D1185" t="str">
            <v>POLERA M/C KAYA MINI LOGO BLACK XXL</v>
          </cell>
          <cell r="E1185" t="str">
            <v>POLERA</v>
          </cell>
          <cell r="F1185"/>
          <cell r="G1185" t="str">
            <v>NEGRO</v>
          </cell>
          <cell r="H1185" t="str">
            <v xml:space="preserve">POLERA  NEGRO </v>
          </cell>
          <cell r="I1185" t="str">
            <v>XXL</v>
          </cell>
          <cell r="J1185"/>
          <cell r="K1185" t="str">
            <v>SUMMER 17</v>
          </cell>
        </row>
        <row r="1186">
          <cell r="B1186" t="str">
            <v>100M17S02TURLLL</v>
          </cell>
          <cell r="C1186" t="str">
            <v>POLERAS</v>
          </cell>
          <cell r="D1186" t="str">
            <v>POLERA M/C KAYA MINI LOGO TURQUOISE L</v>
          </cell>
          <cell r="E1186" t="str">
            <v>POLERA</v>
          </cell>
          <cell r="F1186"/>
          <cell r="G1186"/>
          <cell r="H1186" t="str">
            <v xml:space="preserve">POLERA   </v>
          </cell>
          <cell r="I1186" t="str">
            <v>L</v>
          </cell>
          <cell r="J1186"/>
          <cell r="K1186" t="str">
            <v>SUMMER 17</v>
          </cell>
        </row>
        <row r="1187">
          <cell r="B1187" t="str">
            <v>100M17S02TURMMM</v>
          </cell>
          <cell r="C1187" t="str">
            <v>POLERAS</v>
          </cell>
          <cell r="D1187" t="str">
            <v>POLERA M/C KAYA MINI LOGO TURQUOISE M</v>
          </cell>
          <cell r="E1187" t="str">
            <v>POLERA</v>
          </cell>
          <cell r="F1187"/>
          <cell r="G1187"/>
          <cell r="H1187" t="str">
            <v xml:space="preserve">POLERA   </v>
          </cell>
          <cell r="I1187" t="str">
            <v>M</v>
          </cell>
          <cell r="J1187"/>
          <cell r="K1187" t="str">
            <v>SUMMER 17</v>
          </cell>
        </row>
        <row r="1188">
          <cell r="B1188" t="str">
            <v>100M17S02TURSSS</v>
          </cell>
          <cell r="C1188" t="str">
            <v>POLERAS</v>
          </cell>
          <cell r="D1188" t="str">
            <v>POLERA M/C KAYA MINI LOGO TURQUOISE S</v>
          </cell>
          <cell r="E1188" t="str">
            <v>POLERA</v>
          </cell>
          <cell r="F1188"/>
          <cell r="G1188"/>
          <cell r="H1188" t="str">
            <v xml:space="preserve">POLERA   </v>
          </cell>
          <cell r="I1188" t="str">
            <v>S</v>
          </cell>
          <cell r="J1188"/>
          <cell r="K1188" t="str">
            <v>SUMMER 17</v>
          </cell>
        </row>
        <row r="1189">
          <cell r="B1189" t="str">
            <v>100M17S02TURXL0</v>
          </cell>
          <cell r="C1189" t="str">
            <v>POLERAS</v>
          </cell>
          <cell r="D1189" t="str">
            <v>POLERA M/C KAYA MINI LOGO TURQUOISE XL</v>
          </cell>
          <cell r="E1189" t="str">
            <v>POLERA</v>
          </cell>
          <cell r="F1189"/>
          <cell r="G1189"/>
          <cell r="H1189" t="str">
            <v xml:space="preserve">POLERA   </v>
          </cell>
          <cell r="I1189" t="str">
            <v>XL</v>
          </cell>
          <cell r="J1189"/>
          <cell r="K1189" t="str">
            <v>SUMMER 17</v>
          </cell>
        </row>
        <row r="1190">
          <cell r="B1190" t="str">
            <v>100M17S02TURXXL</v>
          </cell>
          <cell r="C1190" t="str">
            <v>POLERAS</v>
          </cell>
          <cell r="D1190" t="str">
            <v>POLERA M/C KAYA MINI LOGO TURQUOISE XXL</v>
          </cell>
          <cell r="E1190" t="str">
            <v>POLERA</v>
          </cell>
          <cell r="F1190"/>
          <cell r="G1190"/>
          <cell r="H1190" t="str">
            <v xml:space="preserve">POLERA   </v>
          </cell>
          <cell r="I1190" t="str">
            <v>XXL</v>
          </cell>
          <cell r="J1190"/>
          <cell r="K1190" t="str">
            <v>SUMMER 17</v>
          </cell>
        </row>
        <row r="1191">
          <cell r="B1191" t="str">
            <v>100M17S03GRALLL</v>
          </cell>
          <cell r="C1191" t="str">
            <v>POLERAS</v>
          </cell>
          <cell r="D1191" t="str">
            <v>POLERA M/C KAYA TYPO LIGHT BLUE L</v>
          </cell>
          <cell r="E1191" t="str">
            <v>POLERA</v>
          </cell>
          <cell r="F1191" t="str">
            <v>TYPO</v>
          </cell>
          <cell r="G1191"/>
          <cell r="H1191" t="str">
            <v xml:space="preserve">POLERA TYPO  </v>
          </cell>
          <cell r="I1191" t="str">
            <v>L</v>
          </cell>
          <cell r="J1191"/>
          <cell r="K1191" t="str">
            <v>SUMMER 17</v>
          </cell>
        </row>
        <row r="1192">
          <cell r="B1192" t="str">
            <v>100M17S03GRAMMM</v>
          </cell>
          <cell r="C1192" t="str">
            <v>POLERAS</v>
          </cell>
          <cell r="D1192" t="str">
            <v>POLERA M/C KAYA TYPO LIGHT BLUE M</v>
          </cell>
          <cell r="E1192" t="str">
            <v>POLERA</v>
          </cell>
          <cell r="F1192" t="str">
            <v>TYPO</v>
          </cell>
          <cell r="G1192"/>
          <cell r="H1192" t="str">
            <v xml:space="preserve">POLERA TYPO  </v>
          </cell>
          <cell r="I1192" t="str">
            <v>M</v>
          </cell>
          <cell r="J1192"/>
          <cell r="K1192" t="str">
            <v>SUMMER 17</v>
          </cell>
        </row>
        <row r="1193">
          <cell r="B1193" t="str">
            <v>100M17S03GRASSS</v>
          </cell>
          <cell r="C1193" t="str">
            <v>POLERAS</v>
          </cell>
          <cell r="D1193" t="str">
            <v>POLERA M/C KAYA TYPO LIGHT BLUE S</v>
          </cell>
          <cell r="E1193" t="str">
            <v>POLERA</v>
          </cell>
          <cell r="F1193" t="str">
            <v>TYPO</v>
          </cell>
          <cell r="G1193"/>
          <cell r="H1193" t="str">
            <v xml:space="preserve">POLERA TYPO  </v>
          </cell>
          <cell r="I1193" t="str">
            <v>S</v>
          </cell>
          <cell r="J1193"/>
          <cell r="K1193" t="str">
            <v>SUMMER 17</v>
          </cell>
        </row>
        <row r="1194">
          <cell r="B1194" t="str">
            <v>100M17S03GRAXL0</v>
          </cell>
          <cell r="C1194" t="str">
            <v>POLERAS</v>
          </cell>
          <cell r="D1194" t="str">
            <v>POLERA M/C KAYA TYPO LIGHT BLUE XL</v>
          </cell>
          <cell r="E1194" t="str">
            <v>POLERA</v>
          </cell>
          <cell r="F1194" t="str">
            <v>TYPO</v>
          </cell>
          <cell r="G1194"/>
          <cell r="H1194" t="str">
            <v xml:space="preserve">POLERA TYPO  </v>
          </cell>
          <cell r="I1194" t="str">
            <v>XL</v>
          </cell>
          <cell r="J1194"/>
          <cell r="K1194" t="str">
            <v>SUMMER 17</v>
          </cell>
        </row>
        <row r="1195">
          <cell r="B1195" t="str">
            <v>100M17S03GRAXXL</v>
          </cell>
          <cell r="C1195" t="str">
            <v>POLERAS</v>
          </cell>
          <cell r="D1195" t="str">
            <v>POLERA M/C KAYA TYPO LIGHT BLUE XXL</v>
          </cell>
          <cell r="E1195" t="str">
            <v>POLERA</v>
          </cell>
          <cell r="F1195" t="str">
            <v>TYPO</v>
          </cell>
          <cell r="G1195"/>
          <cell r="H1195" t="str">
            <v xml:space="preserve">POLERA TYPO  </v>
          </cell>
          <cell r="I1195" t="str">
            <v>XXL</v>
          </cell>
          <cell r="J1195"/>
          <cell r="K1195" t="str">
            <v>SUMMER 17</v>
          </cell>
        </row>
        <row r="1196">
          <cell r="B1196" t="str">
            <v>100M17S03VERLLL</v>
          </cell>
          <cell r="C1196" t="str">
            <v>POLERAS</v>
          </cell>
          <cell r="D1196" t="str">
            <v>POLERA M/C KAYA TYPO GREEN L</v>
          </cell>
          <cell r="E1196" t="str">
            <v>POLERA</v>
          </cell>
          <cell r="F1196" t="str">
            <v>TYPO</v>
          </cell>
          <cell r="G1196" t="str">
            <v>VERDE</v>
          </cell>
          <cell r="H1196" t="str">
            <v xml:space="preserve">POLERA TYPO VERDE </v>
          </cell>
          <cell r="I1196" t="str">
            <v>L</v>
          </cell>
          <cell r="J1196"/>
          <cell r="K1196" t="str">
            <v>SUMMER 17</v>
          </cell>
        </row>
        <row r="1197">
          <cell r="B1197" t="str">
            <v>100M17S03VERMMM</v>
          </cell>
          <cell r="C1197" t="str">
            <v>POLERAS</v>
          </cell>
          <cell r="D1197" t="str">
            <v>POLERA M/C KAYA TYPO GREEN M</v>
          </cell>
          <cell r="E1197" t="str">
            <v>POLERA</v>
          </cell>
          <cell r="F1197" t="str">
            <v>TYPO</v>
          </cell>
          <cell r="G1197" t="str">
            <v>VERDE</v>
          </cell>
          <cell r="H1197" t="str">
            <v xml:space="preserve">POLERA TYPO VERDE </v>
          </cell>
          <cell r="I1197" t="str">
            <v>M</v>
          </cell>
          <cell r="J1197"/>
          <cell r="K1197" t="str">
            <v>SUMMER 17</v>
          </cell>
        </row>
        <row r="1198">
          <cell r="B1198" t="str">
            <v>100M17S03VERSSS</v>
          </cell>
          <cell r="C1198" t="str">
            <v>POLERAS</v>
          </cell>
          <cell r="D1198" t="str">
            <v>POLERA M/C KAYA TYPO GREEN S</v>
          </cell>
          <cell r="E1198" t="str">
            <v>POLERA</v>
          </cell>
          <cell r="F1198" t="str">
            <v>TYPO</v>
          </cell>
          <cell r="G1198" t="str">
            <v>VERDE</v>
          </cell>
          <cell r="H1198" t="str">
            <v xml:space="preserve">POLERA TYPO VERDE </v>
          </cell>
          <cell r="I1198" t="str">
            <v>S</v>
          </cell>
          <cell r="J1198"/>
          <cell r="K1198" t="str">
            <v>SUMMER 17</v>
          </cell>
        </row>
        <row r="1199">
          <cell r="B1199" t="str">
            <v>100M17S03VERXL0</v>
          </cell>
          <cell r="C1199" t="str">
            <v>POLERAS</v>
          </cell>
          <cell r="D1199" t="str">
            <v>POLERA M/C KAYA TYPO GREEN XL</v>
          </cell>
          <cell r="E1199" t="str">
            <v>POLERA</v>
          </cell>
          <cell r="F1199" t="str">
            <v>TYPO</v>
          </cell>
          <cell r="G1199" t="str">
            <v>VERDE</v>
          </cell>
          <cell r="H1199" t="str">
            <v xml:space="preserve">POLERA TYPO VERDE </v>
          </cell>
          <cell r="I1199" t="str">
            <v>XL</v>
          </cell>
          <cell r="J1199"/>
          <cell r="K1199" t="str">
            <v>SUMMER 17</v>
          </cell>
        </row>
        <row r="1200">
          <cell r="B1200" t="str">
            <v>100M17S03VERXXL</v>
          </cell>
          <cell r="C1200" t="str">
            <v>POLERAS</v>
          </cell>
          <cell r="D1200" t="str">
            <v>POLERA M/C KAYA TYPO GREEN XXL</v>
          </cell>
          <cell r="E1200" t="str">
            <v>POLERA</v>
          </cell>
          <cell r="F1200" t="str">
            <v>TYPO</v>
          </cell>
          <cell r="G1200" t="str">
            <v>VERDE</v>
          </cell>
          <cell r="H1200" t="str">
            <v xml:space="preserve">POLERA TYPO VERDE </v>
          </cell>
          <cell r="I1200" t="str">
            <v>XXL</v>
          </cell>
          <cell r="J1200"/>
          <cell r="K1200" t="str">
            <v>SUMMER 17</v>
          </cell>
        </row>
        <row r="1201">
          <cell r="B1201" t="str">
            <v>100M17S05BLALLL</v>
          </cell>
          <cell r="C1201" t="str">
            <v>POLERAS</v>
          </cell>
          <cell r="D1201" t="str">
            <v>POLERA M/C KAYA LABEL WHITE L</v>
          </cell>
          <cell r="E1201" t="str">
            <v>POLERA</v>
          </cell>
          <cell r="F1201"/>
          <cell r="G1201"/>
          <cell r="H1201" t="str">
            <v xml:space="preserve">POLERA   </v>
          </cell>
          <cell r="I1201" t="str">
            <v>L</v>
          </cell>
          <cell r="J1201"/>
          <cell r="K1201" t="str">
            <v>SUMMER 17</v>
          </cell>
        </row>
        <row r="1202">
          <cell r="B1202" t="str">
            <v>100M17S05BLAMMM</v>
          </cell>
          <cell r="C1202" t="str">
            <v>POLERAS</v>
          </cell>
          <cell r="D1202" t="str">
            <v>POLERA M/C KAYA LABEL WHITE M</v>
          </cell>
          <cell r="E1202" t="str">
            <v>POLERA</v>
          </cell>
          <cell r="F1202"/>
          <cell r="G1202"/>
          <cell r="H1202" t="str">
            <v xml:space="preserve">POLERA   </v>
          </cell>
          <cell r="I1202" t="str">
            <v>M</v>
          </cell>
          <cell r="J1202"/>
          <cell r="K1202" t="str">
            <v>SUMMER 17</v>
          </cell>
        </row>
        <row r="1203">
          <cell r="B1203" t="str">
            <v>100M17S05BLASSS</v>
          </cell>
          <cell r="C1203" t="str">
            <v>POLERAS</v>
          </cell>
          <cell r="D1203" t="str">
            <v>POLERA M/C KAYA LABEL WHITE S</v>
          </cell>
          <cell r="E1203" t="str">
            <v>POLERA</v>
          </cell>
          <cell r="F1203"/>
          <cell r="G1203"/>
          <cell r="H1203" t="str">
            <v xml:space="preserve">POLERA   </v>
          </cell>
          <cell r="I1203" t="str">
            <v>S</v>
          </cell>
          <cell r="J1203"/>
          <cell r="K1203" t="str">
            <v>SUMMER 17</v>
          </cell>
        </row>
        <row r="1204">
          <cell r="B1204" t="str">
            <v>100M17S05BLAXL0</v>
          </cell>
          <cell r="C1204" t="str">
            <v>POLERAS</v>
          </cell>
          <cell r="D1204" t="str">
            <v>POLERA M/C KAYA LABEL WHITE XL</v>
          </cell>
          <cell r="E1204" t="str">
            <v>POLERA</v>
          </cell>
          <cell r="F1204"/>
          <cell r="G1204"/>
          <cell r="H1204" t="str">
            <v xml:space="preserve">POLERA   </v>
          </cell>
          <cell r="I1204" t="str">
            <v>XL</v>
          </cell>
          <cell r="J1204"/>
          <cell r="K1204" t="str">
            <v>SUMMER 17</v>
          </cell>
        </row>
        <row r="1205">
          <cell r="B1205" t="str">
            <v>100M17S05BLAXXL</v>
          </cell>
          <cell r="C1205" t="str">
            <v>POLERAS</v>
          </cell>
          <cell r="D1205" t="str">
            <v>POLERA M/C KAYA LABEL WHITE XXL</v>
          </cell>
          <cell r="E1205" t="str">
            <v>POLERA</v>
          </cell>
          <cell r="F1205"/>
          <cell r="G1205"/>
          <cell r="H1205" t="str">
            <v xml:space="preserve">POLERA   </v>
          </cell>
          <cell r="I1205" t="str">
            <v>XXL</v>
          </cell>
          <cell r="J1205"/>
          <cell r="K1205" t="str">
            <v>SUMMER 17</v>
          </cell>
        </row>
        <row r="1206">
          <cell r="B1206" t="str">
            <v>100M17S06NEGLLL</v>
          </cell>
          <cell r="C1206" t="str">
            <v>POLERAS</v>
          </cell>
          <cell r="D1206" t="str">
            <v>POLERA M/C KAYA MASK BLACK L</v>
          </cell>
          <cell r="E1206" t="str">
            <v>POLERA</v>
          </cell>
          <cell r="F1206"/>
          <cell r="G1206" t="str">
            <v>NEGRO</v>
          </cell>
          <cell r="H1206" t="str">
            <v xml:space="preserve">POLERA  NEGRO </v>
          </cell>
          <cell r="I1206" t="str">
            <v>L</v>
          </cell>
          <cell r="J1206"/>
          <cell r="K1206" t="str">
            <v>SUMMER 17</v>
          </cell>
        </row>
        <row r="1207">
          <cell r="B1207" t="str">
            <v>100M17S06NEGMMM</v>
          </cell>
          <cell r="C1207" t="str">
            <v>POLERAS</v>
          </cell>
          <cell r="D1207" t="str">
            <v>POLERA M/C KAYA MASK BLACK M</v>
          </cell>
          <cell r="E1207" t="str">
            <v>POLERA</v>
          </cell>
          <cell r="F1207"/>
          <cell r="G1207" t="str">
            <v>NEGRO</v>
          </cell>
          <cell r="H1207" t="str">
            <v xml:space="preserve">POLERA  NEGRO </v>
          </cell>
          <cell r="I1207" t="str">
            <v>M</v>
          </cell>
          <cell r="J1207"/>
          <cell r="K1207" t="str">
            <v>SUMMER 17</v>
          </cell>
        </row>
        <row r="1208">
          <cell r="B1208" t="str">
            <v>100M17S06NEGSSS</v>
          </cell>
          <cell r="C1208" t="str">
            <v>POLERAS</v>
          </cell>
          <cell r="D1208" t="str">
            <v>POLERA M/C KAYA MASK BLACK S</v>
          </cell>
          <cell r="E1208" t="str">
            <v>POLERA</v>
          </cell>
          <cell r="F1208"/>
          <cell r="G1208" t="str">
            <v>NEGRO</v>
          </cell>
          <cell r="H1208" t="str">
            <v xml:space="preserve">POLERA  NEGRO </v>
          </cell>
          <cell r="I1208" t="str">
            <v>S</v>
          </cell>
          <cell r="J1208"/>
          <cell r="K1208" t="str">
            <v>SUMMER 17</v>
          </cell>
        </row>
        <row r="1209">
          <cell r="B1209" t="str">
            <v>100M17S06NEGXL0</v>
          </cell>
          <cell r="C1209" t="str">
            <v>POLERAS</v>
          </cell>
          <cell r="D1209" t="str">
            <v>POLERA M/C KAYA MASK BLACK XL</v>
          </cell>
          <cell r="E1209" t="str">
            <v>POLERA</v>
          </cell>
          <cell r="F1209"/>
          <cell r="G1209" t="str">
            <v>NEGRO</v>
          </cell>
          <cell r="H1209" t="str">
            <v xml:space="preserve">POLERA  NEGRO </v>
          </cell>
          <cell r="I1209" t="str">
            <v>XL</v>
          </cell>
          <cell r="J1209"/>
          <cell r="K1209" t="str">
            <v>SUMMER 17</v>
          </cell>
        </row>
        <row r="1210">
          <cell r="B1210" t="str">
            <v>100M17S06NEGXXL</v>
          </cell>
          <cell r="C1210" t="str">
            <v>POLERAS</v>
          </cell>
          <cell r="D1210" t="str">
            <v>POLERA M/C KAYA MASK BLACK XXL</v>
          </cell>
          <cell r="E1210" t="str">
            <v>POLERA</v>
          </cell>
          <cell r="F1210"/>
          <cell r="G1210" t="str">
            <v>NEGRO</v>
          </cell>
          <cell r="H1210" t="str">
            <v xml:space="preserve">POLERA  NEGRO </v>
          </cell>
          <cell r="I1210" t="str">
            <v>XXL</v>
          </cell>
          <cell r="J1210"/>
          <cell r="K1210" t="str">
            <v>SUMMER 17</v>
          </cell>
        </row>
        <row r="1211">
          <cell r="B1211" t="str">
            <v>100M17S07GRALLL</v>
          </cell>
          <cell r="C1211" t="str">
            <v>POLERAS</v>
          </cell>
          <cell r="D1211" t="str">
            <v>POLERA M/C KAYA JAH GRAPHITE L</v>
          </cell>
          <cell r="E1211" t="str">
            <v>POLERA</v>
          </cell>
          <cell r="F1211"/>
          <cell r="G1211"/>
          <cell r="H1211" t="str">
            <v xml:space="preserve">POLERA   </v>
          </cell>
          <cell r="I1211" t="str">
            <v>L</v>
          </cell>
          <cell r="J1211"/>
          <cell r="K1211" t="str">
            <v>SUMMER 17</v>
          </cell>
        </row>
        <row r="1212">
          <cell r="B1212" t="str">
            <v>100M17S07GRAMMM</v>
          </cell>
          <cell r="C1212" t="str">
            <v>POLERAS</v>
          </cell>
          <cell r="D1212" t="str">
            <v>POLERA M/C KAYA JAH GRAPHITE M</v>
          </cell>
          <cell r="E1212" t="str">
            <v>POLERA</v>
          </cell>
          <cell r="F1212"/>
          <cell r="G1212"/>
          <cell r="H1212" t="str">
            <v xml:space="preserve">POLERA   </v>
          </cell>
          <cell r="I1212" t="str">
            <v>M</v>
          </cell>
          <cell r="J1212"/>
          <cell r="K1212" t="str">
            <v>SUMMER 17</v>
          </cell>
        </row>
        <row r="1213">
          <cell r="B1213" t="str">
            <v>100M17S07GRASSS</v>
          </cell>
          <cell r="C1213" t="str">
            <v>POLERAS</v>
          </cell>
          <cell r="D1213" t="str">
            <v>POLERA M/C KAYA JAH GRAPHITE S</v>
          </cell>
          <cell r="E1213" t="str">
            <v>POLERA</v>
          </cell>
          <cell r="F1213"/>
          <cell r="G1213"/>
          <cell r="H1213" t="str">
            <v xml:space="preserve">POLERA   </v>
          </cell>
          <cell r="I1213" t="str">
            <v>S</v>
          </cell>
          <cell r="J1213"/>
          <cell r="K1213" t="str">
            <v>SUMMER 17</v>
          </cell>
        </row>
        <row r="1214">
          <cell r="B1214" t="str">
            <v>100M17S07GRAXL0</v>
          </cell>
          <cell r="C1214" t="str">
            <v>POLERAS</v>
          </cell>
          <cell r="D1214" t="str">
            <v>POLERA M/C KAYA JAH GRAPHITE XL</v>
          </cell>
          <cell r="E1214" t="str">
            <v>POLERA</v>
          </cell>
          <cell r="F1214"/>
          <cell r="G1214"/>
          <cell r="H1214" t="str">
            <v xml:space="preserve">POLERA   </v>
          </cell>
          <cell r="I1214" t="str">
            <v>XL</v>
          </cell>
          <cell r="J1214"/>
          <cell r="K1214" t="str">
            <v>SUMMER 17</v>
          </cell>
        </row>
        <row r="1215">
          <cell r="B1215" t="str">
            <v>100M17S07GRAXXL</v>
          </cell>
          <cell r="C1215" t="str">
            <v>POLERAS</v>
          </cell>
          <cell r="D1215" t="str">
            <v>POLERA M/C KAYA JAH GRAPHITE XXL</v>
          </cell>
          <cell r="E1215" t="str">
            <v>POLERA</v>
          </cell>
          <cell r="F1215"/>
          <cell r="G1215"/>
          <cell r="H1215" t="str">
            <v xml:space="preserve">POLERA   </v>
          </cell>
          <cell r="I1215" t="str">
            <v>XXL</v>
          </cell>
          <cell r="J1215"/>
          <cell r="K1215" t="str">
            <v>SUMMER 17</v>
          </cell>
        </row>
        <row r="1216">
          <cell r="B1216" t="str">
            <v>100M17S08PRILLL</v>
          </cell>
          <cell r="C1216" t="str">
            <v>POLERAS</v>
          </cell>
          <cell r="D1216" t="str">
            <v>POLERA M/C KAYA BLAZER AFRICAMO L</v>
          </cell>
          <cell r="E1216" t="str">
            <v>POLERA</v>
          </cell>
          <cell r="F1216"/>
          <cell r="G1216"/>
          <cell r="H1216" t="str">
            <v xml:space="preserve">POLERA   </v>
          </cell>
          <cell r="I1216" t="str">
            <v>L</v>
          </cell>
          <cell r="J1216"/>
          <cell r="K1216" t="str">
            <v>SUMMER 17</v>
          </cell>
        </row>
        <row r="1217">
          <cell r="B1217" t="str">
            <v>100M17S08PRIMMM</v>
          </cell>
          <cell r="C1217" t="str">
            <v>POLERAS</v>
          </cell>
          <cell r="D1217" t="str">
            <v>POLERA M/C KAYA BLAZER AFRICAMO M</v>
          </cell>
          <cell r="E1217" t="str">
            <v>POLERA</v>
          </cell>
          <cell r="F1217"/>
          <cell r="G1217"/>
          <cell r="H1217" t="str">
            <v xml:space="preserve">POLERA   </v>
          </cell>
          <cell r="I1217" t="str">
            <v>M</v>
          </cell>
          <cell r="J1217"/>
          <cell r="K1217" t="str">
            <v>SUMMER 17</v>
          </cell>
        </row>
        <row r="1218">
          <cell r="B1218" t="str">
            <v>100M17S08PRISSS</v>
          </cell>
          <cell r="C1218" t="str">
            <v>POLERAS</v>
          </cell>
          <cell r="D1218" t="str">
            <v>POLERA M/C KAYA BLAZER AFRICAMO S</v>
          </cell>
          <cell r="E1218" t="str">
            <v>POLERA</v>
          </cell>
          <cell r="F1218"/>
          <cell r="G1218"/>
          <cell r="H1218" t="str">
            <v xml:space="preserve">POLERA   </v>
          </cell>
          <cell r="I1218" t="str">
            <v>S</v>
          </cell>
          <cell r="J1218"/>
          <cell r="K1218" t="str">
            <v>SUMMER 17</v>
          </cell>
        </row>
        <row r="1219">
          <cell r="B1219" t="str">
            <v>100M17S08PRIXL0</v>
          </cell>
          <cell r="C1219" t="str">
            <v>POLERAS</v>
          </cell>
          <cell r="D1219" t="str">
            <v>POLERA M/C KAYA BLAZER AFRICAMO XL</v>
          </cell>
          <cell r="E1219" t="str">
            <v>POLERA</v>
          </cell>
          <cell r="F1219"/>
          <cell r="G1219"/>
          <cell r="H1219" t="str">
            <v xml:space="preserve">POLERA   </v>
          </cell>
          <cell r="I1219" t="str">
            <v>XL</v>
          </cell>
          <cell r="J1219"/>
          <cell r="K1219" t="str">
            <v>SUMMER 17</v>
          </cell>
        </row>
        <row r="1220">
          <cell r="B1220" t="str">
            <v>100M17S08PRIXXL</v>
          </cell>
          <cell r="C1220" t="str">
            <v>POLERAS</v>
          </cell>
          <cell r="D1220" t="str">
            <v>POLERA M/C KAYA BLAZER AFRICAMO XXL</v>
          </cell>
          <cell r="E1220" t="str">
            <v>POLERA</v>
          </cell>
          <cell r="F1220"/>
          <cell r="G1220"/>
          <cell r="H1220" t="str">
            <v xml:space="preserve">POLERA   </v>
          </cell>
          <cell r="I1220" t="str">
            <v>XXL</v>
          </cell>
          <cell r="J1220"/>
          <cell r="K1220" t="str">
            <v>SUMMER 17</v>
          </cell>
        </row>
        <row r="1221">
          <cell r="B1221" t="str">
            <v>100M17S09GRILLL</v>
          </cell>
          <cell r="C1221" t="str">
            <v>POLERAS</v>
          </cell>
          <cell r="D1221" t="str">
            <v>POLERA M/C KAYA SCREAM GREY L</v>
          </cell>
          <cell r="E1221" t="str">
            <v>POLERA</v>
          </cell>
          <cell r="F1221"/>
          <cell r="G1221" t="str">
            <v>GRIS</v>
          </cell>
          <cell r="H1221" t="str">
            <v xml:space="preserve">POLERA  GRIS </v>
          </cell>
          <cell r="I1221" t="str">
            <v>L</v>
          </cell>
          <cell r="J1221"/>
          <cell r="K1221" t="str">
            <v>SUMMER 17</v>
          </cell>
        </row>
        <row r="1222">
          <cell r="B1222" t="str">
            <v>100M17S09GRIMMM</v>
          </cell>
          <cell r="C1222" t="str">
            <v>POLERAS</v>
          </cell>
          <cell r="D1222" t="str">
            <v>POLERA M/C KAYA SCREAM GREY M</v>
          </cell>
          <cell r="E1222" t="str">
            <v>POLERA</v>
          </cell>
          <cell r="F1222"/>
          <cell r="G1222" t="str">
            <v>GRIS</v>
          </cell>
          <cell r="H1222" t="str">
            <v xml:space="preserve">POLERA  GRIS </v>
          </cell>
          <cell r="I1222" t="str">
            <v>M</v>
          </cell>
          <cell r="J1222"/>
          <cell r="K1222" t="str">
            <v>SUMMER 17</v>
          </cell>
        </row>
        <row r="1223">
          <cell r="B1223" t="str">
            <v>100M17S09GRISSS</v>
          </cell>
          <cell r="C1223" t="str">
            <v>POLERAS</v>
          </cell>
          <cell r="D1223" t="str">
            <v>POLERA M/C KAYA SCREAM GREY S</v>
          </cell>
          <cell r="E1223" t="str">
            <v>POLERA</v>
          </cell>
          <cell r="F1223"/>
          <cell r="G1223" t="str">
            <v>GRIS</v>
          </cell>
          <cell r="H1223" t="str">
            <v xml:space="preserve">POLERA  GRIS </v>
          </cell>
          <cell r="I1223" t="str">
            <v>S</v>
          </cell>
          <cell r="J1223"/>
          <cell r="K1223" t="str">
            <v>SUMMER 17</v>
          </cell>
        </row>
        <row r="1224">
          <cell r="B1224" t="str">
            <v>100M17S09GRIXL0</v>
          </cell>
          <cell r="C1224" t="str">
            <v>POLERAS</v>
          </cell>
          <cell r="D1224" t="str">
            <v>POLERA M/C KAYA SCREAM GREY XL</v>
          </cell>
          <cell r="E1224" t="str">
            <v>POLERA</v>
          </cell>
          <cell r="F1224"/>
          <cell r="G1224" t="str">
            <v>GRIS</v>
          </cell>
          <cell r="H1224" t="str">
            <v xml:space="preserve">POLERA  GRIS </v>
          </cell>
          <cell r="I1224" t="str">
            <v>XL</v>
          </cell>
          <cell r="J1224"/>
          <cell r="K1224" t="str">
            <v>SUMMER 17</v>
          </cell>
        </row>
        <row r="1225">
          <cell r="B1225" t="str">
            <v>100M17S09GRIXXL</v>
          </cell>
          <cell r="C1225" t="str">
            <v>POLERAS</v>
          </cell>
          <cell r="D1225" t="str">
            <v>POLERA M/C KAYA SCREAM GREY XXL</v>
          </cell>
          <cell r="E1225" t="str">
            <v>POLERA</v>
          </cell>
          <cell r="F1225"/>
          <cell r="G1225" t="str">
            <v>GRIS</v>
          </cell>
          <cell r="H1225" t="str">
            <v xml:space="preserve">POLERA  GRIS </v>
          </cell>
          <cell r="I1225" t="str">
            <v>XXL</v>
          </cell>
          <cell r="J1225"/>
          <cell r="K1225" t="str">
            <v>SUMMER 17</v>
          </cell>
        </row>
        <row r="1226">
          <cell r="B1226" t="str">
            <v>100M17S09TURLLL</v>
          </cell>
          <cell r="C1226" t="str">
            <v>POLERAS</v>
          </cell>
          <cell r="D1226" t="str">
            <v>POLERA M/C KAYA SCREAM TURQUOISE L</v>
          </cell>
          <cell r="E1226" t="str">
            <v>POLERA</v>
          </cell>
          <cell r="F1226"/>
          <cell r="G1226"/>
          <cell r="H1226" t="str">
            <v xml:space="preserve">POLERA   </v>
          </cell>
          <cell r="I1226" t="str">
            <v>L</v>
          </cell>
          <cell r="J1226"/>
          <cell r="K1226" t="str">
            <v>SUMMER 17</v>
          </cell>
        </row>
        <row r="1227">
          <cell r="B1227" t="str">
            <v>100M17S09TURMMM</v>
          </cell>
          <cell r="C1227" t="str">
            <v>POLERAS</v>
          </cell>
          <cell r="D1227" t="str">
            <v>POLERA M/C KAYA SCREAM TURQUOISE M</v>
          </cell>
          <cell r="E1227" t="str">
            <v>POLERA</v>
          </cell>
          <cell r="F1227"/>
          <cell r="G1227"/>
          <cell r="H1227" t="str">
            <v xml:space="preserve">POLERA   </v>
          </cell>
          <cell r="I1227" t="str">
            <v>M</v>
          </cell>
          <cell r="J1227"/>
          <cell r="K1227" t="str">
            <v>SUMMER 17</v>
          </cell>
        </row>
        <row r="1228">
          <cell r="B1228" t="str">
            <v>100M17S09TURSSS</v>
          </cell>
          <cell r="C1228" t="str">
            <v>POLERAS</v>
          </cell>
          <cell r="D1228" t="str">
            <v>POLERA M/C KAYA SCREAM TURQUOISE S</v>
          </cell>
          <cell r="E1228" t="str">
            <v>POLERA</v>
          </cell>
          <cell r="F1228"/>
          <cell r="G1228"/>
          <cell r="H1228" t="str">
            <v xml:space="preserve">POLERA   </v>
          </cell>
          <cell r="I1228" t="str">
            <v>S</v>
          </cell>
          <cell r="J1228"/>
          <cell r="K1228" t="str">
            <v>SUMMER 17</v>
          </cell>
        </row>
        <row r="1229">
          <cell r="B1229" t="str">
            <v>100M17S09TURXL0</v>
          </cell>
          <cell r="C1229" t="str">
            <v>POLERAS</v>
          </cell>
          <cell r="D1229" t="str">
            <v>POLERA M/C KAYA SCREAM TURQUOISE XL</v>
          </cell>
          <cell r="E1229" t="str">
            <v>POLERA</v>
          </cell>
          <cell r="F1229"/>
          <cell r="G1229"/>
          <cell r="H1229" t="str">
            <v xml:space="preserve">POLERA   </v>
          </cell>
          <cell r="I1229" t="str">
            <v>XL</v>
          </cell>
          <cell r="J1229"/>
          <cell r="K1229" t="str">
            <v>SUMMER 17</v>
          </cell>
        </row>
        <row r="1230">
          <cell r="B1230" t="str">
            <v>100M17S09TURXXL</v>
          </cell>
          <cell r="C1230" t="str">
            <v>POLERAS</v>
          </cell>
          <cell r="D1230" t="str">
            <v>POLERA M/C KAYA SCREAM TURQUOISE XXL</v>
          </cell>
          <cell r="E1230" t="str">
            <v>POLERA</v>
          </cell>
          <cell r="F1230"/>
          <cell r="G1230"/>
          <cell r="H1230" t="str">
            <v xml:space="preserve">POLERA   </v>
          </cell>
          <cell r="I1230" t="str">
            <v>XXL</v>
          </cell>
          <cell r="J1230"/>
          <cell r="K1230" t="str">
            <v>SUMMER 17</v>
          </cell>
        </row>
        <row r="1231">
          <cell r="B1231" t="str">
            <v>100M17S09VERLLL</v>
          </cell>
          <cell r="C1231" t="str">
            <v>POLERAS</v>
          </cell>
          <cell r="D1231" t="str">
            <v>POLERA M/C KAYA SCREAM GREEN L</v>
          </cell>
          <cell r="E1231" t="str">
            <v>POLERA</v>
          </cell>
          <cell r="F1231"/>
          <cell r="G1231" t="str">
            <v>VERDE</v>
          </cell>
          <cell r="H1231" t="str">
            <v xml:space="preserve">POLERA  VERDE </v>
          </cell>
          <cell r="I1231" t="str">
            <v>L</v>
          </cell>
          <cell r="J1231"/>
          <cell r="K1231" t="str">
            <v>SUMMER 17</v>
          </cell>
        </row>
        <row r="1232">
          <cell r="B1232" t="str">
            <v>100M17S09VERMMM</v>
          </cell>
          <cell r="C1232" t="str">
            <v>POLERAS</v>
          </cell>
          <cell r="D1232" t="str">
            <v>POLERA M/C KAYA SCREAM GREEN M</v>
          </cell>
          <cell r="E1232" t="str">
            <v>POLERA</v>
          </cell>
          <cell r="F1232"/>
          <cell r="G1232" t="str">
            <v>VERDE</v>
          </cell>
          <cell r="H1232" t="str">
            <v xml:space="preserve">POLERA  VERDE </v>
          </cell>
          <cell r="I1232" t="str">
            <v>M</v>
          </cell>
          <cell r="J1232"/>
          <cell r="K1232" t="str">
            <v>SUMMER 17</v>
          </cell>
        </row>
        <row r="1233">
          <cell r="B1233" t="str">
            <v>100M17S09VERSSS</v>
          </cell>
          <cell r="C1233" t="str">
            <v>POLERAS</v>
          </cell>
          <cell r="D1233" t="str">
            <v>POLERA M/C KAYA SCREAM GREEN S</v>
          </cell>
          <cell r="E1233" t="str">
            <v>POLERA</v>
          </cell>
          <cell r="F1233"/>
          <cell r="G1233" t="str">
            <v>VERDE</v>
          </cell>
          <cell r="H1233" t="str">
            <v xml:space="preserve">POLERA  VERDE </v>
          </cell>
          <cell r="I1233" t="str">
            <v>S</v>
          </cell>
          <cell r="J1233"/>
          <cell r="K1233" t="str">
            <v>SUMMER 17</v>
          </cell>
        </row>
        <row r="1234">
          <cell r="B1234" t="str">
            <v>100M17S09VERXL0</v>
          </cell>
          <cell r="C1234" t="str">
            <v>POLERAS</v>
          </cell>
          <cell r="D1234" t="str">
            <v>POLERA M/C KAYA SCREAM GREEN XL</v>
          </cell>
          <cell r="E1234" t="str">
            <v>POLERA</v>
          </cell>
          <cell r="F1234"/>
          <cell r="G1234" t="str">
            <v>VERDE</v>
          </cell>
          <cell r="H1234" t="str">
            <v xml:space="preserve">POLERA  VERDE </v>
          </cell>
          <cell r="I1234" t="str">
            <v>XL</v>
          </cell>
          <cell r="J1234"/>
          <cell r="K1234" t="str">
            <v>SUMMER 17</v>
          </cell>
        </row>
        <row r="1235">
          <cell r="B1235" t="str">
            <v>100M17S09VERXXL</v>
          </cell>
          <cell r="C1235" t="str">
            <v>POLERAS</v>
          </cell>
          <cell r="D1235" t="str">
            <v>POLERA M/C KAYA SCREAM GREEN XXL</v>
          </cell>
          <cell r="E1235" t="str">
            <v>POLERA</v>
          </cell>
          <cell r="F1235"/>
          <cell r="G1235" t="str">
            <v>VERDE</v>
          </cell>
          <cell r="H1235" t="str">
            <v xml:space="preserve">POLERA  VERDE </v>
          </cell>
          <cell r="I1235" t="str">
            <v>XXL</v>
          </cell>
          <cell r="J1235"/>
          <cell r="K1235" t="str">
            <v>SUMMER 17</v>
          </cell>
        </row>
        <row r="1236">
          <cell r="B1236" t="str">
            <v>100M17S10CELLL</v>
          </cell>
          <cell r="C1236" t="str">
            <v>POLERAS</v>
          </cell>
          <cell r="D1236" t="str">
            <v>POLERA M/C KAYA FLAVOR LIGHT BLUE L</v>
          </cell>
          <cell r="E1236" t="str">
            <v>POLERA</v>
          </cell>
          <cell r="F1236"/>
          <cell r="G1236"/>
          <cell r="H1236" t="str">
            <v xml:space="preserve">POLERA   </v>
          </cell>
          <cell r="I1236" t="str">
            <v>L</v>
          </cell>
          <cell r="J1236"/>
          <cell r="K1236" t="str">
            <v>SUMMER 17</v>
          </cell>
        </row>
        <row r="1237">
          <cell r="B1237" t="str">
            <v>100M17S10CELMMM</v>
          </cell>
          <cell r="C1237" t="str">
            <v>POLERAS</v>
          </cell>
          <cell r="D1237" t="str">
            <v>POLERA M/C KAYA FLAVOR LIGHT BLUE M</v>
          </cell>
          <cell r="E1237" t="str">
            <v>POLERA</v>
          </cell>
          <cell r="F1237"/>
          <cell r="G1237"/>
          <cell r="H1237" t="str">
            <v xml:space="preserve">POLERA   </v>
          </cell>
          <cell r="I1237" t="str">
            <v>M</v>
          </cell>
          <cell r="J1237"/>
          <cell r="K1237" t="str">
            <v>SUMMER 17</v>
          </cell>
        </row>
        <row r="1238">
          <cell r="B1238" t="str">
            <v>100M17S10CELSSS</v>
          </cell>
          <cell r="C1238" t="str">
            <v>POLERAS</v>
          </cell>
          <cell r="D1238" t="str">
            <v>POLERA M/C KAYA FLAVOR LIGHT BLUE S</v>
          </cell>
          <cell r="E1238" t="str">
            <v>POLERA</v>
          </cell>
          <cell r="F1238"/>
          <cell r="G1238"/>
          <cell r="H1238" t="str">
            <v xml:space="preserve">POLERA   </v>
          </cell>
          <cell r="I1238" t="str">
            <v>S</v>
          </cell>
          <cell r="J1238"/>
          <cell r="K1238" t="str">
            <v>SUMMER 17</v>
          </cell>
        </row>
        <row r="1239">
          <cell r="B1239" t="str">
            <v>100M17S10CELXL0</v>
          </cell>
          <cell r="C1239" t="str">
            <v>POLERAS</v>
          </cell>
          <cell r="D1239" t="str">
            <v>POLERA M/C KAYA FLAVOR LIGHT BLUE XL</v>
          </cell>
          <cell r="E1239" t="str">
            <v>POLERA</v>
          </cell>
          <cell r="F1239"/>
          <cell r="G1239"/>
          <cell r="H1239" t="str">
            <v xml:space="preserve">POLERA   </v>
          </cell>
          <cell r="I1239" t="str">
            <v>XL</v>
          </cell>
          <cell r="J1239"/>
          <cell r="K1239" t="str">
            <v>SUMMER 17</v>
          </cell>
        </row>
        <row r="1240">
          <cell r="B1240" t="str">
            <v>100M17S10CELXXL</v>
          </cell>
          <cell r="C1240" t="str">
            <v>POLERAS</v>
          </cell>
          <cell r="D1240" t="str">
            <v>POLERA M/C KAYA FLAVOR LIGHT BLUE XXL</v>
          </cell>
          <cell r="E1240" t="str">
            <v>POLERA</v>
          </cell>
          <cell r="F1240"/>
          <cell r="G1240"/>
          <cell r="H1240" t="str">
            <v xml:space="preserve">POLERA   </v>
          </cell>
          <cell r="I1240" t="str">
            <v>XXL</v>
          </cell>
          <cell r="J1240"/>
          <cell r="K1240" t="str">
            <v>SUMMER 17</v>
          </cell>
        </row>
        <row r="1241">
          <cell r="B1241" t="str">
            <v>100M17S10TURLLL</v>
          </cell>
          <cell r="C1241" t="str">
            <v>POLERAS</v>
          </cell>
          <cell r="D1241" t="str">
            <v>POLERA M/C KAYA FLAVOR TURQUOISE L</v>
          </cell>
          <cell r="E1241" t="str">
            <v>POLERA</v>
          </cell>
          <cell r="F1241"/>
          <cell r="G1241"/>
          <cell r="H1241" t="str">
            <v xml:space="preserve">POLERA   </v>
          </cell>
          <cell r="I1241" t="str">
            <v>L</v>
          </cell>
          <cell r="J1241"/>
          <cell r="K1241" t="str">
            <v>SUMMER 17</v>
          </cell>
        </row>
        <row r="1242">
          <cell r="B1242" t="str">
            <v>100M17S10TURMMM</v>
          </cell>
          <cell r="C1242" t="str">
            <v>POLERAS</v>
          </cell>
          <cell r="D1242" t="str">
            <v>POLERA M/C KAYA FLAVOR TURQUOISE M</v>
          </cell>
          <cell r="E1242" t="str">
            <v>POLERA</v>
          </cell>
          <cell r="F1242"/>
          <cell r="G1242"/>
          <cell r="H1242" t="str">
            <v xml:space="preserve">POLERA   </v>
          </cell>
          <cell r="I1242" t="str">
            <v>M</v>
          </cell>
          <cell r="J1242"/>
          <cell r="K1242" t="str">
            <v>SUMMER 17</v>
          </cell>
        </row>
        <row r="1243">
          <cell r="B1243" t="str">
            <v>100M17S10TURSSS</v>
          </cell>
          <cell r="C1243" t="str">
            <v>POLERAS</v>
          </cell>
          <cell r="D1243" t="str">
            <v>POLERA M/C KAYA FLAVOR TURQUOISE S</v>
          </cell>
          <cell r="E1243" t="str">
            <v>POLERA</v>
          </cell>
          <cell r="F1243"/>
          <cell r="G1243"/>
          <cell r="H1243" t="str">
            <v xml:space="preserve">POLERA   </v>
          </cell>
          <cell r="I1243" t="str">
            <v>S</v>
          </cell>
          <cell r="J1243"/>
          <cell r="K1243" t="str">
            <v>SUMMER 17</v>
          </cell>
        </row>
        <row r="1244">
          <cell r="B1244" t="str">
            <v>100M17S10TURXL0</v>
          </cell>
          <cell r="C1244" t="str">
            <v>POLERAS</v>
          </cell>
          <cell r="D1244" t="str">
            <v>POLERA M/C KAYA FLAVOR TURQUOISE XL</v>
          </cell>
          <cell r="E1244" t="str">
            <v>POLERA</v>
          </cell>
          <cell r="F1244"/>
          <cell r="G1244"/>
          <cell r="H1244" t="str">
            <v xml:space="preserve">POLERA   </v>
          </cell>
          <cell r="I1244" t="str">
            <v>XL</v>
          </cell>
          <cell r="J1244"/>
          <cell r="K1244" t="str">
            <v>SUMMER 17</v>
          </cell>
        </row>
        <row r="1245">
          <cell r="B1245" t="str">
            <v>100M17S10TURXXL</v>
          </cell>
          <cell r="C1245" t="str">
            <v>POLERAS</v>
          </cell>
          <cell r="D1245" t="str">
            <v>POLERA M/C KAYA FLAVOR TURQUOISE XXL</v>
          </cell>
          <cell r="E1245" t="str">
            <v>POLERA</v>
          </cell>
          <cell r="F1245"/>
          <cell r="G1245"/>
          <cell r="H1245" t="str">
            <v xml:space="preserve">POLERA   </v>
          </cell>
          <cell r="I1245" t="str">
            <v>XXL</v>
          </cell>
          <cell r="J1245"/>
          <cell r="K1245" t="str">
            <v>SUMMER 17</v>
          </cell>
        </row>
        <row r="1246">
          <cell r="B1246" t="str">
            <v>100M17S10VERLLL</v>
          </cell>
          <cell r="C1246" t="str">
            <v>POLERAS</v>
          </cell>
          <cell r="D1246" t="str">
            <v>POLERA M/C KAYA FLAVOR GREEN L</v>
          </cell>
          <cell r="E1246" t="str">
            <v>POLERA</v>
          </cell>
          <cell r="F1246"/>
          <cell r="G1246" t="str">
            <v>VERDE</v>
          </cell>
          <cell r="H1246" t="str">
            <v xml:space="preserve">POLERA  VERDE </v>
          </cell>
          <cell r="I1246" t="str">
            <v>L</v>
          </cell>
          <cell r="J1246"/>
          <cell r="K1246" t="str">
            <v>SUMMER 17</v>
          </cell>
        </row>
        <row r="1247">
          <cell r="B1247" t="str">
            <v>100M17S10VERMMM</v>
          </cell>
          <cell r="C1247" t="str">
            <v>POLERAS</v>
          </cell>
          <cell r="D1247" t="str">
            <v>POLERA M/C KAYA FLAVOR GREEN M</v>
          </cell>
          <cell r="E1247" t="str">
            <v>POLERA</v>
          </cell>
          <cell r="F1247"/>
          <cell r="G1247" t="str">
            <v>VERDE</v>
          </cell>
          <cell r="H1247" t="str">
            <v xml:space="preserve">POLERA  VERDE </v>
          </cell>
          <cell r="I1247" t="str">
            <v>M</v>
          </cell>
          <cell r="J1247"/>
          <cell r="K1247" t="str">
            <v>SUMMER 17</v>
          </cell>
        </row>
        <row r="1248">
          <cell r="B1248" t="str">
            <v>100M17S10VERSSS</v>
          </cell>
          <cell r="C1248" t="str">
            <v>POLERAS</v>
          </cell>
          <cell r="D1248" t="str">
            <v>POLERA M/C KAYA FLAVOR GREEN S</v>
          </cell>
          <cell r="E1248" t="str">
            <v>POLERA</v>
          </cell>
          <cell r="F1248"/>
          <cell r="G1248" t="str">
            <v>VERDE</v>
          </cell>
          <cell r="H1248" t="str">
            <v xml:space="preserve">POLERA  VERDE </v>
          </cell>
          <cell r="I1248" t="str">
            <v>S</v>
          </cell>
          <cell r="J1248"/>
          <cell r="K1248" t="str">
            <v>SUMMER 17</v>
          </cell>
        </row>
        <row r="1249">
          <cell r="B1249" t="str">
            <v>100M17S10VERXL0</v>
          </cell>
          <cell r="C1249" t="str">
            <v>POLERAS</v>
          </cell>
          <cell r="D1249" t="str">
            <v>POLERA M/C KAYA FLAVOR GREEN XL</v>
          </cell>
          <cell r="E1249" t="str">
            <v>POLERA</v>
          </cell>
          <cell r="F1249"/>
          <cell r="G1249" t="str">
            <v>VERDE</v>
          </cell>
          <cell r="H1249" t="str">
            <v xml:space="preserve">POLERA  VERDE </v>
          </cell>
          <cell r="I1249" t="str">
            <v>XL</v>
          </cell>
          <cell r="J1249"/>
          <cell r="K1249" t="str">
            <v>SUMMER 17</v>
          </cell>
        </row>
        <row r="1250">
          <cell r="B1250" t="str">
            <v>100M17S10VERXXL</v>
          </cell>
          <cell r="C1250" t="str">
            <v>POLERAS</v>
          </cell>
          <cell r="D1250" t="str">
            <v>POLERA M/C KAYA FLAVOR GREEN XXL</v>
          </cell>
          <cell r="E1250" t="str">
            <v>POLERA</v>
          </cell>
          <cell r="F1250"/>
          <cell r="G1250" t="str">
            <v>VERDE</v>
          </cell>
          <cell r="H1250" t="str">
            <v xml:space="preserve">POLERA  VERDE </v>
          </cell>
          <cell r="I1250" t="str">
            <v>XXL</v>
          </cell>
          <cell r="J1250"/>
          <cell r="K1250" t="str">
            <v>SUMMER 17</v>
          </cell>
        </row>
        <row r="1251">
          <cell r="B1251" t="str">
            <v>100M17S11NEGLLL</v>
          </cell>
          <cell r="C1251" t="str">
            <v>POLERAS</v>
          </cell>
          <cell r="D1251" t="str">
            <v>POLERA M/C KAYA POSTER BLACK L</v>
          </cell>
          <cell r="E1251" t="str">
            <v>POLERA</v>
          </cell>
          <cell r="F1251"/>
          <cell r="G1251" t="str">
            <v>NEGRO</v>
          </cell>
          <cell r="H1251" t="str">
            <v xml:space="preserve">POLERA  NEGRO </v>
          </cell>
          <cell r="I1251" t="str">
            <v>L</v>
          </cell>
          <cell r="J1251"/>
          <cell r="K1251" t="str">
            <v>SUMMER 17</v>
          </cell>
        </row>
        <row r="1252">
          <cell r="B1252" t="str">
            <v>100M17S11NEGMMM</v>
          </cell>
          <cell r="C1252" t="str">
            <v>POLERAS</v>
          </cell>
          <cell r="D1252" t="str">
            <v>POLERA M/C KAYA POSTER BLACK M</v>
          </cell>
          <cell r="E1252" t="str">
            <v>POLERA</v>
          </cell>
          <cell r="F1252"/>
          <cell r="G1252" t="str">
            <v>NEGRO</v>
          </cell>
          <cell r="H1252" t="str">
            <v xml:space="preserve">POLERA  NEGRO </v>
          </cell>
          <cell r="I1252" t="str">
            <v>M</v>
          </cell>
          <cell r="J1252"/>
          <cell r="K1252" t="str">
            <v>SUMMER 17</v>
          </cell>
        </row>
        <row r="1253">
          <cell r="B1253" t="str">
            <v>100M17S11NEGSSS</v>
          </cell>
          <cell r="C1253" t="str">
            <v>POLERAS</v>
          </cell>
          <cell r="D1253" t="str">
            <v>POLERA M/C KAYA POSTER BLACK S</v>
          </cell>
          <cell r="E1253" t="str">
            <v>POLERA</v>
          </cell>
          <cell r="F1253"/>
          <cell r="G1253" t="str">
            <v>NEGRO</v>
          </cell>
          <cell r="H1253" t="str">
            <v xml:space="preserve">POLERA  NEGRO </v>
          </cell>
          <cell r="I1253" t="str">
            <v>S</v>
          </cell>
          <cell r="J1253"/>
          <cell r="K1253" t="str">
            <v>SUMMER 17</v>
          </cell>
        </row>
        <row r="1254">
          <cell r="B1254" t="str">
            <v>100M17S11NEGXL0</v>
          </cell>
          <cell r="C1254" t="str">
            <v>POLERAS</v>
          </cell>
          <cell r="D1254" t="str">
            <v>POLERA M/C KAYA POSTER BLACK XL</v>
          </cell>
          <cell r="E1254" t="str">
            <v>POLERA</v>
          </cell>
          <cell r="F1254"/>
          <cell r="G1254" t="str">
            <v>NEGRO</v>
          </cell>
          <cell r="H1254" t="str">
            <v xml:space="preserve">POLERA  NEGRO </v>
          </cell>
          <cell r="I1254" t="str">
            <v>XL</v>
          </cell>
          <cell r="J1254"/>
          <cell r="K1254" t="str">
            <v>SUMMER 17</v>
          </cell>
        </row>
        <row r="1255">
          <cell r="B1255" t="str">
            <v>100M17S11NEGXXL</v>
          </cell>
          <cell r="C1255" t="str">
            <v>POLERAS</v>
          </cell>
          <cell r="D1255" t="str">
            <v>POLERA M/C KAYA POSTER BLACK XXL</v>
          </cell>
          <cell r="E1255" t="str">
            <v>POLERA</v>
          </cell>
          <cell r="F1255"/>
          <cell r="G1255" t="str">
            <v>NEGRO</v>
          </cell>
          <cell r="H1255" t="str">
            <v xml:space="preserve">POLERA  NEGRO </v>
          </cell>
          <cell r="I1255" t="str">
            <v>XXL</v>
          </cell>
          <cell r="J1255"/>
          <cell r="K1255" t="str">
            <v>SUMMER 17</v>
          </cell>
        </row>
        <row r="1256">
          <cell r="B1256" t="str">
            <v>100M17S12VERLLL</v>
          </cell>
          <cell r="C1256" t="str">
            <v>POLERAS</v>
          </cell>
          <cell r="D1256" t="str">
            <v>POLERA M/C KAYA WAR GREEN L</v>
          </cell>
          <cell r="E1256" t="str">
            <v>POLERA</v>
          </cell>
          <cell r="F1256"/>
          <cell r="G1256" t="str">
            <v>VERDE</v>
          </cell>
          <cell r="H1256" t="str">
            <v xml:space="preserve">POLERA  VERDE </v>
          </cell>
          <cell r="I1256" t="str">
            <v>L</v>
          </cell>
          <cell r="J1256"/>
          <cell r="K1256" t="str">
            <v>SUMMER 17</v>
          </cell>
        </row>
        <row r="1257">
          <cell r="B1257" t="str">
            <v>100M17S12VERMMM</v>
          </cell>
          <cell r="C1257" t="str">
            <v>POLERAS</v>
          </cell>
          <cell r="D1257" t="str">
            <v>POLERA M/C KAYA WAR GREEN M</v>
          </cell>
          <cell r="E1257" t="str">
            <v>POLERA</v>
          </cell>
          <cell r="F1257"/>
          <cell r="G1257" t="str">
            <v>VERDE</v>
          </cell>
          <cell r="H1257" t="str">
            <v xml:space="preserve">POLERA  VERDE </v>
          </cell>
          <cell r="I1257" t="str">
            <v>M</v>
          </cell>
          <cell r="J1257"/>
          <cell r="K1257" t="str">
            <v>SUMMER 17</v>
          </cell>
        </row>
        <row r="1258">
          <cell r="B1258" t="str">
            <v>100M17S12VERSSS</v>
          </cell>
          <cell r="C1258" t="str">
            <v>POLERAS</v>
          </cell>
          <cell r="D1258" t="str">
            <v>POLERA M/C KAYA WAR GREEN S</v>
          </cell>
          <cell r="E1258" t="str">
            <v>POLERA</v>
          </cell>
          <cell r="F1258"/>
          <cell r="G1258" t="str">
            <v>VERDE</v>
          </cell>
          <cell r="H1258" t="str">
            <v xml:space="preserve">POLERA  VERDE </v>
          </cell>
          <cell r="I1258" t="str">
            <v>S</v>
          </cell>
          <cell r="J1258"/>
          <cell r="K1258" t="str">
            <v>SUMMER 17</v>
          </cell>
        </row>
        <row r="1259">
          <cell r="B1259" t="str">
            <v>100M17S12VERXL0</v>
          </cell>
          <cell r="C1259" t="str">
            <v>POLERAS</v>
          </cell>
          <cell r="D1259" t="str">
            <v>POLERA M/C KAYA WAR GREEN XL</v>
          </cell>
          <cell r="E1259" t="str">
            <v>POLERA</v>
          </cell>
          <cell r="F1259"/>
          <cell r="G1259" t="str">
            <v>VERDE</v>
          </cell>
          <cell r="H1259" t="str">
            <v xml:space="preserve">POLERA  VERDE </v>
          </cell>
          <cell r="I1259" t="str">
            <v>XL</v>
          </cell>
          <cell r="J1259"/>
          <cell r="K1259" t="str">
            <v>SUMMER 17</v>
          </cell>
        </row>
        <row r="1260">
          <cell r="B1260" t="str">
            <v>100M17S12VERXXL</v>
          </cell>
          <cell r="C1260" t="str">
            <v>POLERAS</v>
          </cell>
          <cell r="D1260" t="str">
            <v>POLERA M/C KAYA WAR GREEN XXL</v>
          </cell>
          <cell r="E1260" t="str">
            <v>POLERA</v>
          </cell>
          <cell r="F1260"/>
          <cell r="G1260" t="str">
            <v>VERDE</v>
          </cell>
          <cell r="H1260" t="str">
            <v xml:space="preserve">POLERA  VERDE </v>
          </cell>
          <cell r="I1260" t="str">
            <v>XXL</v>
          </cell>
          <cell r="J1260"/>
          <cell r="K1260" t="str">
            <v>SUMMER 17</v>
          </cell>
        </row>
        <row r="1261">
          <cell r="B1261" t="str">
            <v>100M17S13BLALLL</v>
          </cell>
          <cell r="C1261" t="str">
            <v>POLERAS</v>
          </cell>
          <cell r="D1261" t="str">
            <v>POLERA M/C KAYA SOLDIER WHITE L</v>
          </cell>
          <cell r="E1261" t="str">
            <v>POLERA</v>
          </cell>
          <cell r="F1261"/>
          <cell r="G1261"/>
          <cell r="H1261" t="str">
            <v xml:space="preserve">POLERA   </v>
          </cell>
          <cell r="I1261" t="str">
            <v>L</v>
          </cell>
          <cell r="J1261"/>
          <cell r="K1261" t="str">
            <v>SUMMER 17</v>
          </cell>
        </row>
        <row r="1262">
          <cell r="B1262" t="str">
            <v>100M17S13BLAMMM</v>
          </cell>
          <cell r="C1262" t="str">
            <v>POLERAS</v>
          </cell>
          <cell r="D1262" t="str">
            <v>POLERA M/C KAYA SOLDIER WHITE M</v>
          </cell>
          <cell r="E1262" t="str">
            <v>POLERA</v>
          </cell>
          <cell r="F1262"/>
          <cell r="G1262"/>
          <cell r="H1262" t="str">
            <v xml:space="preserve">POLERA   </v>
          </cell>
          <cell r="I1262" t="str">
            <v>M</v>
          </cell>
          <cell r="J1262"/>
          <cell r="K1262" t="str">
            <v>SUMMER 17</v>
          </cell>
        </row>
        <row r="1263">
          <cell r="B1263" t="str">
            <v>100M17S13BLASSS</v>
          </cell>
          <cell r="C1263" t="str">
            <v>POLERAS</v>
          </cell>
          <cell r="D1263" t="str">
            <v>POLERA M/C KAYA SOLDIER WHITE S</v>
          </cell>
          <cell r="E1263" t="str">
            <v>POLERA</v>
          </cell>
          <cell r="F1263"/>
          <cell r="G1263"/>
          <cell r="H1263" t="str">
            <v xml:space="preserve">POLERA   </v>
          </cell>
          <cell r="I1263" t="str">
            <v>S</v>
          </cell>
          <cell r="J1263"/>
          <cell r="K1263" t="str">
            <v>SUMMER 17</v>
          </cell>
        </row>
        <row r="1264">
          <cell r="B1264" t="str">
            <v>100M17S13BLAXL0</v>
          </cell>
          <cell r="C1264" t="str">
            <v>POLERAS</v>
          </cell>
          <cell r="D1264" t="str">
            <v>POLERA M/C KAYA SOLDIER WHITE XL</v>
          </cell>
          <cell r="E1264" t="str">
            <v>POLERA</v>
          </cell>
          <cell r="F1264"/>
          <cell r="G1264"/>
          <cell r="H1264" t="str">
            <v xml:space="preserve">POLERA   </v>
          </cell>
          <cell r="I1264" t="str">
            <v>XL</v>
          </cell>
          <cell r="J1264"/>
          <cell r="K1264" t="str">
            <v>SUMMER 17</v>
          </cell>
        </row>
        <row r="1265">
          <cell r="B1265" t="str">
            <v>100M17S13BLAXXL</v>
          </cell>
          <cell r="C1265" t="str">
            <v>POLERAS</v>
          </cell>
          <cell r="D1265" t="str">
            <v>POLERA M/C KAYA SOLDIER WHITE XXL</v>
          </cell>
          <cell r="E1265" t="str">
            <v>POLERA</v>
          </cell>
          <cell r="F1265"/>
          <cell r="G1265"/>
          <cell r="H1265" t="str">
            <v xml:space="preserve">POLERA   </v>
          </cell>
          <cell r="I1265" t="str">
            <v>XXL</v>
          </cell>
          <cell r="J1265"/>
          <cell r="K1265" t="str">
            <v>SUMMER 17</v>
          </cell>
        </row>
        <row r="1266">
          <cell r="B1266" t="str">
            <v>100M17S13NEGLLL</v>
          </cell>
          <cell r="C1266" t="str">
            <v>POLERAS</v>
          </cell>
          <cell r="D1266" t="str">
            <v>POLERA M/C KAYA SOLDIER BLACK L</v>
          </cell>
          <cell r="E1266" t="str">
            <v>POLERA</v>
          </cell>
          <cell r="F1266"/>
          <cell r="G1266" t="str">
            <v>NEGRO</v>
          </cell>
          <cell r="H1266" t="str">
            <v xml:space="preserve">POLERA  NEGRO </v>
          </cell>
          <cell r="I1266" t="str">
            <v>L</v>
          </cell>
          <cell r="J1266"/>
          <cell r="K1266" t="str">
            <v>SUMMER 17</v>
          </cell>
        </row>
        <row r="1267">
          <cell r="B1267" t="str">
            <v>100M17S13NEGMMM</v>
          </cell>
          <cell r="C1267" t="str">
            <v>POLERAS</v>
          </cell>
          <cell r="D1267" t="str">
            <v>POLERA M/C KAYA SOLDIER BLACK M</v>
          </cell>
          <cell r="E1267" t="str">
            <v>POLERA</v>
          </cell>
          <cell r="F1267"/>
          <cell r="G1267" t="str">
            <v>NEGRO</v>
          </cell>
          <cell r="H1267" t="str">
            <v xml:space="preserve">POLERA  NEGRO </v>
          </cell>
          <cell r="I1267" t="str">
            <v>M</v>
          </cell>
          <cell r="J1267"/>
          <cell r="K1267" t="str">
            <v>SUMMER 17</v>
          </cell>
        </row>
        <row r="1268">
          <cell r="B1268" t="str">
            <v>100M17S13NEGSSS</v>
          </cell>
          <cell r="C1268" t="str">
            <v>POLERAS</v>
          </cell>
          <cell r="D1268" t="str">
            <v>POLERA M/C KAYA SOLDIER BLACK S</v>
          </cell>
          <cell r="E1268" t="str">
            <v>POLERA</v>
          </cell>
          <cell r="F1268"/>
          <cell r="G1268" t="str">
            <v>NEGRO</v>
          </cell>
          <cell r="H1268" t="str">
            <v xml:space="preserve">POLERA  NEGRO </v>
          </cell>
          <cell r="I1268" t="str">
            <v>S</v>
          </cell>
          <cell r="J1268"/>
          <cell r="K1268" t="str">
            <v>SUMMER 17</v>
          </cell>
        </row>
        <row r="1269">
          <cell r="B1269" t="str">
            <v>100M17S13NEGXL0</v>
          </cell>
          <cell r="C1269" t="str">
            <v>POLERAS</v>
          </cell>
          <cell r="D1269" t="str">
            <v>POLERA M/C KAYA SOLDIER BLACK XL</v>
          </cell>
          <cell r="E1269" t="str">
            <v>POLERA</v>
          </cell>
          <cell r="F1269"/>
          <cell r="G1269" t="str">
            <v>NEGRO</v>
          </cell>
          <cell r="H1269" t="str">
            <v xml:space="preserve">POLERA  NEGRO </v>
          </cell>
          <cell r="I1269" t="str">
            <v>XL</v>
          </cell>
          <cell r="J1269"/>
          <cell r="K1269" t="str">
            <v>SUMMER 17</v>
          </cell>
        </row>
        <row r="1270">
          <cell r="B1270" t="str">
            <v>100M17S13NEGXXL</v>
          </cell>
          <cell r="C1270" t="str">
            <v>POLERAS</v>
          </cell>
          <cell r="D1270" t="str">
            <v>POLERA M/C KAYA SOLDIER BLACK XXL</v>
          </cell>
          <cell r="E1270" t="str">
            <v>POLERA</v>
          </cell>
          <cell r="F1270"/>
          <cell r="G1270" t="str">
            <v>NEGRO</v>
          </cell>
          <cell r="H1270" t="str">
            <v xml:space="preserve">POLERA  NEGRO </v>
          </cell>
          <cell r="I1270" t="str">
            <v>XXL</v>
          </cell>
          <cell r="J1270"/>
          <cell r="K1270" t="str">
            <v>SUMMER 17</v>
          </cell>
        </row>
        <row r="1271">
          <cell r="B1271" t="str">
            <v>100M17S14BLALLL</v>
          </cell>
          <cell r="C1271" t="str">
            <v>POLERAS</v>
          </cell>
          <cell r="D1271" t="str">
            <v>POLERA M/C KAYA KING GREY L</v>
          </cell>
          <cell r="E1271" t="str">
            <v>POLERA</v>
          </cell>
          <cell r="F1271"/>
          <cell r="G1271"/>
          <cell r="H1271" t="str">
            <v xml:space="preserve">POLERA   </v>
          </cell>
          <cell r="I1271" t="str">
            <v>L</v>
          </cell>
          <cell r="J1271"/>
          <cell r="K1271" t="str">
            <v>SUMMER 17</v>
          </cell>
        </row>
        <row r="1272">
          <cell r="B1272" t="str">
            <v>100M17S14BLAMMM</v>
          </cell>
          <cell r="C1272" t="str">
            <v>POLERAS</v>
          </cell>
          <cell r="D1272" t="str">
            <v>POLERA M/C KAYA KING GREY M</v>
          </cell>
          <cell r="E1272" t="str">
            <v>POLERA</v>
          </cell>
          <cell r="F1272"/>
          <cell r="G1272"/>
          <cell r="H1272" t="str">
            <v xml:space="preserve">POLERA   </v>
          </cell>
          <cell r="I1272" t="str">
            <v>M</v>
          </cell>
          <cell r="J1272"/>
          <cell r="K1272" t="str">
            <v>SUMMER 17</v>
          </cell>
        </row>
        <row r="1273">
          <cell r="B1273" t="str">
            <v>100M17S14BLASSS</v>
          </cell>
          <cell r="C1273" t="str">
            <v>POLERAS</v>
          </cell>
          <cell r="D1273" t="str">
            <v>POLERA M/C KAYA KING GREY S</v>
          </cell>
          <cell r="E1273" t="str">
            <v>POLERA</v>
          </cell>
          <cell r="F1273"/>
          <cell r="G1273"/>
          <cell r="H1273" t="str">
            <v xml:space="preserve">POLERA   </v>
          </cell>
          <cell r="I1273" t="str">
            <v>S</v>
          </cell>
          <cell r="J1273"/>
          <cell r="K1273" t="str">
            <v>SUMMER 17</v>
          </cell>
        </row>
        <row r="1274">
          <cell r="B1274" t="str">
            <v>100M17S14BLAXL0</v>
          </cell>
          <cell r="C1274" t="str">
            <v>POLERAS</v>
          </cell>
          <cell r="D1274" t="str">
            <v>POLERA M/C KAYA KING GREY XL</v>
          </cell>
          <cell r="E1274" t="str">
            <v>POLERA</v>
          </cell>
          <cell r="F1274"/>
          <cell r="G1274"/>
          <cell r="H1274" t="str">
            <v xml:space="preserve">POLERA   </v>
          </cell>
          <cell r="I1274" t="str">
            <v>XL</v>
          </cell>
          <cell r="J1274"/>
          <cell r="K1274" t="str">
            <v>SUMMER 17</v>
          </cell>
        </row>
        <row r="1275">
          <cell r="B1275" t="str">
            <v>100M17S14BLAXXL</v>
          </cell>
          <cell r="C1275" t="str">
            <v>POLERAS</v>
          </cell>
          <cell r="D1275" t="str">
            <v>POLERA M/C KAYA KING GREY XXL</v>
          </cell>
          <cell r="E1275" t="str">
            <v>POLERA</v>
          </cell>
          <cell r="F1275"/>
          <cell r="G1275"/>
          <cell r="H1275" t="str">
            <v xml:space="preserve">POLERA   </v>
          </cell>
          <cell r="I1275" t="str">
            <v>XXL</v>
          </cell>
          <cell r="J1275"/>
          <cell r="K1275" t="str">
            <v>SUMMER 17</v>
          </cell>
        </row>
        <row r="1276">
          <cell r="B1276" t="str">
            <v>100M17S15NEGLLL</v>
          </cell>
          <cell r="C1276" t="str">
            <v>POLERAS</v>
          </cell>
          <cell r="D1276" t="str">
            <v>POLERA M/C KAYA GROW BLACK L</v>
          </cell>
          <cell r="E1276" t="str">
            <v>POLERA</v>
          </cell>
          <cell r="F1276"/>
          <cell r="G1276" t="str">
            <v>NEGRO</v>
          </cell>
          <cell r="H1276" t="str">
            <v xml:space="preserve">POLERA  NEGRO </v>
          </cell>
          <cell r="I1276" t="str">
            <v>L</v>
          </cell>
          <cell r="J1276"/>
          <cell r="K1276" t="str">
            <v>SUMMER 17</v>
          </cell>
        </row>
        <row r="1277">
          <cell r="B1277" t="str">
            <v>100M17S15NEGMMM</v>
          </cell>
          <cell r="C1277" t="str">
            <v>POLERAS</v>
          </cell>
          <cell r="D1277" t="str">
            <v>POLERA M/C KAYA GROW BLACK M</v>
          </cell>
          <cell r="E1277" t="str">
            <v>POLERA</v>
          </cell>
          <cell r="F1277"/>
          <cell r="G1277" t="str">
            <v>NEGRO</v>
          </cell>
          <cell r="H1277" t="str">
            <v xml:space="preserve">POLERA  NEGRO </v>
          </cell>
          <cell r="I1277" t="str">
            <v>M</v>
          </cell>
          <cell r="J1277"/>
          <cell r="K1277" t="str">
            <v>SUMMER 17</v>
          </cell>
        </row>
        <row r="1278">
          <cell r="B1278" t="str">
            <v>100M17S15NEGSSS</v>
          </cell>
          <cell r="C1278" t="str">
            <v>POLERAS</v>
          </cell>
          <cell r="D1278" t="str">
            <v>POLERA M/C KAYA GROW BLACK S</v>
          </cell>
          <cell r="E1278" t="str">
            <v>POLERA</v>
          </cell>
          <cell r="F1278"/>
          <cell r="G1278" t="str">
            <v>NEGRO</v>
          </cell>
          <cell r="H1278" t="str">
            <v xml:space="preserve">POLERA  NEGRO </v>
          </cell>
          <cell r="I1278" t="str">
            <v>S</v>
          </cell>
          <cell r="J1278"/>
          <cell r="K1278" t="str">
            <v>SUMMER 17</v>
          </cell>
        </row>
        <row r="1279">
          <cell r="B1279" t="str">
            <v>100M17S15NEGXL0</v>
          </cell>
          <cell r="C1279" t="str">
            <v>POLERAS</v>
          </cell>
          <cell r="D1279" t="str">
            <v>POLERA M/C KAYA GROW BLACK XL</v>
          </cell>
          <cell r="E1279" t="str">
            <v>POLERA</v>
          </cell>
          <cell r="F1279"/>
          <cell r="G1279" t="str">
            <v>NEGRO</v>
          </cell>
          <cell r="H1279" t="str">
            <v xml:space="preserve">POLERA  NEGRO </v>
          </cell>
          <cell r="I1279" t="str">
            <v>XL</v>
          </cell>
          <cell r="J1279"/>
          <cell r="K1279" t="str">
            <v>SUMMER 17</v>
          </cell>
        </row>
        <row r="1280">
          <cell r="B1280" t="str">
            <v>100M17S15NEGXXL</v>
          </cell>
          <cell r="C1280" t="str">
            <v>POLERAS</v>
          </cell>
          <cell r="D1280" t="str">
            <v>POLERA M/C KAYA GROW BLACK XXL</v>
          </cell>
          <cell r="E1280" t="str">
            <v>POLERA</v>
          </cell>
          <cell r="F1280"/>
          <cell r="G1280" t="str">
            <v>NEGRO</v>
          </cell>
          <cell r="H1280" t="str">
            <v xml:space="preserve">POLERA  NEGRO </v>
          </cell>
          <cell r="I1280" t="str">
            <v>XXL</v>
          </cell>
          <cell r="J1280"/>
          <cell r="K1280" t="str">
            <v>SUMMER 17</v>
          </cell>
        </row>
        <row r="1281">
          <cell r="B1281" t="str">
            <v>100M17S16BLALLL</v>
          </cell>
          <cell r="C1281" t="str">
            <v>POLERAS</v>
          </cell>
          <cell r="D1281" t="str">
            <v>POLERA M/C KAYA HIM WHITE L</v>
          </cell>
          <cell r="E1281" t="str">
            <v>POLERA</v>
          </cell>
          <cell r="F1281" t="str">
            <v>HIM</v>
          </cell>
          <cell r="G1281" t="str">
            <v>BLANCO</v>
          </cell>
          <cell r="H1281" t="str">
            <v xml:space="preserve">POLERA HIM BLANCO </v>
          </cell>
          <cell r="I1281" t="str">
            <v>L</v>
          </cell>
          <cell r="J1281"/>
          <cell r="K1281" t="str">
            <v>SUMMER 17</v>
          </cell>
        </row>
        <row r="1282">
          <cell r="B1282" t="str">
            <v>100M17S16BLAMMM</v>
          </cell>
          <cell r="C1282" t="str">
            <v>POLERAS</v>
          </cell>
          <cell r="D1282" t="str">
            <v>POLERA M/C KAYA HIM WHITE M</v>
          </cell>
          <cell r="E1282" t="str">
            <v>POLERA</v>
          </cell>
          <cell r="F1282" t="str">
            <v>HIM</v>
          </cell>
          <cell r="G1282" t="str">
            <v>BLANCO</v>
          </cell>
          <cell r="H1282" t="str">
            <v xml:space="preserve">POLERA HIM BLANCO </v>
          </cell>
          <cell r="I1282" t="str">
            <v>M</v>
          </cell>
          <cell r="J1282"/>
          <cell r="K1282" t="str">
            <v>SUMMER 17</v>
          </cell>
        </row>
        <row r="1283">
          <cell r="B1283" t="str">
            <v>100M17S16BLASSS</v>
          </cell>
          <cell r="C1283" t="str">
            <v>POLERAS</v>
          </cell>
          <cell r="D1283" t="str">
            <v>POLERA M/C KAYA HIM WHITE S</v>
          </cell>
          <cell r="E1283" t="str">
            <v>POLERA</v>
          </cell>
          <cell r="F1283" t="str">
            <v>HIM</v>
          </cell>
          <cell r="G1283" t="str">
            <v>BLANCO</v>
          </cell>
          <cell r="H1283" t="str">
            <v xml:space="preserve">POLERA HIM BLANCO </v>
          </cell>
          <cell r="I1283" t="str">
            <v>S</v>
          </cell>
          <cell r="J1283"/>
          <cell r="K1283" t="str">
            <v>SUMMER 17</v>
          </cell>
        </row>
        <row r="1284">
          <cell r="B1284" t="str">
            <v>100M17S16BLAXL0</v>
          </cell>
          <cell r="C1284" t="str">
            <v>POLERAS</v>
          </cell>
          <cell r="D1284" t="str">
            <v>POLERA M/C KAYA HIM WHITE XL</v>
          </cell>
          <cell r="E1284" t="str">
            <v>POLERA</v>
          </cell>
          <cell r="F1284" t="str">
            <v>HIM</v>
          </cell>
          <cell r="G1284" t="str">
            <v>BLANCO</v>
          </cell>
          <cell r="H1284" t="str">
            <v xml:space="preserve">POLERA HIM BLANCO </v>
          </cell>
          <cell r="I1284" t="str">
            <v>XL</v>
          </cell>
          <cell r="J1284"/>
          <cell r="K1284" t="str">
            <v>SUMMER 17</v>
          </cell>
        </row>
        <row r="1285">
          <cell r="B1285" t="str">
            <v>100M17S16BLAXXL</v>
          </cell>
          <cell r="C1285" t="str">
            <v>POLERAS</v>
          </cell>
          <cell r="D1285" t="str">
            <v>POLERA M/C KAYA HIM WHITE XXL</v>
          </cell>
          <cell r="E1285" t="str">
            <v>POLERA</v>
          </cell>
          <cell r="F1285" t="str">
            <v>HIM</v>
          </cell>
          <cell r="G1285" t="str">
            <v>BLANCO</v>
          </cell>
          <cell r="H1285" t="str">
            <v xml:space="preserve">POLERA HIM BLANCO </v>
          </cell>
          <cell r="I1285" t="str">
            <v>XXL</v>
          </cell>
          <cell r="J1285"/>
          <cell r="K1285" t="str">
            <v>SUMMER 17</v>
          </cell>
        </row>
        <row r="1286">
          <cell r="B1286" t="str">
            <v>100M17S16GRALLL</v>
          </cell>
          <cell r="C1286" t="str">
            <v>POLERAS</v>
          </cell>
          <cell r="D1286" t="str">
            <v>POLERA M/C KAYA HIM GRAPHITE L</v>
          </cell>
          <cell r="E1286" t="str">
            <v>POLERA</v>
          </cell>
          <cell r="F1286" t="str">
            <v>HIM</v>
          </cell>
          <cell r="G1286" t="str">
            <v>GRAFITO</v>
          </cell>
          <cell r="H1286" t="str">
            <v xml:space="preserve">POLERA HIM GRAFITO </v>
          </cell>
          <cell r="I1286" t="str">
            <v>L</v>
          </cell>
          <cell r="J1286"/>
          <cell r="K1286" t="str">
            <v>SUMMER 17</v>
          </cell>
        </row>
        <row r="1287">
          <cell r="B1287" t="str">
            <v>100M17S16GRAMMM</v>
          </cell>
          <cell r="C1287" t="str">
            <v>POLERAS</v>
          </cell>
          <cell r="D1287" t="str">
            <v>POLERA M/C KAYA HIM GRAPHITE M</v>
          </cell>
          <cell r="E1287" t="str">
            <v>POLERA</v>
          </cell>
          <cell r="F1287" t="str">
            <v>HIM</v>
          </cell>
          <cell r="G1287" t="str">
            <v>GRAFITO</v>
          </cell>
          <cell r="H1287" t="str">
            <v xml:space="preserve">POLERA HIM GRAFITO </v>
          </cell>
          <cell r="I1287" t="str">
            <v>M</v>
          </cell>
          <cell r="J1287"/>
          <cell r="K1287" t="str">
            <v>SUMMER 17</v>
          </cell>
        </row>
        <row r="1288">
          <cell r="B1288" t="str">
            <v>100M17S16GRASSS</v>
          </cell>
          <cell r="C1288" t="str">
            <v>POLERAS</v>
          </cell>
          <cell r="D1288" t="str">
            <v>POLERA M/C KAYA HIM GRAPHITE S</v>
          </cell>
          <cell r="E1288" t="str">
            <v>POLERA</v>
          </cell>
          <cell r="F1288" t="str">
            <v>HIM</v>
          </cell>
          <cell r="G1288" t="str">
            <v>GRAFITO</v>
          </cell>
          <cell r="H1288" t="str">
            <v xml:space="preserve">POLERA HIM GRAFITO </v>
          </cell>
          <cell r="I1288" t="str">
            <v>S</v>
          </cell>
          <cell r="J1288"/>
          <cell r="K1288" t="str">
            <v>SUMMER 17</v>
          </cell>
        </row>
        <row r="1289">
          <cell r="B1289" t="str">
            <v>100M17S16GRAXL0</v>
          </cell>
          <cell r="C1289" t="str">
            <v>POLERAS</v>
          </cell>
          <cell r="D1289" t="str">
            <v>POLERA M/C KAYA HIM GRAPHITE XL</v>
          </cell>
          <cell r="E1289" t="str">
            <v>POLERA</v>
          </cell>
          <cell r="F1289" t="str">
            <v>HIM</v>
          </cell>
          <cell r="G1289" t="str">
            <v>GRAFITO</v>
          </cell>
          <cell r="H1289" t="str">
            <v xml:space="preserve">POLERA HIM GRAFITO </v>
          </cell>
          <cell r="I1289" t="str">
            <v>XL</v>
          </cell>
          <cell r="J1289"/>
          <cell r="K1289" t="str">
            <v>SUMMER 17</v>
          </cell>
        </row>
        <row r="1290">
          <cell r="B1290" t="str">
            <v>100M17S16GRAXXL</v>
          </cell>
          <cell r="C1290" t="str">
            <v>POLERAS</v>
          </cell>
          <cell r="D1290" t="str">
            <v>POLERA M/C KAYA HIM GRAPHITE XXL</v>
          </cell>
          <cell r="E1290" t="str">
            <v>POLERA</v>
          </cell>
          <cell r="F1290" t="str">
            <v>HIM</v>
          </cell>
          <cell r="G1290" t="str">
            <v>GRAFITO</v>
          </cell>
          <cell r="H1290" t="str">
            <v xml:space="preserve">POLERA HIM GRAFITO </v>
          </cell>
          <cell r="I1290" t="str">
            <v>XXL</v>
          </cell>
          <cell r="J1290"/>
          <cell r="K1290" t="str">
            <v>SUMMER 17</v>
          </cell>
        </row>
        <row r="1291">
          <cell r="B1291" t="str">
            <v>100M17S17GRILLL</v>
          </cell>
          <cell r="C1291" t="str">
            <v>POLERAS</v>
          </cell>
          <cell r="D1291" t="str">
            <v>POLERA M/C KAYA WAGON LIGHT BLUE L</v>
          </cell>
          <cell r="E1291" t="str">
            <v>POLERA</v>
          </cell>
          <cell r="F1291"/>
          <cell r="G1291" t="str">
            <v>GRIS</v>
          </cell>
          <cell r="H1291" t="str">
            <v xml:space="preserve">POLERA  GRIS </v>
          </cell>
          <cell r="I1291" t="str">
            <v>L</v>
          </cell>
          <cell r="J1291"/>
          <cell r="K1291" t="str">
            <v>SUMMER 17</v>
          </cell>
        </row>
        <row r="1292">
          <cell r="B1292" t="str">
            <v>100M17S17GRIMMM</v>
          </cell>
          <cell r="C1292" t="str">
            <v>POLERAS</v>
          </cell>
          <cell r="D1292" t="str">
            <v>POLERA M/C KAYA WAGON LIGHT BLUE M</v>
          </cell>
          <cell r="E1292" t="str">
            <v>POLERA</v>
          </cell>
          <cell r="F1292"/>
          <cell r="G1292" t="str">
            <v>GRIS</v>
          </cell>
          <cell r="H1292" t="str">
            <v xml:space="preserve">POLERA  GRIS </v>
          </cell>
          <cell r="I1292" t="str">
            <v>M</v>
          </cell>
          <cell r="J1292"/>
          <cell r="K1292" t="str">
            <v>SUMMER 17</v>
          </cell>
        </row>
        <row r="1293">
          <cell r="B1293" t="str">
            <v>100M17S17GRISSS</v>
          </cell>
          <cell r="C1293" t="str">
            <v>POLERAS</v>
          </cell>
          <cell r="D1293" t="str">
            <v>POLERA M/C KAYA WAGON LIGHT BLUE S</v>
          </cell>
          <cell r="E1293" t="str">
            <v>POLERA</v>
          </cell>
          <cell r="F1293"/>
          <cell r="G1293" t="str">
            <v>GRIS</v>
          </cell>
          <cell r="H1293" t="str">
            <v xml:space="preserve">POLERA  GRIS </v>
          </cell>
          <cell r="I1293" t="str">
            <v>S</v>
          </cell>
          <cell r="J1293"/>
          <cell r="K1293" t="str">
            <v>SUMMER 17</v>
          </cell>
        </row>
        <row r="1294">
          <cell r="B1294" t="str">
            <v>100M17S17GRIXL0</v>
          </cell>
          <cell r="C1294" t="str">
            <v>POLERAS</v>
          </cell>
          <cell r="D1294" t="str">
            <v>POLERA M/C KAYA WAGON LIGHT BLUE XL</v>
          </cell>
          <cell r="E1294" t="str">
            <v>POLERA</v>
          </cell>
          <cell r="F1294"/>
          <cell r="G1294" t="str">
            <v>GRIS</v>
          </cell>
          <cell r="H1294" t="str">
            <v xml:space="preserve">POLERA  GRIS </v>
          </cell>
          <cell r="I1294" t="str">
            <v>XL</v>
          </cell>
          <cell r="J1294"/>
          <cell r="K1294" t="str">
            <v>SUMMER 17</v>
          </cell>
        </row>
        <row r="1295">
          <cell r="B1295" t="str">
            <v>100M17S17GRIXXL</v>
          </cell>
          <cell r="C1295" t="str">
            <v>POLERAS</v>
          </cell>
          <cell r="D1295" t="str">
            <v>POLERA M/C KAYA WAGON LIGHT BLUE XXL</v>
          </cell>
          <cell r="E1295" t="str">
            <v>POLERA</v>
          </cell>
          <cell r="F1295"/>
          <cell r="G1295" t="str">
            <v>GRIS</v>
          </cell>
          <cell r="H1295" t="str">
            <v xml:space="preserve">POLERA  GRIS </v>
          </cell>
          <cell r="I1295" t="str">
            <v>XXL</v>
          </cell>
          <cell r="J1295"/>
          <cell r="K1295" t="str">
            <v>SUMMER 17</v>
          </cell>
        </row>
        <row r="1296">
          <cell r="B1296" t="str">
            <v>100M17S18GRALLL</v>
          </cell>
          <cell r="C1296" t="str">
            <v>POLERAS</v>
          </cell>
          <cell r="D1296" t="str">
            <v>POLERA M/C KAYA VISION GRAPHITE L</v>
          </cell>
          <cell r="E1296" t="str">
            <v>POLERA</v>
          </cell>
          <cell r="F1296"/>
          <cell r="G1296"/>
          <cell r="H1296" t="str">
            <v xml:space="preserve">POLERA   </v>
          </cell>
          <cell r="I1296" t="str">
            <v>L</v>
          </cell>
          <cell r="J1296"/>
          <cell r="K1296" t="str">
            <v>SUMMER 17</v>
          </cell>
        </row>
        <row r="1297">
          <cell r="B1297" t="str">
            <v>100M17S18GRAMMM</v>
          </cell>
          <cell r="C1297" t="str">
            <v>POLERAS</v>
          </cell>
          <cell r="D1297" t="str">
            <v>POLERA M/C KAYA VISION GRAPHITE M</v>
          </cell>
          <cell r="E1297" t="str">
            <v>POLERA</v>
          </cell>
          <cell r="F1297"/>
          <cell r="G1297"/>
          <cell r="H1297" t="str">
            <v xml:space="preserve">POLERA   </v>
          </cell>
          <cell r="I1297" t="str">
            <v>M</v>
          </cell>
          <cell r="J1297"/>
          <cell r="K1297" t="str">
            <v>SUMMER 17</v>
          </cell>
        </row>
        <row r="1298">
          <cell r="B1298" t="str">
            <v>100M17S18GRASSS</v>
          </cell>
          <cell r="C1298" t="str">
            <v>POLERAS</v>
          </cell>
          <cell r="D1298" t="str">
            <v>POLERA M/C KAYA VISION GRAPHITE S</v>
          </cell>
          <cell r="E1298" t="str">
            <v>POLERA</v>
          </cell>
          <cell r="F1298"/>
          <cell r="G1298"/>
          <cell r="H1298" t="str">
            <v xml:space="preserve">POLERA   </v>
          </cell>
          <cell r="I1298" t="str">
            <v>S</v>
          </cell>
          <cell r="J1298"/>
          <cell r="K1298" t="str">
            <v>SUMMER 17</v>
          </cell>
        </row>
        <row r="1299">
          <cell r="B1299" t="str">
            <v>100M17S18GRAXL0</v>
          </cell>
          <cell r="C1299" t="str">
            <v>POLERAS</v>
          </cell>
          <cell r="D1299" t="str">
            <v>POLERA M/C KAYA VISION GRAPHITE XL</v>
          </cell>
          <cell r="E1299" t="str">
            <v>POLERA</v>
          </cell>
          <cell r="F1299"/>
          <cell r="G1299"/>
          <cell r="H1299" t="str">
            <v xml:space="preserve">POLERA   </v>
          </cell>
          <cell r="I1299" t="str">
            <v>XL</v>
          </cell>
          <cell r="J1299"/>
          <cell r="K1299" t="str">
            <v>SUMMER 17</v>
          </cell>
        </row>
        <row r="1300">
          <cell r="B1300" t="str">
            <v>100M17S18GRAXXL</v>
          </cell>
          <cell r="C1300" t="str">
            <v>POLERAS</v>
          </cell>
          <cell r="D1300" t="str">
            <v>POLERA M/C KAYA VISION GRAPHITE XXL</v>
          </cell>
          <cell r="E1300" t="str">
            <v>POLERA</v>
          </cell>
          <cell r="F1300"/>
          <cell r="G1300"/>
          <cell r="H1300" t="str">
            <v xml:space="preserve">POLERA   </v>
          </cell>
          <cell r="I1300" t="str">
            <v>XXL</v>
          </cell>
          <cell r="J1300"/>
          <cell r="K1300" t="str">
            <v>SUMMER 17</v>
          </cell>
        </row>
        <row r="1301">
          <cell r="B1301" t="str">
            <v>100M17S19ARELLL</v>
          </cell>
          <cell r="C1301" t="str">
            <v>POLERAS</v>
          </cell>
          <cell r="D1301" t="str">
            <v>POLERA M/C KAYA MESSAGE SAND L</v>
          </cell>
          <cell r="E1301" t="str">
            <v>POLERA</v>
          </cell>
          <cell r="F1301"/>
          <cell r="G1301"/>
          <cell r="H1301" t="str">
            <v xml:space="preserve">POLERA   </v>
          </cell>
          <cell r="I1301" t="str">
            <v>L</v>
          </cell>
          <cell r="J1301"/>
          <cell r="K1301" t="str">
            <v>SUMMER 17</v>
          </cell>
        </row>
        <row r="1302">
          <cell r="B1302" t="str">
            <v>100M17S19AREMMM</v>
          </cell>
          <cell r="C1302" t="str">
            <v>POLERAS</v>
          </cell>
          <cell r="D1302" t="str">
            <v>POLERA M/C KAYA MESSAGE SAND M</v>
          </cell>
          <cell r="E1302" t="str">
            <v>POLERA</v>
          </cell>
          <cell r="F1302"/>
          <cell r="G1302"/>
          <cell r="H1302" t="str">
            <v xml:space="preserve">POLERA   </v>
          </cell>
          <cell r="I1302" t="str">
            <v>M</v>
          </cell>
          <cell r="J1302"/>
          <cell r="K1302" t="str">
            <v>SUMMER 17</v>
          </cell>
        </row>
        <row r="1303">
          <cell r="B1303" t="str">
            <v>100M17S19ARESSS</v>
          </cell>
          <cell r="C1303" t="str">
            <v>POLERAS</v>
          </cell>
          <cell r="D1303" t="str">
            <v>POLERA M/C KAYA MESSAGE SAND S</v>
          </cell>
          <cell r="E1303" t="str">
            <v>POLERA</v>
          </cell>
          <cell r="F1303"/>
          <cell r="G1303"/>
          <cell r="H1303" t="str">
            <v xml:space="preserve">POLERA   </v>
          </cell>
          <cell r="I1303" t="str">
            <v>S</v>
          </cell>
          <cell r="J1303"/>
          <cell r="K1303" t="str">
            <v>SUMMER 17</v>
          </cell>
        </row>
        <row r="1304">
          <cell r="B1304" t="str">
            <v>100M17S19AREXL0</v>
          </cell>
          <cell r="C1304" t="str">
            <v>POLERAS</v>
          </cell>
          <cell r="D1304" t="str">
            <v>POLERA M/C KAYA MESSAGE SAND XL</v>
          </cell>
          <cell r="E1304" t="str">
            <v>POLERA</v>
          </cell>
          <cell r="F1304"/>
          <cell r="G1304"/>
          <cell r="H1304" t="str">
            <v xml:space="preserve">POLERA   </v>
          </cell>
          <cell r="I1304" t="str">
            <v>XL</v>
          </cell>
          <cell r="J1304"/>
          <cell r="K1304" t="str">
            <v>SUMMER 17</v>
          </cell>
        </row>
        <row r="1305">
          <cell r="B1305" t="str">
            <v>100M17S19AREXXL</v>
          </cell>
          <cell r="C1305" t="str">
            <v>POLERAS</v>
          </cell>
          <cell r="D1305" t="str">
            <v>POLERA M/C KAYA MESSAGE SAND XXL</v>
          </cell>
          <cell r="E1305" t="str">
            <v>POLERA</v>
          </cell>
          <cell r="F1305"/>
          <cell r="G1305"/>
          <cell r="H1305" t="str">
            <v xml:space="preserve">POLERA   </v>
          </cell>
          <cell r="I1305" t="str">
            <v>XXL</v>
          </cell>
          <cell r="J1305"/>
          <cell r="K1305" t="str">
            <v>SUMMER 17</v>
          </cell>
        </row>
        <row r="1306">
          <cell r="B1306" t="str">
            <v>100M17S20GRILLL</v>
          </cell>
          <cell r="C1306" t="str">
            <v>POLERAS</v>
          </cell>
          <cell r="D1306" t="str">
            <v>POLERA M/C KAYA ALOHA GREY L</v>
          </cell>
          <cell r="E1306" t="str">
            <v>POLERA</v>
          </cell>
          <cell r="F1306"/>
          <cell r="G1306" t="str">
            <v>GRIS</v>
          </cell>
          <cell r="H1306" t="str">
            <v xml:space="preserve">POLERA  GRIS </v>
          </cell>
          <cell r="I1306" t="str">
            <v>L</v>
          </cell>
          <cell r="J1306"/>
          <cell r="K1306" t="str">
            <v>SUMMER 17</v>
          </cell>
        </row>
        <row r="1307">
          <cell r="B1307" t="str">
            <v>100M17S20GRIMMM</v>
          </cell>
          <cell r="C1307" t="str">
            <v>POLERAS</v>
          </cell>
          <cell r="D1307" t="str">
            <v>POLERA M/C KAYA ALOHA GREY M</v>
          </cell>
          <cell r="E1307" t="str">
            <v>POLERA</v>
          </cell>
          <cell r="F1307"/>
          <cell r="G1307" t="str">
            <v>GRIS</v>
          </cell>
          <cell r="H1307" t="str">
            <v xml:space="preserve">POLERA  GRIS </v>
          </cell>
          <cell r="I1307" t="str">
            <v>M</v>
          </cell>
          <cell r="J1307"/>
          <cell r="K1307" t="str">
            <v>SUMMER 17</v>
          </cell>
        </row>
        <row r="1308">
          <cell r="B1308" t="str">
            <v>100M17S20GRISSS</v>
          </cell>
          <cell r="C1308" t="str">
            <v>POLERAS</v>
          </cell>
          <cell r="D1308" t="str">
            <v>POLERA M/C KAYA ALOHA GREY S</v>
          </cell>
          <cell r="E1308" t="str">
            <v>POLERA</v>
          </cell>
          <cell r="F1308"/>
          <cell r="G1308" t="str">
            <v>GRIS</v>
          </cell>
          <cell r="H1308" t="str">
            <v xml:space="preserve">POLERA  GRIS </v>
          </cell>
          <cell r="I1308" t="str">
            <v>S</v>
          </cell>
          <cell r="J1308"/>
          <cell r="K1308" t="str">
            <v>SUMMER 17</v>
          </cell>
        </row>
        <row r="1309">
          <cell r="B1309" t="str">
            <v>100M17S20GRIXL0</v>
          </cell>
          <cell r="C1309" t="str">
            <v>POLERAS</v>
          </cell>
          <cell r="D1309" t="str">
            <v>POLERA M/C KAYA ALOHA GREY XL</v>
          </cell>
          <cell r="E1309" t="str">
            <v>POLERA</v>
          </cell>
          <cell r="F1309"/>
          <cell r="G1309" t="str">
            <v>GRIS</v>
          </cell>
          <cell r="H1309" t="str">
            <v xml:space="preserve">POLERA  GRIS </v>
          </cell>
          <cell r="I1309" t="str">
            <v>XL</v>
          </cell>
          <cell r="J1309"/>
          <cell r="K1309" t="str">
            <v>SUMMER 17</v>
          </cell>
        </row>
        <row r="1310">
          <cell r="B1310" t="str">
            <v>100M17S20GRIXXL</v>
          </cell>
          <cell r="C1310" t="str">
            <v>POLERAS</v>
          </cell>
          <cell r="D1310" t="str">
            <v>POLERA M/C KAYA ALOHA GREY XXL</v>
          </cell>
          <cell r="E1310" t="str">
            <v>POLERA</v>
          </cell>
          <cell r="F1310"/>
          <cell r="G1310" t="str">
            <v>GRIS</v>
          </cell>
          <cell r="H1310" t="str">
            <v xml:space="preserve">POLERA  GRIS </v>
          </cell>
          <cell r="I1310" t="str">
            <v>XXL</v>
          </cell>
          <cell r="J1310"/>
          <cell r="K1310" t="str">
            <v>SUMMER 17</v>
          </cell>
        </row>
        <row r="1311">
          <cell r="B1311" t="str">
            <v>100M17S20NEGLLL</v>
          </cell>
          <cell r="C1311" t="str">
            <v>POLERAS</v>
          </cell>
          <cell r="D1311" t="str">
            <v>POLERA M/C KAYA ALOHA BLACK L</v>
          </cell>
          <cell r="E1311" t="str">
            <v>POLERA</v>
          </cell>
          <cell r="F1311"/>
          <cell r="G1311" t="str">
            <v>NEGRO</v>
          </cell>
          <cell r="H1311" t="str">
            <v xml:space="preserve">POLERA  NEGRO </v>
          </cell>
          <cell r="I1311" t="str">
            <v>L</v>
          </cell>
          <cell r="J1311"/>
          <cell r="K1311" t="str">
            <v>SUMMER 17</v>
          </cell>
        </row>
        <row r="1312">
          <cell r="B1312" t="str">
            <v>100M17S20NEGMMM</v>
          </cell>
          <cell r="C1312" t="str">
            <v>POLERAS</v>
          </cell>
          <cell r="D1312" t="str">
            <v>POLERA M/C KAYA ALOHA BLACK M</v>
          </cell>
          <cell r="E1312" t="str">
            <v>POLERA</v>
          </cell>
          <cell r="F1312"/>
          <cell r="G1312" t="str">
            <v>NEGRO</v>
          </cell>
          <cell r="H1312" t="str">
            <v xml:space="preserve">POLERA  NEGRO </v>
          </cell>
          <cell r="I1312" t="str">
            <v>M</v>
          </cell>
          <cell r="J1312"/>
          <cell r="K1312" t="str">
            <v>SUMMER 17</v>
          </cell>
        </row>
        <row r="1313">
          <cell r="B1313" t="str">
            <v>100M17S20NEGSSS</v>
          </cell>
          <cell r="C1313" t="str">
            <v>POLERAS</v>
          </cell>
          <cell r="D1313" t="str">
            <v>POLERA M/C KAYA ALOHA BLACK S</v>
          </cell>
          <cell r="E1313" t="str">
            <v>POLERA</v>
          </cell>
          <cell r="F1313"/>
          <cell r="G1313" t="str">
            <v>NEGRO</v>
          </cell>
          <cell r="H1313" t="str">
            <v xml:space="preserve">POLERA  NEGRO </v>
          </cell>
          <cell r="I1313" t="str">
            <v>S</v>
          </cell>
          <cell r="J1313"/>
          <cell r="K1313" t="str">
            <v>SUMMER 17</v>
          </cell>
        </row>
        <row r="1314">
          <cell r="B1314" t="str">
            <v>100M17S20NEGXL0</v>
          </cell>
          <cell r="C1314" t="str">
            <v>POLERAS</v>
          </cell>
          <cell r="D1314" t="str">
            <v>POLERA M/C KAYA ALOHA BLACK XL</v>
          </cell>
          <cell r="E1314" t="str">
            <v>POLERA</v>
          </cell>
          <cell r="F1314"/>
          <cell r="G1314" t="str">
            <v>NEGRO</v>
          </cell>
          <cell r="H1314" t="str">
            <v xml:space="preserve">POLERA  NEGRO </v>
          </cell>
          <cell r="I1314" t="str">
            <v>XL</v>
          </cell>
          <cell r="J1314"/>
          <cell r="K1314" t="str">
            <v>SUMMER 17</v>
          </cell>
        </row>
        <row r="1315">
          <cell r="B1315" t="str">
            <v>100M17S20NEGXXL</v>
          </cell>
          <cell r="C1315" t="str">
            <v>POLERAS</v>
          </cell>
          <cell r="D1315" t="str">
            <v>POLERA M/C KAYA ALOHA BLACK XXL</v>
          </cell>
          <cell r="E1315" t="str">
            <v>POLERA</v>
          </cell>
          <cell r="F1315"/>
          <cell r="G1315" t="str">
            <v>NEGRO</v>
          </cell>
          <cell r="H1315" t="str">
            <v xml:space="preserve">POLERA  NEGRO </v>
          </cell>
          <cell r="I1315" t="str">
            <v>XXL</v>
          </cell>
          <cell r="J1315"/>
          <cell r="K1315" t="str">
            <v>SUMMER 17</v>
          </cell>
        </row>
        <row r="1316">
          <cell r="B1316" t="str">
            <v>100M17S21CELLLL</v>
          </cell>
          <cell r="C1316" t="str">
            <v>POLERAS</v>
          </cell>
          <cell r="D1316" t="str">
            <v>POLERA M/C KAYA STAY LIGHT BLUE L</v>
          </cell>
          <cell r="E1316" t="str">
            <v>POLERA</v>
          </cell>
          <cell r="F1316"/>
          <cell r="G1316"/>
          <cell r="H1316" t="str">
            <v xml:space="preserve">POLERA   </v>
          </cell>
          <cell r="I1316" t="str">
            <v>L</v>
          </cell>
          <cell r="J1316"/>
          <cell r="K1316" t="str">
            <v>SUMMER 17</v>
          </cell>
        </row>
        <row r="1317">
          <cell r="B1317" t="str">
            <v>100M17S21CELMMM</v>
          </cell>
          <cell r="C1317" t="str">
            <v>POLERAS</v>
          </cell>
          <cell r="D1317" t="str">
            <v>POLERA M/C KAYA STAY LIGHT BLUE M</v>
          </cell>
          <cell r="E1317" t="str">
            <v>POLERA</v>
          </cell>
          <cell r="F1317"/>
          <cell r="G1317"/>
          <cell r="H1317" t="str">
            <v xml:space="preserve">POLERA   </v>
          </cell>
          <cell r="I1317" t="str">
            <v>M</v>
          </cell>
          <cell r="J1317"/>
          <cell r="K1317" t="str">
            <v>SUMMER 17</v>
          </cell>
        </row>
        <row r="1318">
          <cell r="B1318" t="str">
            <v>100M17S21CELSSS</v>
          </cell>
          <cell r="C1318" t="str">
            <v>POLERAS</v>
          </cell>
          <cell r="D1318" t="str">
            <v>POLERA M/C KAYA STAY LIGHT BLUE S</v>
          </cell>
          <cell r="E1318" t="str">
            <v>POLERA</v>
          </cell>
          <cell r="F1318"/>
          <cell r="G1318"/>
          <cell r="H1318" t="str">
            <v xml:space="preserve">POLERA   </v>
          </cell>
          <cell r="I1318" t="str">
            <v>S</v>
          </cell>
          <cell r="J1318"/>
          <cell r="K1318" t="str">
            <v>SUMMER 17</v>
          </cell>
        </row>
        <row r="1319">
          <cell r="B1319" t="str">
            <v>100M17S21CELXL0</v>
          </cell>
          <cell r="C1319" t="str">
            <v>POLERAS</v>
          </cell>
          <cell r="D1319" t="str">
            <v>POLERA M/C KAYA STAY LIGHT BLUE XL</v>
          </cell>
          <cell r="E1319" t="str">
            <v>POLERA</v>
          </cell>
          <cell r="F1319"/>
          <cell r="G1319"/>
          <cell r="H1319" t="str">
            <v xml:space="preserve">POLERA   </v>
          </cell>
          <cell r="I1319" t="str">
            <v>XL</v>
          </cell>
          <cell r="J1319"/>
          <cell r="K1319" t="str">
            <v>SUMMER 17</v>
          </cell>
        </row>
        <row r="1320">
          <cell r="B1320" t="str">
            <v>100M17S21CELXXL</v>
          </cell>
          <cell r="C1320" t="str">
            <v>POLERAS</v>
          </cell>
          <cell r="D1320" t="str">
            <v>POLERA M/C KAYA STAY LIGHT BLUE XXL</v>
          </cell>
          <cell r="E1320" t="str">
            <v>POLERA</v>
          </cell>
          <cell r="F1320"/>
          <cell r="G1320"/>
          <cell r="H1320" t="str">
            <v xml:space="preserve">POLERA   </v>
          </cell>
          <cell r="I1320" t="str">
            <v>XXL</v>
          </cell>
          <cell r="J1320"/>
          <cell r="K1320" t="str">
            <v>SUMMER 17</v>
          </cell>
        </row>
        <row r="1321">
          <cell r="B1321" t="str">
            <v>100M17S22ARELLL</v>
          </cell>
          <cell r="C1321" t="str">
            <v>POLERAS</v>
          </cell>
          <cell r="D1321" t="str">
            <v>POLERA M/C KAYA FISHIN SAND L</v>
          </cell>
          <cell r="E1321" t="str">
            <v>POLERA</v>
          </cell>
          <cell r="F1321"/>
          <cell r="G1321"/>
          <cell r="H1321" t="str">
            <v xml:space="preserve">POLERA   </v>
          </cell>
          <cell r="I1321" t="str">
            <v>L</v>
          </cell>
          <cell r="J1321"/>
          <cell r="K1321" t="str">
            <v>SUMMER 17</v>
          </cell>
        </row>
        <row r="1322">
          <cell r="B1322" t="str">
            <v>100M17S22AREMMM</v>
          </cell>
          <cell r="C1322" t="str">
            <v>POLERAS</v>
          </cell>
          <cell r="D1322" t="str">
            <v>POLERA M/C KAYA FISHIN SAND M</v>
          </cell>
          <cell r="E1322" t="str">
            <v>POLERA</v>
          </cell>
          <cell r="F1322"/>
          <cell r="G1322"/>
          <cell r="H1322" t="str">
            <v xml:space="preserve">POLERA   </v>
          </cell>
          <cell r="I1322" t="str">
            <v>M</v>
          </cell>
          <cell r="J1322"/>
          <cell r="K1322" t="str">
            <v>SUMMER 17</v>
          </cell>
        </row>
        <row r="1323">
          <cell r="B1323" t="str">
            <v>100M17S22ARESSS</v>
          </cell>
          <cell r="C1323" t="str">
            <v>POLERAS</v>
          </cell>
          <cell r="D1323" t="str">
            <v>POLERA M/C KAYA FISHIN SAND S</v>
          </cell>
          <cell r="E1323" t="str">
            <v>POLERA</v>
          </cell>
          <cell r="F1323"/>
          <cell r="G1323"/>
          <cell r="H1323" t="str">
            <v xml:space="preserve">POLERA   </v>
          </cell>
          <cell r="I1323" t="str">
            <v>S</v>
          </cell>
          <cell r="J1323"/>
          <cell r="K1323" t="str">
            <v>SUMMER 17</v>
          </cell>
        </row>
        <row r="1324">
          <cell r="B1324" t="str">
            <v>100M17S22AREXL0</v>
          </cell>
          <cell r="C1324" t="str">
            <v>POLERAS</v>
          </cell>
          <cell r="D1324" t="str">
            <v>POLERA M/C KAYA FISHIN SAND XL</v>
          </cell>
          <cell r="E1324" t="str">
            <v>POLERA</v>
          </cell>
          <cell r="F1324"/>
          <cell r="G1324"/>
          <cell r="H1324" t="str">
            <v xml:space="preserve">POLERA   </v>
          </cell>
          <cell r="I1324" t="str">
            <v>XL</v>
          </cell>
          <cell r="J1324"/>
          <cell r="K1324" t="str">
            <v>SUMMER 17</v>
          </cell>
        </row>
        <row r="1325">
          <cell r="B1325" t="str">
            <v>100M17S22AREXXL</v>
          </cell>
          <cell r="C1325" t="str">
            <v>POLERAS</v>
          </cell>
          <cell r="D1325" t="str">
            <v>POLERA M/C KAYA FISHIN SAND XXL</v>
          </cell>
          <cell r="E1325" t="str">
            <v>POLERA</v>
          </cell>
          <cell r="F1325"/>
          <cell r="G1325"/>
          <cell r="H1325" t="str">
            <v xml:space="preserve">POLERA   </v>
          </cell>
          <cell r="I1325" t="str">
            <v>XXL</v>
          </cell>
          <cell r="J1325"/>
          <cell r="K1325" t="str">
            <v>SUMMER 17</v>
          </cell>
        </row>
        <row r="1326">
          <cell r="B1326" t="str">
            <v>100M17S22BLALLL</v>
          </cell>
          <cell r="C1326" t="str">
            <v>POLERAS</v>
          </cell>
          <cell r="D1326" t="str">
            <v>POLERA M/C KAYA FISHIN WHITE L</v>
          </cell>
          <cell r="E1326" t="str">
            <v>POLERA</v>
          </cell>
          <cell r="F1326"/>
          <cell r="G1326"/>
          <cell r="H1326" t="str">
            <v xml:space="preserve">POLERA   </v>
          </cell>
          <cell r="I1326" t="str">
            <v>L</v>
          </cell>
          <cell r="J1326"/>
          <cell r="K1326" t="str">
            <v>SUMMER 17</v>
          </cell>
        </row>
        <row r="1327">
          <cell r="B1327" t="str">
            <v>100M17S22BLAMMM</v>
          </cell>
          <cell r="C1327" t="str">
            <v>POLERAS</v>
          </cell>
          <cell r="D1327" t="str">
            <v>POLERA M/C KAYA FISHIN WHITE M</v>
          </cell>
          <cell r="E1327" t="str">
            <v>POLERA</v>
          </cell>
          <cell r="F1327"/>
          <cell r="G1327"/>
          <cell r="H1327" t="str">
            <v xml:space="preserve">POLERA   </v>
          </cell>
          <cell r="I1327" t="str">
            <v>M</v>
          </cell>
          <cell r="J1327"/>
          <cell r="K1327" t="str">
            <v>SUMMER 17</v>
          </cell>
        </row>
        <row r="1328">
          <cell r="B1328" t="str">
            <v>100M17S22BLASSS</v>
          </cell>
          <cell r="C1328" t="str">
            <v>POLERAS</v>
          </cell>
          <cell r="D1328" t="str">
            <v>POLERA M/C KAYA FISHIN WHITE S</v>
          </cell>
          <cell r="E1328" t="str">
            <v>POLERA</v>
          </cell>
          <cell r="F1328"/>
          <cell r="G1328"/>
          <cell r="H1328" t="str">
            <v xml:space="preserve">POLERA   </v>
          </cell>
          <cell r="I1328" t="str">
            <v>S</v>
          </cell>
          <cell r="J1328"/>
          <cell r="K1328" t="str">
            <v>SUMMER 17</v>
          </cell>
        </row>
        <row r="1329">
          <cell r="B1329" t="str">
            <v>100M17S22BLAXL0</v>
          </cell>
          <cell r="C1329" t="str">
            <v>POLERAS</v>
          </cell>
          <cell r="D1329" t="str">
            <v>POLERA M/C KAYA FISHIN WHITE XL</v>
          </cell>
          <cell r="E1329" t="str">
            <v>POLERA</v>
          </cell>
          <cell r="F1329"/>
          <cell r="G1329"/>
          <cell r="H1329" t="str">
            <v xml:space="preserve">POLERA   </v>
          </cell>
          <cell r="I1329" t="str">
            <v>XL</v>
          </cell>
          <cell r="J1329"/>
          <cell r="K1329" t="str">
            <v>SUMMER 17</v>
          </cell>
        </row>
        <row r="1330">
          <cell r="B1330" t="str">
            <v>100M17S22BLAXXL</v>
          </cell>
          <cell r="C1330" t="str">
            <v>POLERAS</v>
          </cell>
          <cell r="D1330" t="str">
            <v>POLERA M/C KAYA FISHIN WHITE XXL</v>
          </cell>
          <cell r="E1330" t="str">
            <v>POLERA</v>
          </cell>
          <cell r="F1330"/>
          <cell r="G1330"/>
          <cell r="H1330" t="str">
            <v xml:space="preserve">POLERA   </v>
          </cell>
          <cell r="I1330" t="str">
            <v>XXL</v>
          </cell>
          <cell r="J1330"/>
          <cell r="K1330" t="str">
            <v>SUMMER 17</v>
          </cell>
        </row>
        <row r="1331">
          <cell r="B1331" t="str">
            <v>100M17S23TURLLL</v>
          </cell>
          <cell r="C1331" t="str">
            <v>POLERAS</v>
          </cell>
          <cell r="D1331" t="str">
            <v>POLERA M/C KAYA FYAH TURQUOIS L</v>
          </cell>
          <cell r="E1331" t="str">
            <v>POLERA</v>
          </cell>
          <cell r="F1331"/>
          <cell r="G1331"/>
          <cell r="H1331" t="str">
            <v xml:space="preserve">POLERA   </v>
          </cell>
          <cell r="I1331" t="str">
            <v>L</v>
          </cell>
          <cell r="J1331"/>
          <cell r="K1331" t="str">
            <v>SUMMER 17</v>
          </cell>
        </row>
        <row r="1332">
          <cell r="B1332" t="str">
            <v>100M17S23TURMMM</v>
          </cell>
          <cell r="C1332" t="str">
            <v>POLERAS</v>
          </cell>
          <cell r="D1332" t="str">
            <v>POLERA M/C KAYA FYAH TURQUOIS M</v>
          </cell>
          <cell r="E1332" t="str">
            <v>POLERA</v>
          </cell>
          <cell r="F1332"/>
          <cell r="G1332"/>
          <cell r="H1332" t="str">
            <v xml:space="preserve">POLERA   </v>
          </cell>
          <cell r="I1332" t="str">
            <v>M</v>
          </cell>
          <cell r="J1332"/>
          <cell r="K1332" t="str">
            <v>SUMMER 17</v>
          </cell>
        </row>
        <row r="1333">
          <cell r="B1333" t="str">
            <v>100M17S23TURSSS</v>
          </cell>
          <cell r="C1333" t="str">
            <v>POLERAS</v>
          </cell>
          <cell r="D1333" t="str">
            <v>POLERA M/C KAYA FYAH TURQUOIS S</v>
          </cell>
          <cell r="E1333" t="str">
            <v>POLERA</v>
          </cell>
          <cell r="F1333"/>
          <cell r="G1333"/>
          <cell r="H1333" t="str">
            <v xml:space="preserve">POLERA   </v>
          </cell>
          <cell r="I1333" t="str">
            <v>S</v>
          </cell>
          <cell r="J1333"/>
          <cell r="K1333" t="str">
            <v>SUMMER 17</v>
          </cell>
        </row>
        <row r="1334">
          <cell r="B1334" t="str">
            <v>100M17S23TURXL0</v>
          </cell>
          <cell r="C1334" t="str">
            <v>POLERAS</v>
          </cell>
          <cell r="D1334" t="str">
            <v>POLERA M/C KAYA FYAH TURQUOIS XL</v>
          </cell>
          <cell r="E1334" t="str">
            <v>POLERA</v>
          </cell>
          <cell r="F1334"/>
          <cell r="G1334"/>
          <cell r="H1334" t="str">
            <v xml:space="preserve">POLERA   </v>
          </cell>
          <cell r="I1334" t="str">
            <v>XL</v>
          </cell>
          <cell r="J1334"/>
          <cell r="K1334" t="str">
            <v>SUMMER 17</v>
          </cell>
        </row>
        <row r="1335">
          <cell r="B1335" t="str">
            <v>100M17S23TURXXL</v>
          </cell>
          <cell r="C1335" t="str">
            <v>POLERAS</v>
          </cell>
          <cell r="D1335" t="str">
            <v>POLERA M/C KAYA FYAH TURQUOIS XXL</v>
          </cell>
          <cell r="E1335" t="str">
            <v>POLERA</v>
          </cell>
          <cell r="F1335"/>
          <cell r="G1335"/>
          <cell r="H1335" t="str">
            <v xml:space="preserve">POLERA   </v>
          </cell>
          <cell r="I1335" t="str">
            <v>XXL</v>
          </cell>
          <cell r="J1335"/>
          <cell r="K1335" t="str">
            <v>SUMMER 17</v>
          </cell>
        </row>
        <row r="1336">
          <cell r="B1336" t="str">
            <v>100M17S24BLALLL</v>
          </cell>
          <cell r="C1336" t="str">
            <v>POLERAS</v>
          </cell>
          <cell r="D1336" t="str">
            <v>POLERA M/C KAYA SHAKA WHITE L</v>
          </cell>
          <cell r="E1336" t="str">
            <v>POLERA</v>
          </cell>
          <cell r="F1336"/>
          <cell r="G1336"/>
          <cell r="H1336" t="str">
            <v xml:space="preserve">POLERA   </v>
          </cell>
          <cell r="I1336" t="str">
            <v>L</v>
          </cell>
          <cell r="J1336"/>
          <cell r="K1336" t="str">
            <v>SUMMER 17</v>
          </cell>
        </row>
        <row r="1337">
          <cell r="B1337" t="str">
            <v>100M17S24BLAMMM</v>
          </cell>
          <cell r="C1337" t="str">
            <v>POLERAS</v>
          </cell>
          <cell r="D1337" t="str">
            <v>POLERA M/C KAYA SHAKA WHITE M</v>
          </cell>
          <cell r="E1337" t="str">
            <v>POLERA</v>
          </cell>
          <cell r="F1337"/>
          <cell r="G1337"/>
          <cell r="H1337" t="str">
            <v xml:space="preserve">POLERA   </v>
          </cell>
          <cell r="I1337" t="str">
            <v>M</v>
          </cell>
          <cell r="J1337"/>
          <cell r="K1337" t="str">
            <v>SUMMER 17</v>
          </cell>
        </row>
        <row r="1338">
          <cell r="B1338" t="str">
            <v>100M17S24BLASSS</v>
          </cell>
          <cell r="C1338" t="str">
            <v>POLERAS</v>
          </cell>
          <cell r="D1338" t="str">
            <v>POLERA M/C KAYA SHAKA WHITE S</v>
          </cell>
          <cell r="E1338" t="str">
            <v>POLERA</v>
          </cell>
          <cell r="F1338"/>
          <cell r="G1338"/>
          <cell r="H1338" t="str">
            <v xml:space="preserve">POLERA   </v>
          </cell>
          <cell r="I1338" t="str">
            <v>S</v>
          </cell>
          <cell r="J1338"/>
          <cell r="K1338" t="str">
            <v>SUMMER 17</v>
          </cell>
        </row>
        <row r="1339">
          <cell r="B1339" t="str">
            <v>100M17S24BLAXL0</v>
          </cell>
          <cell r="C1339" t="str">
            <v>POLERAS</v>
          </cell>
          <cell r="D1339" t="str">
            <v>POLERA M/C KAYA SHAKA WHITE XL</v>
          </cell>
          <cell r="E1339" t="str">
            <v>POLERA</v>
          </cell>
          <cell r="F1339"/>
          <cell r="G1339"/>
          <cell r="H1339" t="str">
            <v xml:space="preserve">POLERA   </v>
          </cell>
          <cell r="I1339" t="str">
            <v>XL</v>
          </cell>
          <cell r="J1339"/>
          <cell r="K1339" t="str">
            <v>SUMMER 17</v>
          </cell>
        </row>
        <row r="1340">
          <cell r="B1340" t="str">
            <v>100M17S24BLAXXL</v>
          </cell>
          <cell r="C1340" t="str">
            <v>POLERAS</v>
          </cell>
          <cell r="D1340" t="str">
            <v>POLERA M/C KAYA SHAKA WHITE XXL</v>
          </cell>
          <cell r="E1340" t="str">
            <v>POLERA</v>
          </cell>
          <cell r="F1340"/>
          <cell r="G1340"/>
          <cell r="H1340" t="str">
            <v xml:space="preserve">POLERA   </v>
          </cell>
          <cell r="I1340" t="str">
            <v>XXL</v>
          </cell>
          <cell r="J1340"/>
          <cell r="K1340" t="str">
            <v>SUMMER 17</v>
          </cell>
        </row>
        <row r="1341">
          <cell r="B1341" t="str">
            <v>100M17S25GRILLL</v>
          </cell>
          <cell r="C1341" t="str">
            <v>POLERAS</v>
          </cell>
          <cell r="D1341" t="str">
            <v>POLERA M/C KAYA POWA GREY L</v>
          </cell>
          <cell r="E1341" t="str">
            <v>POLERA</v>
          </cell>
          <cell r="F1341"/>
          <cell r="G1341" t="str">
            <v>GRIS</v>
          </cell>
          <cell r="H1341" t="str">
            <v xml:space="preserve">POLERA  GRIS </v>
          </cell>
          <cell r="I1341" t="str">
            <v>L</v>
          </cell>
          <cell r="J1341"/>
          <cell r="K1341" t="str">
            <v>SUMMER 17</v>
          </cell>
        </row>
        <row r="1342">
          <cell r="B1342" t="str">
            <v>100M17S25GRIMMM</v>
          </cell>
          <cell r="C1342" t="str">
            <v>POLERAS</v>
          </cell>
          <cell r="D1342" t="str">
            <v>POLERA M/C KAYA POWA GREY M</v>
          </cell>
          <cell r="E1342" t="str">
            <v>POLERA</v>
          </cell>
          <cell r="F1342"/>
          <cell r="G1342" t="str">
            <v>GRIS</v>
          </cell>
          <cell r="H1342" t="str">
            <v xml:space="preserve">POLERA  GRIS </v>
          </cell>
          <cell r="I1342" t="str">
            <v>M</v>
          </cell>
          <cell r="J1342"/>
          <cell r="K1342" t="str">
            <v>SUMMER 17</v>
          </cell>
        </row>
        <row r="1343">
          <cell r="B1343" t="str">
            <v>100M17S25GRISSS</v>
          </cell>
          <cell r="C1343" t="str">
            <v>POLERAS</v>
          </cell>
          <cell r="D1343" t="str">
            <v>POLERA M/C KAYA POWA GREY S</v>
          </cell>
          <cell r="E1343" t="str">
            <v>POLERA</v>
          </cell>
          <cell r="F1343"/>
          <cell r="G1343" t="str">
            <v>GRIS</v>
          </cell>
          <cell r="H1343" t="str">
            <v xml:space="preserve">POLERA  GRIS </v>
          </cell>
          <cell r="I1343" t="str">
            <v>S</v>
          </cell>
          <cell r="J1343"/>
          <cell r="K1343" t="str">
            <v>SUMMER 17</v>
          </cell>
        </row>
        <row r="1344">
          <cell r="B1344" t="str">
            <v>100M17S25GRIXL0</v>
          </cell>
          <cell r="C1344" t="str">
            <v>POLERAS</v>
          </cell>
          <cell r="D1344" t="str">
            <v>POLERA M/C KAYA POWA GREY XL</v>
          </cell>
          <cell r="E1344" t="str">
            <v>POLERA</v>
          </cell>
          <cell r="F1344"/>
          <cell r="G1344" t="str">
            <v>GRIS</v>
          </cell>
          <cell r="H1344" t="str">
            <v xml:space="preserve">POLERA  GRIS </v>
          </cell>
          <cell r="I1344" t="str">
            <v>XL</v>
          </cell>
          <cell r="J1344"/>
          <cell r="K1344" t="str">
            <v>SUMMER 17</v>
          </cell>
        </row>
        <row r="1345">
          <cell r="B1345" t="str">
            <v>100M17S25GRIXXL</v>
          </cell>
          <cell r="C1345" t="str">
            <v>POLERAS</v>
          </cell>
          <cell r="D1345" t="str">
            <v>POLERA M/C KAYA POWA GREY XXL</v>
          </cell>
          <cell r="E1345" t="str">
            <v>POLERA</v>
          </cell>
          <cell r="F1345"/>
          <cell r="G1345" t="str">
            <v>GRIS</v>
          </cell>
          <cell r="H1345" t="str">
            <v xml:space="preserve">POLERA  GRIS </v>
          </cell>
          <cell r="I1345" t="str">
            <v>XXL</v>
          </cell>
          <cell r="J1345"/>
          <cell r="K1345" t="str">
            <v>SUMMER 17</v>
          </cell>
        </row>
        <row r="1346">
          <cell r="B1346" t="str">
            <v>100M17S26BLALLL</v>
          </cell>
          <cell r="C1346" t="str">
            <v>POLERAS</v>
          </cell>
          <cell r="D1346" t="str">
            <v>POLERA M/C KAYA STAY BLZN WHITE L</v>
          </cell>
          <cell r="E1346" t="str">
            <v>POLERA</v>
          </cell>
          <cell r="F1346"/>
          <cell r="G1346"/>
          <cell r="H1346" t="str">
            <v xml:space="preserve">POLERA   </v>
          </cell>
          <cell r="I1346" t="str">
            <v>L</v>
          </cell>
          <cell r="J1346"/>
          <cell r="K1346" t="str">
            <v>SUMMER 17</v>
          </cell>
        </row>
        <row r="1347">
          <cell r="B1347" t="str">
            <v>100M17S26BLAMMM</v>
          </cell>
          <cell r="C1347" t="str">
            <v>POLERAS</v>
          </cell>
          <cell r="D1347" t="str">
            <v>POLERA M/C KAYA STAY BLZN WHITE M</v>
          </cell>
          <cell r="E1347" t="str">
            <v>POLERA</v>
          </cell>
          <cell r="F1347"/>
          <cell r="G1347"/>
          <cell r="H1347" t="str">
            <v xml:space="preserve">POLERA   </v>
          </cell>
          <cell r="I1347" t="str">
            <v>M</v>
          </cell>
          <cell r="J1347"/>
          <cell r="K1347" t="str">
            <v>SUMMER 17</v>
          </cell>
        </row>
        <row r="1348">
          <cell r="B1348" t="str">
            <v>100M17S26BLASSS</v>
          </cell>
          <cell r="C1348" t="str">
            <v>POLERAS</v>
          </cell>
          <cell r="D1348" t="str">
            <v>POLERA M/C KAYA STAY BLZN WHITE S</v>
          </cell>
          <cell r="E1348" t="str">
            <v>POLERA</v>
          </cell>
          <cell r="F1348"/>
          <cell r="G1348"/>
          <cell r="H1348" t="str">
            <v xml:space="preserve">POLERA   </v>
          </cell>
          <cell r="I1348" t="str">
            <v>S</v>
          </cell>
          <cell r="J1348"/>
          <cell r="K1348" t="str">
            <v>SUMMER 17</v>
          </cell>
        </row>
        <row r="1349">
          <cell r="B1349" t="str">
            <v>100M17S26BLAXL0</v>
          </cell>
          <cell r="C1349" t="str">
            <v>POLERAS</v>
          </cell>
          <cell r="D1349" t="str">
            <v>POLERA M/C KAYA STAY BLZN WHITE XL</v>
          </cell>
          <cell r="E1349" t="str">
            <v>POLERA</v>
          </cell>
          <cell r="F1349"/>
          <cell r="G1349"/>
          <cell r="H1349" t="str">
            <v xml:space="preserve">POLERA   </v>
          </cell>
          <cell r="I1349" t="str">
            <v>XL</v>
          </cell>
          <cell r="J1349"/>
          <cell r="K1349" t="str">
            <v>SUMMER 17</v>
          </cell>
        </row>
        <row r="1350">
          <cell r="B1350" t="str">
            <v>100M17S26BLAXXL</v>
          </cell>
          <cell r="C1350" t="str">
            <v>POLERAS</v>
          </cell>
          <cell r="D1350" t="str">
            <v>POLERA M/C KAYA STAY BLZN WHITE XXL</v>
          </cell>
          <cell r="E1350" t="str">
            <v>POLERA</v>
          </cell>
          <cell r="F1350"/>
          <cell r="G1350"/>
          <cell r="H1350" t="str">
            <v xml:space="preserve">POLERA   </v>
          </cell>
          <cell r="I1350" t="str">
            <v>XXL</v>
          </cell>
          <cell r="J1350"/>
          <cell r="K1350" t="str">
            <v>SUMMER 17</v>
          </cell>
        </row>
        <row r="1351">
          <cell r="B1351" t="str">
            <v>100M17S27PRILLL</v>
          </cell>
          <cell r="C1351" t="str">
            <v>POLERAS</v>
          </cell>
          <cell r="D1351" t="str">
            <v>POLERA M/C KAYA SUEDE AFRICAMO L</v>
          </cell>
          <cell r="E1351" t="str">
            <v>POLERA</v>
          </cell>
          <cell r="F1351"/>
          <cell r="G1351"/>
          <cell r="H1351" t="str">
            <v xml:space="preserve">POLERA   </v>
          </cell>
          <cell r="I1351" t="str">
            <v>L</v>
          </cell>
          <cell r="J1351"/>
          <cell r="K1351" t="str">
            <v>SUMMER 17</v>
          </cell>
        </row>
        <row r="1352">
          <cell r="B1352" t="str">
            <v>100M17S27PRIMMM</v>
          </cell>
          <cell r="C1352" t="str">
            <v>POLERAS</v>
          </cell>
          <cell r="D1352" t="str">
            <v>POLERA M/C KAYA SUEDE AFRICAMO M</v>
          </cell>
          <cell r="E1352" t="str">
            <v>POLERA</v>
          </cell>
          <cell r="F1352"/>
          <cell r="G1352"/>
          <cell r="H1352" t="str">
            <v xml:space="preserve">POLERA   </v>
          </cell>
          <cell r="I1352" t="str">
            <v>M</v>
          </cell>
          <cell r="J1352"/>
          <cell r="K1352" t="str">
            <v>SUMMER 17</v>
          </cell>
        </row>
        <row r="1353">
          <cell r="B1353" t="str">
            <v>100M17S27PRISSS</v>
          </cell>
          <cell r="C1353" t="str">
            <v>POLERAS</v>
          </cell>
          <cell r="D1353" t="str">
            <v>POLERA M/C KAYA SUEDE AFRICAMO S</v>
          </cell>
          <cell r="E1353" t="str">
            <v>POLERA</v>
          </cell>
          <cell r="F1353"/>
          <cell r="G1353"/>
          <cell r="H1353" t="str">
            <v xml:space="preserve">POLERA   </v>
          </cell>
          <cell r="I1353" t="str">
            <v>S</v>
          </cell>
          <cell r="J1353"/>
          <cell r="K1353" t="str">
            <v>SUMMER 17</v>
          </cell>
        </row>
        <row r="1354">
          <cell r="B1354" t="str">
            <v>100M17S27PRIXL0</v>
          </cell>
          <cell r="C1354" t="str">
            <v>POLERAS</v>
          </cell>
          <cell r="D1354" t="str">
            <v>POLERA M/C KAYA SUEDE AFRICAMO XL</v>
          </cell>
          <cell r="E1354" t="str">
            <v>POLERA</v>
          </cell>
          <cell r="F1354"/>
          <cell r="G1354"/>
          <cell r="H1354" t="str">
            <v xml:space="preserve">POLERA   </v>
          </cell>
          <cell r="I1354" t="str">
            <v>XL</v>
          </cell>
          <cell r="J1354"/>
          <cell r="K1354" t="str">
            <v>SUMMER 17</v>
          </cell>
        </row>
        <row r="1355">
          <cell r="B1355" t="str">
            <v>100M17S27PRIXXL</v>
          </cell>
          <cell r="C1355" t="str">
            <v>POLERAS</v>
          </cell>
          <cell r="D1355" t="str">
            <v>POLERA M/C KAYA SUEDE AFRICAMO XXL</v>
          </cell>
          <cell r="E1355" t="str">
            <v>POLERA</v>
          </cell>
          <cell r="F1355"/>
          <cell r="G1355"/>
          <cell r="H1355" t="str">
            <v xml:space="preserve">POLERA   </v>
          </cell>
          <cell r="I1355" t="str">
            <v>XXL</v>
          </cell>
          <cell r="J1355"/>
          <cell r="K1355" t="str">
            <v>SUMMER 17</v>
          </cell>
        </row>
        <row r="1356">
          <cell r="B1356" t="str">
            <v>100M17S28PRILLL</v>
          </cell>
          <cell r="C1356" t="str">
            <v>POLERAS</v>
          </cell>
          <cell r="D1356" t="str">
            <v>POLERA M/C KAYA SUEDE FOREST BLUE L</v>
          </cell>
          <cell r="E1356" t="str">
            <v>POLERA</v>
          </cell>
          <cell r="F1356"/>
          <cell r="G1356"/>
          <cell r="H1356" t="str">
            <v xml:space="preserve">POLERA   </v>
          </cell>
          <cell r="I1356" t="str">
            <v>L</v>
          </cell>
          <cell r="J1356"/>
          <cell r="K1356" t="str">
            <v>SUMMER 17</v>
          </cell>
        </row>
        <row r="1357">
          <cell r="B1357" t="str">
            <v>100M17S28PRIMMM</v>
          </cell>
          <cell r="C1357" t="str">
            <v>POLERAS</v>
          </cell>
          <cell r="D1357" t="str">
            <v>POLERA M/C KAYA SUEDE FOREST BLUE M</v>
          </cell>
          <cell r="E1357" t="str">
            <v>POLERA</v>
          </cell>
          <cell r="F1357"/>
          <cell r="G1357"/>
          <cell r="H1357" t="str">
            <v xml:space="preserve">POLERA   </v>
          </cell>
          <cell r="I1357" t="str">
            <v>M</v>
          </cell>
          <cell r="J1357"/>
          <cell r="K1357" t="str">
            <v>SUMMER 17</v>
          </cell>
        </row>
        <row r="1358">
          <cell r="B1358" t="str">
            <v>100M17S28PRISSS</v>
          </cell>
          <cell r="C1358" t="str">
            <v>POLERAS</v>
          </cell>
          <cell r="D1358" t="str">
            <v>POLERA M/C KAYA SUEDE FOREST BLUE S</v>
          </cell>
          <cell r="E1358" t="str">
            <v>POLERA</v>
          </cell>
          <cell r="F1358"/>
          <cell r="G1358"/>
          <cell r="H1358" t="str">
            <v xml:space="preserve">POLERA   </v>
          </cell>
          <cell r="I1358" t="str">
            <v>S</v>
          </cell>
          <cell r="J1358"/>
          <cell r="K1358" t="str">
            <v>SUMMER 17</v>
          </cell>
        </row>
        <row r="1359">
          <cell r="B1359" t="str">
            <v>100M17S28PRIXL0</v>
          </cell>
          <cell r="C1359" t="str">
            <v>POLERAS</v>
          </cell>
          <cell r="D1359" t="str">
            <v>POLERA M/C KAYA SUEDE FOREST BLUE XL</v>
          </cell>
          <cell r="E1359" t="str">
            <v>POLERA</v>
          </cell>
          <cell r="F1359"/>
          <cell r="G1359"/>
          <cell r="H1359" t="str">
            <v xml:space="preserve">POLERA   </v>
          </cell>
          <cell r="I1359" t="str">
            <v>XL</v>
          </cell>
          <cell r="J1359"/>
          <cell r="K1359" t="str">
            <v>SUMMER 17</v>
          </cell>
        </row>
        <row r="1360">
          <cell r="B1360" t="str">
            <v>100M17S28PRIXXL</v>
          </cell>
          <cell r="C1360" t="str">
            <v>POLERAS</v>
          </cell>
          <cell r="D1360" t="str">
            <v>POLERA M/C KAYA SUEDE FOREST BLUE XXL</v>
          </cell>
          <cell r="E1360" t="str">
            <v>POLERA</v>
          </cell>
          <cell r="F1360"/>
          <cell r="G1360"/>
          <cell r="H1360" t="str">
            <v xml:space="preserve">POLERA   </v>
          </cell>
          <cell r="I1360" t="str">
            <v>XXL</v>
          </cell>
          <cell r="J1360"/>
          <cell r="K1360" t="str">
            <v>SUMMER 17</v>
          </cell>
        </row>
        <row r="1361">
          <cell r="B1361" t="str">
            <v>100M17W01NEGLLL</v>
          </cell>
          <cell r="C1361" t="str">
            <v>POLERAS</v>
          </cell>
          <cell r="D1361" t="str">
            <v>POLERA M/C KAYA UNITE TYPO BLACK   L</v>
          </cell>
          <cell r="E1361" t="str">
            <v>POLERA</v>
          </cell>
          <cell r="F1361" t="str">
            <v>TYPO</v>
          </cell>
          <cell r="G1361" t="str">
            <v>NEGRO</v>
          </cell>
          <cell r="H1361" t="str">
            <v xml:space="preserve">POLERA TYPO NEGRO </v>
          </cell>
          <cell r="I1361" t="str">
            <v>L</v>
          </cell>
          <cell r="J1361"/>
          <cell r="K1361" t="str">
            <v>WINTER 17</v>
          </cell>
        </row>
        <row r="1362">
          <cell r="B1362" t="str">
            <v>100M17W01NEGMMM</v>
          </cell>
          <cell r="C1362" t="str">
            <v>POLERAS</v>
          </cell>
          <cell r="D1362" t="str">
            <v>POLERA M/C KAYA UNITE TYPO BLACK   M</v>
          </cell>
          <cell r="E1362" t="str">
            <v>POLERA</v>
          </cell>
          <cell r="F1362" t="str">
            <v>TYPO</v>
          </cell>
          <cell r="G1362" t="str">
            <v>NEGRO</v>
          </cell>
          <cell r="H1362" t="str">
            <v xml:space="preserve">POLERA TYPO NEGRO </v>
          </cell>
          <cell r="I1362" t="str">
            <v>M</v>
          </cell>
          <cell r="J1362"/>
          <cell r="K1362" t="str">
            <v>WINTER 17</v>
          </cell>
        </row>
        <row r="1363">
          <cell r="B1363" t="str">
            <v>100M17W01NEGSSS</v>
          </cell>
          <cell r="C1363" t="str">
            <v>POLERAS</v>
          </cell>
          <cell r="D1363" t="str">
            <v>POLERA M/C KAYA UNITE TYPO BLACK   S</v>
          </cell>
          <cell r="E1363" t="str">
            <v>POLERA</v>
          </cell>
          <cell r="F1363" t="str">
            <v>TYPO</v>
          </cell>
          <cell r="G1363" t="str">
            <v>NEGRO</v>
          </cell>
          <cell r="H1363" t="str">
            <v xml:space="preserve">POLERA TYPO NEGRO </v>
          </cell>
          <cell r="I1363" t="str">
            <v>S</v>
          </cell>
          <cell r="J1363"/>
          <cell r="K1363" t="str">
            <v>WINTER 17</v>
          </cell>
        </row>
        <row r="1364">
          <cell r="B1364" t="str">
            <v>100M17W01NEGXL0</v>
          </cell>
          <cell r="C1364" t="str">
            <v>POLERAS</v>
          </cell>
          <cell r="D1364" t="str">
            <v>POLERA M/C KAYA UNITE TYPO BLACK   XL</v>
          </cell>
          <cell r="E1364" t="str">
            <v>POLERA</v>
          </cell>
          <cell r="F1364" t="str">
            <v>TYPO</v>
          </cell>
          <cell r="G1364" t="str">
            <v>NEGRO</v>
          </cell>
          <cell r="H1364" t="str">
            <v xml:space="preserve">POLERA TYPO NEGRO </v>
          </cell>
          <cell r="I1364" t="str">
            <v>XL</v>
          </cell>
          <cell r="J1364"/>
          <cell r="K1364" t="str">
            <v>WINTER 17</v>
          </cell>
        </row>
        <row r="1365">
          <cell r="B1365" t="str">
            <v>100M17W01NEGXS0</v>
          </cell>
          <cell r="C1365" t="str">
            <v>POLERAS</v>
          </cell>
          <cell r="D1365" t="str">
            <v>POLERA M/C KAYA UNITE TYPO BLACK   XS</v>
          </cell>
          <cell r="E1365" t="str">
            <v>POLERA</v>
          </cell>
          <cell r="F1365" t="str">
            <v>TYPO</v>
          </cell>
          <cell r="G1365" t="str">
            <v>NEGRO</v>
          </cell>
          <cell r="H1365" t="str">
            <v xml:space="preserve">POLERA TYPO NEGRO </v>
          </cell>
          <cell r="I1365" t="str">
            <v>XS</v>
          </cell>
          <cell r="J1365"/>
          <cell r="K1365" t="str">
            <v>WINTER 17</v>
          </cell>
        </row>
        <row r="1366">
          <cell r="B1366" t="str">
            <v>100M17W01NEGXXL</v>
          </cell>
          <cell r="C1366" t="str">
            <v>POLERAS</v>
          </cell>
          <cell r="D1366" t="str">
            <v>POLERA M/C KAYA UNITE TYPO BLACK   XXL</v>
          </cell>
          <cell r="E1366" t="str">
            <v>POLERA</v>
          </cell>
          <cell r="F1366" t="str">
            <v>TYPO</v>
          </cell>
          <cell r="G1366" t="str">
            <v>NEGRO</v>
          </cell>
          <cell r="H1366" t="str">
            <v xml:space="preserve">POLERA TYPO NEGRO </v>
          </cell>
          <cell r="I1366" t="str">
            <v>XXL</v>
          </cell>
          <cell r="J1366"/>
          <cell r="K1366" t="str">
            <v>WINTER 17</v>
          </cell>
        </row>
        <row r="1367">
          <cell r="B1367" t="str">
            <v>100M17W01VERLLL</v>
          </cell>
          <cell r="C1367" t="str">
            <v>POLERAS</v>
          </cell>
          <cell r="D1367" t="str">
            <v>POLERA M/C KAYA UNITE TYPO PESTO MELANGE  L</v>
          </cell>
          <cell r="E1367" t="str">
            <v>POLERA</v>
          </cell>
          <cell r="F1367" t="str">
            <v>TYPO</v>
          </cell>
          <cell r="G1367" t="str">
            <v>VERDE</v>
          </cell>
          <cell r="H1367" t="str">
            <v xml:space="preserve">POLERA TYPO VERDE </v>
          </cell>
          <cell r="I1367" t="str">
            <v>L</v>
          </cell>
          <cell r="J1367"/>
          <cell r="K1367" t="str">
            <v>WINTER 17</v>
          </cell>
        </row>
        <row r="1368">
          <cell r="B1368" t="str">
            <v>100M17W01VERMMM</v>
          </cell>
          <cell r="C1368" t="str">
            <v>POLERAS</v>
          </cell>
          <cell r="D1368" t="str">
            <v>POLERA M/C KAYA UNITE TYPO PESTO MELANGE  M</v>
          </cell>
          <cell r="E1368" t="str">
            <v>POLERA</v>
          </cell>
          <cell r="F1368" t="str">
            <v>TYPO</v>
          </cell>
          <cell r="G1368" t="str">
            <v>VERDE</v>
          </cell>
          <cell r="H1368" t="str">
            <v xml:space="preserve">POLERA TYPO VERDE </v>
          </cell>
          <cell r="I1368" t="str">
            <v>M</v>
          </cell>
          <cell r="J1368"/>
          <cell r="K1368" t="str">
            <v>WINTER 17</v>
          </cell>
        </row>
        <row r="1369">
          <cell r="B1369" t="str">
            <v>100M17W01VERSSS</v>
          </cell>
          <cell r="C1369" t="str">
            <v>POLERAS</v>
          </cell>
          <cell r="D1369" t="str">
            <v>POLERA M/C KAYA UNITE TYPO PESTO MELANGE  S</v>
          </cell>
          <cell r="E1369" t="str">
            <v>POLERA</v>
          </cell>
          <cell r="F1369" t="str">
            <v>TYPO</v>
          </cell>
          <cell r="G1369" t="str">
            <v>VERDE</v>
          </cell>
          <cell r="H1369" t="str">
            <v xml:space="preserve">POLERA TYPO VERDE </v>
          </cell>
          <cell r="I1369" t="str">
            <v>S</v>
          </cell>
          <cell r="J1369"/>
          <cell r="K1369" t="str">
            <v>WINTER 17</v>
          </cell>
        </row>
        <row r="1370">
          <cell r="B1370" t="str">
            <v>100M17W01VERXL0</v>
          </cell>
          <cell r="C1370" t="str">
            <v>POLERAS</v>
          </cell>
          <cell r="D1370" t="str">
            <v>POLERA M/C KAYA UNITE TYPO PESTO MELANGE  XL</v>
          </cell>
          <cell r="E1370" t="str">
            <v>POLERA</v>
          </cell>
          <cell r="F1370" t="str">
            <v>TYPO</v>
          </cell>
          <cell r="G1370" t="str">
            <v>VERDE</v>
          </cell>
          <cell r="H1370" t="str">
            <v xml:space="preserve">POLERA TYPO VERDE </v>
          </cell>
          <cell r="I1370" t="str">
            <v>XL</v>
          </cell>
          <cell r="J1370"/>
          <cell r="K1370" t="str">
            <v>WINTER 17</v>
          </cell>
        </row>
        <row r="1371">
          <cell r="B1371" t="str">
            <v>100M17W01VERXS0</v>
          </cell>
          <cell r="C1371" t="str">
            <v>POLERAS</v>
          </cell>
          <cell r="D1371" t="str">
            <v>POLERA M/C KAYA UNITE TYPO PESTO MELANGE  XS</v>
          </cell>
          <cell r="E1371" t="str">
            <v>POLERA</v>
          </cell>
          <cell r="F1371" t="str">
            <v>TYPO</v>
          </cell>
          <cell r="G1371" t="str">
            <v>VERDE</v>
          </cell>
          <cell r="H1371" t="str">
            <v xml:space="preserve">POLERA TYPO VERDE </v>
          </cell>
          <cell r="I1371" t="str">
            <v>XS</v>
          </cell>
          <cell r="J1371"/>
          <cell r="K1371" t="str">
            <v>WINTER 17</v>
          </cell>
        </row>
        <row r="1372">
          <cell r="B1372" t="str">
            <v>100M17W01VERXXL</v>
          </cell>
          <cell r="C1372" t="str">
            <v>POLERAS</v>
          </cell>
          <cell r="D1372" t="str">
            <v>POLERA M/C KAYA UNITE TYPO PESTO MELANGE  XXL</v>
          </cell>
          <cell r="E1372" t="str">
            <v>POLERA</v>
          </cell>
          <cell r="F1372" t="str">
            <v>TYPO</v>
          </cell>
          <cell r="G1372" t="str">
            <v>VERDE</v>
          </cell>
          <cell r="H1372" t="str">
            <v xml:space="preserve">POLERA TYPO VERDE </v>
          </cell>
          <cell r="I1372" t="str">
            <v>XXL</v>
          </cell>
          <cell r="J1372"/>
          <cell r="K1372" t="str">
            <v>WINTER 17</v>
          </cell>
        </row>
        <row r="1373">
          <cell r="B1373" t="str">
            <v>100M17W02MORLLL</v>
          </cell>
          <cell r="C1373" t="str">
            <v>POLERAS</v>
          </cell>
          <cell r="D1373" t="str">
            <v>POLERA M/C KAYA UNITE SELLO GRAPE MELANGE  L</v>
          </cell>
          <cell r="E1373" t="str">
            <v>POLERA</v>
          </cell>
          <cell r="F1373" t="str">
            <v>SELLO</v>
          </cell>
          <cell r="G1373" t="str">
            <v>MORADO</v>
          </cell>
          <cell r="H1373" t="str">
            <v xml:space="preserve">POLERA SELLO MORADO </v>
          </cell>
          <cell r="I1373" t="str">
            <v>L</v>
          </cell>
          <cell r="J1373"/>
          <cell r="K1373" t="str">
            <v>WINTER 17</v>
          </cell>
        </row>
        <row r="1374">
          <cell r="B1374" t="str">
            <v>100M17W02MORMMM</v>
          </cell>
          <cell r="C1374" t="str">
            <v>POLERAS</v>
          </cell>
          <cell r="D1374" t="str">
            <v>POLERA M/C KAYA UNITE SELLO GRAPE MELANGE  M</v>
          </cell>
          <cell r="E1374" t="str">
            <v>POLERA</v>
          </cell>
          <cell r="F1374" t="str">
            <v>SELLO</v>
          </cell>
          <cell r="G1374" t="str">
            <v>MORADO</v>
          </cell>
          <cell r="H1374" t="str">
            <v xml:space="preserve">POLERA SELLO MORADO </v>
          </cell>
          <cell r="I1374" t="str">
            <v>M</v>
          </cell>
          <cell r="J1374"/>
          <cell r="K1374" t="str">
            <v>WINTER 17</v>
          </cell>
        </row>
        <row r="1375">
          <cell r="B1375" t="str">
            <v>100M17W02MORSSS</v>
          </cell>
          <cell r="C1375" t="str">
            <v>POLERAS</v>
          </cell>
          <cell r="D1375" t="str">
            <v>POLERA M/C KAYA UNITE SELLO GRAPE MELANGE  S</v>
          </cell>
          <cell r="E1375" t="str">
            <v>POLERA</v>
          </cell>
          <cell r="F1375" t="str">
            <v>SELLO</v>
          </cell>
          <cell r="G1375" t="str">
            <v>MORADO</v>
          </cell>
          <cell r="H1375" t="str">
            <v xml:space="preserve">POLERA SELLO MORADO </v>
          </cell>
          <cell r="I1375" t="str">
            <v>S</v>
          </cell>
          <cell r="J1375"/>
          <cell r="K1375" t="str">
            <v>WINTER 17</v>
          </cell>
        </row>
        <row r="1376">
          <cell r="B1376" t="str">
            <v>100M17W02MORXL0</v>
          </cell>
          <cell r="C1376" t="str">
            <v>POLERAS</v>
          </cell>
          <cell r="D1376" t="str">
            <v>POLERA M/C KAYA UNITE SELLO GRAPE MELANGE  XL</v>
          </cell>
          <cell r="E1376" t="str">
            <v>POLERA</v>
          </cell>
          <cell r="F1376" t="str">
            <v>SELLO</v>
          </cell>
          <cell r="G1376" t="str">
            <v>MORADO</v>
          </cell>
          <cell r="H1376" t="str">
            <v xml:space="preserve">POLERA SELLO MORADO </v>
          </cell>
          <cell r="I1376" t="str">
            <v>XL</v>
          </cell>
          <cell r="J1376"/>
          <cell r="K1376" t="str">
            <v>WINTER 17</v>
          </cell>
        </row>
        <row r="1377">
          <cell r="B1377" t="str">
            <v>100M17W02MORXS0</v>
          </cell>
          <cell r="C1377" t="str">
            <v>POLERAS</v>
          </cell>
          <cell r="D1377" t="str">
            <v>POLERA M/C KAYA UNITE SELLO GRAPE MELANGE  XS</v>
          </cell>
          <cell r="E1377" t="str">
            <v>POLERA</v>
          </cell>
          <cell r="F1377" t="str">
            <v>SELLO</v>
          </cell>
          <cell r="G1377" t="str">
            <v>MORADO</v>
          </cell>
          <cell r="H1377" t="str">
            <v xml:space="preserve">POLERA SELLO MORADO </v>
          </cell>
          <cell r="I1377" t="str">
            <v>XS</v>
          </cell>
          <cell r="J1377"/>
          <cell r="K1377" t="str">
            <v>WINTER 17</v>
          </cell>
        </row>
        <row r="1378">
          <cell r="B1378" t="str">
            <v>100M17W02MORXXL</v>
          </cell>
          <cell r="C1378" t="str">
            <v>POLERAS</v>
          </cell>
          <cell r="D1378" t="str">
            <v>POLERA M/C KAYA UNITE SELLO GRAPE MELANGE  XXL</v>
          </cell>
          <cell r="E1378" t="str">
            <v>POLERA</v>
          </cell>
          <cell r="F1378" t="str">
            <v>SELLO</v>
          </cell>
          <cell r="G1378" t="str">
            <v>MORADO</v>
          </cell>
          <cell r="H1378" t="str">
            <v xml:space="preserve">POLERA SELLO MORADO </v>
          </cell>
          <cell r="I1378" t="str">
            <v>XXL</v>
          </cell>
          <cell r="J1378"/>
          <cell r="K1378" t="str">
            <v>WINTER 17</v>
          </cell>
        </row>
        <row r="1379">
          <cell r="B1379" t="str">
            <v>100M17W02ROJLLL</v>
          </cell>
          <cell r="C1379" t="str">
            <v>POLERAS</v>
          </cell>
          <cell r="D1379" t="str">
            <v>POLERA M/C KAYA UNITE SELLO BORDO MELANGE  L</v>
          </cell>
          <cell r="E1379" t="str">
            <v>POLERA</v>
          </cell>
          <cell r="F1379" t="str">
            <v>SELLO</v>
          </cell>
          <cell r="G1379" t="str">
            <v>ROJO</v>
          </cell>
          <cell r="H1379" t="str">
            <v xml:space="preserve">POLERA SELLO ROJO </v>
          </cell>
          <cell r="I1379" t="str">
            <v>L</v>
          </cell>
          <cell r="J1379"/>
          <cell r="K1379" t="str">
            <v>WINTER 17</v>
          </cell>
        </row>
        <row r="1380">
          <cell r="B1380" t="str">
            <v>100M17W02ROJMMM</v>
          </cell>
          <cell r="C1380" t="str">
            <v>POLERAS</v>
          </cell>
          <cell r="D1380" t="str">
            <v>POLERA M/C KAYA UNITE SELLO BORDO MELANGE  M</v>
          </cell>
          <cell r="E1380" t="str">
            <v>POLERA</v>
          </cell>
          <cell r="F1380" t="str">
            <v>SELLO</v>
          </cell>
          <cell r="G1380" t="str">
            <v>ROJO</v>
          </cell>
          <cell r="H1380" t="str">
            <v xml:space="preserve">POLERA SELLO ROJO </v>
          </cell>
          <cell r="I1380" t="str">
            <v>M</v>
          </cell>
          <cell r="J1380"/>
          <cell r="K1380" t="str">
            <v>WINTER 17</v>
          </cell>
        </row>
        <row r="1381">
          <cell r="B1381" t="str">
            <v>100M17W02ROJSSS</v>
          </cell>
          <cell r="C1381" t="str">
            <v>POLERAS</v>
          </cell>
          <cell r="D1381" t="str">
            <v>POLERA M/C KAYA UNITE SELLO BORDO MELANGE  S</v>
          </cell>
          <cell r="E1381" t="str">
            <v>POLERA</v>
          </cell>
          <cell r="F1381" t="str">
            <v>SELLO</v>
          </cell>
          <cell r="G1381" t="str">
            <v>ROJO</v>
          </cell>
          <cell r="H1381" t="str">
            <v xml:space="preserve">POLERA SELLO ROJO </v>
          </cell>
          <cell r="I1381" t="str">
            <v>S</v>
          </cell>
          <cell r="J1381"/>
          <cell r="K1381" t="str">
            <v>WINTER 17</v>
          </cell>
        </row>
        <row r="1382">
          <cell r="B1382" t="str">
            <v>100M17W02ROJXL0</v>
          </cell>
          <cell r="C1382" t="str">
            <v>POLERAS</v>
          </cell>
          <cell r="D1382" t="str">
            <v>POLERA M/C KAYA UNITE SELLO BORDO MELANGE  XL</v>
          </cell>
          <cell r="E1382" t="str">
            <v>POLERA</v>
          </cell>
          <cell r="F1382" t="str">
            <v>SELLO</v>
          </cell>
          <cell r="G1382" t="str">
            <v>ROJO</v>
          </cell>
          <cell r="H1382" t="str">
            <v xml:space="preserve">POLERA SELLO ROJO </v>
          </cell>
          <cell r="I1382" t="str">
            <v>XL</v>
          </cell>
          <cell r="J1382"/>
          <cell r="K1382" t="str">
            <v>WINTER 17</v>
          </cell>
        </row>
        <row r="1383">
          <cell r="B1383" t="str">
            <v>100M17W02ROJXS0</v>
          </cell>
          <cell r="C1383" t="str">
            <v>POLERAS</v>
          </cell>
          <cell r="D1383" t="str">
            <v>POLERA M/C KAYA UNITE SELLO BORDO MELANGE  XS</v>
          </cell>
          <cell r="E1383" t="str">
            <v>POLERA</v>
          </cell>
          <cell r="F1383" t="str">
            <v>SELLO</v>
          </cell>
          <cell r="G1383" t="str">
            <v>ROJO</v>
          </cell>
          <cell r="H1383" t="str">
            <v xml:space="preserve">POLERA SELLO ROJO </v>
          </cell>
          <cell r="I1383" t="str">
            <v>XS</v>
          </cell>
          <cell r="J1383"/>
          <cell r="K1383" t="str">
            <v>WINTER 17</v>
          </cell>
        </row>
        <row r="1384">
          <cell r="B1384" t="str">
            <v>100M17W02ROJXXL</v>
          </cell>
          <cell r="C1384" t="str">
            <v>POLERAS</v>
          </cell>
          <cell r="D1384" t="str">
            <v>POLERA M/C KAYA UNITE SELLO BORDO MELANGE  XXL</v>
          </cell>
          <cell r="E1384" t="str">
            <v>POLERA</v>
          </cell>
          <cell r="F1384" t="str">
            <v>SELLO</v>
          </cell>
          <cell r="G1384" t="str">
            <v>ROJO</v>
          </cell>
          <cell r="H1384" t="str">
            <v xml:space="preserve">POLERA SELLO ROJO </v>
          </cell>
          <cell r="I1384" t="str">
            <v>XXL</v>
          </cell>
          <cell r="J1384"/>
          <cell r="K1384" t="str">
            <v>WINTER 17</v>
          </cell>
        </row>
        <row r="1385">
          <cell r="B1385" t="str">
            <v>100M17W03BLALLL</v>
          </cell>
          <cell r="C1385" t="str">
            <v>POLERAS</v>
          </cell>
          <cell r="D1385" t="str">
            <v>POLERA M/C KAYA UNITE LABEL WHITE  L</v>
          </cell>
          <cell r="E1385" t="str">
            <v>POLERA</v>
          </cell>
          <cell r="F1385" t="str">
            <v>LABEL</v>
          </cell>
          <cell r="G1385" t="str">
            <v>BLANCO</v>
          </cell>
          <cell r="H1385" t="str">
            <v xml:space="preserve">POLERA LABEL BLANCO </v>
          </cell>
          <cell r="I1385" t="str">
            <v>L</v>
          </cell>
          <cell r="J1385"/>
          <cell r="K1385" t="str">
            <v>WINTER 17</v>
          </cell>
        </row>
        <row r="1386">
          <cell r="B1386" t="str">
            <v>100M17W03BLAMMM</v>
          </cell>
          <cell r="C1386" t="str">
            <v>POLERAS</v>
          </cell>
          <cell r="D1386" t="str">
            <v>POLERA M/C KAYA UNITE LABEL WHITE  M</v>
          </cell>
          <cell r="E1386" t="str">
            <v>POLERA</v>
          </cell>
          <cell r="F1386" t="str">
            <v>LABEL</v>
          </cell>
          <cell r="G1386" t="str">
            <v>BLANCO</v>
          </cell>
          <cell r="H1386" t="str">
            <v xml:space="preserve">POLERA LABEL BLANCO </v>
          </cell>
          <cell r="I1386" t="str">
            <v>M</v>
          </cell>
          <cell r="J1386"/>
          <cell r="K1386" t="str">
            <v>WINTER 17</v>
          </cell>
        </row>
        <row r="1387">
          <cell r="B1387" t="str">
            <v>100M17W03BLASSS</v>
          </cell>
          <cell r="C1387" t="str">
            <v>POLERAS</v>
          </cell>
          <cell r="D1387" t="str">
            <v>POLERA M/C KAYA UNITE LABEL WHITE  S</v>
          </cell>
          <cell r="E1387" t="str">
            <v>POLERA</v>
          </cell>
          <cell r="F1387" t="str">
            <v>LABEL</v>
          </cell>
          <cell r="G1387" t="str">
            <v>BLANCO</v>
          </cell>
          <cell r="H1387" t="str">
            <v xml:space="preserve">POLERA LABEL BLANCO </v>
          </cell>
          <cell r="I1387" t="str">
            <v>S</v>
          </cell>
          <cell r="J1387"/>
          <cell r="K1387" t="str">
            <v>WINTER 17</v>
          </cell>
        </row>
        <row r="1388">
          <cell r="B1388" t="str">
            <v>100M17W03BLAXL0</v>
          </cell>
          <cell r="C1388" t="str">
            <v>POLERAS</v>
          </cell>
          <cell r="D1388" t="str">
            <v>POLERA M/C KAYA UNITE LABEL WHITE  XL</v>
          </cell>
          <cell r="E1388" t="str">
            <v>POLERA</v>
          </cell>
          <cell r="F1388" t="str">
            <v>LABEL</v>
          </cell>
          <cell r="G1388" t="str">
            <v>BLANCO</v>
          </cell>
          <cell r="H1388" t="str">
            <v xml:space="preserve">POLERA LABEL BLANCO </v>
          </cell>
          <cell r="I1388" t="str">
            <v>XL</v>
          </cell>
          <cell r="J1388"/>
          <cell r="K1388" t="str">
            <v>WINTER 17</v>
          </cell>
        </row>
        <row r="1389">
          <cell r="B1389" t="str">
            <v>100M17W03BLAXS0</v>
          </cell>
          <cell r="C1389" t="str">
            <v>POLERAS</v>
          </cell>
          <cell r="D1389" t="str">
            <v>POLERA M/C KAYA UNITE LABEL WHITE  XS</v>
          </cell>
          <cell r="E1389" t="str">
            <v>POLERA</v>
          </cell>
          <cell r="F1389" t="str">
            <v>LABEL</v>
          </cell>
          <cell r="G1389" t="str">
            <v>BLANCO</v>
          </cell>
          <cell r="H1389" t="str">
            <v xml:space="preserve">POLERA LABEL BLANCO </v>
          </cell>
          <cell r="I1389" t="str">
            <v>XS</v>
          </cell>
          <cell r="J1389"/>
          <cell r="K1389" t="str">
            <v>WINTER 17</v>
          </cell>
        </row>
        <row r="1390">
          <cell r="B1390" t="str">
            <v>100M17W03BLAXXL</v>
          </cell>
          <cell r="C1390" t="str">
            <v>POLERAS</v>
          </cell>
          <cell r="D1390" t="str">
            <v>POLERA M/C KAYA UNITE LABEL WHITE  XXL</v>
          </cell>
          <cell r="E1390" t="str">
            <v>POLERA</v>
          </cell>
          <cell r="F1390" t="str">
            <v>LABEL</v>
          </cell>
          <cell r="G1390" t="str">
            <v>BLANCO</v>
          </cell>
          <cell r="H1390" t="str">
            <v xml:space="preserve">POLERA LABEL BLANCO </v>
          </cell>
          <cell r="I1390" t="str">
            <v>XXL</v>
          </cell>
          <cell r="J1390"/>
          <cell r="K1390" t="str">
            <v>WINTER 17</v>
          </cell>
        </row>
        <row r="1391">
          <cell r="B1391" t="str">
            <v>100M17W04AZULLL</v>
          </cell>
          <cell r="C1391" t="str">
            <v>POLERAS</v>
          </cell>
          <cell r="D1391" t="str">
            <v>POLERA M/C KAYA UNITE LINEUP DARK DENIM BLUE  L</v>
          </cell>
          <cell r="E1391" t="str">
            <v>POLERA</v>
          </cell>
          <cell r="F1391" t="str">
            <v>LINEUP</v>
          </cell>
          <cell r="G1391" t="str">
            <v>AZUL</v>
          </cell>
          <cell r="H1391" t="str">
            <v xml:space="preserve">POLERA LINEUP AZUL </v>
          </cell>
          <cell r="I1391" t="str">
            <v>L</v>
          </cell>
          <cell r="J1391"/>
          <cell r="K1391" t="str">
            <v>WINTER 17</v>
          </cell>
        </row>
        <row r="1392">
          <cell r="B1392" t="str">
            <v>100M17W04AZUMMM</v>
          </cell>
          <cell r="C1392" t="str">
            <v>POLERAS</v>
          </cell>
          <cell r="D1392" t="str">
            <v>POLERA M/C KAYA UNITE LINEUP DARK DENIM BLUE  M</v>
          </cell>
          <cell r="E1392" t="str">
            <v>POLERA</v>
          </cell>
          <cell r="F1392" t="str">
            <v>LINEUP</v>
          </cell>
          <cell r="G1392" t="str">
            <v>AZUL</v>
          </cell>
          <cell r="H1392" t="str">
            <v xml:space="preserve">POLERA LINEUP AZUL </v>
          </cell>
          <cell r="I1392" t="str">
            <v>M</v>
          </cell>
          <cell r="J1392"/>
          <cell r="K1392" t="str">
            <v>WINTER 17</v>
          </cell>
        </row>
        <row r="1393">
          <cell r="B1393" t="str">
            <v>100M17W04AZUSSS</v>
          </cell>
          <cell r="C1393" t="str">
            <v>POLERAS</v>
          </cell>
          <cell r="D1393" t="str">
            <v>POLERA M/C KAYA UNITE LINEUP DARK DENIM BLUE  S</v>
          </cell>
          <cell r="E1393" t="str">
            <v>POLERA</v>
          </cell>
          <cell r="F1393" t="str">
            <v>LINEUP</v>
          </cell>
          <cell r="G1393" t="str">
            <v>AZUL</v>
          </cell>
          <cell r="H1393" t="str">
            <v xml:space="preserve">POLERA LINEUP AZUL </v>
          </cell>
          <cell r="I1393" t="str">
            <v>S</v>
          </cell>
          <cell r="J1393"/>
          <cell r="K1393" t="str">
            <v>WINTER 17</v>
          </cell>
        </row>
        <row r="1394">
          <cell r="B1394" t="str">
            <v>100M17W04AZUXL0</v>
          </cell>
          <cell r="C1394" t="str">
            <v>POLERAS</v>
          </cell>
          <cell r="D1394" t="str">
            <v>POLERA M/C KAYA UNITE LINEUP DARK DENIM BLUE  XL</v>
          </cell>
          <cell r="E1394" t="str">
            <v>POLERA</v>
          </cell>
          <cell r="F1394" t="str">
            <v>LINEUP</v>
          </cell>
          <cell r="G1394" t="str">
            <v>AZUL</v>
          </cell>
          <cell r="H1394" t="str">
            <v xml:space="preserve">POLERA LINEUP AZUL </v>
          </cell>
          <cell r="I1394" t="str">
            <v>XL</v>
          </cell>
          <cell r="J1394"/>
          <cell r="K1394" t="str">
            <v>WINTER 17</v>
          </cell>
        </row>
        <row r="1395">
          <cell r="B1395" t="str">
            <v>100M17W04AZUXS0</v>
          </cell>
          <cell r="C1395" t="str">
            <v>POLERAS</v>
          </cell>
          <cell r="D1395" t="str">
            <v>POLERA M/C KAYA UNITE LINEUP DARK DENIM BLUE  XS</v>
          </cell>
          <cell r="E1395" t="str">
            <v>POLERA</v>
          </cell>
          <cell r="F1395" t="str">
            <v>LINEUP</v>
          </cell>
          <cell r="G1395" t="str">
            <v>AZUL</v>
          </cell>
          <cell r="H1395" t="str">
            <v xml:space="preserve">POLERA LINEUP AZUL </v>
          </cell>
          <cell r="I1395" t="str">
            <v>XS</v>
          </cell>
          <cell r="J1395"/>
          <cell r="K1395" t="str">
            <v>WINTER 17</v>
          </cell>
        </row>
        <row r="1396">
          <cell r="B1396" t="str">
            <v>100M17W04AZUXXL</v>
          </cell>
          <cell r="C1396" t="str">
            <v>POLERAS</v>
          </cell>
          <cell r="D1396" t="str">
            <v>POLERA M/C KAYA UNITE LINEUP DARK DENIM BLUE  XXL</v>
          </cell>
          <cell r="E1396" t="str">
            <v>POLERA</v>
          </cell>
          <cell r="F1396" t="str">
            <v>LINEUP</v>
          </cell>
          <cell r="G1396" t="str">
            <v>AZUL</v>
          </cell>
          <cell r="H1396" t="str">
            <v xml:space="preserve">POLERA LINEUP AZUL </v>
          </cell>
          <cell r="I1396" t="str">
            <v>XXL</v>
          </cell>
          <cell r="J1396"/>
          <cell r="K1396" t="str">
            <v>WINTER 17</v>
          </cell>
        </row>
        <row r="1397">
          <cell r="B1397" t="str">
            <v>100M17W04VERLLL</v>
          </cell>
          <cell r="C1397" t="str">
            <v>POLERAS</v>
          </cell>
          <cell r="D1397" t="str">
            <v>POLERA M/C KAYA UNITE LINEUP PINECONE GREEN  L</v>
          </cell>
          <cell r="E1397" t="str">
            <v>POLERA</v>
          </cell>
          <cell r="F1397" t="str">
            <v>LINEUP</v>
          </cell>
          <cell r="G1397" t="str">
            <v>VERDE</v>
          </cell>
          <cell r="H1397" t="str">
            <v xml:space="preserve">POLERA LINEUP VERDE </v>
          </cell>
          <cell r="I1397" t="str">
            <v>L</v>
          </cell>
          <cell r="J1397"/>
          <cell r="K1397" t="str">
            <v>WINTER 17</v>
          </cell>
        </row>
        <row r="1398">
          <cell r="B1398" t="str">
            <v>100M17W04VERMMM</v>
          </cell>
          <cell r="C1398" t="str">
            <v>POLERAS</v>
          </cell>
          <cell r="D1398" t="str">
            <v>POLERA M/C KAYA UNITE LINEUP PINECONE GREEN  M</v>
          </cell>
          <cell r="E1398" t="str">
            <v>POLERA</v>
          </cell>
          <cell r="F1398" t="str">
            <v>LINEUP</v>
          </cell>
          <cell r="G1398" t="str">
            <v>VERDE</v>
          </cell>
          <cell r="H1398" t="str">
            <v xml:space="preserve">POLERA LINEUP VERDE </v>
          </cell>
          <cell r="I1398" t="str">
            <v>M</v>
          </cell>
          <cell r="J1398"/>
          <cell r="K1398" t="str">
            <v>WINTER 17</v>
          </cell>
        </row>
        <row r="1399">
          <cell r="B1399" t="str">
            <v>100M17W04VERSSS</v>
          </cell>
          <cell r="C1399" t="str">
            <v>POLERAS</v>
          </cell>
          <cell r="D1399" t="str">
            <v>POLERA M/C KAYA UNITE LINEUP PINECONE GREEN  S</v>
          </cell>
          <cell r="E1399" t="str">
            <v>POLERA</v>
          </cell>
          <cell r="F1399" t="str">
            <v>LINEUP</v>
          </cell>
          <cell r="G1399" t="str">
            <v>VERDE</v>
          </cell>
          <cell r="H1399" t="str">
            <v xml:space="preserve">POLERA LINEUP VERDE </v>
          </cell>
          <cell r="I1399" t="str">
            <v>S</v>
          </cell>
          <cell r="J1399"/>
          <cell r="K1399" t="str">
            <v>WINTER 17</v>
          </cell>
        </row>
        <row r="1400">
          <cell r="B1400" t="str">
            <v>100M17W04VERXL0</v>
          </cell>
          <cell r="C1400" t="str">
            <v>POLERAS</v>
          </cell>
          <cell r="D1400" t="str">
            <v>POLERA M/C KAYA UNITE LINEUP PINECONE GREEN  XL</v>
          </cell>
          <cell r="E1400" t="str">
            <v>POLERA</v>
          </cell>
          <cell r="F1400" t="str">
            <v>LINEUP</v>
          </cell>
          <cell r="G1400" t="str">
            <v>VERDE</v>
          </cell>
          <cell r="H1400" t="str">
            <v xml:space="preserve">POLERA LINEUP VERDE </v>
          </cell>
          <cell r="I1400" t="str">
            <v>XL</v>
          </cell>
          <cell r="J1400"/>
          <cell r="K1400" t="str">
            <v>WINTER 17</v>
          </cell>
        </row>
        <row r="1401">
          <cell r="B1401" t="str">
            <v>100M17W04VERXS0</v>
          </cell>
          <cell r="C1401" t="str">
            <v>POLERAS</v>
          </cell>
          <cell r="D1401" t="str">
            <v>POLERA M/C KAYA UNITE LINEUP PINECONE GREEN  XS</v>
          </cell>
          <cell r="E1401" t="str">
            <v>POLERA</v>
          </cell>
          <cell r="F1401" t="str">
            <v>LINEUP</v>
          </cell>
          <cell r="G1401" t="str">
            <v>VERDE</v>
          </cell>
          <cell r="H1401" t="str">
            <v xml:space="preserve">POLERA LINEUP VERDE </v>
          </cell>
          <cell r="I1401" t="str">
            <v>XS</v>
          </cell>
          <cell r="J1401"/>
          <cell r="K1401" t="str">
            <v>WINTER 17</v>
          </cell>
        </row>
        <row r="1402">
          <cell r="B1402" t="str">
            <v>100M17W04VERXXL</v>
          </cell>
          <cell r="C1402" t="str">
            <v>POLERAS</v>
          </cell>
          <cell r="D1402" t="str">
            <v>POLERA M/C KAYA UNITE LINEUP PINECONE GREEN  XXL</v>
          </cell>
          <cell r="E1402" t="str">
            <v>POLERA</v>
          </cell>
          <cell r="F1402" t="str">
            <v>LINEUP</v>
          </cell>
          <cell r="G1402" t="str">
            <v>VERDE</v>
          </cell>
          <cell r="H1402" t="str">
            <v xml:space="preserve">POLERA LINEUP VERDE </v>
          </cell>
          <cell r="I1402" t="str">
            <v>XXL</v>
          </cell>
          <cell r="J1402"/>
          <cell r="K1402" t="str">
            <v>WINTER 17</v>
          </cell>
        </row>
        <row r="1403">
          <cell r="B1403" t="str">
            <v>100M17W05ARELLL</v>
          </cell>
          <cell r="C1403" t="str">
            <v>POLERAS</v>
          </cell>
          <cell r="D1403" t="str">
            <v>POLERA M/C KAYA UNITE SPREAD DIJON MELANGE  L</v>
          </cell>
          <cell r="E1403" t="str">
            <v>POLERA</v>
          </cell>
          <cell r="F1403" t="str">
            <v>SPREAD</v>
          </cell>
          <cell r="G1403" t="str">
            <v>ARENA</v>
          </cell>
          <cell r="H1403" t="str">
            <v xml:space="preserve">POLERA SPREAD ARENA </v>
          </cell>
          <cell r="I1403" t="str">
            <v>L</v>
          </cell>
          <cell r="J1403"/>
          <cell r="K1403" t="str">
            <v>WINTER 17</v>
          </cell>
        </row>
        <row r="1404">
          <cell r="B1404" t="str">
            <v>100M17W05AREMMM</v>
          </cell>
          <cell r="C1404" t="str">
            <v>POLERAS</v>
          </cell>
          <cell r="D1404" t="str">
            <v>POLERA M/C KAYA UNITE SPREAD DIJON MELANGE  M</v>
          </cell>
          <cell r="E1404" t="str">
            <v>POLERA</v>
          </cell>
          <cell r="F1404" t="str">
            <v>SPREAD</v>
          </cell>
          <cell r="G1404" t="str">
            <v>ARENA</v>
          </cell>
          <cell r="H1404" t="str">
            <v xml:space="preserve">POLERA SPREAD ARENA </v>
          </cell>
          <cell r="I1404" t="str">
            <v>M</v>
          </cell>
          <cell r="J1404"/>
          <cell r="K1404" t="str">
            <v>WINTER 17</v>
          </cell>
        </row>
        <row r="1405">
          <cell r="B1405" t="str">
            <v>100M17W05ARESSS</v>
          </cell>
          <cell r="C1405" t="str">
            <v>POLERAS</v>
          </cell>
          <cell r="D1405" t="str">
            <v>POLERA M/C KAYA UNITE SPREAD DIJON MELANGE  S</v>
          </cell>
          <cell r="E1405" t="str">
            <v>POLERA</v>
          </cell>
          <cell r="F1405" t="str">
            <v>SPREAD</v>
          </cell>
          <cell r="G1405" t="str">
            <v>ARENA</v>
          </cell>
          <cell r="H1405" t="str">
            <v xml:space="preserve">POLERA SPREAD ARENA </v>
          </cell>
          <cell r="I1405" t="str">
            <v>S</v>
          </cell>
          <cell r="J1405"/>
          <cell r="K1405" t="str">
            <v>WINTER 17</v>
          </cell>
        </row>
        <row r="1406">
          <cell r="B1406" t="str">
            <v>100M17W05AREXL0</v>
          </cell>
          <cell r="C1406" t="str">
            <v>POLERAS</v>
          </cell>
          <cell r="D1406" t="str">
            <v>POLERA M/C KAYA UNITE SPREAD DIJON MELANGE  XL</v>
          </cell>
          <cell r="E1406" t="str">
            <v>POLERA</v>
          </cell>
          <cell r="F1406" t="str">
            <v>SPREAD</v>
          </cell>
          <cell r="G1406" t="str">
            <v>ARENA</v>
          </cell>
          <cell r="H1406" t="str">
            <v xml:space="preserve">POLERA SPREAD ARENA </v>
          </cell>
          <cell r="I1406" t="str">
            <v>XL</v>
          </cell>
          <cell r="J1406"/>
          <cell r="K1406" t="str">
            <v>WINTER 17</v>
          </cell>
        </row>
        <row r="1407">
          <cell r="B1407" t="str">
            <v>100M17W05AREXS0</v>
          </cell>
          <cell r="C1407" t="str">
            <v>POLERAS</v>
          </cell>
          <cell r="D1407" t="str">
            <v>POLERA M/C KAYA UNITE SPREAD DIJON MELANGE  XS</v>
          </cell>
          <cell r="E1407" t="str">
            <v>POLERA</v>
          </cell>
          <cell r="F1407" t="str">
            <v>SPREAD</v>
          </cell>
          <cell r="G1407" t="str">
            <v>ARENA</v>
          </cell>
          <cell r="H1407" t="str">
            <v xml:space="preserve">POLERA SPREAD ARENA </v>
          </cell>
          <cell r="I1407" t="str">
            <v>XS</v>
          </cell>
          <cell r="J1407"/>
          <cell r="K1407" t="str">
            <v>WINTER 17</v>
          </cell>
        </row>
        <row r="1408">
          <cell r="B1408" t="str">
            <v>100M17W05AREXXL</v>
          </cell>
          <cell r="C1408" t="str">
            <v>POLERAS</v>
          </cell>
          <cell r="D1408" t="str">
            <v>POLERA M/C KAYA UNITE SPREAD DIJON MELANGE  XXL</v>
          </cell>
          <cell r="E1408" t="str">
            <v>POLERA</v>
          </cell>
          <cell r="F1408" t="str">
            <v>SPREAD</v>
          </cell>
          <cell r="G1408" t="str">
            <v>ARENA</v>
          </cell>
          <cell r="H1408" t="str">
            <v xml:space="preserve">POLERA SPREAD ARENA </v>
          </cell>
          <cell r="I1408" t="str">
            <v>XXL</v>
          </cell>
          <cell r="J1408"/>
          <cell r="K1408" t="str">
            <v>WINTER 17</v>
          </cell>
        </row>
        <row r="1409">
          <cell r="B1409" t="str">
            <v>100M17W06BLALLL</v>
          </cell>
          <cell r="C1409" t="str">
            <v>POLERAS</v>
          </cell>
          <cell r="D1409" t="str">
            <v>POLERA M/C KAYA UNITE FORGET WHITE  L</v>
          </cell>
          <cell r="E1409" t="str">
            <v>POLERA</v>
          </cell>
          <cell r="F1409" t="str">
            <v>FORGET</v>
          </cell>
          <cell r="G1409" t="str">
            <v>BLANCO</v>
          </cell>
          <cell r="H1409" t="str">
            <v xml:space="preserve">POLERA FORGET BLANCO </v>
          </cell>
          <cell r="I1409" t="str">
            <v>L</v>
          </cell>
          <cell r="J1409"/>
          <cell r="K1409" t="str">
            <v>WINTER 17</v>
          </cell>
        </row>
        <row r="1410">
          <cell r="B1410" t="str">
            <v>100M17W06BLAMMM</v>
          </cell>
          <cell r="C1410" t="str">
            <v>POLERAS</v>
          </cell>
          <cell r="D1410" t="str">
            <v>POLERA M/C KAYA UNITE FORGET WHITE  M</v>
          </cell>
          <cell r="E1410" t="str">
            <v>POLERA</v>
          </cell>
          <cell r="F1410" t="str">
            <v>FORGET</v>
          </cell>
          <cell r="G1410" t="str">
            <v>BLANCO</v>
          </cell>
          <cell r="H1410" t="str">
            <v xml:space="preserve">POLERA FORGET BLANCO </v>
          </cell>
          <cell r="I1410" t="str">
            <v>M</v>
          </cell>
          <cell r="J1410"/>
          <cell r="K1410" t="str">
            <v>WINTER 17</v>
          </cell>
        </row>
        <row r="1411">
          <cell r="B1411" t="str">
            <v>100M17W06BLASSS</v>
          </cell>
          <cell r="C1411" t="str">
            <v>POLERAS</v>
          </cell>
          <cell r="D1411" t="str">
            <v>POLERA M/C KAYA UNITE FORGET WHITE  S</v>
          </cell>
          <cell r="E1411" t="str">
            <v>POLERA</v>
          </cell>
          <cell r="F1411" t="str">
            <v>FORGET</v>
          </cell>
          <cell r="G1411" t="str">
            <v>BLANCO</v>
          </cell>
          <cell r="H1411" t="str">
            <v xml:space="preserve">POLERA FORGET BLANCO </v>
          </cell>
          <cell r="I1411" t="str">
            <v>S</v>
          </cell>
          <cell r="J1411"/>
          <cell r="K1411" t="str">
            <v>WINTER 17</v>
          </cell>
        </row>
        <row r="1412">
          <cell r="B1412" t="str">
            <v>100M17W06BLAXL0</v>
          </cell>
          <cell r="C1412" t="str">
            <v>POLERAS</v>
          </cell>
          <cell r="D1412" t="str">
            <v>POLERA M/C KAYA UNITE FORGET WHITE  XL</v>
          </cell>
          <cell r="E1412" t="str">
            <v>POLERA</v>
          </cell>
          <cell r="F1412" t="str">
            <v>FORGET</v>
          </cell>
          <cell r="G1412" t="str">
            <v>BLANCO</v>
          </cell>
          <cell r="H1412" t="str">
            <v xml:space="preserve">POLERA FORGET BLANCO </v>
          </cell>
          <cell r="I1412" t="str">
            <v>XL</v>
          </cell>
          <cell r="J1412"/>
          <cell r="K1412" t="str">
            <v>WINTER 17</v>
          </cell>
        </row>
        <row r="1413">
          <cell r="B1413" t="str">
            <v>100M17W06BLAXS0</v>
          </cell>
          <cell r="C1413" t="str">
            <v>POLERAS</v>
          </cell>
          <cell r="D1413" t="str">
            <v>POLERA M/C KAYA UNITE FORGET WHITE  XS</v>
          </cell>
          <cell r="E1413" t="str">
            <v>POLERA</v>
          </cell>
          <cell r="F1413" t="str">
            <v>FORGET</v>
          </cell>
          <cell r="G1413" t="str">
            <v>BLANCO</v>
          </cell>
          <cell r="H1413" t="str">
            <v xml:space="preserve">POLERA FORGET BLANCO </v>
          </cell>
          <cell r="I1413" t="str">
            <v>XS</v>
          </cell>
          <cell r="J1413"/>
          <cell r="K1413" t="str">
            <v>WINTER 17</v>
          </cell>
        </row>
        <row r="1414">
          <cell r="B1414" t="str">
            <v>100M17W06BLAXXL</v>
          </cell>
          <cell r="C1414" t="str">
            <v>POLERAS</v>
          </cell>
          <cell r="D1414" t="str">
            <v>POLERA M/C KAYA UNITE FORGET WHITE  XXL</v>
          </cell>
          <cell r="E1414" t="str">
            <v>POLERA</v>
          </cell>
          <cell r="F1414" t="str">
            <v>FORGET</v>
          </cell>
          <cell r="G1414" t="str">
            <v>BLANCO</v>
          </cell>
          <cell r="H1414" t="str">
            <v xml:space="preserve">POLERA FORGET BLANCO </v>
          </cell>
          <cell r="I1414" t="str">
            <v>XXL</v>
          </cell>
          <cell r="J1414"/>
          <cell r="K1414" t="str">
            <v>WINTER 17</v>
          </cell>
        </row>
        <row r="1415">
          <cell r="B1415" t="str">
            <v>100M17W06VERLLL</v>
          </cell>
          <cell r="C1415" t="str">
            <v>POLERAS</v>
          </cell>
          <cell r="D1415" t="str">
            <v>POLERA M/C KAYA UNITE FORGET PESTO MELANGE  L</v>
          </cell>
          <cell r="E1415" t="str">
            <v>POLERA</v>
          </cell>
          <cell r="F1415" t="str">
            <v>FORGET</v>
          </cell>
          <cell r="G1415" t="str">
            <v>VERDE</v>
          </cell>
          <cell r="H1415" t="str">
            <v xml:space="preserve">POLERA FORGET VERDE </v>
          </cell>
          <cell r="I1415" t="str">
            <v>L</v>
          </cell>
          <cell r="J1415"/>
          <cell r="K1415" t="str">
            <v>WINTER 17</v>
          </cell>
        </row>
        <row r="1416">
          <cell r="B1416" t="str">
            <v>100M17W06VERMMM</v>
          </cell>
          <cell r="C1416" t="str">
            <v>POLERAS</v>
          </cell>
          <cell r="D1416" t="str">
            <v>POLERA M/C KAYA UNITE FORGET PESTO MELANGE  M</v>
          </cell>
          <cell r="E1416" t="str">
            <v>POLERA</v>
          </cell>
          <cell r="F1416" t="str">
            <v>FORGET</v>
          </cell>
          <cell r="G1416" t="str">
            <v>VERDE</v>
          </cell>
          <cell r="H1416" t="str">
            <v xml:space="preserve">POLERA FORGET VERDE </v>
          </cell>
          <cell r="I1416" t="str">
            <v>M</v>
          </cell>
          <cell r="J1416"/>
          <cell r="K1416" t="str">
            <v>WINTER 17</v>
          </cell>
        </row>
        <row r="1417">
          <cell r="B1417" t="str">
            <v>100M17W06VERSSS</v>
          </cell>
          <cell r="C1417" t="str">
            <v>POLERAS</v>
          </cell>
          <cell r="D1417" t="str">
            <v>POLERA M/C KAYA UNITE FORGET PESTO MELANGE  S</v>
          </cell>
          <cell r="E1417" t="str">
            <v>POLERA</v>
          </cell>
          <cell r="F1417" t="str">
            <v>FORGET</v>
          </cell>
          <cell r="G1417" t="str">
            <v>VERDE</v>
          </cell>
          <cell r="H1417" t="str">
            <v xml:space="preserve">POLERA FORGET VERDE </v>
          </cell>
          <cell r="I1417" t="str">
            <v>S</v>
          </cell>
          <cell r="J1417"/>
          <cell r="K1417" t="str">
            <v>WINTER 17</v>
          </cell>
        </row>
        <row r="1418">
          <cell r="B1418" t="str">
            <v>100M17W06VERXL0</v>
          </cell>
          <cell r="C1418" t="str">
            <v>POLERAS</v>
          </cell>
          <cell r="D1418" t="str">
            <v>POLERA M/C KAYA UNITE FORGET PESTO MELANGE  XL</v>
          </cell>
          <cell r="E1418" t="str">
            <v>POLERA</v>
          </cell>
          <cell r="F1418" t="str">
            <v>FORGET</v>
          </cell>
          <cell r="G1418" t="str">
            <v>VERDE</v>
          </cell>
          <cell r="H1418" t="str">
            <v xml:space="preserve">POLERA FORGET VERDE </v>
          </cell>
          <cell r="I1418" t="str">
            <v>XL</v>
          </cell>
          <cell r="J1418"/>
          <cell r="K1418" t="str">
            <v>WINTER 17</v>
          </cell>
        </row>
        <row r="1419">
          <cell r="B1419" t="str">
            <v>100M17W06VERXS0</v>
          </cell>
          <cell r="C1419" t="str">
            <v>POLERAS</v>
          </cell>
          <cell r="D1419" t="str">
            <v>POLERA M/C KAYA UNITE FORGET PESTO MELANGE  XS</v>
          </cell>
          <cell r="E1419" t="str">
            <v>POLERA</v>
          </cell>
          <cell r="F1419" t="str">
            <v>FORGET</v>
          </cell>
          <cell r="G1419" t="str">
            <v>VERDE</v>
          </cell>
          <cell r="H1419" t="str">
            <v xml:space="preserve">POLERA FORGET VERDE </v>
          </cell>
          <cell r="I1419" t="str">
            <v>XS</v>
          </cell>
          <cell r="J1419"/>
          <cell r="K1419" t="str">
            <v>WINTER 17</v>
          </cell>
        </row>
        <row r="1420">
          <cell r="B1420" t="str">
            <v>100M17W06VERXXL</v>
          </cell>
          <cell r="C1420" t="str">
            <v>POLERAS</v>
          </cell>
          <cell r="D1420" t="str">
            <v>POLERA M/C KAYA UNITE FORGET PESTO MELANGE  XXL</v>
          </cell>
          <cell r="E1420" t="str">
            <v>POLERA</v>
          </cell>
          <cell r="F1420" t="str">
            <v>FORGET</v>
          </cell>
          <cell r="G1420" t="str">
            <v>VERDE</v>
          </cell>
          <cell r="H1420" t="str">
            <v xml:space="preserve">POLERA FORGET VERDE </v>
          </cell>
          <cell r="I1420" t="str">
            <v>XXL</v>
          </cell>
          <cell r="J1420"/>
          <cell r="K1420" t="str">
            <v>WINTER 17</v>
          </cell>
        </row>
        <row r="1421">
          <cell r="B1421" t="str">
            <v>100M17W07NEGLLL</v>
          </cell>
          <cell r="C1421" t="str">
            <v>POLERAS</v>
          </cell>
          <cell r="D1421" t="str">
            <v>POLERA M/C KAYA UNITE MOJAZZ BLACK  L</v>
          </cell>
          <cell r="E1421" t="str">
            <v>POLERA</v>
          </cell>
          <cell r="F1421" t="str">
            <v>MOJAZZ</v>
          </cell>
          <cell r="G1421" t="str">
            <v>NEGRO</v>
          </cell>
          <cell r="H1421" t="str">
            <v xml:space="preserve">POLERA MOJAZZ NEGRO </v>
          </cell>
          <cell r="I1421" t="str">
            <v>L</v>
          </cell>
          <cell r="J1421"/>
          <cell r="K1421" t="str">
            <v>WINTER 17</v>
          </cell>
        </row>
        <row r="1422">
          <cell r="B1422" t="str">
            <v>100M17W07NEGMMM</v>
          </cell>
          <cell r="C1422" t="str">
            <v>POLERAS</v>
          </cell>
          <cell r="D1422" t="str">
            <v>POLERA M/C KAYA UNITE MOJAZZ BLACK  M</v>
          </cell>
          <cell r="E1422" t="str">
            <v>POLERA</v>
          </cell>
          <cell r="F1422" t="str">
            <v>MOJAZZ</v>
          </cell>
          <cell r="G1422" t="str">
            <v>NEGRO</v>
          </cell>
          <cell r="H1422" t="str">
            <v xml:space="preserve">POLERA MOJAZZ NEGRO </v>
          </cell>
          <cell r="I1422" t="str">
            <v>M</v>
          </cell>
          <cell r="J1422"/>
          <cell r="K1422" t="str">
            <v>WINTER 17</v>
          </cell>
        </row>
        <row r="1423">
          <cell r="B1423" t="str">
            <v>100M17W07NEGSSS</v>
          </cell>
          <cell r="C1423" t="str">
            <v>POLERAS</v>
          </cell>
          <cell r="D1423" t="str">
            <v>POLERA M/C KAYA UNITE MOJAZZ BLACK  S</v>
          </cell>
          <cell r="E1423" t="str">
            <v>POLERA</v>
          </cell>
          <cell r="F1423" t="str">
            <v>MOJAZZ</v>
          </cell>
          <cell r="G1423" t="str">
            <v>NEGRO</v>
          </cell>
          <cell r="H1423" t="str">
            <v xml:space="preserve">POLERA MOJAZZ NEGRO </v>
          </cell>
          <cell r="I1423" t="str">
            <v>S</v>
          </cell>
          <cell r="J1423"/>
          <cell r="K1423" t="str">
            <v>WINTER 17</v>
          </cell>
        </row>
        <row r="1424">
          <cell r="B1424" t="str">
            <v>100M17W07NEGXL0</v>
          </cell>
          <cell r="C1424" t="str">
            <v>POLERAS</v>
          </cell>
          <cell r="D1424" t="str">
            <v>POLERA M/C KAYA UNITE MOJAZZ BLACK  XL</v>
          </cell>
          <cell r="E1424" t="str">
            <v>POLERA</v>
          </cell>
          <cell r="F1424" t="str">
            <v>MOJAZZ</v>
          </cell>
          <cell r="G1424" t="str">
            <v>NEGRO</v>
          </cell>
          <cell r="H1424" t="str">
            <v xml:space="preserve">POLERA MOJAZZ NEGRO </v>
          </cell>
          <cell r="I1424" t="str">
            <v>XL</v>
          </cell>
          <cell r="J1424"/>
          <cell r="K1424" t="str">
            <v>WINTER 17</v>
          </cell>
        </row>
        <row r="1425">
          <cell r="B1425" t="str">
            <v>100M17W07NEGXS0</v>
          </cell>
          <cell r="C1425" t="str">
            <v>POLERAS</v>
          </cell>
          <cell r="D1425" t="str">
            <v>POLERA M/C KAYA UNITE MOJAZZ BLACK  XS</v>
          </cell>
          <cell r="E1425" t="str">
            <v>POLERA</v>
          </cell>
          <cell r="F1425" t="str">
            <v>MOJAZZ</v>
          </cell>
          <cell r="G1425" t="str">
            <v>NEGRO</v>
          </cell>
          <cell r="H1425" t="str">
            <v xml:space="preserve">POLERA MOJAZZ NEGRO </v>
          </cell>
          <cell r="I1425" t="str">
            <v>XS</v>
          </cell>
          <cell r="J1425"/>
          <cell r="K1425" t="str">
            <v>WINTER 17</v>
          </cell>
        </row>
        <row r="1426">
          <cell r="B1426" t="str">
            <v>100M17W07NEGXXL</v>
          </cell>
          <cell r="C1426" t="str">
            <v>POLERAS</v>
          </cell>
          <cell r="D1426" t="str">
            <v>POLERA M/C KAYA UNITE MOJAZZ BLACK  XXL</v>
          </cell>
          <cell r="E1426" t="str">
            <v>POLERA</v>
          </cell>
          <cell r="F1426" t="str">
            <v>MOJAZZ</v>
          </cell>
          <cell r="G1426" t="str">
            <v>NEGRO</v>
          </cell>
          <cell r="H1426" t="str">
            <v xml:space="preserve">POLERA MOJAZZ NEGRO </v>
          </cell>
          <cell r="I1426" t="str">
            <v>XXL</v>
          </cell>
          <cell r="J1426"/>
          <cell r="K1426" t="str">
            <v>WINTER 17</v>
          </cell>
        </row>
        <row r="1427">
          <cell r="B1427" t="str">
            <v>100M17W08GRILLL</v>
          </cell>
          <cell r="C1427" t="str">
            <v>POLERAS</v>
          </cell>
          <cell r="D1427" t="str">
            <v>POLERA M/C KAYA UNITE GARDEN GREY MELANGE  L</v>
          </cell>
          <cell r="E1427" t="str">
            <v>POLERA</v>
          </cell>
          <cell r="F1427" t="str">
            <v>GARDEN</v>
          </cell>
          <cell r="G1427" t="str">
            <v>GRIS</v>
          </cell>
          <cell r="H1427" t="str">
            <v xml:space="preserve">POLERA GARDEN GRIS </v>
          </cell>
          <cell r="I1427" t="str">
            <v>L</v>
          </cell>
          <cell r="J1427"/>
          <cell r="K1427" t="str">
            <v>WINTER 17</v>
          </cell>
        </row>
        <row r="1428">
          <cell r="B1428" t="str">
            <v>100M17W08GRIMMM</v>
          </cell>
          <cell r="C1428" t="str">
            <v>POLERAS</v>
          </cell>
          <cell r="D1428" t="str">
            <v>POLERA M/C KAYA UNITE GARDEN GREY MELANGE  M</v>
          </cell>
          <cell r="E1428" t="str">
            <v>POLERA</v>
          </cell>
          <cell r="F1428" t="str">
            <v>GARDEN</v>
          </cell>
          <cell r="G1428" t="str">
            <v>GRIS</v>
          </cell>
          <cell r="H1428" t="str">
            <v xml:space="preserve">POLERA GARDEN GRIS </v>
          </cell>
          <cell r="I1428" t="str">
            <v>M</v>
          </cell>
          <cell r="J1428"/>
          <cell r="K1428" t="str">
            <v>WINTER 17</v>
          </cell>
        </row>
        <row r="1429">
          <cell r="B1429" t="str">
            <v>100M17W08GRISSS</v>
          </cell>
          <cell r="C1429" t="str">
            <v>POLERAS</v>
          </cell>
          <cell r="D1429" t="str">
            <v>POLERA M/C KAYA UNITE GARDEN GREY MELANGE  S</v>
          </cell>
          <cell r="E1429" t="str">
            <v>POLERA</v>
          </cell>
          <cell r="F1429" t="str">
            <v>GARDEN</v>
          </cell>
          <cell r="G1429" t="str">
            <v>GRIS</v>
          </cell>
          <cell r="H1429" t="str">
            <v xml:space="preserve">POLERA GARDEN GRIS </v>
          </cell>
          <cell r="I1429" t="str">
            <v>S</v>
          </cell>
          <cell r="J1429"/>
          <cell r="K1429" t="str">
            <v>WINTER 17</v>
          </cell>
        </row>
        <row r="1430">
          <cell r="B1430" t="str">
            <v>100M17W08GRIXL0</v>
          </cell>
          <cell r="C1430" t="str">
            <v>POLERAS</v>
          </cell>
          <cell r="D1430" t="str">
            <v>POLERA M/C KAYA UNITE GARDEN GREY MELANGE  XL</v>
          </cell>
          <cell r="E1430" t="str">
            <v>POLERA</v>
          </cell>
          <cell r="F1430" t="str">
            <v>GARDEN</v>
          </cell>
          <cell r="G1430" t="str">
            <v>GRIS</v>
          </cell>
          <cell r="H1430" t="str">
            <v xml:space="preserve">POLERA GARDEN GRIS </v>
          </cell>
          <cell r="I1430" t="str">
            <v>XL</v>
          </cell>
          <cell r="J1430"/>
          <cell r="K1430" t="str">
            <v>WINTER 17</v>
          </cell>
        </row>
        <row r="1431">
          <cell r="B1431" t="str">
            <v>100M17W08GRIXS0</v>
          </cell>
          <cell r="C1431" t="str">
            <v>POLERAS</v>
          </cell>
          <cell r="D1431" t="str">
            <v>POLERA M/C KAYA UNITE GARDEN GREY MELANGE  XS</v>
          </cell>
          <cell r="E1431" t="str">
            <v>POLERA</v>
          </cell>
          <cell r="F1431" t="str">
            <v>GARDEN</v>
          </cell>
          <cell r="G1431" t="str">
            <v>GRIS</v>
          </cell>
          <cell r="H1431" t="str">
            <v xml:space="preserve">POLERA GARDEN GRIS </v>
          </cell>
          <cell r="I1431" t="str">
            <v>XS</v>
          </cell>
          <cell r="J1431"/>
          <cell r="K1431" t="str">
            <v>WINTER 17</v>
          </cell>
        </row>
        <row r="1432">
          <cell r="B1432" t="str">
            <v>100M17W08GRIXXL</v>
          </cell>
          <cell r="C1432" t="str">
            <v>POLERAS</v>
          </cell>
          <cell r="D1432" t="str">
            <v>POLERA M/C KAYA UNITE GARDEN GREY MELANGE  XXL</v>
          </cell>
          <cell r="E1432" t="str">
            <v>POLERA</v>
          </cell>
          <cell r="F1432" t="str">
            <v>GARDEN</v>
          </cell>
          <cell r="G1432" t="str">
            <v>GRIS</v>
          </cell>
          <cell r="H1432" t="str">
            <v xml:space="preserve">POLERA GARDEN GRIS </v>
          </cell>
          <cell r="I1432" t="str">
            <v>XXL</v>
          </cell>
          <cell r="J1432"/>
          <cell r="K1432" t="str">
            <v>WINTER 17</v>
          </cell>
        </row>
        <row r="1433">
          <cell r="B1433" t="str">
            <v>100M17W09MORLLL</v>
          </cell>
          <cell r="C1433" t="str">
            <v>POLERAS</v>
          </cell>
          <cell r="D1433" t="str">
            <v>POLERA M/C KAYA UNITE DUBING GRAPE MELANGE  L</v>
          </cell>
          <cell r="E1433" t="str">
            <v>POLERA</v>
          </cell>
          <cell r="F1433" t="str">
            <v>DUBING</v>
          </cell>
          <cell r="G1433" t="str">
            <v>MORADO</v>
          </cell>
          <cell r="H1433" t="str">
            <v xml:space="preserve">POLERA DUBING MORADO </v>
          </cell>
          <cell r="I1433" t="str">
            <v>L</v>
          </cell>
          <cell r="J1433"/>
          <cell r="K1433" t="str">
            <v>WINTER 17</v>
          </cell>
        </row>
        <row r="1434">
          <cell r="B1434" t="str">
            <v>100M17W09MORMMM</v>
          </cell>
          <cell r="C1434" t="str">
            <v>POLERAS</v>
          </cell>
          <cell r="D1434" t="str">
            <v>POLERA M/C KAYA UNITE DUBING GRAPE MELANGE  M</v>
          </cell>
          <cell r="E1434" t="str">
            <v>POLERA</v>
          </cell>
          <cell r="F1434" t="str">
            <v>DUBING</v>
          </cell>
          <cell r="G1434" t="str">
            <v>MORADO</v>
          </cell>
          <cell r="H1434" t="str">
            <v xml:space="preserve">POLERA DUBING MORADO </v>
          </cell>
          <cell r="I1434" t="str">
            <v>M</v>
          </cell>
          <cell r="J1434"/>
          <cell r="K1434" t="str">
            <v>WINTER 17</v>
          </cell>
        </row>
        <row r="1435">
          <cell r="B1435" t="str">
            <v>100M17W09MORSSS</v>
          </cell>
          <cell r="C1435" t="str">
            <v>POLERAS</v>
          </cell>
          <cell r="D1435" t="str">
            <v>POLERA M/C KAYA UNITE DUBING GRAPE MELANGE  S</v>
          </cell>
          <cell r="E1435" t="str">
            <v>POLERA</v>
          </cell>
          <cell r="F1435" t="str">
            <v>DUBING</v>
          </cell>
          <cell r="G1435" t="str">
            <v>MORADO</v>
          </cell>
          <cell r="H1435" t="str">
            <v xml:space="preserve">POLERA DUBING MORADO </v>
          </cell>
          <cell r="I1435" t="str">
            <v>S</v>
          </cell>
          <cell r="J1435"/>
          <cell r="K1435" t="str">
            <v>WINTER 17</v>
          </cell>
        </row>
        <row r="1436">
          <cell r="B1436" t="str">
            <v>100M17W09MORXL0</v>
          </cell>
          <cell r="C1436" t="str">
            <v>POLERAS</v>
          </cell>
          <cell r="D1436" t="str">
            <v>POLERA M/C KAYA UNITE DUBING GRAPE MELANGE  XL</v>
          </cell>
          <cell r="E1436" t="str">
            <v>POLERA</v>
          </cell>
          <cell r="F1436" t="str">
            <v>DUBING</v>
          </cell>
          <cell r="G1436" t="str">
            <v>MORADO</v>
          </cell>
          <cell r="H1436" t="str">
            <v xml:space="preserve">POLERA DUBING MORADO </v>
          </cell>
          <cell r="I1436" t="str">
            <v>XL</v>
          </cell>
          <cell r="J1436"/>
          <cell r="K1436" t="str">
            <v>WINTER 17</v>
          </cell>
        </row>
        <row r="1437">
          <cell r="B1437" t="str">
            <v>100M17W09MORXS0</v>
          </cell>
          <cell r="C1437" t="str">
            <v>POLERAS</v>
          </cell>
          <cell r="D1437" t="str">
            <v>POLERA M/C KAYA UNITE DUBING GRAPE MELANGE  XS</v>
          </cell>
          <cell r="E1437" t="str">
            <v>POLERA</v>
          </cell>
          <cell r="F1437" t="str">
            <v>DUBING</v>
          </cell>
          <cell r="G1437" t="str">
            <v>MORADO</v>
          </cell>
          <cell r="H1437" t="str">
            <v xml:space="preserve">POLERA DUBING MORADO </v>
          </cell>
          <cell r="I1437" t="str">
            <v>XS</v>
          </cell>
          <cell r="J1437"/>
          <cell r="K1437" t="str">
            <v>WINTER 17</v>
          </cell>
        </row>
        <row r="1438">
          <cell r="B1438" t="str">
            <v>100M17W09MORXXL</v>
          </cell>
          <cell r="C1438" t="str">
            <v>POLERAS</v>
          </cell>
          <cell r="D1438" t="str">
            <v>POLERA M/C KAYA UNITE DUBING GRAPE MELANGE  XXL</v>
          </cell>
          <cell r="E1438" t="str">
            <v>POLERA</v>
          </cell>
          <cell r="F1438" t="str">
            <v>DUBING</v>
          </cell>
          <cell r="G1438" t="str">
            <v>MORADO</v>
          </cell>
          <cell r="H1438" t="str">
            <v xml:space="preserve">POLERA DUBING MORADO </v>
          </cell>
          <cell r="I1438" t="str">
            <v>XXL</v>
          </cell>
          <cell r="J1438"/>
          <cell r="K1438" t="str">
            <v>WINTER 17</v>
          </cell>
        </row>
        <row r="1439">
          <cell r="B1439" t="str">
            <v>100M17W10NEGLLL</v>
          </cell>
          <cell r="C1439" t="str">
            <v>POLERAS</v>
          </cell>
          <cell r="D1439" t="str">
            <v>POLERA M/C KAYA UNITE MIGHTY BLACK  L</v>
          </cell>
          <cell r="E1439" t="str">
            <v>POLERA</v>
          </cell>
          <cell r="F1439" t="str">
            <v>MIGHTY</v>
          </cell>
          <cell r="G1439" t="str">
            <v>NEGRO</v>
          </cell>
          <cell r="H1439" t="str">
            <v xml:space="preserve">POLERA MIGHTY NEGRO </v>
          </cell>
          <cell r="I1439" t="str">
            <v>L</v>
          </cell>
          <cell r="J1439"/>
          <cell r="K1439" t="str">
            <v>WINTER 17</v>
          </cell>
        </row>
        <row r="1440">
          <cell r="B1440" t="str">
            <v>100M17W10NEGMMM</v>
          </cell>
          <cell r="C1440" t="str">
            <v>POLERAS</v>
          </cell>
          <cell r="D1440" t="str">
            <v>POLERA M/C KAYA UNITE MIGHTY BLACK  M</v>
          </cell>
          <cell r="E1440" t="str">
            <v>POLERA</v>
          </cell>
          <cell r="F1440" t="str">
            <v>MIGHTY</v>
          </cell>
          <cell r="G1440" t="str">
            <v>NEGRO</v>
          </cell>
          <cell r="H1440" t="str">
            <v xml:space="preserve">POLERA MIGHTY NEGRO </v>
          </cell>
          <cell r="I1440" t="str">
            <v>M</v>
          </cell>
          <cell r="J1440"/>
          <cell r="K1440" t="str">
            <v>WINTER 17</v>
          </cell>
        </row>
        <row r="1441">
          <cell r="B1441" t="str">
            <v>100M17W10NEGSSS</v>
          </cell>
          <cell r="C1441" t="str">
            <v>POLERAS</v>
          </cell>
          <cell r="D1441" t="str">
            <v>POLERA M/C KAYA UNITE MIGHTY BLACK  S</v>
          </cell>
          <cell r="E1441" t="str">
            <v>POLERA</v>
          </cell>
          <cell r="F1441" t="str">
            <v>MIGHTY</v>
          </cell>
          <cell r="G1441" t="str">
            <v>NEGRO</v>
          </cell>
          <cell r="H1441" t="str">
            <v xml:space="preserve">POLERA MIGHTY NEGRO </v>
          </cell>
          <cell r="I1441" t="str">
            <v>S</v>
          </cell>
          <cell r="J1441"/>
          <cell r="K1441" t="str">
            <v>WINTER 17</v>
          </cell>
        </row>
        <row r="1442">
          <cell r="B1442" t="str">
            <v>100M17W10NEGXL0</v>
          </cell>
          <cell r="C1442" t="str">
            <v>POLERAS</v>
          </cell>
          <cell r="D1442" t="str">
            <v>POLERA M/C KAYA UNITE MIGHTY BLACK  XL</v>
          </cell>
          <cell r="E1442" t="str">
            <v>POLERA</v>
          </cell>
          <cell r="F1442" t="str">
            <v>MIGHTY</v>
          </cell>
          <cell r="G1442" t="str">
            <v>NEGRO</v>
          </cell>
          <cell r="H1442" t="str">
            <v xml:space="preserve">POLERA MIGHTY NEGRO </v>
          </cell>
          <cell r="I1442" t="str">
            <v>XL</v>
          </cell>
          <cell r="J1442"/>
          <cell r="K1442" t="str">
            <v>WINTER 17</v>
          </cell>
        </row>
        <row r="1443">
          <cell r="B1443" t="str">
            <v>100M17W10NEGXS0</v>
          </cell>
          <cell r="C1443" t="str">
            <v>POLERAS</v>
          </cell>
          <cell r="D1443" t="str">
            <v>POLERA M/C KAYA UNITE MIGHTY BLACK  XS</v>
          </cell>
          <cell r="E1443" t="str">
            <v>POLERA</v>
          </cell>
          <cell r="F1443" t="str">
            <v>MIGHTY</v>
          </cell>
          <cell r="G1443" t="str">
            <v>NEGRO</v>
          </cell>
          <cell r="H1443" t="str">
            <v xml:space="preserve">POLERA MIGHTY NEGRO </v>
          </cell>
          <cell r="I1443" t="str">
            <v>XS</v>
          </cell>
          <cell r="J1443"/>
          <cell r="K1443" t="str">
            <v>WINTER 17</v>
          </cell>
        </row>
        <row r="1444">
          <cell r="B1444" t="str">
            <v>100M17W10NEGXXL</v>
          </cell>
          <cell r="C1444" t="str">
            <v>POLERAS</v>
          </cell>
          <cell r="D1444" t="str">
            <v>POLERA M/C KAYA UNITE MIGHTY BLACK  XXL</v>
          </cell>
          <cell r="E1444" t="str">
            <v>POLERA</v>
          </cell>
          <cell r="F1444" t="str">
            <v>MIGHTY</v>
          </cell>
          <cell r="G1444" t="str">
            <v>NEGRO</v>
          </cell>
          <cell r="H1444" t="str">
            <v xml:space="preserve">POLERA MIGHTY NEGRO </v>
          </cell>
          <cell r="I1444" t="str">
            <v>XXL</v>
          </cell>
          <cell r="J1444"/>
          <cell r="K1444" t="str">
            <v>WINTER 17</v>
          </cell>
        </row>
        <row r="1445">
          <cell r="B1445" t="str">
            <v>100M17W11GRILLL</v>
          </cell>
          <cell r="C1445" t="str">
            <v>POLERAS</v>
          </cell>
          <cell r="D1445" t="str">
            <v>POLERA M/C KAYA UNITE WILD STONE MELANGE  L</v>
          </cell>
          <cell r="E1445" t="str">
            <v>POLERA</v>
          </cell>
          <cell r="F1445" t="str">
            <v>WILD STONE</v>
          </cell>
          <cell r="G1445" t="str">
            <v>GRIS</v>
          </cell>
          <cell r="H1445" t="str">
            <v xml:space="preserve">POLERA WILD STONE GRIS </v>
          </cell>
          <cell r="I1445" t="str">
            <v>L</v>
          </cell>
          <cell r="J1445"/>
          <cell r="K1445" t="str">
            <v>WINTER 17</v>
          </cell>
        </row>
        <row r="1446">
          <cell r="B1446" t="str">
            <v>100M17W11GRIMMM</v>
          </cell>
          <cell r="C1446" t="str">
            <v>POLERAS</v>
          </cell>
          <cell r="D1446" t="str">
            <v>POLERA M/C KAYA UNITE WILD STONE MELANGE  M</v>
          </cell>
          <cell r="E1446" t="str">
            <v>POLERA</v>
          </cell>
          <cell r="F1446" t="str">
            <v>WILD STONE</v>
          </cell>
          <cell r="G1446" t="str">
            <v>GRIS</v>
          </cell>
          <cell r="H1446" t="str">
            <v xml:space="preserve">POLERA WILD STONE GRIS </v>
          </cell>
          <cell r="I1446" t="str">
            <v>M</v>
          </cell>
          <cell r="J1446"/>
          <cell r="K1446" t="str">
            <v>WINTER 17</v>
          </cell>
        </row>
        <row r="1447">
          <cell r="B1447" t="str">
            <v>100M17W11GRISSS</v>
          </cell>
          <cell r="C1447" t="str">
            <v>POLERAS</v>
          </cell>
          <cell r="D1447" t="str">
            <v>POLERA M/C KAYA UNITE WILD STONE MELANGE  S</v>
          </cell>
          <cell r="E1447" t="str">
            <v>POLERA</v>
          </cell>
          <cell r="F1447" t="str">
            <v>WILD STONE</v>
          </cell>
          <cell r="G1447" t="str">
            <v>GRIS</v>
          </cell>
          <cell r="H1447" t="str">
            <v xml:space="preserve">POLERA WILD STONE GRIS </v>
          </cell>
          <cell r="I1447" t="str">
            <v>S</v>
          </cell>
          <cell r="J1447"/>
          <cell r="K1447" t="str">
            <v>WINTER 17</v>
          </cell>
        </row>
        <row r="1448">
          <cell r="B1448" t="str">
            <v>100M17W11GRIXL0</v>
          </cell>
          <cell r="C1448" t="str">
            <v>POLERAS</v>
          </cell>
          <cell r="D1448" t="str">
            <v>POLERA M/C KAYA UNITE WILD STONE MELANGE  XL</v>
          </cell>
          <cell r="E1448" t="str">
            <v>POLERA</v>
          </cell>
          <cell r="F1448" t="str">
            <v>WILD STONE</v>
          </cell>
          <cell r="G1448" t="str">
            <v>GRIS</v>
          </cell>
          <cell r="H1448" t="str">
            <v xml:space="preserve">POLERA WILD STONE GRIS </v>
          </cell>
          <cell r="I1448" t="str">
            <v>XL</v>
          </cell>
          <cell r="J1448"/>
          <cell r="K1448" t="str">
            <v>WINTER 17</v>
          </cell>
        </row>
        <row r="1449">
          <cell r="B1449" t="str">
            <v>100M17W11GRIXS0</v>
          </cell>
          <cell r="C1449" t="str">
            <v>POLERAS</v>
          </cell>
          <cell r="D1449" t="str">
            <v>POLERA M/C KAYA UNITE WILD STONE MELANGE  XS</v>
          </cell>
          <cell r="E1449" t="str">
            <v>POLERA</v>
          </cell>
          <cell r="F1449" t="str">
            <v>WILD STONE</v>
          </cell>
          <cell r="G1449" t="str">
            <v>GRIS</v>
          </cell>
          <cell r="H1449" t="str">
            <v xml:space="preserve">POLERA WILD STONE GRIS </v>
          </cell>
          <cell r="I1449" t="str">
            <v>XS</v>
          </cell>
          <cell r="J1449"/>
          <cell r="K1449" t="str">
            <v>WINTER 17</v>
          </cell>
        </row>
        <row r="1450">
          <cell r="B1450" t="str">
            <v>100M17W11GRIXXL</v>
          </cell>
          <cell r="C1450" t="str">
            <v>POLERAS</v>
          </cell>
          <cell r="D1450" t="str">
            <v>POLERA M/C KAYA UNITE WILD STONE MELANGE  XXL</v>
          </cell>
          <cell r="E1450" t="str">
            <v>POLERA</v>
          </cell>
          <cell r="F1450" t="str">
            <v>WILD STONE</v>
          </cell>
          <cell r="G1450" t="str">
            <v>GRIS</v>
          </cell>
          <cell r="H1450" t="str">
            <v xml:space="preserve">POLERA WILD STONE GRIS </v>
          </cell>
          <cell r="I1450" t="str">
            <v>XXL</v>
          </cell>
          <cell r="J1450"/>
          <cell r="K1450" t="str">
            <v>WINTER 17</v>
          </cell>
        </row>
        <row r="1451">
          <cell r="B1451" t="str">
            <v>100M17W12NEGLLL</v>
          </cell>
          <cell r="C1451" t="str">
            <v>POLERAS</v>
          </cell>
          <cell r="D1451" t="str">
            <v>POLERA M/C KAYA UNITE PANTHER BLACK  L</v>
          </cell>
          <cell r="E1451" t="str">
            <v>POLERA</v>
          </cell>
          <cell r="F1451" t="str">
            <v>PANTHER</v>
          </cell>
          <cell r="G1451" t="str">
            <v>NEGRO</v>
          </cell>
          <cell r="H1451" t="str">
            <v xml:space="preserve">POLERA PANTHER NEGRO </v>
          </cell>
          <cell r="I1451" t="str">
            <v>L</v>
          </cell>
          <cell r="J1451"/>
          <cell r="K1451" t="str">
            <v>WINTER 17</v>
          </cell>
        </row>
        <row r="1452">
          <cell r="B1452" t="str">
            <v>100M17W12NEGMMM</v>
          </cell>
          <cell r="C1452" t="str">
            <v>POLERAS</v>
          </cell>
          <cell r="D1452" t="str">
            <v>POLERA M/C KAYA UNITE PANTHER BLACK  M</v>
          </cell>
          <cell r="E1452" t="str">
            <v>POLERA</v>
          </cell>
          <cell r="F1452" t="str">
            <v>PANTHER</v>
          </cell>
          <cell r="G1452" t="str">
            <v>NEGRO</v>
          </cell>
          <cell r="H1452" t="str">
            <v xml:space="preserve">POLERA PANTHER NEGRO </v>
          </cell>
          <cell r="I1452" t="str">
            <v>M</v>
          </cell>
          <cell r="J1452"/>
          <cell r="K1452" t="str">
            <v>WINTER 17</v>
          </cell>
        </row>
        <row r="1453">
          <cell r="B1453" t="str">
            <v>100M17W12NEGSSS</v>
          </cell>
          <cell r="C1453" t="str">
            <v>POLERAS</v>
          </cell>
          <cell r="D1453" t="str">
            <v>POLERA M/C KAYA UNITE PANTHER BLACK  S</v>
          </cell>
          <cell r="E1453" t="str">
            <v>POLERA</v>
          </cell>
          <cell r="F1453" t="str">
            <v>PANTHER</v>
          </cell>
          <cell r="G1453" t="str">
            <v>NEGRO</v>
          </cell>
          <cell r="H1453" t="str">
            <v xml:space="preserve">POLERA PANTHER NEGRO </v>
          </cell>
          <cell r="I1453" t="str">
            <v>S</v>
          </cell>
          <cell r="J1453"/>
          <cell r="K1453" t="str">
            <v>WINTER 17</v>
          </cell>
        </row>
        <row r="1454">
          <cell r="B1454" t="str">
            <v>100M17W12NEGXL0</v>
          </cell>
          <cell r="C1454" t="str">
            <v>POLERAS</v>
          </cell>
          <cell r="D1454" t="str">
            <v>POLERA M/C KAYA UNITE PANTHER BLACK  XL</v>
          </cell>
          <cell r="E1454" t="str">
            <v>POLERA</v>
          </cell>
          <cell r="F1454" t="str">
            <v>PANTHER</v>
          </cell>
          <cell r="G1454" t="str">
            <v>NEGRO</v>
          </cell>
          <cell r="H1454" t="str">
            <v xml:space="preserve">POLERA PANTHER NEGRO </v>
          </cell>
          <cell r="I1454" t="str">
            <v>XL</v>
          </cell>
          <cell r="J1454"/>
          <cell r="K1454" t="str">
            <v>WINTER 17</v>
          </cell>
        </row>
        <row r="1455">
          <cell r="B1455" t="str">
            <v>100M17W12NEGXS0</v>
          </cell>
          <cell r="C1455" t="str">
            <v>POLERAS</v>
          </cell>
          <cell r="D1455" t="str">
            <v>POLERA M/C KAYA UNITE PANTHER BLACK  XS</v>
          </cell>
          <cell r="E1455" t="str">
            <v>POLERA</v>
          </cell>
          <cell r="F1455" t="str">
            <v>PANTHER</v>
          </cell>
          <cell r="G1455" t="str">
            <v>NEGRO</v>
          </cell>
          <cell r="H1455" t="str">
            <v xml:space="preserve">POLERA PANTHER NEGRO </v>
          </cell>
          <cell r="I1455" t="str">
            <v>XS</v>
          </cell>
          <cell r="J1455"/>
          <cell r="K1455" t="str">
            <v>WINTER 17</v>
          </cell>
        </row>
        <row r="1456">
          <cell r="B1456" t="str">
            <v>100M17W12NEGXXL</v>
          </cell>
          <cell r="C1456" t="str">
            <v>POLERAS</v>
          </cell>
          <cell r="D1456" t="str">
            <v>POLERA M/C KAYA UNITE PANTHER BLACK  XXL</v>
          </cell>
          <cell r="E1456" t="str">
            <v>POLERA</v>
          </cell>
          <cell r="F1456" t="str">
            <v>PANTHER</v>
          </cell>
          <cell r="G1456" t="str">
            <v>NEGRO</v>
          </cell>
          <cell r="H1456" t="str">
            <v xml:space="preserve">POLERA PANTHER NEGRO </v>
          </cell>
          <cell r="I1456" t="str">
            <v>XXL</v>
          </cell>
          <cell r="J1456"/>
          <cell r="K1456" t="str">
            <v>WINTER 17</v>
          </cell>
        </row>
        <row r="1457">
          <cell r="B1457" t="str">
            <v>100M17W13BLALLL</v>
          </cell>
          <cell r="C1457" t="str">
            <v>POLERAS</v>
          </cell>
          <cell r="D1457" t="str">
            <v>POLERA M/C KAYA UNITE MORNING WHITE  L</v>
          </cell>
          <cell r="E1457" t="str">
            <v>POLERA</v>
          </cell>
          <cell r="F1457" t="str">
            <v>MORNING</v>
          </cell>
          <cell r="G1457" t="str">
            <v>BLANCO</v>
          </cell>
          <cell r="H1457" t="str">
            <v xml:space="preserve">POLERA MORNING BLANCO </v>
          </cell>
          <cell r="I1457" t="str">
            <v>L</v>
          </cell>
          <cell r="J1457"/>
          <cell r="K1457" t="str">
            <v>WINTER 17</v>
          </cell>
        </row>
        <row r="1458">
          <cell r="B1458" t="str">
            <v>100M17W13BLAMMM</v>
          </cell>
          <cell r="C1458" t="str">
            <v>POLERAS</v>
          </cell>
          <cell r="D1458" t="str">
            <v>POLERA M/C KAYA UNITE MORNING WHITE  M</v>
          </cell>
          <cell r="E1458" t="str">
            <v>POLERA</v>
          </cell>
          <cell r="F1458" t="str">
            <v>MORNING</v>
          </cell>
          <cell r="G1458" t="str">
            <v>BLANCO</v>
          </cell>
          <cell r="H1458" t="str">
            <v xml:space="preserve">POLERA MORNING BLANCO </v>
          </cell>
          <cell r="I1458" t="str">
            <v>M</v>
          </cell>
          <cell r="J1458"/>
          <cell r="K1458" t="str">
            <v>WINTER 17</v>
          </cell>
        </row>
        <row r="1459">
          <cell r="B1459" t="str">
            <v>100M17W13BLASSS</v>
          </cell>
          <cell r="C1459" t="str">
            <v>POLERAS</v>
          </cell>
          <cell r="D1459" t="str">
            <v>POLERA M/C KAYA UNITE MORNING WHITE  S</v>
          </cell>
          <cell r="E1459" t="str">
            <v>POLERA</v>
          </cell>
          <cell r="F1459" t="str">
            <v>MORNING</v>
          </cell>
          <cell r="G1459" t="str">
            <v>BLANCO</v>
          </cell>
          <cell r="H1459" t="str">
            <v xml:space="preserve">POLERA MORNING BLANCO </v>
          </cell>
          <cell r="I1459" t="str">
            <v>S</v>
          </cell>
          <cell r="J1459"/>
          <cell r="K1459" t="str">
            <v>WINTER 17</v>
          </cell>
        </row>
        <row r="1460">
          <cell r="B1460" t="str">
            <v>100M17W13BLAXL0</v>
          </cell>
          <cell r="C1460" t="str">
            <v>POLERAS</v>
          </cell>
          <cell r="D1460" t="str">
            <v>POLERA M/C KAYA UNITE MORNING WHITE  XL</v>
          </cell>
          <cell r="E1460" t="str">
            <v>POLERA</v>
          </cell>
          <cell r="F1460" t="str">
            <v>MORNING</v>
          </cell>
          <cell r="G1460" t="str">
            <v>BLANCO</v>
          </cell>
          <cell r="H1460" t="str">
            <v xml:space="preserve">POLERA MORNING BLANCO </v>
          </cell>
          <cell r="I1460" t="str">
            <v>XL</v>
          </cell>
          <cell r="J1460"/>
          <cell r="K1460" t="str">
            <v>WINTER 17</v>
          </cell>
        </row>
        <row r="1461">
          <cell r="B1461" t="str">
            <v>100M17W13BLAXS0</v>
          </cell>
          <cell r="C1461" t="str">
            <v>POLERAS</v>
          </cell>
          <cell r="D1461" t="str">
            <v>POLERA M/C KAYA UNITE MORNING WHITE  XS</v>
          </cell>
          <cell r="E1461" t="str">
            <v>POLERA</v>
          </cell>
          <cell r="F1461" t="str">
            <v>MORNING</v>
          </cell>
          <cell r="G1461" t="str">
            <v>BLANCO</v>
          </cell>
          <cell r="H1461" t="str">
            <v xml:space="preserve">POLERA MORNING BLANCO </v>
          </cell>
          <cell r="I1461" t="str">
            <v>XS</v>
          </cell>
          <cell r="J1461"/>
          <cell r="K1461" t="str">
            <v>WINTER 17</v>
          </cell>
        </row>
        <row r="1462">
          <cell r="B1462" t="str">
            <v>100M17W13BLAXXL</v>
          </cell>
          <cell r="C1462" t="str">
            <v>POLERAS</v>
          </cell>
          <cell r="D1462" t="str">
            <v>POLERA M/C KAYA UNITE MORNING WHITE  XXL</v>
          </cell>
          <cell r="E1462" t="str">
            <v>POLERA</v>
          </cell>
          <cell r="F1462" t="str">
            <v>MORNING</v>
          </cell>
          <cell r="G1462" t="str">
            <v>BLANCO</v>
          </cell>
          <cell r="H1462" t="str">
            <v xml:space="preserve">POLERA MORNING BLANCO </v>
          </cell>
          <cell r="I1462" t="str">
            <v>XXL</v>
          </cell>
          <cell r="J1462"/>
          <cell r="K1462" t="str">
            <v>WINTER 17</v>
          </cell>
        </row>
        <row r="1463">
          <cell r="B1463" t="str">
            <v>100M17W14NEGLLL</v>
          </cell>
          <cell r="C1463" t="str">
            <v>POLERAS</v>
          </cell>
          <cell r="D1463" t="str">
            <v>POLERA M/C KAYA UNITE SELLO BLACK  L</v>
          </cell>
          <cell r="E1463" t="str">
            <v>POLERA</v>
          </cell>
          <cell r="F1463" t="str">
            <v>SELLO</v>
          </cell>
          <cell r="G1463" t="str">
            <v>NEGRO</v>
          </cell>
          <cell r="H1463" t="str">
            <v xml:space="preserve">POLERA SELLO NEGRO </v>
          </cell>
          <cell r="I1463" t="str">
            <v>L</v>
          </cell>
          <cell r="J1463"/>
          <cell r="K1463" t="str">
            <v>WINTER 17</v>
          </cell>
        </row>
        <row r="1464">
          <cell r="B1464" t="str">
            <v>100M17W15BLALLL</v>
          </cell>
          <cell r="C1464" t="str">
            <v>POLERAS</v>
          </cell>
          <cell r="D1464" t="str">
            <v>POLERA M/C KAYA UNITE SELLO WHITE  L</v>
          </cell>
          <cell r="E1464" t="str">
            <v>POLERA</v>
          </cell>
          <cell r="F1464" t="str">
            <v>SELLO</v>
          </cell>
          <cell r="G1464" t="str">
            <v>BLANCO</v>
          </cell>
          <cell r="H1464" t="str">
            <v xml:space="preserve">POLERA SELLO BLANCO </v>
          </cell>
          <cell r="I1464" t="str">
            <v>L</v>
          </cell>
          <cell r="J1464"/>
          <cell r="K1464" t="str">
            <v>WINTER 17</v>
          </cell>
        </row>
        <row r="1465">
          <cell r="B1465" t="str">
            <v>100M18S01BLALLL</v>
          </cell>
          <cell r="C1465" t="str">
            <v>TSHIRT</v>
          </cell>
          <cell r="D1465" t="str">
            <v>TSHIRT SERIE BLACK L</v>
          </cell>
          <cell r="E1465" t="str">
            <v>TSHIRT</v>
          </cell>
          <cell r="F1465" t="str">
            <v>SERIE</v>
          </cell>
          <cell r="G1465" t="str">
            <v>BLACK</v>
          </cell>
          <cell r="H1465" t="str">
            <v xml:space="preserve">TSHIRT SERIE BLACK </v>
          </cell>
          <cell r="I1465" t="str">
            <v>L</v>
          </cell>
          <cell r="J1465" t="str">
            <v>M</v>
          </cell>
          <cell r="K1465" t="str">
            <v>SUMMER 18</v>
          </cell>
        </row>
        <row r="1466">
          <cell r="B1466" t="str">
            <v>100M18S01BLAMMM</v>
          </cell>
          <cell r="C1466" t="str">
            <v>TSHIRT</v>
          </cell>
          <cell r="D1466" t="str">
            <v>TSHIRT SERIE BLACK M</v>
          </cell>
          <cell r="E1466" t="str">
            <v>TSHIRT</v>
          </cell>
          <cell r="F1466" t="str">
            <v>SERIE</v>
          </cell>
          <cell r="G1466" t="str">
            <v>BLACK</v>
          </cell>
          <cell r="H1466" t="str">
            <v xml:space="preserve">TSHIRT SERIE BLACK </v>
          </cell>
          <cell r="I1466" t="str">
            <v>M</v>
          </cell>
          <cell r="J1466" t="str">
            <v>M</v>
          </cell>
          <cell r="K1466" t="str">
            <v>SUMMER 18</v>
          </cell>
        </row>
        <row r="1467">
          <cell r="B1467" t="str">
            <v>100M18S01BLASSS</v>
          </cell>
          <cell r="C1467" t="str">
            <v>TSHIRT</v>
          </cell>
          <cell r="D1467" t="str">
            <v>TSHIRT SERIE BLACK S</v>
          </cell>
          <cell r="E1467" t="str">
            <v>TSHIRT</v>
          </cell>
          <cell r="F1467" t="str">
            <v>SERIE</v>
          </cell>
          <cell r="G1467" t="str">
            <v>BLACK</v>
          </cell>
          <cell r="H1467" t="str">
            <v xml:space="preserve">TSHIRT SERIE BLACK </v>
          </cell>
          <cell r="I1467" t="str">
            <v>S</v>
          </cell>
          <cell r="J1467" t="str">
            <v>M</v>
          </cell>
          <cell r="K1467" t="str">
            <v>SUMMER 18</v>
          </cell>
        </row>
        <row r="1468">
          <cell r="B1468" t="str">
            <v>100M18S01BLAXL0</v>
          </cell>
          <cell r="C1468" t="str">
            <v>TSHIRT</v>
          </cell>
          <cell r="D1468" t="str">
            <v>TSHIRT SERIE BLACK XL</v>
          </cell>
          <cell r="E1468" t="str">
            <v>TSHIRT</v>
          </cell>
          <cell r="F1468" t="str">
            <v>SERIE</v>
          </cell>
          <cell r="G1468" t="str">
            <v>BLACK</v>
          </cell>
          <cell r="H1468" t="str">
            <v xml:space="preserve">TSHIRT SERIE BLACK </v>
          </cell>
          <cell r="I1468" t="str">
            <v>XL</v>
          </cell>
          <cell r="J1468" t="str">
            <v>M</v>
          </cell>
          <cell r="K1468" t="str">
            <v>SUMMER 18</v>
          </cell>
        </row>
        <row r="1469">
          <cell r="B1469" t="str">
            <v>100M18S01BLAXS0</v>
          </cell>
          <cell r="C1469" t="str">
            <v>TSHIRT</v>
          </cell>
          <cell r="D1469" t="str">
            <v>TSHIRT SERIE BLACK XS</v>
          </cell>
          <cell r="E1469" t="str">
            <v>TSHIRT</v>
          </cell>
          <cell r="F1469" t="str">
            <v>SERIE</v>
          </cell>
          <cell r="G1469" t="str">
            <v>BLACK</v>
          </cell>
          <cell r="H1469" t="str">
            <v xml:space="preserve">TSHIRT SERIE BLACK </v>
          </cell>
          <cell r="I1469" t="str">
            <v>XS</v>
          </cell>
          <cell r="J1469" t="str">
            <v>M</v>
          </cell>
          <cell r="K1469" t="str">
            <v>SUMMER 18</v>
          </cell>
        </row>
        <row r="1470">
          <cell r="B1470" t="str">
            <v>100M18S01BLAXXL</v>
          </cell>
          <cell r="C1470" t="str">
            <v>TSHIRT</v>
          </cell>
          <cell r="D1470" t="str">
            <v>TSHIRT SERIE BLACK XXL</v>
          </cell>
          <cell r="E1470" t="str">
            <v>TSHIRT</v>
          </cell>
          <cell r="F1470" t="str">
            <v>SERIE</v>
          </cell>
          <cell r="G1470" t="str">
            <v>BLACK</v>
          </cell>
          <cell r="H1470" t="str">
            <v xml:space="preserve">TSHIRT SERIE BLACK </v>
          </cell>
          <cell r="I1470" t="str">
            <v>XXL</v>
          </cell>
          <cell r="J1470" t="str">
            <v>M</v>
          </cell>
          <cell r="K1470" t="str">
            <v>SUMMER 18</v>
          </cell>
        </row>
        <row r="1471">
          <cell r="B1471" t="str">
            <v>100M18S01BLULLL</v>
          </cell>
          <cell r="C1471" t="str">
            <v>TSHIRT</v>
          </cell>
          <cell r="D1471" t="str">
            <v>TSHIRT SERIE BLUE L</v>
          </cell>
          <cell r="E1471" t="str">
            <v>TSHIRT</v>
          </cell>
          <cell r="F1471" t="str">
            <v>SERIE</v>
          </cell>
          <cell r="G1471" t="str">
            <v>BLUE</v>
          </cell>
          <cell r="H1471" t="str">
            <v xml:space="preserve">TSHIRT SERIE BLUE </v>
          </cell>
          <cell r="I1471" t="str">
            <v>L</v>
          </cell>
          <cell r="J1471" t="str">
            <v>M</v>
          </cell>
          <cell r="K1471" t="str">
            <v>SUMMER 18</v>
          </cell>
        </row>
        <row r="1472">
          <cell r="B1472" t="str">
            <v>100M18S01BLUMMM</v>
          </cell>
          <cell r="C1472" t="str">
            <v>TSHIRT</v>
          </cell>
          <cell r="D1472" t="str">
            <v>TSHIRT SERIE BLUE M</v>
          </cell>
          <cell r="E1472" t="str">
            <v>TSHIRT</v>
          </cell>
          <cell r="F1472" t="str">
            <v>SERIE</v>
          </cell>
          <cell r="G1472" t="str">
            <v>BLUE</v>
          </cell>
          <cell r="H1472" t="str">
            <v xml:space="preserve">TSHIRT SERIE BLUE </v>
          </cell>
          <cell r="I1472" t="str">
            <v>M</v>
          </cell>
          <cell r="J1472" t="str">
            <v>M</v>
          </cell>
          <cell r="K1472" t="str">
            <v>SUMMER 18</v>
          </cell>
        </row>
        <row r="1473">
          <cell r="B1473" t="str">
            <v>100M18S01BLUSSS</v>
          </cell>
          <cell r="C1473" t="str">
            <v>TSHIRT</v>
          </cell>
          <cell r="D1473" t="str">
            <v>TSHIRT SERIE BLUE S</v>
          </cell>
          <cell r="E1473" t="str">
            <v>TSHIRT</v>
          </cell>
          <cell r="F1473" t="str">
            <v>SERIE</v>
          </cell>
          <cell r="G1473" t="str">
            <v>BLUE</v>
          </cell>
          <cell r="H1473" t="str">
            <v xml:space="preserve">TSHIRT SERIE BLUE </v>
          </cell>
          <cell r="I1473" t="str">
            <v>S</v>
          </cell>
          <cell r="J1473" t="str">
            <v>M</v>
          </cell>
          <cell r="K1473" t="str">
            <v>SUMMER 18</v>
          </cell>
        </row>
        <row r="1474">
          <cell r="B1474" t="str">
            <v>100M18S01BLUXL0</v>
          </cell>
          <cell r="C1474" t="str">
            <v>TSHIRT</v>
          </cell>
          <cell r="D1474" t="str">
            <v>TSHIRT SERIE BLUE XL</v>
          </cell>
          <cell r="E1474" t="str">
            <v>TSHIRT</v>
          </cell>
          <cell r="F1474" t="str">
            <v>SERIE</v>
          </cell>
          <cell r="G1474" t="str">
            <v>BLUE</v>
          </cell>
          <cell r="H1474" t="str">
            <v xml:space="preserve">TSHIRT SERIE BLUE </v>
          </cell>
          <cell r="I1474" t="str">
            <v>XL</v>
          </cell>
          <cell r="J1474" t="str">
            <v>M</v>
          </cell>
          <cell r="K1474" t="str">
            <v>SUMMER 18</v>
          </cell>
        </row>
        <row r="1475">
          <cell r="B1475" t="str">
            <v>100M18S01BLUXS0</v>
          </cell>
          <cell r="C1475" t="str">
            <v>TSHIRT</v>
          </cell>
          <cell r="D1475" t="str">
            <v>TSHIRT SERIE BLUE XS</v>
          </cell>
          <cell r="E1475" t="str">
            <v>TSHIRT</v>
          </cell>
          <cell r="F1475" t="str">
            <v>SERIE</v>
          </cell>
          <cell r="G1475" t="str">
            <v>BLUE</v>
          </cell>
          <cell r="H1475" t="str">
            <v xml:space="preserve">TSHIRT SERIE BLUE </v>
          </cell>
          <cell r="I1475" t="str">
            <v>XS</v>
          </cell>
          <cell r="J1475" t="str">
            <v>M</v>
          </cell>
          <cell r="K1475" t="str">
            <v>SUMMER 18</v>
          </cell>
        </row>
        <row r="1476">
          <cell r="B1476" t="str">
            <v>100M18S01BLUXXL</v>
          </cell>
          <cell r="C1476" t="str">
            <v>TSHIRT</v>
          </cell>
          <cell r="D1476" t="str">
            <v>TSHIRT SERIE BLUE XXL</v>
          </cell>
          <cell r="E1476" t="str">
            <v>TSHIRT</v>
          </cell>
          <cell r="F1476" t="str">
            <v>SERIE</v>
          </cell>
          <cell r="G1476" t="str">
            <v>BLUE</v>
          </cell>
          <cell r="H1476" t="str">
            <v xml:space="preserve">TSHIRT SERIE BLUE </v>
          </cell>
          <cell r="I1476" t="str">
            <v>XXL</v>
          </cell>
          <cell r="J1476" t="str">
            <v>M</v>
          </cell>
          <cell r="K1476" t="str">
            <v>SUMMER 18</v>
          </cell>
        </row>
        <row r="1477">
          <cell r="B1477" t="str">
            <v>100M18S01BRMLLL</v>
          </cell>
          <cell r="C1477" t="str">
            <v>TSHIRT</v>
          </cell>
          <cell r="D1477" t="str">
            <v>TSHIRT SERIE BROWN MEL L</v>
          </cell>
          <cell r="E1477" t="str">
            <v>TSHIRT</v>
          </cell>
          <cell r="F1477" t="str">
            <v>SERIE</v>
          </cell>
          <cell r="G1477" t="str">
            <v>BROWN MELANGE</v>
          </cell>
          <cell r="H1477" t="str">
            <v xml:space="preserve">TSHIRT SERIE BROWN MELANGE </v>
          </cell>
          <cell r="I1477" t="str">
            <v>L</v>
          </cell>
          <cell r="J1477" t="str">
            <v>M</v>
          </cell>
          <cell r="K1477" t="str">
            <v>SUMMER 18</v>
          </cell>
        </row>
        <row r="1478">
          <cell r="B1478" t="str">
            <v>100M18S01BRMMMM</v>
          </cell>
          <cell r="C1478" t="str">
            <v>TSHIRT</v>
          </cell>
          <cell r="D1478" t="str">
            <v>TSHIRT SERIE BROWN MEL M</v>
          </cell>
          <cell r="E1478" t="str">
            <v>TSHIRT</v>
          </cell>
          <cell r="F1478" t="str">
            <v>SERIE</v>
          </cell>
          <cell r="G1478" t="str">
            <v>BROWN MELANGE</v>
          </cell>
          <cell r="H1478" t="str">
            <v xml:space="preserve">TSHIRT SERIE BROWN MELANGE </v>
          </cell>
          <cell r="I1478" t="str">
            <v>M</v>
          </cell>
          <cell r="J1478" t="str">
            <v>M</v>
          </cell>
          <cell r="K1478" t="str">
            <v>SUMMER 18</v>
          </cell>
        </row>
        <row r="1479">
          <cell r="B1479" t="str">
            <v xml:space="preserve">100M18S01BRMSSS </v>
          </cell>
          <cell r="C1479" t="str">
            <v>TSHIRT</v>
          </cell>
          <cell r="D1479" t="str">
            <v>TSHIRT SERIE BROWN MEL S</v>
          </cell>
          <cell r="E1479" t="str">
            <v>TSHIRT</v>
          </cell>
          <cell r="F1479" t="str">
            <v>SERIE</v>
          </cell>
          <cell r="G1479" t="str">
            <v>BROWN MELANGE</v>
          </cell>
          <cell r="H1479" t="str">
            <v xml:space="preserve">TSHIRT SERIE BROWN MELANGE </v>
          </cell>
          <cell r="I1479" t="str">
            <v>S</v>
          </cell>
          <cell r="J1479" t="str">
            <v>M</v>
          </cell>
          <cell r="K1479" t="str">
            <v>SUMMER 18</v>
          </cell>
        </row>
        <row r="1480">
          <cell r="B1480" t="str">
            <v>100M18S01BRMXL0</v>
          </cell>
          <cell r="C1480" t="str">
            <v>TSHIRT</v>
          </cell>
          <cell r="D1480" t="str">
            <v>TSHIRT SERIE BROWN MEL XL</v>
          </cell>
          <cell r="E1480" t="str">
            <v>TSHIRT</v>
          </cell>
          <cell r="F1480" t="str">
            <v>SERIE</v>
          </cell>
          <cell r="G1480" t="str">
            <v>BROWN MELANGE</v>
          </cell>
          <cell r="H1480" t="str">
            <v xml:space="preserve">TSHIRT SERIE BROWN MELANGE </v>
          </cell>
          <cell r="I1480" t="str">
            <v>XL</v>
          </cell>
          <cell r="J1480" t="str">
            <v>M</v>
          </cell>
          <cell r="K1480" t="str">
            <v>SUMMER 18</v>
          </cell>
        </row>
        <row r="1481">
          <cell r="B1481" t="str">
            <v>100M18S01BRMXS0</v>
          </cell>
          <cell r="C1481" t="str">
            <v>TSHIRT</v>
          </cell>
          <cell r="D1481" t="str">
            <v>TSHIRT SERIE BROWN MEL XS</v>
          </cell>
          <cell r="E1481" t="str">
            <v>TSHIRT</v>
          </cell>
          <cell r="F1481" t="str">
            <v>SERIE</v>
          </cell>
          <cell r="G1481" t="str">
            <v>BROWN MELANGE</v>
          </cell>
          <cell r="H1481" t="str">
            <v xml:space="preserve">TSHIRT SERIE BROWN MELANGE </v>
          </cell>
          <cell r="I1481" t="str">
            <v>XS</v>
          </cell>
          <cell r="J1481" t="str">
            <v>M</v>
          </cell>
          <cell r="K1481" t="str">
            <v>SUMMER 18</v>
          </cell>
        </row>
        <row r="1482">
          <cell r="B1482" t="str">
            <v>100M18S01BRMXXL</v>
          </cell>
          <cell r="C1482" t="str">
            <v>TSHIRT</v>
          </cell>
          <cell r="D1482" t="str">
            <v>TSHIRT SERIE BROWN MEL XXL</v>
          </cell>
          <cell r="E1482" t="str">
            <v>TSHIRT</v>
          </cell>
          <cell r="F1482" t="str">
            <v>SERIE</v>
          </cell>
          <cell r="G1482" t="str">
            <v>BROWN MELANGE</v>
          </cell>
          <cell r="H1482" t="str">
            <v xml:space="preserve">TSHIRT SERIE BROWN MELANGE </v>
          </cell>
          <cell r="I1482" t="str">
            <v>XXL</v>
          </cell>
          <cell r="J1482" t="str">
            <v>M</v>
          </cell>
          <cell r="K1482" t="str">
            <v>SUMMER 18</v>
          </cell>
        </row>
        <row r="1483">
          <cell r="B1483" t="str">
            <v>100M18S01CMELLL</v>
          </cell>
          <cell r="C1483" t="str">
            <v>TSHIRT</v>
          </cell>
          <cell r="D1483" t="str">
            <v>TSHIRT SERIE CALYPSO MEL L</v>
          </cell>
          <cell r="E1483" t="str">
            <v>TSHIRT</v>
          </cell>
          <cell r="F1483" t="str">
            <v>SERIE</v>
          </cell>
          <cell r="G1483" t="str">
            <v>CALYPSO MELANGE</v>
          </cell>
          <cell r="H1483" t="str">
            <v xml:space="preserve">TSHIRT SERIE CALYPSO MELANGE </v>
          </cell>
          <cell r="I1483" t="str">
            <v>L</v>
          </cell>
          <cell r="J1483" t="str">
            <v>M</v>
          </cell>
          <cell r="K1483" t="str">
            <v>SUMMER 18</v>
          </cell>
        </row>
        <row r="1484">
          <cell r="B1484" t="str">
            <v>100M18S01CMEMMM</v>
          </cell>
          <cell r="C1484" t="str">
            <v>TSHIRT</v>
          </cell>
          <cell r="D1484" t="str">
            <v>TSHIRT SERIE CALYPSO MEL M</v>
          </cell>
          <cell r="E1484" t="str">
            <v>TSHIRT</v>
          </cell>
          <cell r="F1484" t="str">
            <v>SERIE</v>
          </cell>
          <cell r="G1484" t="str">
            <v>CALYPSO MELANGE</v>
          </cell>
          <cell r="H1484" t="str">
            <v xml:space="preserve">TSHIRT SERIE CALYPSO MELANGE </v>
          </cell>
          <cell r="I1484" t="str">
            <v>M</v>
          </cell>
          <cell r="J1484" t="str">
            <v>M</v>
          </cell>
          <cell r="K1484" t="str">
            <v>SUMMER 18</v>
          </cell>
        </row>
        <row r="1485">
          <cell r="B1485" t="str">
            <v>100M18S01CMESSS</v>
          </cell>
          <cell r="C1485" t="str">
            <v>TSHIRT</v>
          </cell>
          <cell r="D1485" t="str">
            <v>TSHIRT SERIE CALYPSO MEL S</v>
          </cell>
          <cell r="E1485" t="str">
            <v>TSHIRT</v>
          </cell>
          <cell r="F1485" t="str">
            <v>SERIE</v>
          </cell>
          <cell r="G1485" t="str">
            <v>CALYPSO MELANGE</v>
          </cell>
          <cell r="H1485" t="str">
            <v xml:space="preserve">TSHIRT SERIE CALYPSO MELANGE </v>
          </cell>
          <cell r="I1485" t="str">
            <v>S</v>
          </cell>
          <cell r="J1485" t="str">
            <v>M</v>
          </cell>
          <cell r="K1485" t="str">
            <v>SUMMER 18</v>
          </cell>
        </row>
        <row r="1486">
          <cell r="B1486" t="str">
            <v>100M18S01CMEXL0</v>
          </cell>
          <cell r="C1486" t="str">
            <v>TSHIRT</v>
          </cell>
          <cell r="D1486" t="str">
            <v>TSHIRT SERIE CALYPSO MEL XL</v>
          </cell>
          <cell r="E1486" t="str">
            <v>TSHIRT</v>
          </cell>
          <cell r="F1486" t="str">
            <v>SERIE</v>
          </cell>
          <cell r="G1486" t="str">
            <v>CALYPSO MELANGE</v>
          </cell>
          <cell r="H1486" t="str">
            <v xml:space="preserve">TSHIRT SERIE CALYPSO MELANGE </v>
          </cell>
          <cell r="I1486" t="str">
            <v>XL</v>
          </cell>
          <cell r="J1486" t="str">
            <v>M</v>
          </cell>
          <cell r="K1486" t="str">
            <v>SUMMER 18</v>
          </cell>
        </row>
        <row r="1487">
          <cell r="B1487" t="str">
            <v>100M18S01CMEXS0</v>
          </cell>
          <cell r="C1487" t="str">
            <v>TSHIRT</v>
          </cell>
          <cell r="D1487" t="str">
            <v>TSHIRT SERIE CALYPSO MEL XS</v>
          </cell>
          <cell r="E1487" t="str">
            <v>TSHIRT</v>
          </cell>
          <cell r="F1487" t="str">
            <v>SERIE</v>
          </cell>
          <cell r="G1487" t="str">
            <v>CALYPSO MELANGE</v>
          </cell>
          <cell r="H1487" t="str">
            <v xml:space="preserve">TSHIRT SERIE CALYPSO MELANGE </v>
          </cell>
          <cell r="I1487" t="str">
            <v>XS</v>
          </cell>
          <cell r="J1487" t="str">
            <v>M</v>
          </cell>
          <cell r="K1487" t="str">
            <v>SUMMER 18</v>
          </cell>
        </row>
        <row r="1488">
          <cell r="B1488" t="str">
            <v>100M18S01CMEXXL</v>
          </cell>
          <cell r="C1488" t="str">
            <v>TSHIRT</v>
          </cell>
          <cell r="D1488" t="str">
            <v>TSHIRT SERIE CALYPSO MEL XXL</v>
          </cell>
          <cell r="E1488" t="str">
            <v>TSHIRT</v>
          </cell>
          <cell r="F1488" t="str">
            <v>SERIE</v>
          </cell>
          <cell r="G1488" t="str">
            <v>CALYPSO MELANGE</v>
          </cell>
          <cell r="H1488" t="str">
            <v xml:space="preserve">TSHIRT SERIE CALYPSO MELANGE </v>
          </cell>
          <cell r="I1488" t="str">
            <v>XXL</v>
          </cell>
          <cell r="J1488" t="str">
            <v>M</v>
          </cell>
          <cell r="K1488" t="str">
            <v>SUMMER 18</v>
          </cell>
        </row>
        <row r="1489">
          <cell r="B1489" t="str">
            <v>100M18S01GEELLL</v>
          </cell>
          <cell r="C1489" t="str">
            <v>TSHIRT</v>
          </cell>
          <cell r="D1489" t="str">
            <v>TSHIRT SERIE GREEN L</v>
          </cell>
          <cell r="E1489" t="str">
            <v>TSHIRT</v>
          </cell>
          <cell r="F1489" t="str">
            <v>SERIE</v>
          </cell>
          <cell r="G1489" t="str">
            <v>GREEN</v>
          </cell>
          <cell r="H1489" t="str">
            <v xml:space="preserve">TSHIRT SERIE GREEN </v>
          </cell>
          <cell r="I1489" t="str">
            <v>L</v>
          </cell>
          <cell r="J1489" t="str">
            <v>M</v>
          </cell>
          <cell r="K1489" t="str">
            <v>SUMMER 18</v>
          </cell>
        </row>
        <row r="1490">
          <cell r="B1490" t="str">
            <v>100M18S01GEEMMM</v>
          </cell>
          <cell r="C1490" t="str">
            <v>TSHIRT</v>
          </cell>
          <cell r="D1490" t="str">
            <v>TSHIRT SERIE GREEN M</v>
          </cell>
          <cell r="E1490" t="str">
            <v>TSHIRT</v>
          </cell>
          <cell r="F1490" t="str">
            <v>SERIE</v>
          </cell>
          <cell r="G1490" t="str">
            <v>GREEN</v>
          </cell>
          <cell r="H1490" t="str">
            <v xml:space="preserve">TSHIRT SERIE GREEN </v>
          </cell>
          <cell r="I1490" t="str">
            <v>M</v>
          </cell>
          <cell r="J1490" t="str">
            <v>M</v>
          </cell>
          <cell r="K1490" t="str">
            <v>SUMMER 18</v>
          </cell>
        </row>
        <row r="1491">
          <cell r="B1491" t="str">
            <v>100M18S01GEESSS</v>
          </cell>
          <cell r="C1491" t="str">
            <v>TSHIRT</v>
          </cell>
          <cell r="D1491" t="str">
            <v>TSHIRT SERIE GREEN S</v>
          </cell>
          <cell r="E1491" t="str">
            <v>TSHIRT</v>
          </cell>
          <cell r="F1491" t="str">
            <v>SERIE</v>
          </cell>
          <cell r="G1491" t="str">
            <v>GREEN</v>
          </cell>
          <cell r="H1491" t="str">
            <v xml:space="preserve">TSHIRT SERIE GREEN </v>
          </cell>
          <cell r="I1491" t="str">
            <v>S</v>
          </cell>
          <cell r="J1491" t="str">
            <v>M</v>
          </cell>
          <cell r="K1491" t="str">
            <v>SUMMER 18</v>
          </cell>
        </row>
        <row r="1492">
          <cell r="B1492" t="str">
            <v>100M18S01GEEXL0</v>
          </cell>
          <cell r="C1492" t="str">
            <v>TSHIRT</v>
          </cell>
          <cell r="D1492" t="str">
            <v>TSHIRT SERIE GREEN XL</v>
          </cell>
          <cell r="E1492" t="str">
            <v>TSHIRT</v>
          </cell>
          <cell r="F1492" t="str">
            <v>SERIE</v>
          </cell>
          <cell r="G1492" t="str">
            <v>GREEN</v>
          </cell>
          <cell r="H1492" t="str">
            <v xml:space="preserve">TSHIRT SERIE GREEN </v>
          </cell>
          <cell r="I1492" t="str">
            <v>XL</v>
          </cell>
          <cell r="J1492" t="str">
            <v>M</v>
          </cell>
          <cell r="K1492" t="str">
            <v>SUMMER 18</v>
          </cell>
        </row>
        <row r="1493">
          <cell r="B1493" t="str">
            <v>100M18S01GEEXS0</v>
          </cell>
          <cell r="C1493" t="str">
            <v>TSHIRT</v>
          </cell>
          <cell r="D1493" t="str">
            <v>TSHIRT SERIE GREEN XS</v>
          </cell>
          <cell r="E1493" t="str">
            <v>TSHIRT</v>
          </cell>
          <cell r="F1493" t="str">
            <v>SERIE</v>
          </cell>
          <cell r="G1493" t="str">
            <v>GREEN</v>
          </cell>
          <cell r="H1493" t="str">
            <v xml:space="preserve">TSHIRT SERIE GREEN </v>
          </cell>
          <cell r="I1493" t="str">
            <v>XS</v>
          </cell>
          <cell r="J1493" t="str">
            <v>M</v>
          </cell>
          <cell r="K1493" t="str">
            <v>SUMMER 18</v>
          </cell>
        </row>
        <row r="1494">
          <cell r="B1494" t="str">
            <v>100M18S01GEEXXL</v>
          </cell>
          <cell r="C1494" t="str">
            <v>TSHIRT</v>
          </cell>
          <cell r="D1494" t="str">
            <v>TSHIRT SERIE GREEN XXL</v>
          </cell>
          <cell r="E1494" t="str">
            <v>TSHIRT</v>
          </cell>
          <cell r="F1494" t="str">
            <v>SERIE</v>
          </cell>
          <cell r="G1494" t="str">
            <v>GREEN</v>
          </cell>
          <cell r="H1494" t="str">
            <v xml:space="preserve">TSHIRT SERIE GREEN </v>
          </cell>
          <cell r="I1494" t="str">
            <v>XXL</v>
          </cell>
          <cell r="J1494" t="str">
            <v>M</v>
          </cell>
          <cell r="K1494" t="str">
            <v>SUMMER 18</v>
          </cell>
        </row>
        <row r="1495">
          <cell r="B1495" t="str">
            <v>100M18S01GMLLLL</v>
          </cell>
          <cell r="C1495" t="str">
            <v>TSHIRT</v>
          </cell>
          <cell r="D1495" t="str">
            <v>TSHIRT SERIE GRAPHITE MEL L</v>
          </cell>
          <cell r="E1495" t="str">
            <v>TSHIRT</v>
          </cell>
          <cell r="F1495" t="str">
            <v>SERIE</v>
          </cell>
          <cell r="G1495" t="str">
            <v>GRAPHITE MELANGE</v>
          </cell>
          <cell r="H1495" t="str">
            <v xml:space="preserve">TSHIRT SERIE GRAPHITE MELANGE </v>
          </cell>
          <cell r="I1495" t="str">
            <v>L</v>
          </cell>
          <cell r="J1495" t="str">
            <v>M</v>
          </cell>
          <cell r="K1495" t="str">
            <v>SUMMER 18</v>
          </cell>
        </row>
        <row r="1496">
          <cell r="B1496" t="str">
            <v>100M18S01GMLMMM</v>
          </cell>
          <cell r="C1496" t="str">
            <v>TSHIRT</v>
          </cell>
          <cell r="D1496" t="str">
            <v>TSHIRT SERIE GRAPHITE MEL M</v>
          </cell>
          <cell r="E1496" t="str">
            <v>TSHIRT</v>
          </cell>
          <cell r="F1496" t="str">
            <v>SERIE</v>
          </cell>
          <cell r="G1496" t="str">
            <v>GRAPHITE MELANGE</v>
          </cell>
          <cell r="H1496" t="str">
            <v xml:space="preserve">TSHIRT SERIE GRAPHITE MELANGE </v>
          </cell>
          <cell r="I1496" t="str">
            <v>M</v>
          </cell>
          <cell r="J1496" t="str">
            <v>M</v>
          </cell>
          <cell r="K1496" t="str">
            <v>SUMMER 18</v>
          </cell>
        </row>
        <row r="1497">
          <cell r="B1497" t="str">
            <v>100M18S01GMLSSS</v>
          </cell>
          <cell r="C1497" t="str">
            <v>TSHIRT</v>
          </cell>
          <cell r="D1497" t="str">
            <v>TSHIRT SERIE GRAPHITE MEL S</v>
          </cell>
          <cell r="E1497" t="str">
            <v>TSHIRT</v>
          </cell>
          <cell r="F1497" t="str">
            <v>SERIE</v>
          </cell>
          <cell r="G1497" t="str">
            <v>GRAPHITE MELANGE</v>
          </cell>
          <cell r="H1497" t="str">
            <v xml:space="preserve">TSHIRT SERIE GRAPHITE MELANGE </v>
          </cell>
          <cell r="I1497" t="str">
            <v>S</v>
          </cell>
          <cell r="J1497" t="str">
            <v>M</v>
          </cell>
          <cell r="K1497" t="str">
            <v>SUMMER 18</v>
          </cell>
        </row>
        <row r="1498">
          <cell r="B1498" t="str">
            <v>100M18S01GMLXL0</v>
          </cell>
          <cell r="C1498" t="str">
            <v>TSHIRT</v>
          </cell>
          <cell r="D1498" t="str">
            <v>TSHIRT SERIE GRAPHITE MEL XL</v>
          </cell>
          <cell r="E1498" t="str">
            <v>TSHIRT</v>
          </cell>
          <cell r="F1498" t="str">
            <v>SERIE</v>
          </cell>
          <cell r="G1498" t="str">
            <v>GRAPHITE MELANGE</v>
          </cell>
          <cell r="H1498" t="str">
            <v xml:space="preserve">TSHIRT SERIE GRAPHITE MELANGE </v>
          </cell>
          <cell r="I1498" t="str">
            <v>XL</v>
          </cell>
          <cell r="J1498" t="str">
            <v>M</v>
          </cell>
          <cell r="K1498" t="str">
            <v>SUMMER 18</v>
          </cell>
        </row>
        <row r="1499">
          <cell r="B1499" t="str">
            <v>100M18S01GMLXS0</v>
          </cell>
          <cell r="C1499" t="str">
            <v>TSHIRT</v>
          </cell>
          <cell r="D1499" t="str">
            <v>TSHIRT SERIE GRAPHITE MEL XS</v>
          </cell>
          <cell r="E1499" t="str">
            <v>TSHIRT</v>
          </cell>
          <cell r="F1499" t="str">
            <v>SERIE</v>
          </cell>
          <cell r="G1499" t="str">
            <v>GRAPHITE MELANGE</v>
          </cell>
          <cell r="H1499" t="str">
            <v xml:space="preserve">TSHIRT SERIE GRAPHITE MELANGE </v>
          </cell>
          <cell r="I1499" t="str">
            <v>XS</v>
          </cell>
          <cell r="J1499" t="str">
            <v>M</v>
          </cell>
          <cell r="K1499" t="str">
            <v>SUMMER 18</v>
          </cell>
        </row>
        <row r="1500">
          <cell r="B1500" t="str">
            <v>100M18S01GMLXXL</v>
          </cell>
          <cell r="C1500" t="str">
            <v>TSHIRT</v>
          </cell>
          <cell r="D1500" t="str">
            <v>TSHIRT SERIE GRAPHITE MEL XXL</v>
          </cell>
          <cell r="E1500" t="str">
            <v>TSHIRT</v>
          </cell>
          <cell r="F1500" t="str">
            <v>SERIE</v>
          </cell>
          <cell r="G1500" t="str">
            <v>GRAPHITE MELANGE</v>
          </cell>
          <cell r="H1500" t="str">
            <v xml:space="preserve">TSHIRT SERIE GRAPHITE MELANGE </v>
          </cell>
          <cell r="I1500" t="str">
            <v>XXL</v>
          </cell>
          <cell r="J1500" t="str">
            <v>M</v>
          </cell>
          <cell r="K1500" t="str">
            <v>SUMMER 18</v>
          </cell>
        </row>
        <row r="1501">
          <cell r="B1501" t="str">
            <v>100M18S01GRLLLL</v>
          </cell>
          <cell r="C1501" t="str">
            <v>TSHIRT</v>
          </cell>
          <cell r="D1501" t="str">
            <v>TSHIRT SERIE GREY MEL L</v>
          </cell>
          <cell r="E1501" t="str">
            <v>TSHIRT</v>
          </cell>
          <cell r="F1501" t="str">
            <v>SERIE</v>
          </cell>
          <cell r="G1501" t="str">
            <v>GREY MELANGE</v>
          </cell>
          <cell r="H1501" t="str">
            <v xml:space="preserve">TSHIRT SERIE GREY MELANGE </v>
          </cell>
          <cell r="I1501" t="str">
            <v>L</v>
          </cell>
          <cell r="J1501" t="str">
            <v>M</v>
          </cell>
          <cell r="K1501" t="str">
            <v>SUMMER 18</v>
          </cell>
        </row>
        <row r="1502">
          <cell r="B1502" t="str">
            <v>100M18S01GRLMMM</v>
          </cell>
          <cell r="C1502" t="str">
            <v>TSHIRT</v>
          </cell>
          <cell r="D1502" t="str">
            <v>TSHIRT SERIE GREY MEL M</v>
          </cell>
          <cell r="E1502" t="str">
            <v>TSHIRT</v>
          </cell>
          <cell r="F1502" t="str">
            <v>SERIE</v>
          </cell>
          <cell r="G1502" t="str">
            <v>GREY MELANGE</v>
          </cell>
          <cell r="H1502" t="str">
            <v xml:space="preserve">TSHIRT SERIE GREY MELANGE </v>
          </cell>
          <cell r="I1502" t="str">
            <v>M</v>
          </cell>
          <cell r="J1502" t="str">
            <v>M</v>
          </cell>
          <cell r="K1502" t="str">
            <v>SUMMER 18</v>
          </cell>
        </row>
        <row r="1503">
          <cell r="B1503" t="str">
            <v>100M18S01GRLSSS</v>
          </cell>
          <cell r="C1503" t="str">
            <v>TSHIRT</v>
          </cell>
          <cell r="D1503" t="str">
            <v>TSHIRT SERIE GREY MEL S</v>
          </cell>
          <cell r="E1503" t="str">
            <v>TSHIRT</v>
          </cell>
          <cell r="F1503" t="str">
            <v>SERIE</v>
          </cell>
          <cell r="G1503" t="str">
            <v>GREY MELANGE</v>
          </cell>
          <cell r="H1503" t="str">
            <v xml:space="preserve">TSHIRT SERIE GREY MELANGE </v>
          </cell>
          <cell r="I1503" t="str">
            <v>S</v>
          </cell>
          <cell r="J1503" t="str">
            <v>M</v>
          </cell>
          <cell r="K1503" t="str">
            <v>SUMMER 18</v>
          </cell>
        </row>
        <row r="1504">
          <cell r="B1504" t="str">
            <v>100M18S01GRLXL0</v>
          </cell>
          <cell r="C1504" t="str">
            <v>TSHIRT</v>
          </cell>
          <cell r="D1504" t="str">
            <v>TSHIRT SERIE GREY MEL XL</v>
          </cell>
          <cell r="E1504" t="str">
            <v>TSHIRT</v>
          </cell>
          <cell r="F1504" t="str">
            <v>SERIE</v>
          </cell>
          <cell r="G1504" t="str">
            <v>GREY MELANGE</v>
          </cell>
          <cell r="H1504" t="str">
            <v xml:space="preserve">TSHIRT SERIE GREY MELANGE </v>
          </cell>
          <cell r="I1504" t="str">
            <v>XL</v>
          </cell>
          <cell r="J1504" t="str">
            <v>M</v>
          </cell>
          <cell r="K1504" t="str">
            <v>SUMMER 18</v>
          </cell>
        </row>
        <row r="1505">
          <cell r="B1505" t="str">
            <v>100M18S01GRLXS0</v>
          </cell>
          <cell r="C1505" t="str">
            <v>TSHIRT</v>
          </cell>
          <cell r="D1505" t="str">
            <v>TSHIRT SERIE GREY MEL XS</v>
          </cell>
          <cell r="E1505" t="str">
            <v>TSHIRT</v>
          </cell>
          <cell r="F1505" t="str">
            <v>SERIE</v>
          </cell>
          <cell r="G1505" t="str">
            <v>GREY MELANGE</v>
          </cell>
          <cell r="H1505" t="str">
            <v xml:space="preserve">TSHIRT SERIE GREY MELANGE </v>
          </cell>
          <cell r="I1505" t="str">
            <v>XS</v>
          </cell>
          <cell r="J1505" t="str">
            <v>M</v>
          </cell>
          <cell r="K1505" t="str">
            <v>SUMMER 18</v>
          </cell>
        </row>
        <row r="1506">
          <cell r="B1506" t="str">
            <v>100M18S01GRLXXL</v>
          </cell>
          <cell r="C1506" t="str">
            <v>TSHIRT</v>
          </cell>
          <cell r="D1506" t="str">
            <v>TSHIRT SERIE GREY MEL XXL</v>
          </cell>
          <cell r="E1506" t="str">
            <v>TSHIRT</v>
          </cell>
          <cell r="F1506" t="str">
            <v>SERIE</v>
          </cell>
          <cell r="G1506" t="str">
            <v>GREY MELANGE</v>
          </cell>
          <cell r="H1506" t="str">
            <v xml:space="preserve">TSHIRT SERIE GREY MELANGE </v>
          </cell>
          <cell r="I1506" t="str">
            <v>XXL</v>
          </cell>
          <cell r="J1506" t="str">
            <v>M</v>
          </cell>
          <cell r="K1506" t="str">
            <v>SUMMER 18</v>
          </cell>
        </row>
        <row r="1507">
          <cell r="B1507" t="str">
            <v>100M18S01LAVLLL</v>
          </cell>
          <cell r="C1507" t="str">
            <v>TSHIRT</v>
          </cell>
          <cell r="D1507" t="str">
            <v>TSHIRT SERIE LAVENDER L</v>
          </cell>
          <cell r="E1507" t="str">
            <v>TSHIRT</v>
          </cell>
          <cell r="F1507" t="str">
            <v>SERIE</v>
          </cell>
          <cell r="G1507" t="str">
            <v>LAVENDER</v>
          </cell>
          <cell r="H1507" t="str">
            <v xml:space="preserve">TSHIRT SERIE LAVENDER </v>
          </cell>
          <cell r="I1507" t="str">
            <v>L</v>
          </cell>
          <cell r="J1507" t="str">
            <v>M</v>
          </cell>
          <cell r="K1507" t="str">
            <v>SUMMER 18</v>
          </cell>
        </row>
        <row r="1508">
          <cell r="B1508" t="str">
            <v>100M18S01LAVMMM</v>
          </cell>
          <cell r="C1508" t="str">
            <v>TSHIRT</v>
          </cell>
          <cell r="D1508" t="str">
            <v>TSHIRT SERIE LAVENDER M</v>
          </cell>
          <cell r="E1508" t="str">
            <v>TSHIRT</v>
          </cell>
          <cell r="F1508" t="str">
            <v>SERIE</v>
          </cell>
          <cell r="G1508" t="str">
            <v>LAVENDER</v>
          </cell>
          <cell r="H1508" t="str">
            <v xml:space="preserve">TSHIRT SERIE LAVENDER </v>
          </cell>
          <cell r="I1508" t="str">
            <v>M</v>
          </cell>
          <cell r="J1508" t="str">
            <v>M</v>
          </cell>
          <cell r="K1508" t="str">
            <v>SUMMER 18</v>
          </cell>
        </row>
        <row r="1509">
          <cell r="B1509" t="str">
            <v>100M18S01LAVSSS</v>
          </cell>
          <cell r="C1509" t="str">
            <v>TSHIRT</v>
          </cell>
          <cell r="D1509" t="str">
            <v>TSHIRT SERIE LAVENDER S</v>
          </cell>
          <cell r="E1509" t="str">
            <v>TSHIRT</v>
          </cell>
          <cell r="F1509" t="str">
            <v>SERIE</v>
          </cell>
          <cell r="G1509" t="str">
            <v>LAVENDER</v>
          </cell>
          <cell r="H1509" t="str">
            <v xml:space="preserve">TSHIRT SERIE LAVENDER </v>
          </cell>
          <cell r="I1509" t="str">
            <v>S</v>
          </cell>
          <cell r="J1509" t="str">
            <v>M</v>
          </cell>
          <cell r="K1509" t="str">
            <v>SUMMER 18</v>
          </cell>
        </row>
        <row r="1510">
          <cell r="B1510" t="str">
            <v>100M18S01LAVXL0</v>
          </cell>
          <cell r="C1510" t="str">
            <v>TSHIRT</v>
          </cell>
          <cell r="D1510" t="str">
            <v>TSHIRT SERIE LAVENDER XL</v>
          </cell>
          <cell r="E1510" t="str">
            <v>TSHIRT</v>
          </cell>
          <cell r="F1510" t="str">
            <v>SERIE</v>
          </cell>
          <cell r="G1510" t="str">
            <v>LAVENDER</v>
          </cell>
          <cell r="H1510" t="str">
            <v xml:space="preserve">TSHIRT SERIE LAVENDER </v>
          </cell>
          <cell r="I1510" t="str">
            <v>XL</v>
          </cell>
          <cell r="J1510" t="str">
            <v>M</v>
          </cell>
          <cell r="K1510" t="str">
            <v>SUMMER 18</v>
          </cell>
        </row>
        <row r="1511">
          <cell r="B1511" t="str">
            <v>100M18S01LAVXS0</v>
          </cell>
          <cell r="C1511" t="str">
            <v>TSHIRT</v>
          </cell>
          <cell r="D1511" t="str">
            <v>TSHIRT SERIE LAVENDER XS</v>
          </cell>
          <cell r="E1511" t="str">
            <v>TSHIRT</v>
          </cell>
          <cell r="F1511" t="str">
            <v>SERIE</v>
          </cell>
          <cell r="G1511" t="str">
            <v>LAVENDER</v>
          </cell>
          <cell r="H1511" t="str">
            <v xml:space="preserve">TSHIRT SERIE LAVENDER </v>
          </cell>
          <cell r="I1511" t="str">
            <v>XS</v>
          </cell>
          <cell r="J1511" t="str">
            <v>M</v>
          </cell>
          <cell r="K1511" t="str">
            <v>SUMMER 18</v>
          </cell>
        </row>
        <row r="1512">
          <cell r="B1512" t="str">
            <v>100M18S01LAVXXL</v>
          </cell>
          <cell r="C1512" t="str">
            <v>TSHIRT</v>
          </cell>
          <cell r="D1512" t="str">
            <v>TSHIRT SERIE LAVENDER XXL</v>
          </cell>
          <cell r="E1512" t="str">
            <v>TSHIRT</v>
          </cell>
          <cell r="F1512" t="str">
            <v>SERIE</v>
          </cell>
          <cell r="G1512" t="str">
            <v>LAVENDER</v>
          </cell>
          <cell r="H1512" t="str">
            <v xml:space="preserve">TSHIRT SERIE LAVENDER </v>
          </cell>
          <cell r="I1512" t="str">
            <v>XXL</v>
          </cell>
          <cell r="J1512" t="str">
            <v>M</v>
          </cell>
          <cell r="K1512" t="str">
            <v>SUMMER 18</v>
          </cell>
        </row>
        <row r="1513">
          <cell r="B1513" t="str">
            <v>100M18S01RMLLLL</v>
          </cell>
          <cell r="C1513" t="str">
            <v>TSHIRT</v>
          </cell>
          <cell r="D1513" t="str">
            <v>TSHIRT SERIE RED MEL L</v>
          </cell>
          <cell r="E1513" t="str">
            <v>TSHIRT</v>
          </cell>
          <cell r="F1513" t="str">
            <v>SERIE</v>
          </cell>
          <cell r="G1513" t="str">
            <v>RED MELANGE</v>
          </cell>
          <cell r="H1513" t="str">
            <v xml:space="preserve">TSHIRT SERIE RED MELANGE </v>
          </cell>
          <cell r="I1513" t="str">
            <v>L</v>
          </cell>
          <cell r="J1513" t="str">
            <v>M</v>
          </cell>
          <cell r="K1513" t="str">
            <v>SUMMER 18</v>
          </cell>
        </row>
        <row r="1514">
          <cell r="B1514" t="str">
            <v>100M18S01RMLMMM</v>
          </cell>
          <cell r="C1514" t="str">
            <v>TSHIRT</v>
          </cell>
          <cell r="D1514" t="str">
            <v>TSHIRT SERIE RED MEL M</v>
          </cell>
          <cell r="E1514" t="str">
            <v>TSHIRT</v>
          </cell>
          <cell r="F1514" t="str">
            <v>SERIE</v>
          </cell>
          <cell r="G1514" t="str">
            <v>RED MELANGE</v>
          </cell>
          <cell r="H1514" t="str">
            <v xml:space="preserve">TSHIRT SERIE RED MELANGE </v>
          </cell>
          <cell r="I1514" t="str">
            <v>M</v>
          </cell>
          <cell r="J1514" t="str">
            <v>M</v>
          </cell>
          <cell r="K1514" t="str">
            <v>SUMMER 18</v>
          </cell>
        </row>
        <row r="1515">
          <cell r="B1515" t="str">
            <v>100M18S01RMLSSS</v>
          </cell>
          <cell r="C1515" t="str">
            <v>TSHIRT</v>
          </cell>
          <cell r="D1515" t="str">
            <v>TSHIRT SERIE RED MEL S</v>
          </cell>
          <cell r="E1515" t="str">
            <v>TSHIRT</v>
          </cell>
          <cell r="F1515" t="str">
            <v>SERIE</v>
          </cell>
          <cell r="G1515" t="str">
            <v>RED MELANGE</v>
          </cell>
          <cell r="H1515" t="str">
            <v xml:space="preserve">TSHIRT SERIE RED MELANGE </v>
          </cell>
          <cell r="I1515" t="str">
            <v>S</v>
          </cell>
          <cell r="J1515" t="str">
            <v>M</v>
          </cell>
          <cell r="K1515" t="str">
            <v>SUMMER 18</v>
          </cell>
        </row>
        <row r="1516">
          <cell r="B1516" t="str">
            <v>100M18S01RMLXL0</v>
          </cell>
          <cell r="C1516" t="str">
            <v>TSHIRT</v>
          </cell>
          <cell r="D1516" t="str">
            <v>TSHIRT SERIE RED MEL XL</v>
          </cell>
          <cell r="E1516" t="str">
            <v>TSHIRT</v>
          </cell>
          <cell r="F1516" t="str">
            <v>SERIE</v>
          </cell>
          <cell r="G1516" t="str">
            <v>RED MELANGE</v>
          </cell>
          <cell r="H1516" t="str">
            <v xml:space="preserve">TSHIRT SERIE RED MELANGE </v>
          </cell>
          <cell r="I1516" t="str">
            <v>XL</v>
          </cell>
          <cell r="J1516" t="str">
            <v>M</v>
          </cell>
          <cell r="K1516" t="str">
            <v>SUMMER 18</v>
          </cell>
        </row>
        <row r="1517">
          <cell r="B1517" t="str">
            <v>100M18S01RMLXS0</v>
          </cell>
          <cell r="C1517" t="str">
            <v>TSHIRT</v>
          </cell>
          <cell r="D1517" t="str">
            <v>TSHIRT SERIE RED MEL XS</v>
          </cell>
          <cell r="E1517" t="str">
            <v>TSHIRT</v>
          </cell>
          <cell r="F1517" t="str">
            <v>SERIE</v>
          </cell>
          <cell r="G1517" t="str">
            <v>RED MELANGE</v>
          </cell>
          <cell r="H1517" t="str">
            <v xml:space="preserve">TSHIRT SERIE RED MELANGE </v>
          </cell>
          <cell r="I1517" t="str">
            <v>XS</v>
          </cell>
          <cell r="J1517" t="str">
            <v>M</v>
          </cell>
          <cell r="K1517" t="str">
            <v>SUMMER 18</v>
          </cell>
        </row>
        <row r="1518">
          <cell r="B1518" t="str">
            <v>100M18S01RMLXXL</v>
          </cell>
          <cell r="C1518" t="str">
            <v>TSHIRT</v>
          </cell>
          <cell r="D1518" t="str">
            <v>TSHIRT SERIE RED MEL XXL</v>
          </cell>
          <cell r="E1518" t="str">
            <v>TSHIRT</v>
          </cell>
          <cell r="F1518" t="str">
            <v>SERIE</v>
          </cell>
          <cell r="G1518" t="str">
            <v>RED MELANGE</v>
          </cell>
          <cell r="H1518" t="str">
            <v xml:space="preserve">TSHIRT SERIE RED MELANGE </v>
          </cell>
          <cell r="I1518" t="str">
            <v>XXL</v>
          </cell>
          <cell r="J1518" t="str">
            <v>M</v>
          </cell>
          <cell r="K1518" t="str">
            <v>SUMMER 18</v>
          </cell>
        </row>
        <row r="1519">
          <cell r="B1519" t="str">
            <v>100M18S01WHILLL</v>
          </cell>
          <cell r="C1519" t="str">
            <v>TSHIRT</v>
          </cell>
          <cell r="D1519" t="str">
            <v>TSHIRT SERIE WHITE L</v>
          </cell>
          <cell r="E1519" t="str">
            <v>TSHIRT</v>
          </cell>
          <cell r="F1519" t="str">
            <v>SERIE</v>
          </cell>
          <cell r="G1519" t="str">
            <v>WHITE</v>
          </cell>
          <cell r="H1519" t="str">
            <v xml:space="preserve">TSHIRT SERIE WHITE </v>
          </cell>
          <cell r="I1519" t="str">
            <v>L</v>
          </cell>
          <cell r="J1519" t="str">
            <v>M</v>
          </cell>
          <cell r="K1519" t="str">
            <v>SUMMER 18</v>
          </cell>
        </row>
        <row r="1520">
          <cell r="B1520" t="str">
            <v>100M18S01WHIMMM</v>
          </cell>
          <cell r="C1520" t="str">
            <v>TSHIRT</v>
          </cell>
          <cell r="D1520" t="str">
            <v>TSHIRT SERIE WHITE M</v>
          </cell>
          <cell r="E1520" t="str">
            <v>TSHIRT</v>
          </cell>
          <cell r="F1520" t="str">
            <v>SERIE</v>
          </cell>
          <cell r="G1520" t="str">
            <v>WHITE</v>
          </cell>
          <cell r="H1520" t="str">
            <v xml:space="preserve">TSHIRT SERIE WHITE </v>
          </cell>
          <cell r="I1520" t="str">
            <v>M</v>
          </cell>
          <cell r="J1520" t="str">
            <v>M</v>
          </cell>
          <cell r="K1520" t="str">
            <v>SUMMER 18</v>
          </cell>
        </row>
        <row r="1521">
          <cell r="B1521" t="str">
            <v>100M18S01WHISSS</v>
          </cell>
          <cell r="C1521" t="str">
            <v>TSHIRT</v>
          </cell>
          <cell r="D1521" t="str">
            <v>TSHIRT SERIE WHITE S</v>
          </cell>
          <cell r="E1521" t="str">
            <v>TSHIRT</v>
          </cell>
          <cell r="F1521" t="str">
            <v>SERIE</v>
          </cell>
          <cell r="G1521" t="str">
            <v>WHITE</v>
          </cell>
          <cell r="H1521" t="str">
            <v xml:space="preserve">TSHIRT SERIE WHITE </v>
          </cell>
          <cell r="I1521" t="str">
            <v>S</v>
          </cell>
          <cell r="J1521" t="str">
            <v>M</v>
          </cell>
          <cell r="K1521" t="str">
            <v>SUMMER 18</v>
          </cell>
        </row>
        <row r="1522">
          <cell r="B1522" t="str">
            <v>100M18S01WHIXL0</v>
          </cell>
          <cell r="C1522" t="str">
            <v>TSHIRT</v>
          </cell>
          <cell r="D1522" t="str">
            <v>TSHIRT SERIE WHITE XL</v>
          </cell>
          <cell r="E1522" t="str">
            <v>TSHIRT</v>
          </cell>
          <cell r="F1522" t="str">
            <v>SERIE</v>
          </cell>
          <cell r="G1522" t="str">
            <v>WHITE</v>
          </cell>
          <cell r="H1522" t="str">
            <v xml:space="preserve">TSHIRT SERIE WHITE </v>
          </cell>
          <cell r="I1522" t="str">
            <v>XL</v>
          </cell>
          <cell r="J1522" t="str">
            <v>M</v>
          </cell>
          <cell r="K1522" t="str">
            <v>SUMMER 18</v>
          </cell>
        </row>
        <row r="1523">
          <cell r="B1523" t="str">
            <v>100M18S01WHIXS0</v>
          </cell>
          <cell r="C1523" t="str">
            <v>TSHIRT</v>
          </cell>
          <cell r="D1523" t="str">
            <v>TSHIRT SERIE WHITE XS</v>
          </cell>
          <cell r="E1523" t="str">
            <v>TSHIRT</v>
          </cell>
          <cell r="F1523" t="str">
            <v>SERIE</v>
          </cell>
          <cell r="G1523" t="str">
            <v>WHITE</v>
          </cell>
          <cell r="H1523" t="str">
            <v xml:space="preserve">TSHIRT SERIE WHITE </v>
          </cell>
          <cell r="I1523" t="str">
            <v>XS</v>
          </cell>
          <cell r="J1523" t="str">
            <v>M</v>
          </cell>
          <cell r="K1523" t="str">
            <v>SUMMER 18</v>
          </cell>
        </row>
        <row r="1524">
          <cell r="B1524" t="str">
            <v>100M18S01WHIXXL</v>
          </cell>
          <cell r="C1524" t="str">
            <v>TSHIRT</v>
          </cell>
          <cell r="D1524" t="str">
            <v>TSHIRT SERIE WHITE XXL</v>
          </cell>
          <cell r="E1524" t="str">
            <v>TSHIRT</v>
          </cell>
          <cell r="F1524" t="str">
            <v>SERIE</v>
          </cell>
          <cell r="G1524" t="str">
            <v>WHITE</v>
          </cell>
          <cell r="H1524" t="str">
            <v xml:space="preserve">TSHIRT SERIE WHITE </v>
          </cell>
          <cell r="I1524" t="str">
            <v>XXL</v>
          </cell>
          <cell r="J1524" t="str">
            <v>M</v>
          </cell>
          <cell r="K1524" t="str">
            <v>SUMMER 18</v>
          </cell>
        </row>
        <row r="1525">
          <cell r="B1525" t="str">
            <v>100M18S04BLALLL</v>
          </cell>
          <cell r="C1525" t="str">
            <v>TSHIRT</v>
          </cell>
          <cell r="D1525" t="str">
            <v>TSHIRT ESCRITO BLACK L</v>
          </cell>
          <cell r="E1525" t="str">
            <v>TSHIRT</v>
          </cell>
          <cell r="F1525" t="str">
            <v>ESCRITO</v>
          </cell>
          <cell r="G1525" t="str">
            <v>BLACK</v>
          </cell>
          <cell r="H1525" t="str">
            <v xml:space="preserve">TSHIRT ESCRITO BLACK </v>
          </cell>
          <cell r="I1525" t="str">
            <v>L</v>
          </cell>
          <cell r="J1525" t="str">
            <v>M</v>
          </cell>
          <cell r="K1525" t="str">
            <v>SUMMER 18</v>
          </cell>
        </row>
        <row r="1526">
          <cell r="B1526" t="str">
            <v>100M18S04BLAMMM</v>
          </cell>
          <cell r="C1526" t="str">
            <v>TSHIRT</v>
          </cell>
          <cell r="D1526" t="str">
            <v>TSHIRT ESCRITO BLACK M</v>
          </cell>
          <cell r="E1526" t="str">
            <v>TSHIRT</v>
          </cell>
          <cell r="F1526" t="str">
            <v>ESCRITO</v>
          </cell>
          <cell r="G1526" t="str">
            <v>BLACK</v>
          </cell>
          <cell r="H1526" t="str">
            <v xml:space="preserve">TSHIRT ESCRITO BLACK </v>
          </cell>
          <cell r="I1526" t="str">
            <v>M</v>
          </cell>
          <cell r="J1526" t="str">
            <v>M</v>
          </cell>
          <cell r="K1526" t="str">
            <v>SUMMER 18</v>
          </cell>
        </row>
        <row r="1527">
          <cell r="B1527" t="str">
            <v>100M18S04BLASSS</v>
          </cell>
          <cell r="C1527" t="str">
            <v>TSHIRT</v>
          </cell>
          <cell r="D1527" t="str">
            <v>TSHIRT ESCRITO BLACK S</v>
          </cell>
          <cell r="E1527" t="str">
            <v>TSHIRT</v>
          </cell>
          <cell r="F1527" t="str">
            <v>ESCRITO</v>
          </cell>
          <cell r="G1527" t="str">
            <v>BLACK</v>
          </cell>
          <cell r="H1527" t="str">
            <v xml:space="preserve">TSHIRT ESCRITO BLACK </v>
          </cell>
          <cell r="I1527" t="str">
            <v>S</v>
          </cell>
          <cell r="J1527" t="str">
            <v>M</v>
          </cell>
          <cell r="K1527" t="str">
            <v>SUMMER 18</v>
          </cell>
        </row>
        <row r="1528">
          <cell r="B1528" t="str">
            <v>100M18S04BLAXL0</v>
          </cell>
          <cell r="C1528" t="str">
            <v>TSHIRT</v>
          </cell>
          <cell r="D1528" t="str">
            <v>TSHIRT ESCRITO BLACK XL</v>
          </cell>
          <cell r="E1528" t="str">
            <v>TSHIRT</v>
          </cell>
          <cell r="F1528" t="str">
            <v>ESCRITO</v>
          </cell>
          <cell r="G1528" t="str">
            <v>BLACK</v>
          </cell>
          <cell r="H1528" t="str">
            <v xml:space="preserve">TSHIRT ESCRITO BLACK </v>
          </cell>
          <cell r="I1528" t="str">
            <v>XL</v>
          </cell>
          <cell r="J1528" t="str">
            <v>M</v>
          </cell>
          <cell r="K1528" t="str">
            <v>SUMMER 18</v>
          </cell>
        </row>
        <row r="1529">
          <cell r="B1529" t="str">
            <v>100M18S04BLAXS0</v>
          </cell>
          <cell r="C1529" t="str">
            <v>TSHIRT</v>
          </cell>
          <cell r="D1529" t="str">
            <v>TSHIRT ESCRITO BLACK XS</v>
          </cell>
          <cell r="E1529" t="str">
            <v>TSHIRT</v>
          </cell>
          <cell r="F1529" t="str">
            <v>ESCRITO</v>
          </cell>
          <cell r="G1529" t="str">
            <v>BLACK</v>
          </cell>
          <cell r="H1529" t="str">
            <v xml:space="preserve">TSHIRT ESCRITO BLACK </v>
          </cell>
          <cell r="I1529" t="str">
            <v>XS</v>
          </cell>
          <cell r="J1529" t="str">
            <v>M</v>
          </cell>
          <cell r="K1529" t="str">
            <v>SUMMER 18</v>
          </cell>
        </row>
        <row r="1530">
          <cell r="B1530" t="str">
            <v>100M18S05CFPLLL</v>
          </cell>
          <cell r="C1530" t="str">
            <v>TSHIRT</v>
          </cell>
          <cell r="D1530" t="str">
            <v>TSHIRT CUARSO CLAY FULL PRINT L</v>
          </cell>
          <cell r="E1530" t="str">
            <v>TSHIRT</v>
          </cell>
          <cell r="F1530" t="str">
            <v>CUARSO</v>
          </cell>
          <cell r="G1530" t="str">
            <v>CLAY</v>
          </cell>
          <cell r="H1530" t="str">
            <v xml:space="preserve">TSHIRT CUARSO CLAY </v>
          </cell>
          <cell r="I1530" t="str">
            <v>L</v>
          </cell>
          <cell r="J1530" t="str">
            <v>M</v>
          </cell>
          <cell r="K1530" t="str">
            <v>SUMMER 18</v>
          </cell>
        </row>
        <row r="1531">
          <cell r="B1531" t="str">
            <v>100M18S05CFPMMM</v>
          </cell>
          <cell r="C1531" t="str">
            <v>TSHIRT</v>
          </cell>
          <cell r="D1531" t="str">
            <v>TSHIRT CUARSO CLAY FULL PRINT M</v>
          </cell>
          <cell r="E1531" t="str">
            <v>TSHIRT</v>
          </cell>
          <cell r="F1531" t="str">
            <v>CUARSO</v>
          </cell>
          <cell r="G1531" t="str">
            <v>CLAY</v>
          </cell>
          <cell r="H1531" t="str">
            <v xml:space="preserve">TSHIRT CUARSO CLAY </v>
          </cell>
          <cell r="I1531" t="str">
            <v>M</v>
          </cell>
          <cell r="J1531" t="str">
            <v>M</v>
          </cell>
          <cell r="K1531" t="str">
            <v>SUMMER 18</v>
          </cell>
        </row>
        <row r="1532">
          <cell r="B1532" t="str">
            <v>100M18S05CFPSSS</v>
          </cell>
          <cell r="C1532" t="str">
            <v>TSHIRT</v>
          </cell>
          <cell r="D1532" t="str">
            <v>TSHIRT CUARSO CLAY FULL PRINT S</v>
          </cell>
          <cell r="E1532" t="str">
            <v>TSHIRT</v>
          </cell>
          <cell r="F1532" t="str">
            <v>CUARSO</v>
          </cell>
          <cell r="G1532" t="str">
            <v>CLAY</v>
          </cell>
          <cell r="H1532" t="str">
            <v xml:space="preserve">TSHIRT CUARSO CLAY </v>
          </cell>
          <cell r="I1532" t="str">
            <v>S</v>
          </cell>
          <cell r="J1532" t="str">
            <v>M</v>
          </cell>
          <cell r="K1532" t="str">
            <v>SUMMER 18</v>
          </cell>
        </row>
        <row r="1533">
          <cell r="B1533" t="str">
            <v>100M18S05CFPXL0</v>
          </cell>
          <cell r="C1533" t="str">
            <v>TSHIRT</v>
          </cell>
          <cell r="D1533" t="str">
            <v>TSHIRT CUARSO CLAY FULL PRINT XL</v>
          </cell>
          <cell r="E1533" t="str">
            <v>TSHIRT</v>
          </cell>
          <cell r="F1533" t="str">
            <v>CUARSO</v>
          </cell>
          <cell r="G1533" t="str">
            <v>CLAY</v>
          </cell>
          <cell r="H1533" t="str">
            <v xml:space="preserve">TSHIRT CUARSO CLAY </v>
          </cell>
          <cell r="I1533" t="str">
            <v>XL</v>
          </cell>
          <cell r="J1533" t="str">
            <v>M</v>
          </cell>
          <cell r="K1533" t="str">
            <v>SUMMER 18</v>
          </cell>
        </row>
        <row r="1534">
          <cell r="B1534" t="str">
            <v>100M18S05CFPXXL</v>
          </cell>
          <cell r="C1534" t="str">
            <v>TSHIRT</v>
          </cell>
          <cell r="D1534" t="str">
            <v>TSHIRT CUARSO CLAY FULL PRINT XXL</v>
          </cell>
          <cell r="E1534" t="str">
            <v>TSHIRT</v>
          </cell>
          <cell r="F1534" t="str">
            <v>CUARSO</v>
          </cell>
          <cell r="G1534" t="str">
            <v>CLAY</v>
          </cell>
          <cell r="H1534" t="str">
            <v xml:space="preserve">TSHIRT CUARSO CLAY </v>
          </cell>
          <cell r="I1534" t="str">
            <v>XXL</v>
          </cell>
          <cell r="J1534" t="str">
            <v>M</v>
          </cell>
          <cell r="K1534" t="str">
            <v>SUMMER 18</v>
          </cell>
        </row>
        <row r="1535">
          <cell r="B1535" t="str">
            <v>100M18S05GFPLLL</v>
          </cell>
          <cell r="C1535" t="str">
            <v>TSHIRT</v>
          </cell>
          <cell r="D1535" t="str">
            <v>TSHIRT CUARSO GREEN FULL PRINT L</v>
          </cell>
          <cell r="E1535" t="str">
            <v>TSHIRT</v>
          </cell>
          <cell r="F1535" t="str">
            <v>CUARSO</v>
          </cell>
          <cell r="G1535" t="str">
            <v>GREEN</v>
          </cell>
          <cell r="H1535" t="str">
            <v xml:space="preserve">TSHIRT CUARSO GREEN </v>
          </cell>
          <cell r="I1535" t="str">
            <v>L</v>
          </cell>
          <cell r="J1535" t="str">
            <v>M</v>
          </cell>
          <cell r="K1535" t="str">
            <v>SUMMER 18</v>
          </cell>
        </row>
        <row r="1536">
          <cell r="B1536" t="str">
            <v>100M18S05GFPMMM</v>
          </cell>
          <cell r="C1536" t="str">
            <v>TSHIRT</v>
          </cell>
          <cell r="D1536" t="str">
            <v>TSHIRT CUARSO GREEN FULL PRINT M</v>
          </cell>
          <cell r="E1536" t="str">
            <v>TSHIRT</v>
          </cell>
          <cell r="F1536" t="str">
            <v>CUARSO</v>
          </cell>
          <cell r="G1536" t="str">
            <v>GREEN</v>
          </cell>
          <cell r="H1536" t="str">
            <v xml:space="preserve">TSHIRT CUARSO GREEN </v>
          </cell>
          <cell r="I1536" t="str">
            <v>M</v>
          </cell>
          <cell r="J1536" t="str">
            <v>M</v>
          </cell>
          <cell r="K1536" t="str">
            <v>SUMMER 18</v>
          </cell>
        </row>
        <row r="1537">
          <cell r="B1537" t="str">
            <v>100M18S05GFPSSS</v>
          </cell>
          <cell r="C1537" t="str">
            <v>TSHIRT</v>
          </cell>
          <cell r="D1537" t="str">
            <v>TSHIRT CUARSO GREEN FULL PRINT S</v>
          </cell>
          <cell r="E1537" t="str">
            <v>TSHIRT</v>
          </cell>
          <cell r="F1537" t="str">
            <v>CUARSO</v>
          </cell>
          <cell r="G1537" t="str">
            <v>GREEN</v>
          </cell>
          <cell r="H1537" t="str">
            <v xml:space="preserve">TSHIRT CUARSO GREEN </v>
          </cell>
          <cell r="I1537" t="str">
            <v>S</v>
          </cell>
          <cell r="J1537" t="str">
            <v>M</v>
          </cell>
          <cell r="K1537" t="str">
            <v>SUMMER 18</v>
          </cell>
        </row>
        <row r="1538">
          <cell r="B1538" t="str">
            <v>100M18S05GFPXL0</v>
          </cell>
          <cell r="C1538" t="str">
            <v>TSHIRT</v>
          </cell>
          <cell r="D1538" t="str">
            <v>TSHIRT CUARSO GREEN FULL PRINT XL</v>
          </cell>
          <cell r="E1538" t="str">
            <v>TSHIRT</v>
          </cell>
          <cell r="F1538" t="str">
            <v>CUARSO</v>
          </cell>
          <cell r="G1538" t="str">
            <v>GREEN</v>
          </cell>
          <cell r="H1538" t="str">
            <v xml:space="preserve">TSHIRT CUARSO GREEN </v>
          </cell>
          <cell r="I1538" t="str">
            <v>XL</v>
          </cell>
          <cell r="J1538" t="str">
            <v>M</v>
          </cell>
          <cell r="K1538" t="str">
            <v>SUMMER 18</v>
          </cell>
        </row>
        <row r="1539">
          <cell r="B1539" t="str">
            <v>100M18S05GFPXXL</v>
          </cell>
          <cell r="C1539" t="str">
            <v>TSHIRT</v>
          </cell>
          <cell r="D1539" t="str">
            <v>TSHIRT CUARSO GREEN FULL PRINT XXL</v>
          </cell>
          <cell r="E1539" t="str">
            <v>TSHIRT</v>
          </cell>
          <cell r="F1539" t="str">
            <v>CUARSO</v>
          </cell>
          <cell r="G1539" t="str">
            <v>GREEN</v>
          </cell>
          <cell r="H1539" t="str">
            <v xml:space="preserve">TSHIRT CUARSO GREEN </v>
          </cell>
          <cell r="I1539" t="str">
            <v>XXL</v>
          </cell>
          <cell r="J1539" t="str">
            <v>M</v>
          </cell>
          <cell r="K1539" t="str">
            <v>SUMMER 18</v>
          </cell>
        </row>
        <row r="1540">
          <cell r="B1540" t="str">
            <v>100M18S06LAVSSS</v>
          </cell>
          <cell r="C1540" t="str">
            <v>TSHIRT</v>
          </cell>
          <cell r="D1540" t="str">
            <v>TSHIRT VISIONS LAVENDER S</v>
          </cell>
          <cell r="E1540" t="str">
            <v>TSHIRT</v>
          </cell>
          <cell r="F1540" t="str">
            <v>VISIONS</v>
          </cell>
          <cell r="G1540" t="str">
            <v>LAVENDER</v>
          </cell>
          <cell r="H1540" t="str">
            <v xml:space="preserve">TSHIRT VISIONS LAVENDER </v>
          </cell>
          <cell r="I1540" t="str">
            <v>S</v>
          </cell>
          <cell r="J1540" t="str">
            <v>M</v>
          </cell>
          <cell r="K1540" t="str">
            <v>SUMMER 18</v>
          </cell>
        </row>
        <row r="1541">
          <cell r="B1541" t="str">
            <v>100M18S06LAVXL0</v>
          </cell>
          <cell r="C1541" t="str">
            <v>TSHIRT</v>
          </cell>
          <cell r="D1541" t="str">
            <v>TSHIRT VISIONS LAVENDER XL</v>
          </cell>
          <cell r="E1541" t="str">
            <v>TSHIRT</v>
          </cell>
          <cell r="F1541" t="str">
            <v>VISIONS</v>
          </cell>
          <cell r="G1541" t="str">
            <v>LAVENDER</v>
          </cell>
          <cell r="H1541" t="str">
            <v xml:space="preserve">TSHIRT VISIONS LAVENDER </v>
          </cell>
          <cell r="I1541" t="str">
            <v>XL</v>
          </cell>
          <cell r="J1541" t="str">
            <v>M</v>
          </cell>
          <cell r="K1541" t="str">
            <v>SUMMER 18</v>
          </cell>
        </row>
        <row r="1542">
          <cell r="B1542" t="str">
            <v>100M18S07CAMLLL</v>
          </cell>
          <cell r="C1542" t="str">
            <v>TSHIRT</v>
          </cell>
          <cell r="D1542" t="str">
            <v>TSHIRT HIENA CAMEL L</v>
          </cell>
          <cell r="E1542" t="str">
            <v>TSHIRT</v>
          </cell>
          <cell r="F1542" t="str">
            <v>HIENA</v>
          </cell>
          <cell r="G1542" t="str">
            <v>CAMEL</v>
          </cell>
          <cell r="H1542" t="str">
            <v xml:space="preserve">TSHIRT HIENA CAMEL </v>
          </cell>
          <cell r="I1542" t="str">
            <v>L</v>
          </cell>
          <cell r="J1542" t="str">
            <v>M</v>
          </cell>
          <cell r="K1542" t="str">
            <v>SUMMER 18</v>
          </cell>
        </row>
        <row r="1543">
          <cell r="B1543" t="str">
            <v>100M18S07CAMMMM</v>
          </cell>
          <cell r="C1543" t="str">
            <v>TSHIRT</v>
          </cell>
          <cell r="D1543" t="str">
            <v>TSHIRT HIENA CAMEL M</v>
          </cell>
          <cell r="E1543" t="str">
            <v>TSHIRT</v>
          </cell>
          <cell r="F1543" t="str">
            <v>HIENA</v>
          </cell>
          <cell r="G1543" t="str">
            <v>CAMEL</v>
          </cell>
          <cell r="H1543" t="str">
            <v xml:space="preserve">TSHIRT HIENA CAMEL </v>
          </cell>
          <cell r="I1543" t="str">
            <v>M</v>
          </cell>
          <cell r="J1543" t="str">
            <v>M</v>
          </cell>
          <cell r="K1543" t="str">
            <v>SUMMER 18</v>
          </cell>
        </row>
        <row r="1544">
          <cell r="B1544" t="str">
            <v>100M18S07CAMSSS</v>
          </cell>
          <cell r="C1544" t="str">
            <v>TSHIRT</v>
          </cell>
          <cell r="D1544" t="str">
            <v>TSHIRT HIENA CAMEL S</v>
          </cell>
          <cell r="E1544" t="str">
            <v>TSHIRT</v>
          </cell>
          <cell r="F1544" t="str">
            <v>HIENA</v>
          </cell>
          <cell r="G1544" t="str">
            <v>CAMEL</v>
          </cell>
          <cell r="H1544" t="str">
            <v xml:space="preserve">TSHIRT HIENA CAMEL </v>
          </cell>
          <cell r="I1544" t="str">
            <v>S</v>
          </cell>
          <cell r="J1544" t="str">
            <v>M</v>
          </cell>
          <cell r="K1544" t="str">
            <v>SUMMER 18</v>
          </cell>
        </row>
        <row r="1545">
          <cell r="B1545" t="str">
            <v>100M18S07CAMXL0</v>
          </cell>
          <cell r="C1545" t="str">
            <v>TSHIRT</v>
          </cell>
          <cell r="D1545" t="str">
            <v>TSHIRT HIENA CAMEL XL</v>
          </cell>
          <cell r="E1545" t="str">
            <v>TSHIRT</v>
          </cell>
          <cell r="F1545" t="str">
            <v>HIENA</v>
          </cell>
          <cell r="G1545" t="str">
            <v>CAMEL</v>
          </cell>
          <cell r="H1545" t="str">
            <v xml:space="preserve">TSHIRT HIENA CAMEL </v>
          </cell>
          <cell r="I1545" t="str">
            <v>XL</v>
          </cell>
          <cell r="J1545" t="str">
            <v>M</v>
          </cell>
          <cell r="K1545" t="str">
            <v>SUMMER 18</v>
          </cell>
        </row>
        <row r="1546">
          <cell r="B1546" t="str">
            <v>100M18S07CAMXS0</v>
          </cell>
          <cell r="C1546" t="str">
            <v>TSHIRT</v>
          </cell>
          <cell r="D1546" t="str">
            <v>TSHIRT HIENA CAMEL XS</v>
          </cell>
          <cell r="E1546" t="str">
            <v>TSHIRT</v>
          </cell>
          <cell r="F1546" t="str">
            <v>HIENA</v>
          </cell>
          <cell r="G1546" t="str">
            <v>CAMEL</v>
          </cell>
          <cell r="H1546" t="str">
            <v xml:space="preserve">TSHIRT HIENA CAMEL </v>
          </cell>
          <cell r="I1546" t="str">
            <v>XS</v>
          </cell>
          <cell r="J1546" t="str">
            <v>M</v>
          </cell>
          <cell r="K1546" t="str">
            <v>SUMMER 18</v>
          </cell>
        </row>
        <row r="1547">
          <cell r="B1547" t="str">
            <v>100M18S07CAMXXL</v>
          </cell>
          <cell r="C1547" t="str">
            <v>TSHIRT</v>
          </cell>
          <cell r="D1547" t="str">
            <v>TSHIRT HIENA CAMEL XXL</v>
          </cell>
          <cell r="E1547" t="str">
            <v>TSHIRT</v>
          </cell>
          <cell r="F1547" t="str">
            <v>HIENA</v>
          </cell>
          <cell r="G1547" t="str">
            <v>CAMEL</v>
          </cell>
          <cell r="H1547" t="str">
            <v xml:space="preserve">TSHIRT HIENA CAMEL </v>
          </cell>
          <cell r="I1547" t="str">
            <v>XXL</v>
          </cell>
          <cell r="J1547" t="str">
            <v>M</v>
          </cell>
          <cell r="K1547" t="str">
            <v>SUMMER 18</v>
          </cell>
        </row>
        <row r="1548">
          <cell r="B1548" t="str">
            <v>100M18S08RMLLLL</v>
          </cell>
          <cell r="C1548" t="str">
            <v>TSHIRT</v>
          </cell>
          <cell r="D1548" t="str">
            <v>TSHIRT CACHOS RED MEL L</v>
          </cell>
          <cell r="E1548" t="str">
            <v>TSHIRT</v>
          </cell>
          <cell r="F1548" t="str">
            <v>CACHOS</v>
          </cell>
          <cell r="G1548" t="str">
            <v>RED MELANGE</v>
          </cell>
          <cell r="H1548" t="str">
            <v xml:space="preserve">TSHIRT CACHOS RED MELANGE </v>
          </cell>
          <cell r="I1548" t="str">
            <v>L</v>
          </cell>
          <cell r="J1548" t="str">
            <v>M</v>
          </cell>
          <cell r="K1548" t="str">
            <v>SUMMER 18</v>
          </cell>
        </row>
        <row r="1549">
          <cell r="B1549" t="str">
            <v>100M18S08RMLMMM</v>
          </cell>
          <cell r="C1549" t="str">
            <v>TSHIRT</v>
          </cell>
          <cell r="D1549" t="str">
            <v>TSHIRT CACHOS RED MEL M</v>
          </cell>
          <cell r="E1549" t="str">
            <v>TSHIRT</v>
          </cell>
          <cell r="F1549" t="str">
            <v>CACHOS</v>
          </cell>
          <cell r="G1549" t="str">
            <v>RED MELANGE</v>
          </cell>
          <cell r="H1549" t="str">
            <v xml:space="preserve">TSHIRT CACHOS RED MELANGE </v>
          </cell>
          <cell r="I1549" t="str">
            <v>M</v>
          </cell>
          <cell r="J1549" t="str">
            <v>M</v>
          </cell>
          <cell r="K1549" t="str">
            <v>SUMMER 18</v>
          </cell>
        </row>
        <row r="1550">
          <cell r="B1550" t="str">
            <v>100M18S08RMLSSS</v>
          </cell>
          <cell r="C1550" t="str">
            <v>TSHIRT</v>
          </cell>
          <cell r="D1550" t="str">
            <v>TSHIRT CACHOS RED MEL S</v>
          </cell>
          <cell r="E1550" t="str">
            <v>TSHIRT</v>
          </cell>
          <cell r="F1550" t="str">
            <v>CACHOS</v>
          </cell>
          <cell r="G1550" t="str">
            <v>RED MELANGE</v>
          </cell>
          <cell r="H1550" t="str">
            <v xml:space="preserve">TSHIRT CACHOS RED MELANGE </v>
          </cell>
          <cell r="I1550" t="str">
            <v>S</v>
          </cell>
          <cell r="J1550" t="str">
            <v>M</v>
          </cell>
          <cell r="K1550" t="str">
            <v>SUMMER 18</v>
          </cell>
        </row>
        <row r="1551">
          <cell r="B1551" t="str">
            <v>100M18S08RMLXL0</v>
          </cell>
          <cell r="C1551" t="str">
            <v>TSHIRT</v>
          </cell>
          <cell r="D1551" t="str">
            <v>TSHIRT CACHOS RED MEL XL</v>
          </cell>
          <cell r="E1551" t="str">
            <v>TSHIRT</v>
          </cell>
          <cell r="F1551" t="str">
            <v>CACHOS</v>
          </cell>
          <cell r="G1551" t="str">
            <v>RED MELANGE</v>
          </cell>
          <cell r="H1551" t="str">
            <v xml:space="preserve">TSHIRT CACHOS RED MELANGE </v>
          </cell>
          <cell r="I1551" t="str">
            <v>XL</v>
          </cell>
          <cell r="J1551" t="str">
            <v>M</v>
          </cell>
          <cell r="K1551" t="str">
            <v>SUMMER 18</v>
          </cell>
        </row>
        <row r="1552">
          <cell r="B1552" t="str">
            <v>100M18S08RMLXS0</v>
          </cell>
          <cell r="C1552" t="str">
            <v>TSHIRT</v>
          </cell>
          <cell r="D1552" t="str">
            <v>TSHIRT CACHOS RED MEL XS</v>
          </cell>
          <cell r="E1552" t="str">
            <v>TSHIRT</v>
          </cell>
          <cell r="F1552" t="str">
            <v>CACHOS</v>
          </cell>
          <cell r="G1552" t="str">
            <v>RED MELANGE</v>
          </cell>
          <cell r="H1552" t="str">
            <v xml:space="preserve">TSHIRT CACHOS RED MELANGE </v>
          </cell>
          <cell r="I1552" t="str">
            <v>XS</v>
          </cell>
          <cell r="J1552" t="str">
            <v>M</v>
          </cell>
          <cell r="K1552" t="str">
            <v>SUMMER 18</v>
          </cell>
        </row>
        <row r="1553">
          <cell r="B1553" t="str">
            <v>100M18S08RMLXXL</v>
          </cell>
          <cell r="C1553" t="str">
            <v>TSHIRT</v>
          </cell>
          <cell r="D1553" t="str">
            <v>TSHIRT CACHOS RED MEL XXL</v>
          </cell>
          <cell r="E1553" t="str">
            <v>TSHIRT</v>
          </cell>
          <cell r="F1553" t="str">
            <v>CACHOS</v>
          </cell>
          <cell r="G1553" t="str">
            <v>RED MELANGE</v>
          </cell>
          <cell r="H1553" t="str">
            <v xml:space="preserve">TSHIRT CACHOS RED MELANGE </v>
          </cell>
          <cell r="I1553" t="str">
            <v>XXL</v>
          </cell>
          <cell r="J1553" t="str">
            <v>M</v>
          </cell>
          <cell r="K1553" t="str">
            <v>SUMMER 18</v>
          </cell>
        </row>
        <row r="1554">
          <cell r="B1554" t="str">
            <v>100M18S08WHILLL</v>
          </cell>
          <cell r="C1554" t="str">
            <v>TSHIRT</v>
          </cell>
          <cell r="D1554" t="str">
            <v>TSHIRT CACHOS WHITE L</v>
          </cell>
          <cell r="E1554" t="str">
            <v>TSHIRT</v>
          </cell>
          <cell r="F1554" t="str">
            <v>CACHOS</v>
          </cell>
          <cell r="G1554" t="str">
            <v>WHITE</v>
          </cell>
          <cell r="H1554" t="str">
            <v xml:space="preserve">TSHIRT CACHOS WHITE </v>
          </cell>
          <cell r="I1554" t="str">
            <v>L</v>
          </cell>
          <cell r="J1554" t="str">
            <v>M</v>
          </cell>
          <cell r="K1554" t="str">
            <v>SUMMER 18</v>
          </cell>
        </row>
        <row r="1555">
          <cell r="B1555" t="str">
            <v>100M18S08WHIMMM</v>
          </cell>
          <cell r="C1555" t="str">
            <v>TSHIRT</v>
          </cell>
          <cell r="D1555" t="str">
            <v>TSHIRT CACHOS WHITE M</v>
          </cell>
          <cell r="E1555" t="str">
            <v>TSHIRT</v>
          </cell>
          <cell r="F1555" t="str">
            <v>CACHOS</v>
          </cell>
          <cell r="G1555" t="str">
            <v>WHITE</v>
          </cell>
          <cell r="H1555" t="str">
            <v xml:space="preserve">TSHIRT CACHOS WHITE </v>
          </cell>
          <cell r="I1555" t="str">
            <v>M</v>
          </cell>
          <cell r="J1555" t="str">
            <v>M</v>
          </cell>
          <cell r="K1555" t="str">
            <v>SUMMER 18</v>
          </cell>
        </row>
        <row r="1556">
          <cell r="B1556" t="str">
            <v>100M18S08WHISSS</v>
          </cell>
          <cell r="C1556" t="str">
            <v>TSHIRT</v>
          </cell>
          <cell r="D1556" t="str">
            <v>TSHIRT CACHOS WHITE S</v>
          </cell>
          <cell r="E1556" t="str">
            <v>TSHIRT</v>
          </cell>
          <cell r="F1556" t="str">
            <v>CACHOS</v>
          </cell>
          <cell r="G1556" t="str">
            <v>WHITE</v>
          </cell>
          <cell r="H1556" t="str">
            <v xml:space="preserve">TSHIRT CACHOS WHITE </v>
          </cell>
          <cell r="I1556" t="str">
            <v>S</v>
          </cell>
          <cell r="J1556" t="str">
            <v>M</v>
          </cell>
          <cell r="K1556" t="str">
            <v>SUMMER 18</v>
          </cell>
        </row>
        <row r="1557">
          <cell r="B1557" t="str">
            <v>100M18S08WHIXL0</v>
          </cell>
          <cell r="C1557" t="str">
            <v>TSHIRT</v>
          </cell>
          <cell r="D1557" t="str">
            <v>TSHIRT CACHOS WHITE XL</v>
          </cell>
          <cell r="E1557" t="str">
            <v>TSHIRT</v>
          </cell>
          <cell r="F1557" t="str">
            <v>CACHOS</v>
          </cell>
          <cell r="G1557" t="str">
            <v>WHITE</v>
          </cell>
          <cell r="H1557" t="str">
            <v xml:space="preserve">TSHIRT CACHOS WHITE </v>
          </cell>
          <cell r="I1557" t="str">
            <v>XL</v>
          </cell>
          <cell r="J1557" t="str">
            <v>M</v>
          </cell>
          <cell r="K1557" t="str">
            <v>SUMMER 18</v>
          </cell>
        </row>
        <row r="1558">
          <cell r="B1558" t="str">
            <v>100M18S08WHIXS0</v>
          </cell>
          <cell r="C1558" t="str">
            <v>TSHIRT</v>
          </cell>
          <cell r="D1558" t="str">
            <v>TSHIRT CACHOS WHITE XS</v>
          </cell>
          <cell r="E1558" t="str">
            <v>TSHIRT</v>
          </cell>
          <cell r="F1558" t="str">
            <v>CACHOS</v>
          </cell>
          <cell r="G1558" t="str">
            <v>WHITE</v>
          </cell>
          <cell r="H1558" t="str">
            <v xml:space="preserve">TSHIRT CACHOS WHITE </v>
          </cell>
          <cell r="I1558" t="str">
            <v>XS</v>
          </cell>
          <cell r="J1558" t="str">
            <v>M</v>
          </cell>
          <cell r="K1558" t="str">
            <v>SUMMER 18</v>
          </cell>
        </row>
        <row r="1559">
          <cell r="B1559" t="str">
            <v>100M18S08WHIXXL</v>
          </cell>
          <cell r="C1559" t="str">
            <v>TSHIRT</v>
          </cell>
          <cell r="D1559" t="str">
            <v>TSHIRT CACHOS WHITE XXL</v>
          </cell>
          <cell r="E1559" t="str">
            <v>TSHIRT</v>
          </cell>
          <cell r="F1559" t="str">
            <v>CACHOS</v>
          </cell>
          <cell r="G1559" t="str">
            <v>WHITE</v>
          </cell>
          <cell r="H1559" t="str">
            <v xml:space="preserve">TSHIRT CACHOS WHITE </v>
          </cell>
          <cell r="I1559" t="str">
            <v>XXL</v>
          </cell>
          <cell r="J1559" t="str">
            <v>M</v>
          </cell>
          <cell r="K1559" t="str">
            <v>SUMMER 18</v>
          </cell>
        </row>
        <row r="1560">
          <cell r="B1560" t="str">
            <v>100M18S10MOSLLL</v>
          </cell>
          <cell r="C1560" t="str">
            <v>TSHIRT</v>
          </cell>
          <cell r="D1560" t="str">
            <v>TSHIRT CHALICE MOSS L</v>
          </cell>
          <cell r="E1560" t="str">
            <v>TSHIRT</v>
          </cell>
          <cell r="F1560" t="str">
            <v>CHALICE</v>
          </cell>
          <cell r="G1560" t="str">
            <v>MOSS</v>
          </cell>
          <cell r="H1560" t="str">
            <v xml:space="preserve">TSHIRT CHALICE MOSS </v>
          </cell>
          <cell r="I1560" t="str">
            <v>L</v>
          </cell>
          <cell r="J1560" t="str">
            <v>M</v>
          </cell>
          <cell r="K1560" t="str">
            <v>SUMMER 18</v>
          </cell>
        </row>
        <row r="1561">
          <cell r="B1561" t="str">
            <v>100M18S10MOSMMM</v>
          </cell>
          <cell r="C1561" t="str">
            <v>TSHIRT</v>
          </cell>
          <cell r="D1561" t="str">
            <v>TSHIRT CHALICE MOSS M</v>
          </cell>
          <cell r="E1561" t="str">
            <v>TSHIRT</v>
          </cell>
          <cell r="F1561" t="str">
            <v>CHALICE</v>
          </cell>
          <cell r="G1561" t="str">
            <v>MOSS</v>
          </cell>
          <cell r="H1561" t="str">
            <v xml:space="preserve">TSHIRT CHALICE MOSS </v>
          </cell>
          <cell r="I1561" t="str">
            <v>M</v>
          </cell>
          <cell r="J1561" t="str">
            <v>M</v>
          </cell>
          <cell r="K1561" t="str">
            <v>SUMMER 18</v>
          </cell>
        </row>
        <row r="1562">
          <cell r="B1562" t="str">
            <v>100M18S10MOSSSS</v>
          </cell>
          <cell r="C1562" t="str">
            <v>TSHIRT</v>
          </cell>
          <cell r="D1562" t="str">
            <v>TSHIRT CHALICE MOSS S</v>
          </cell>
          <cell r="E1562" t="str">
            <v>TSHIRT</v>
          </cell>
          <cell r="F1562" t="str">
            <v>CHALICE</v>
          </cell>
          <cell r="G1562" t="str">
            <v>MOSS</v>
          </cell>
          <cell r="H1562" t="str">
            <v xml:space="preserve">TSHIRT CHALICE MOSS </v>
          </cell>
          <cell r="I1562" t="str">
            <v>S</v>
          </cell>
          <cell r="J1562" t="str">
            <v>M</v>
          </cell>
          <cell r="K1562" t="str">
            <v>SUMMER 18</v>
          </cell>
        </row>
        <row r="1563">
          <cell r="B1563" t="str">
            <v>100M18S10MOSXL0</v>
          </cell>
          <cell r="C1563" t="str">
            <v>TSHIRT</v>
          </cell>
          <cell r="D1563" t="str">
            <v>TSHIRT CHALICE MOSS XL</v>
          </cell>
          <cell r="E1563" t="str">
            <v>TSHIRT</v>
          </cell>
          <cell r="F1563" t="str">
            <v>CHALICE</v>
          </cell>
          <cell r="G1563" t="str">
            <v>MOSS</v>
          </cell>
          <cell r="H1563" t="str">
            <v xml:space="preserve">TSHIRT CHALICE MOSS </v>
          </cell>
          <cell r="I1563" t="str">
            <v>XL</v>
          </cell>
          <cell r="J1563" t="str">
            <v>M</v>
          </cell>
          <cell r="K1563" t="str">
            <v>SUMMER 18</v>
          </cell>
        </row>
        <row r="1564">
          <cell r="B1564" t="str">
            <v>100M18S10MOSXS0</v>
          </cell>
          <cell r="C1564" t="str">
            <v>TSHIRT</v>
          </cell>
          <cell r="D1564" t="str">
            <v>TSHIRT CHALICE MOSS XS</v>
          </cell>
          <cell r="E1564" t="str">
            <v>TSHIRT</v>
          </cell>
          <cell r="F1564" t="str">
            <v>CHALICE</v>
          </cell>
          <cell r="G1564" t="str">
            <v>MOSS</v>
          </cell>
          <cell r="H1564" t="str">
            <v xml:space="preserve">TSHIRT CHALICE MOSS </v>
          </cell>
          <cell r="I1564" t="str">
            <v>XS</v>
          </cell>
          <cell r="J1564" t="str">
            <v>M</v>
          </cell>
          <cell r="K1564" t="str">
            <v>SUMMER 18</v>
          </cell>
        </row>
        <row r="1565">
          <cell r="B1565" t="str">
            <v>100M18S10MOSXXL</v>
          </cell>
          <cell r="C1565" t="str">
            <v>TSHIRT</v>
          </cell>
          <cell r="D1565" t="str">
            <v>TSHIRT CHALICE MOSS XXL</v>
          </cell>
          <cell r="E1565" t="str">
            <v>TSHIRT</v>
          </cell>
          <cell r="F1565" t="str">
            <v>CHALICE</v>
          </cell>
          <cell r="G1565" t="str">
            <v>MOSS</v>
          </cell>
          <cell r="H1565" t="str">
            <v xml:space="preserve">TSHIRT CHALICE MOSS </v>
          </cell>
          <cell r="I1565" t="str">
            <v>XXL</v>
          </cell>
          <cell r="J1565" t="str">
            <v>M</v>
          </cell>
          <cell r="K1565" t="str">
            <v>SUMMER 18</v>
          </cell>
        </row>
        <row r="1566">
          <cell r="B1566" t="str">
            <v>100M18S11BLALLL</v>
          </cell>
          <cell r="C1566" t="str">
            <v>TSHIRT</v>
          </cell>
          <cell r="D1566" t="str">
            <v>TSHIRT TRIPY 2 BLACK L</v>
          </cell>
          <cell r="E1566" t="str">
            <v>TSHIRT</v>
          </cell>
          <cell r="F1566" t="str">
            <v>TRIPY 2</v>
          </cell>
          <cell r="G1566" t="str">
            <v>BLACK</v>
          </cell>
          <cell r="H1566" t="str">
            <v xml:space="preserve">TSHIRT TRIPY 2 BLACK </v>
          </cell>
          <cell r="I1566" t="str">
            <v>L</v>
          </cell>
          <cell r="J1566" t="str">
            <v>M</v>
          </cell>
          <cell r="K1566" t="str">
            <v>SUMMER 18</v>
          </cell>
        </row>
        <row r="1567">
          <cell r="B1567" t="str">
            <v>100M18S11BLAMMM</v>
          </cell>
          <cell r="C1567" t="str">
            <v>TSHIRT</v>
          </cell>
          <cell r="D1567" t="str">
            <v>TSHIRT TRIPY 2 BLACK M</v>
          </cell>
          <cell r="E1567" t="str">
            <v>TSHIRT</v>
          </cell>
          <cell r="F1567" t="str">
            <v>TRIPY 2</v>
          </cell>
          <cell r="G1567" t="str">
            <v>BLACK</v>
          </cell>
          <cell r="H1567" t="str">
            <v xml:space="preserve">TSHIRT TRIPY 2 BLACK </v>
          </cell>
          <cell r="I1567" t="str">
            <v>M</v>
          </cell>
          <cell r="J1567" t="str">
            <v>M</v>
          </cell>
          <cell r="K1567" t="str">
            <v>SUMMER 18</v>
          </cell>
        </row>
        <row r="1568">
          <cell r="B1568" t="str">
            <v>100M18S11BLASSS</v>
          </cell>
          <cell r="C1568" t="str">
            <v>TSHIRT</v>
          </cell>
          <cell r="D1568" t="str">
            <v>TSHIRT TRIPY 2 BLACK S</v>
          </cell>
          <cell r="E1568" t="str">
            <v>TSHIRT</v>
          </cell>
          <cell r="F1568" t="str">
            <v>TRIPY 2</v>
          </cell>
          <cell r="G1568" t="str">
            <v>BLACK</v>
          </cell>
          <cell r="H1568" t="str">
            <v xml:space="preserve">TSHIRT TRIPY 2 BLACK </v>
          </cell>
          <cell r="I1568" t="str">
            <v>S</v>
          </cell>
          <cell r="J1568" t="str">
            <v>M</v>
          </cell>
          <cell r="K1568" t="str">
            <v>SUMMER 18</v>
          </cell>
        </row>
        <row r="1569">
          <cell r="B1569" t="str">
            <v>100M18S11BLAXL0</v>
          </cell>
          <cell r="C1569" t="str">
            <v>TSHIRT</v>
          </cell>
          <cell r="D1569" t="str">
            <v>TSHIRT TRIPY 2 BLACK XL</v>
          </cell>
          <cell r="E1569" t="str">
            <v>TSHIRT</v>
          </cell>
          <cell r="F1569" t="str">
            <v>TRIPY 2</v>
          </cell>
          <cell r="G1569" t="str">
            <v>BLACK</v>
          </cell>
          <cell r="H1569" t="str">
            <v xml:space="preserve">TSHIRT TRIPY 2 BLACK </v>
          </cell>
          <cell r="I1569" t="str">
            <v>XL</v>
          </cell>
          <cell r="J1569" t="str">
            <v>M</v>
          </cell>
          <cell r="K1569" t="str">
            <v>SUMMER 18</v>
          </cell>
        </row>
        <row r="1570">
          <cell r="B1570" t="str">
            <v>100M18S11BLAXS0</v>
          </cell>
          <cell r="C1570" t="str">
            <v>TSHIRT</v>
          </cell>
          <cell r="D1570" t="str">
            <v>TSHIRT TRIPY 2 BLACK XS</v>
          </cell>
          <cell r="E1570" t="str">
            <v>TSHIRT</v>
          </cell>
          <cell r="F1570" t="str">
            <v>TRIPY 2</v>
          </cell>
          <cell r="G1570" t="str">
            <v>BLACK</v>
          </cell>
          <cell r="H1570" t="str">
            <v xml:space="preserve">TSHIRT TRIPY 2 BLACK </v>
          </cell>
          <cell r="I1570" t="str">
            <v>XS</v>
          </cell>
          <cell r="J1570" t="str">
            <v>M</v>
          </cell>
          <cell r="K1570" t="str">
            <v>SUMMER 18</v>
          </cell>
        </row>
        <row r="1571">
          <cell r="B1571" t="str">
            <v>100M18S11BLAXXL</v>
          </cell>
          <cell r="C1571" t="str">
            <v>TSHIRT</v>
          </cell>
          <cell r="D1571" t="str">
            <v>TSHIRT TRIPY 2 BLACK XXL</v>
          </cell>
          <cell r="E1571" t="str">
            <v>TSHIRT</v>
          </cell>
          <cell r="F1571" t="str">
            <v>TRIPY 2</v>
          </cell>
          <cell r="G1571" t="str">
            <v>BLACK</v>
          </cell>
          <cell r="H1571" t="str">
            <v xml:space="preserve">TSHIRT TRIPY 2 BLACK </v>
          </cell>
          <cell r="I1571" t="str">
            <v>XXL</v>
          </cell>
          <cell r="J1571" t="str">
            <v>M</v>
          </cell>
          <cell r="K1571" t="str">
            <v>SUMMER 18</v>
          </cell>
        </row>
        <row r="1572">
          <cell r="B1572" t="str">
            <v>100M18S12WHILLL</v>
          </cell>
          <cell r="C1572" t="str">
            <v>TSHIRT</v>
          </cell>
          <cell r="D1572" t="str">
            <v>TSHIRT TYPO  WHITE L</v>
          </cell>
          <cell r="E1572" t="str">
            <v>TSHIRT</v>
          </cell>
          <cell r="F1572" t="str">
            <v>TYPO</v>
          </cell>
          <cell r="G1572" t="str">
            <v>WHITE</v>
          </cell>
          <cell r="H1572" t="str">
            <v xml:space="preserve">TSHIRT TYPO WHITE </v>
          </cell>
          <cell r="I1572" t="str">
            <v>L</v>
          </cell>
          <cell r="J1572" t="str">
            <v>M</v>
          </cell>
          <cell r="K1572" t="str">
            <v>SUMMER 18</v>
          </cell>
        </row>
        <row r="1573">
          <cell r="B1573" t="str">
            <v>100M18S12WHIMMM</v>
          </cell>
          <cell r="C1573" t="str">
            <v>TSHIRT</v>
          </cell>
          <cell r="D1573" t="str">
            <v>TSHIRT TYPO  WHITE M</v>
          </cell>
          <cell r="E1573" t="str">
            <v>TSHIRT</v>
          </cell>
          <cell r="F1573" t="str">
            <v>TYPO</v>
          </cell>
          <cell r="G1573" t="str">
            <v>WHITE</v>
          </cell>
          <cell r="H1573" t="str">
            <v xml:space="preserve">TSHIRT TYPO WHITE </v>
          </cell>
          <cell r="I1573" t="str">
            <v>M</v>
          </cell>
          <cell r="J1573" t="str">
            <v>M</v>
          </cell>
          <cell r="K1573" t="str">
            <v>SUMMER 18</v>
          </cell>
        </row>
        <row r="1574">
          <cell r="B1574" t="str">
            <v>100M18S12WHISSS</v>
          </cell>
          <cell r="C1574" t="str">
            <v>TSHIRT</v>
          </cell>
          <cell r="D1574" t="str">
            <v>TSHIRT TYPO  WHITE S</v>
          </cell>
          <cell r="E1574" t="str">
            <v>TSHIRT</v>
          </cell>
          <cell r="F1574" t="str">
            <v>TYPO</v>
          </cell>
          <cell r="G1574" t="str">
            <v>WHITE</v>
          </cell>
          <cell r="H1574" t="str">
            <v xml:space="preserve">TSHIRT TYPO WHITE </v>
          </cell>
          <cell r="I1574" t="str">
            <v>S</v>
          </cell>
          <cell r="J1574" t="str">
            <v>M</v>
          </cell>
          <cell r="K1574" t="str">
            <v>SUMMER 18</v>
          </cell>
        </row>
        <row r="1575">
          <cell r="B1575" t="str">
            <v>100M18S12WHIXL0</v>
          </cell>
          <cell r="C1575" t="str">
            <v>TSHIRT</v>
          </cell>
          <cell r="D1575" t="str">
            <v>TSHIRT TYPO  WHITE XL</v>
          </cell>
          <cell r="E1575" t="str">
            <v>TSHIRT</v>
          </cell>
          <cell r="F1575" t="str">
            <v>TYPO</v>
          </cell>
          <cell r="G1575" t="str">
            <v>WHITE</v>
          </cell>
          <cell r="H1575" t="str">
            <v xml:space="preserve">TSHIRT TYPO WHITE </v>
          </cell>
          <cell r="I1575" t="str">
            <v>XL</v>
          </cell>
          <cell r="J1575" t="str">
            <v>M</v>
          </cell>
          <cell r="K1575" t="str">
            <v>SUMMER 18</v>
          </cell>
        </row>
        <row r="1576">
          <cell r="B1576" t="str">
            <v>100M18S12WHIXS0</v>
          </cell>
          <cell r="C1576" t="str">
            <v>TSHIRT</v>
          </cell>
          <cell r="D1576" t="str">
            <v>TSHIRT TYPO  WHITE XS</v>
          </cell>
          <cell r="E1576" t="str">
            <v>TSHIRT</v>
          </cell>
          <cell r="F1576" t="str">
            <v>TYPO</v>
          </cell>
          <cell r="G1576" t="str">
            <v>WHITE</v>
          </cell>
          <cell r="H1576" t="str">
            <v xml:space="preserve">TSHIRT TYPO WHITE </v>
          </cell>
          <cell r="I1576" t="str">
            <v>XS</v>
          </cell>
          <cell r="J1576" t="str">
            <v>M</v>
          </cell>
          <cell r="K1576" t="str">
            <v>SUMMER 18</v>
          </cell>
        </row>
        <row r="1577">
          <cell r="B1577" t="str">
            <v>100M18S12WHIXXL</v>
          </cell>
          <cell r="C1577" t="str">
            <v>TSHIRT</v>
          </cell>
          <cell r="D1577" t="str">
            <v>TSHIRT TYPO  WHITE XXL</v>
          </cell>
          <cell r="E1577" t="str">
            <v>TSHIRT</v>
          </cell>
          <cell r="F1577" t="str">
            <v>TYPO</v>
          </cell>
          <cell r="G1577" t="str">
            <v>WHITE</v>
          </cell>
          <cell r="H1577" t="str">
            <v xml:space="preserve">TSHIRT TYPO WHITE </v>
          </cell>
          <cell r="I1577" t="str">
            <v>XXL</v>
          </cell>
          <cell r="J1577" t="str">
            <v>M</v>
          </cell>
          <cell r="K1577" t="str">
            <v>SUMMER 18</v>
          </cell>
        </row>
        <row r="1578">
          <cell r="B1578" t="str">
            <v>100M18S13BLULLL</v>
          </cell>
          <cell r="C1578" t="str">
            <v>TSHIRT</v>
          </cell>
          <cell r="D1578" t="str">
            <v>TSHIRT SWELL BLUE L</v>
          </cell>
          <cell r="E1578" t="str">
            <v>TSHIRT</v>
          </cell>
          <cell r="F1578" t="str">
            <v>SWELL</v>
          </cell>
          <cell r="G1578" t="str">
            <v>BLUE</v>
          </cell>
          <cell r="H1578" t="str">
            <v xml:space="preserve">TSHIRT SWELL BLUE </v>
          </cell>
          <cell r="I1578" t="str">
            <v>L</v>
          </cell>
          <cell r="J1578" t="str">
            <v>M</v>
          </cell>
          <cell r="K1578" t="str">
            <v>SUMMER 18</v>
          </cell>
        </row>
        <row r="1579">
          <cell r="B1579" t="str">
            <v>100M18S13BLUMMM</v>
          </cell>
          <cell r="C1579" t="str">
            <v>TSHIRT</v>
          </cell>
          <cell r="D1579" t="str">
            <v>TSHIRT SWELL BLUE M</v>
          </cell>
          <cell r="E1579" t="str">
            <v>TSHIRT</v>
          </cell>
          <cell r="F1579" t="str">
            <v>SWELL</v>
          </cell>
          <cell r="G1579" t="str">
            <v>BLUE</v>
          </cell>
          <cell r="H1579" t="str">
            <v xml:space="preserve">TSHIRT SWELL BLUE </v>
          </cell>
          <cell r="I1579" t="str">
            <v>M</v>
          </cell>
          <cell r="J1579" t="str">
            <v>M</v>
          </cell>
          <cell r="K1579" t="str">
            <v>SUMMER 18</v>
          </cell>
        </row>
        <row r="1580">
          <cell r="B1580" t="str">
            <v>100M18S13BLUSSS</v>
          </cell>
          <cell r="C1580" t="str">
            <v>TSHIRT</v>
          </cell>
          <cell r="D1580" t="str">
            <v>TSHIRT SWELL BLUE S</v>
          </cell>
          <cell r="E1580" t="str">
            <v>TSHIRT</v>
          </cell>
          <cell r="F1580" t="str">
            <v>SWELL</v>
          </cell>
          <cell r="G1580" t="str">
            <v>BLUE</v>
          </cell>
          <cell r="H1580" t="str">
            <v xml:space="preserve">TSHIRT SWELL BLUE </v>
          </cell>
          <cell r="I1580" t="str">
            <v>S</v>
          </cell>
          <cell r="J1580" t="str">
            <v>M</v>
          </cell>
          <cell r="K1580" t="str">
            <v>SUMMER 18</v>
          </cell>
        </row>
        <row r="1581">
          <cell r="B1581" t="str">
            <v>100M18S13BLUXL0</v>
          </cell>
          <cell r="C1581" t="str">
            <v>TSHIRT</v>
          </cell>
          <cell r="D1581" t="str">
            <v>TSHIRT SWELL BLUE XL</v>
          </cell>
          <cell r="E1581" t="str">
            <v>TSHIRT</v>
          </cell>
          <cell r="F1581" t="str">
            <v>SWELL</v>
          </cell>
          <cell r="G1581" t="str">
            <v>BLUE</v>
          </cell>
          <cell r="H1581" t="str">
            <v xml:space="preserve">TSHIRT SWELL BLUE </v>
          </cell>
          <cell r="I1581" t="str">
            <v>XL</v>
          </cell>
          <cell r="J1581" t="str">
            <v>M</v>
          </cell>
          <cell r="K1581" t="str">
            <v>SUMMER 18</v>
          </cell>
        </row>
        <row r="1582">
          <cell r="B1582" t="str">
            <v>100M18S13BLUXS0</v>
          </cell>
          <cell r="C1582" t="str">
            <v>TSHIRT</v>
          </cell>
          <cell r="D1582" t="str">
            <v>TSHIRT SWELL BLUE XS</v>
          </cell>
          <cell r="E1582" t="str">
            <v>TSHIRT</v>
          </cell>
          <cell r="F1582" t="str">
            <v>SWELL</v>
          </cell>
          <cell r="G1582" t="str">
            <v>BLUE</v>
          </cell>
          <cell r="H1582" t="str">
            <v xml:space="preserve">TSHIRT SWELL BLUE </v>
          </cell>
          <cell r="I1582" t="str">
            <v>XS</v>
          </cell>
          <cell r="J1582" t="str">
            <v>M</v>
          </cell>
          <cell r="K1582" t="str">
            <v>SUMMER 18</v>
          </cell>
        </row>
        <row r="1583">
          <cell r="B1583" t="str">
            <v>100M18S13BLUXXL</v>
          </cell>
          <cell r="C1583" t="str">
            <v>TSHIRT</v>
          </cell>
          <cell r="D1583" t="str">
            <v>TSHIRT SWELL BLUE XXL</v>
          </cell>
          <cell r="E1583" t="str">
            <v>TSHIRT</v>
          </cell>
          <cell r="F1583" t="str">
            <v>SWELL</v>
          </cell>
          <cell r="G1583" t="str">
            <v>BLUE</v>
          </cell>
          <cell r="H1583" t="str">
            <v xml:space="preserve">TSHIRT SWELL BLUE </v>
          </cell>
          <cell r="I1583" t="str">
            <v>XXL</v>
          </cell>
          <cell r="J1583" t="str">
            <v>M</v>
          </cell>
          <cell r="K1583" t="str">
            <v>SUMMER 18</v>
          </cell>
        </row>
        <row r="1584">
          <cell r="B1584" t="str">
            <v>100M18S13GMLLLL</v>
          </cell>
          <cell r="C1584" t="str">
            <v>TSHIRT</v>
          </cell>
          <cell r="D1584" t="str">
            <v>TSHIRT SWELL GRAPHITE MEL L</v>
          </cell>
          <cell r="E1584" t="str">
            <v>TSHIRT</v>
          </cell>
          <cell r="F1584" t="str">
            <v>SWELL</v>
          </cell>
          <cell r="G1584" t="str">
            <v>GRAPHITE MELANGE</v>
          </cell>
          <cell r="H1584" t="str">
            <v xml:space="preserve">TSHIRT SWELL GRAPHITE MELANGE </v>
          </cell>
          <cell r="I1584" t="str">
            <v>L</v>
          </cell>
          <cell r="J1584" t="str">
            <v>M</v>
          </cell>
          <cell r="K1584" t="str">
            <v>SUMMER 18</v>
          </cell>
        </row>
        <row r="1585">
          <cell r="B1585" t="str">
            <v>100M18S13GMLMMM</v>
          </cell>
          <cell r="C1585" t="str">
            <v>TSHIRT</v>
          </cell>
          <cell r="D1585" t="str">
            <v>TSHIRT SWELL GRAPHITE MEL M</v>
          </cell>
          <cell r="E1585" t="str">
            <v>TSHIRT</v>
          </cell>
          <cell r="F1585" t="str">
            <v>SWELL</v>
          </cell>
          <cell r="G1585" t="str">
            <v>GRAPHITE MELANGE</v>
          </cell>
          <cell r="H1585" t="str">
            <v xml:space="preserve">TSHIRT SWELL GRAPHITE MELANGE </v>
          </cell>
          <cell r="I1585" t="str">
            <v>M</v>
          </cell>
          <cell r="J1585" t="str">
            <v>M</v>
          </cell>
          <cell r="K1585" t="str">
            <v>SUMMER 18</v>
          </cell>
        </row>
        <row r="1586">
          <cell r="B1586" t="str">
            <v>100M18S13GMLSSS</v>
          </cell>
          <cell r="C1586" t="str">
            <v>TSHIRT</v>
          </cell>
          <cell r="D1586" t="str">
            <v>TSHIRT SWELL GRAPHITE MEL S</v>
          </cell>
          <cell r="E1586" t="str">
            <v>TSHIRT</v>
          </cell>
          <cell r="F1586" t="str">
            <v>SWELL</v>
          </cell>
          <cell r="G1586" t="str">
            <v>GRAPHITE MELANGE</v>
          </cell>
          <cell r="H1586" t="str">
            <v xml:space="preserve">TSHIRT SWELL GRAPHITE MELANGE </v>
          </cell>
          <cell r="I1586" t="str">
            <v>S</v>
          </cell>
          <cell r="J1586" t="str">
            <v>M</v>
          </cell>
          <cell r="K1586" t="str">
            <v>SUMMER 18</v>
          </cell>
        </row>
        <row r="1587">
          <cell r="B1587" t="str">
            <v>100M18S13GMLXL0</v>
          </cell>
          <cell r="C1587" t="str">
            <v>TSHIRT</v>
          </cell>
          <cell r="D1587" t="str">
            <v>TSHIRT SWELL GRAPHITE MEL XL</v>
          </cell>
          <cell r="E1587" t="str">
            <v>TSHIRT</v>
          </cell>
          <cell r="F1587" t="str">
            <v>SWELL</v>
          </cell>
          <cell r="G1587" t="str">
            <v>GRAPHITE MELANGE</v>
          </cell>
          <cell r="H1587" t="str">
            <v xml:space="preserve">TSHIRT SWELL GRAPHITE MELANGE </v>
          </cell>
          <cell r="I1587" t="str">
            <v>XL</v>
          </cell>
          <cell r="J1587" t="str">
            <v>M</v>
          </cell>
          <cell r="K1587" t="str">
            <v>SUMMER 18</v>
          </cell>
        </row>
        <row r="1588">
          <cell r="B1588" t="str">
            <v>100M18S13GMLXS0</v>
          </cell>
          <cell r="C1588" t="str">
            <v>TSHIRT</v>
          </cell>
          <cell r="D1588" t="str">
            <v>TSHIRT SWELL GRAPHITE MEL XS</v>
          </cell>
          <cell r="E1588" t="str">
            <v>TSHIRT</v>
          </cell>
          <cell r="F1588" t="str">
            <v>SWELL</v>
          </cell>
          <cell r="G1588" t="str">
            <v>GRAPHITE MELANGE</v>
          </cell>
          <cell r="H1588" t="str">
            <v xml:space="preserve">TSHIRT SWELL GRAPHITE MELANGE </v>
          </cell>
          <cell r="I1588" t="str">
            <v>XS</v>
          </cell>
          <cell r="J1588" t="str">
            <v>M</v>
          </cell>
          <cell r="K1588" t="str">
            <v>SUMMER 18</v>
          </cell>
        </row>
        <row r="1589">
          <cell r="B1589" t="str">
            <v>100M18S13GMLXXL</v>
          </cell>
          <cell r="C1589" t="str">
            <v>TSHIRT</v>
          </cell>
          <cell r="D1589" t="str">
            <v>TSHIRT SWELL GRAPHITE MEL XXL</v>
          </cell>
          <cell r="E1589" t="str">
            <v>TSHIRT</v>
          </cell>
          <cell r="F1589" t="str">
            <v>SWELL</v>
          </cell>
          <cell r="G1589" t="str">
            <v>GRAPHITE MELANGE</v>
          </cell>
          <cell r="H1589" t="str">
            <v xml:space="preserve">TSHIRT SWELL GRAPHITE MELANGE </v>
          </cell>
          <cell r="I1589" t="str">
            <v>XXL</v>
          </cell>
          <cell r="J1589" t="str">
            <v>M</v>
          </cell>
          <cell r="K1589" t="str">
            <v>SUMMER 18</v>
          </cell>
        </row>
        <row r="1590">
          <cell r="B1590" t="str">
            <v>100M18S14BLALLL</v>
          </cell>
          <cell r="C1590" t="str">
            <v>TSHIRT</v>
          </cell>
          <cell r="D1590" t="str">
            <v>TSHIRT CHILL BLACK L</v>
          </cell>
          <cell r="E1590" t="str">
            <v>TSHIRT</v>
          </cell>
          <cell r="F1590" t="str">
            <v>CHILL</v>
          </cell>
          <cell r="G1590" t="str">
            <v>BLACK</v>
          </cell>
          <cell r="H1590" t="str">
            <v xml:space="preserve">TSHIRT CHILL BLACK </v>
          </cell>
          <cell r="I1590" t="str">
            <v>L</v>
          </cell>
          <cell r="J1590" t="str">
            <v>M</v>
          </cell>
          <cell r="K1590" t="str">
            <v>SUMMER 18</v>
          </cell>
        </row>
        <row r="1591">
          <cell r="B1591" t="str">
            <v>100M18S14BLAMMM</v>
          </cell>
          <cell r="C1591" t="str">
            <v>TSHIRT</v>
          </cell>
          <cell r="D1591" t="str">
            <v>TSHIRT CHILL BLACK M</v>
          </cell>
          <cell r="E1591" t="str">
            <v>TSHIRT</v>
          </cell>
          <cell r="F1591" t="str">
            <v>CHILL</v>
          </cell>
          <cell r="G1591" t="str">
            <v>BLACK</v>
          </cell>
          <cell r="H1591" t="str">
            <v xml:space="preserve">TSHIRT CHILL BLACK </v>
          </cell>
          <cell r="I1591" t="str">
            <v>M</v>
          </cell>
          <cell r="J1591" t="str">
            <v>M</v>
          </cell>
          <cell r="K1591" t="str">
            <v>SUMMER 18</v>
          </cell>
        </row>
        <row r="1592">
          <cell r="B1592" t="str">
            <v>100M18S14BLASSS</v>
          </cell>
          <cell r="C1592" t="str">
            <v>TSHIRT</v>
          </cell>
          <cell r="D1592" t="str">
            <v>TSHIRT CHILL BLACK S</v>
          </cell>
          <cell r="E1592" t="str">
            <v>TSHIRT</v>
          </cell>
          <cell r="F1592" t="str">
            <v>CHILL</v>
          </cell>
          <cell r="G1592" t="str">
            <v>BLACK</v>
          </cell>
          <cell r="H1592" t="str">
            <v xml:space="preserve">TSHIRT CHILL BLACK </v>
          </cell>
          <cell r="I1592" t="str">
            <v>S</v>
          </cell>
          <cell r="J1592" t="str">
            <v>M</v>
          </cell>
          <cell r="K1592" t="str">
            <v>SUMMER 18</v>
          </cell>
        </row>
        <row r="1593">
          <cell r="B1593" t="str">
            <v>100M18S14BLAXL0</v>
          </cell>
          <cell r="C1593" t="str">
            <v>TSHIRT</v>
          </cell>
          <cell r="D1593" t="str">
            <v>TSHIRT CHILL BLACK XL</v>
          </cell>
          <cell r="E1593" t="str">
            <v>TSHIRT</v>
          </cell>
          <cell r="F1593" t="str">
            <v>CHILL</v>
          </cell>
          <cell r="G1593" t="str">
            <v>BLACK</v>
          </cell>
          <cell r="H1593" t="str">
            <v xml:space="preserve">TSHIRT CHILL BLACK </v>
          </cell>
          <cell r="I1593" t="str">
            <v>XL</v>
          </cell>
          <cell r="J1593" t="str">
            <v>M</v>
          </cell>
          <cell r="K1593" t="str">
            <v>SUMMER 18</v>
          </cell>
        </row>
        <row r="1594">
          <cell r="B1594" t="str">
            <v>100M18S14BLAXS0</v>
          </cell>
          <cell r="C1594" t="str">
            <v>TSHIRT</v>
          </cell>
          <cell r="D1594" t="str">
            <v>TSHIRT CHILL BLACK XS</v>
          </cell>
          <cell r="E1594" t="str">
            <v>TSHIRT</v>
          </cell>
          <cell r="F1594" t="str">
            <v>CHILL</v>
          </cell>
          <cell r="G1594" t="str">
            <v>BLACK</v>
          </cell>
          <cell r="H1594" t="str">
            <v xml:space="preserve">TSHIRT CHILL BLACK </v>
          </cell>
          <cell r="I1594" t="str">
            <v>XS</v>
          </cell>
          <cell r="J1594" t="str">
            <v>M</v>
          </cell>
          <cell r="K1594" t="str">
            <v>SUMMER 18</v>
          </cell>
        </row>
        <row r="1595">
          <cell r="B1595" t="str">
            <v>100M18S14BLAXXL</v>
          </cell>
          <cell r="C1595" t="str">
            <v>TSHIRT</v>
          </cell>
          <cell r="D1595" t="str">
            <v>TSHIRT CHILL BLACK XXL</v>
          </cell>
          <cell r="E1595" t="str">
            <v>TSHIRT</v>
          </cell>
          <cell r="F1595" t="str">
            <v>CHILL</v>
          </cell>
          <cell r="G1595" t="str">
            <v>BLACK</v>
          </cell>
          <cell r="H1595" t="str">
            <v xml:space="preserve">TSHIRT CHILL BLACK </v>
          </cell>
          <cell r="I1595" t="str">
            <v>XXL</v>
          </cell>
          <cell r="J1595" t="str">
            <v>M</v>
          </cell>
          <cell r="K1595" t="str">
            <v>SUMMER 18</v>
          </cell>
        </row>
        <row r="1596">
          <cell r="B1596" t="str">
            <v>100M18S14CMELLL</v>
          </cell>
          <cell r="C1596" t="str">
            <v>TSHIRT</v>
          </cell>
          <cell r="D1596" t="str">
            <v>TSHIRT CHILL CALYPSO MEL L</v>
          </cell>
          <cell r="E1596" t="str">
            <v>TSHIRT</v>
          </cell>
          <cell r="F1596" t="str">
            <v>CHILL</v>
          </cell>
          <cell r="G1596" t="str">
            <v>CALYPSO MELANGE</v>
          </cell>
          <cell r="H1596" t="str">
            <v xml:space="preserve">TSHIRT CHILL CALYPSO MELANGE </v>
          </cell>
          <cell r="I1596" t="str">
            <v>L</v>
          </cell>
          <cell r="J1596" t="str">
            <v>M</v>
          </cell>
          <cell r="K1596" t="str">
            <v>SUMMER 18</v>
          </cell>
        </row>
        <row r="1597">
          <cell r="B1597" t="str">
            <v>100M18S14CMEMMM</v>
          </cell>
          <cell r="C1597" t="str">
            <v>TSHIRT</v>
          </cell>
          <cell r="D1597" t="str">
            <v>TSHIRT CHILL CALYPSO MEL M</v>
          </cell>
          <cell r="E1597" t="str">
            <v>TSHIRT</v>
          </cell>
          <cell r="F1597" t="str">
            <v>CHILL</v>
          </cell>
          <cell r="G1597" t="str">
            <v>CALYPSO MELANGE</v>
          </cell>
          <cell r="H1597" t="str">
            <v xml:space="preserve">TSHIRT CHILL CALYPSO MELANGE </v>
          </cell>
          <cell r="I1597" t="str">
            <v>M</v>
          </cell>
          <cell r="J1597" t="str">
            <v>M</v>
          </cell>
          <cell r="K1597" t="str">
            <v>SUMMER 18</v>
          </cell>
        </row>
        <row r="1598">
          <cell r="B1598" t="str">
            <v>100M18S14CMESSS</v>
          </cell>
          <cell r="C1598" t="str">
            <v>TSHIRT</v>
          </cell>
          <cell r="D1598" t="str">
            <v>TSHIRT CHILL CALYPSO MEL S</v>
          </cell>
          <cell r="E1598" t="str">
            <v>TSHIRT</v>
          </cell>
          <cell r="F1598" t="str">
            <v>CHILL</v>
          </cell>
          <cell r="G1598" t="str">
            <v>CALYPSO MELANGE</v>
          </cell>
          <cell r="H1598" t="str">
            <v xml:space="preserve">TSHIRT CHILL CALYPSO MELANGE </v>
          </cell>
          <cell r="I1598" t="str">
            <v>S</v>
          </cell>
          <cell r="J1598" t="str">
            <v>M</v>
          </cell>
          <cell r="K1598" t="str">
            <v>SUMMER 18</v>
          </cell>
        </row>
        <row r="1599">
          <cell r="B1599" t="str">
            <v>100M18S14CMEXL0</v>
          </cell>
          <cell r="C1599" t="str">
            <v>TSHIRT</v>
          </cell>
          <cell r="D1599" t="str">
            <v>TSHIRT CHILL CALYPSO MEL XL</v>
          </cell>
          <cell r="E1599" t="str">
            <v>TSHIRT</v>
          </cell>
          <cell r="F1599" t="str">
            <v>CHILL</v>
          </cell>
          <cell r="G1599" t="str">
            <v>CALYPSO MELANGE</v>
          </cell>
          <cell r="H1599" t="str">
            <v xml:space="preserve">TSHIRT CHILL CALYPSO MELANGE </v>
          </cell>
          <cell r="I1599" t="str">
            <v>XL</v>
          </cell>
          <cell r="J1599" t="str">
            <v>M</v>
          </cell>
          <cell r="K1599" t="str">
            <v>SUMMER 18</v>
          </cell>
        </row>
        <row r="1600">
          <cell r="B1600" t="str">
            <v>100M18S14CMEXS0</v>
          </cell>
          <cell r="C1600" t="str">
            <v>TSHIRT</v>
          </cell>
          <cell r="D1600" t="str">
            <v>TSHIRT CHILL CALYPSO MEL XS</v>
          </cell>
          <cell r="E1600" t="str">
            <v>TSHIRT</v>
          </cell>
          <cell r="F1600" t="str">
            <v>CHILL</v>
          </cell>
          <cell r="G1600" t="str">
            <v>CALYPSO MELANGE</v>
          </cell>
          <cell r="H1600" t="str">
            <v xml:space="preserve">TSHIRT CHILL CALYPSO MELANGE </v>
          </cell>
          <cell r="I1600" t="str">
            <v>XS</v>
          </cell>
          <cell r="J1600" t="str">
            <v>M</v>
          </cell>
          <cell r="K1600" t="str">
            <v>SUMMER 18</v>
          </cell>
        </row>
        <row r="1601">
          <cell r="B1601" t="str">
            <v>100M18S14CMEXXL</v>
          </cell>
          <cell r="C1601" t="str">
            <v>TSHIRT</v>
          </cell>
          <cell r="D1601" t="str">
            <v>TSHIRT CHILL CALYPSO MEL XXL</v>
          </cell>
          <cell r="E1601" t="str">
            <v>TSHIRT</v>
          </cell>
          <cell r="F1601" t="str">
            <v>CHILL</v>
          </cell>
          <cell r="G1601" t="str">
            <v>CALYPSO MELANGE</v>
          </cell>
          <cell r="H1601" t="str">
            <v xml:space="preserve">TSHIRT CHILL CALYPSO MELANGE </v>
          </cell>
          <cell r="I1601" t="str">
            <v>XXL</v>
          </cell>
          <cell r="J1601" t="str">
            <v>M</v>
          </cell>
          <cell r="K1601" t="str">
            <v>SUMMER 18</v>
          </cell>
        </row>
        <row r="1602">
          <cell r="B1602" t="str">
            <v>100M18S15BLALLL</v>
          </cell>
          <cell r="C1602" t="str">
            <v>TSHIRT</v>
          </cell>
          <cell r="D1602" t="str">
            <v>TSHIRT JAZZIN BLACK L</v>
          </cell>
          <cell r="E1602" t="str">
            <v>TSHIRT</v>
          </cell>
          <cell r="F1602" t="str">
            <v>JAZZIN</v>
          </cell>
          <cell r="G1602" t="str">
            <v>BLACK</v>
          </cell>
          <cell r="H1602" t="str">
            <v xml:space="preserve">TSHIRT JAZZIN BLACK </v>
          </cell>
          <cell r="I1602" t="str">
            <v>L</v>
          </cell>
          <cell r="J1602" t="str">
            <v>M</v>
          </cell>
          <cell r="K1602" t="str">
            <v>SUMMER 18</v>
          </cell>
        </row>
        <row r="1603">
          <cell r="B1603" t="str">
            <v>100M18S15BLAMMM</v>
          </cell>
          <cell r="C1603" t="str">
            <v>TSHIRT</v>
          </cell>
          <cell r="D1603" t="str">
            <v>TSHIRT JAZZIN BLACK M</v>
          </cell>
          <cell r="E1603" t="str">
            <v>TSHIRT</v>
          </cell>
          <cell r="F1603" t="str">
            <v>JAZZIN</v>
          </cell>
          <cell r="G1603" t="str">
            <v>BLACK</v>
          </cell>
          <cell r="H1603" t="str">
            <v xml:space="preserve">TSHIRT JAZZIN BLACK </v>
          </cell>
          <cell r="I1603" t="str">
            <v>M</v>
          </cell>
          <cell r="J1603" t="str">
            <v>M</v>
          </cell>
          <cell r="K1603" t="str">
            <v>SUMMER 18</v>
          </cell>
        </row>
        <row r="1604">
          <cell r="B1604" t="str">
            <v>100M18S15BLASSS</v>
          </cell>
          <cell r="C1604" t="str">
            <v>TSHIRT</v>
          </cell>
          <cell r="D1604" t="str">
            <v>TSHIRT JAZZIN BLACK S</v>
          </cell>
          <cell r="E1604" t="str">
            <v>TSHIRT</v>
          </cell>
          <cell r="F1604" t="str">
            <v>JAZZIN</v>
          </cell>
          <cell r="G1604" t="str">
            <v>BLACK</v>
          </cell>
          <cell r="H1604" t="str">
            <v xml:space="preserve">TSHIRT JAZZIN BLACK </v>
          </cell>
          <cell r="I1604" t="str">
            <v>S</v>
          </cell>
          <cell r="J1604" t="str">
            <v>M</v>
          </cell>
          <cell r="K1604" t="str">
            <v>SUMMER 18</v>
          </cell>
        </row>
        <row r="1605">
          <cell r="B1605" t="str">
            <v>100M18S15BLAXL0</v>
          </cell>
          <cell r="C1605" t="str">
            <v>TSHIRT</v>
          </cell>
          <cell r="D1605" t="str">
            <v>TSHIRT JAZZIN BLACK XL</v>
          </cell>
          <cell r="E1605" t="str">
            <v>TSHIRT</v>
          </cell>
          <cell r="F1605" t="str">
            <v>JAZZIN</v>
          </cell>
          <cell r="G1605" t="str">
            <v>BLACK</v>
          </cell>
          <cell r="H1605" t="str">
            <v xml:space="preserve">TSHIRT JAZZIN BLACK </v>
          </cell>
          <cell r="I1605" t="str">
            <v>XL</v>
          </cell>
          <cell r="J1605" t="str">
            <v>M</v>
          </cell>
          <cell r="K1605" t="str">
            <v>SUMMER 18</v>
          </cell>
        </row>
        <row r="1606">
          <cell r="B1606" t="str">
            <v>100M18S15BLAXS0</v>
          </cell>
          <cell r="C1606" t="str">
            <v>TSHIRT</v>
          </cell>
          <cell r="D1606" t="str">
            <v>TSHIRT JAZZIN BLACK XS</v>
          </cell>
          <cell r="E1606" t="str">
            <v>TSHIRT</v>
          </cell>
          <cell r="F1606" t="str">
            <v>JAZZIN</v>
          </cell>
          <cell r="G1606" t="str">
            <v>BLACK</v>
          </cell>
          <cell r="H1606" t="str">
            <v xml:space="preserve">TSHIRT JAZZIN BLACK </v>
          </cell>
          <cell r="I1606" t="str">
            <v>XS</v>
          </cell>
          <cell r="J1606" t="str">
            <v>M</v>
          </cell>
          <cell r="K1606" t="str">
            <v>SUMMER 18</v>
          </cell>
        </row>
        <row r="1607">
          <cell r="B1607" t="str">
            <v>100M18S15BLAXXL</v>
          </cell>
          <cell r="C1607" t="str">
            <v>TSHIRT</v>
          </cell>
          <cell r="D1607" t="str">
            <v>TSHIRT JAZZIN BLACK XXL</v>
          </cell>
          <cell r="E1607" t="str">
            <v>TSHIRT</v>
          </cell>
          <cell r="F1607" t="str">
            <v>JAZZIN</v>
          </cell>
          <cell r="G1607" t="str">
            <v>BLACK</v>
          </cell>
          <cell r="H1607" t="str">
            <v xml:space="preserve">TSHIRT JAZZIN BLACK </v>
          </cell>
          <cell r="I1607" t="str">
            <v>XXL</v>
          </cell>
          <cell r="J1607" t="str">
            <v>M</v>
          </cell>
          <cell r="K1607" t="str">
            <v>SUMMER 18</v>
          </cell>
        </row>
        <row r="1608">
          <cell r="B1608" t="str">
            <v>100M18S17BLUSSS</v>
          </cell>
          <cell r="C1608" t="str">
            <v>TSHIRT</v>
          </cell>
          <cell r="D1608" t="str">
            <v>TSHIRT MONOSKA BLUE S</v>
          </cell>
          <cell r="E1608" t="str">
            <v>TSHIRT</v>
          </cell>
          <cell r="F1608" t="str">
            <v>MONOSKA</v>
          </cell>
          <cell r="G1608" t="str">
            <v>BLUE</v>
          </cell>
          <cell r="H1608" t="str">
            <v xml:space="preserve">TSHIRT MONOSKA BLUE </v>
          </cell>
          <cell r="I1608" t="str">
            <v>S</v>
          </cell>
          <cell r="J1608" t="str">
            <v>M</v>
          </cell>
          <cell r="K1608" t="str">
            <v>SUMMER 18</v>
          </cell>
        </row>
        <row r="1609">
          <cell r="B1609" t="str">
            <v>100M18S17BLUXXL</v>
          </cell>
          <cell r="C1609" t="str">
            <v>TSHIRT</v>
          </cell>
          <cell r="D1609" t="str">
            <v>TSHIRT MONOSKA BLUE XXL</v>
          </cell>
          <cell r="E1609" t="str">
            <v>TSHIRT</v>
          </cell>
          <cell r="F1609" t="str">
            <v>MONOSKA</v>
          </cell>
          <cell r="G1609" t="str">
            <v>BLUE</v>
          </cell>
          <cell r="H1609" t="str">
            <v xml:space="preserve">TSHIRT MONOSKA BLUE </v>
          </cell>
          <cell r="I1609" t="str">
            <v>XXL</v>
          </cell>
          <cell r="J1609" t="str">
            <v>M</v>
          </cell>
          <cell r="K1609" t="str">
            <v>SUMMER 18</v>
          </cell>
        </row>
        <row r="1610">
          <cell r="B1610" t="str">
            <v>100M18S18CAMLLL</v>
          </cell>
          <cell r="C1610" t="str">
            <v>TSHIRT</v>
          </cell>
          <cell r="D1610" t="str">
            <v>TSHIRT TUNE CAMEL L</v>
          </cell>
          <cell r="E1610" t="str">
            <v>TSHIRT</v>
          </cell>
          <cell r="F1610" t="str">
            <v>TUNE</v>
          </cell>
          <cell r="G1610" t="str">
            <v>CAMEL</v>
          </cell>
          <cell r="H1610" t="str">
            <v xml:space="preserve">TSHIRT TUNE CAMEL </v>
          </cell>
          <cell r="I1610" t="str">
            <v>L</v>
          </cell>
          <cell r="J1610" t="str">
            <v>M</v>
          </cell>
          <cell r="K1610" t="str">
            <v>SUMMER 18</v>
          </cell>
        </row>
        <row r="1611">
          <cell r="B1611" t="str">
            <v>100M18S19GMLLLL</v>
          </cell>
          <cell r="C1611" t="str">
            <v>TSHIRT</v>
          </cell>
          <cell r="D1611" t="str">
            <v>TSHIRT RASPECT GRAPHITE MEL L</v>
          </cell>
          <cell r="E1611" t="str">
            <v>TSHIRT</v>
          </cell>
          <cell r="F1611" t="str">
            <v>RASPECT</v>
          </cell>
          <cell r="G1611" t="str">
            <v>GRAPHITE MELANGE</v>
          </cell>
          <cell r="H1611" t="str">
            <v xml:space="preserve">TSHIRT RASPECT GRAPHITE MELANGE </v>
          </cell>
          <cell r="I1611" t="str">
            <v>L</v>
          </cell>
          <cell r="J1611" t="str">
            <v>M</v>
          </cell>
          <cell r="K1611" t="str">
            <v>SUMMER 18</v>
          </cell>
        </row>
        <row r="1612">
          <cell r="B1612" t="str">
            <v>100M18S19GMLMMM</v>
          </cell>
          <cell r="C1612" t="str">
            <v>TSHIRT</v>
          </cell>
          <cell r="D1612" t="str">
            <v>TSHIRT RASPECT GRAPHITE MEL M</v>
          </cell>
          <cell r="E1612" t="str">
            <v>TSHIRT</v>
          </cell>
          <cell r="F1612" t="str">
            <v>RASPECT</v>
          </cell>
          <cell r="G1612" t="str">
            <v>GRAPHITE MELANGE</v>
          </cell>
          <cell r="H1612" t="str">
            <v xml:space="preserve">TSHIRT RASPECT GRAPHITE MELANGE </v>
          </cell>
          <cell r="I1612" t="str">
            <v>M</v>
          </cell>
          <cell r="J1612" t="str">
            <v>M</v>
          </cell>
          <cell r="K1612" t="str">
            <v>SUMMER 18</v>
          </cell>
        </row>
        <row r="1613">
          <cell r="B1613" t="str">
            <v>100M18S19GMLXL0</v>
          </cell>
          <cell r="C1613" t="str">
            <v>TSHIRT</v>
          </cell>
          <cell r="D1613" t="str">
            <v>TSHIRT RASPECT GRAPHITE MEL XL</v>
          </cell>
          <cell r="E1613" t="str">
            <v>TSHIRT</v>
          </cell>
          <cell r="F1613" t="str">
            <v>RASPECT</v>
          </cell>
          <cell r="G1613" t="str">
            <v>GRAPHITE MELANGE</v>
          </cell>
          <cell r="H1613" t="str">
            <v xml:space="preserve">TSHIRT RASPECT GRAPHITE MELANGE </v>
          </cell>
          <cell r="I1613" t="str">
            <v>XL</v>
          </cell>
          <cell r="J1613" t="str">
            <v>M</v>
          </cell>
          <cell r="K1613" t="str">
            <v>SUMMER 18</v>
          </cell>
        </row>
        <row r="1614">
          <cell r="B1614" t="str">
            <v>100M18S22GMLLLL</v>
          </cell>
          <cell r="C1614" t="str">
            <v>TSHIRT</v>
          </cell>
          <cell r="D1614" t="str">
            <v>TSHIRT PAZ GREY MEL L</v>
          </cell>
          <cell r="E1614" t="str">
            <v>TSHIRT</v>
          </cell>
          <cell r="F1614" t="str">
            <v>PAZ</v>
          </cell>
          <cell r="G1614" t="str">
            <v>GREY MELANGE</v>
          </cell>
          <cell r="H1614" t="str">
            <v xml:space="preserve">TSHIRT PAZ GREY MELANGE </v>
          </cell>
          <cell r="I1614" t="str">
            <v>L</v>
          </cell>
          <cell r="J1614" t="str">
            <v>M</v>
          </cell>
          <cell r="K1614" t="str">
            <v>SUMMER 18</v>
          </cell>
        </row>
        <row r="1615">
          <cell r="B1615" t="str">
            <v>100M18S22GMLMMM</v>
          </cell>
          <cell r="C1615" t="str">
            <v>TSHIRT</v>
          </cell>
          <cell r="D1615" t="str">
            <v>TSHIRT PAZ GREY MEL M</v>
          </cell>
          <cell r="E1615" t="str">
            <v>TSHIRT</v>
          </cell>
          <cell r="F1615" t="str">
            <v>PAZ</v>
          </cell>
          <cell r="G1615" t="str">
            <v>GREY MELANGE</v>
          </cell>
          <cell r="H1615" t="str">
            <v xml:space="preserve">TSHIRT PAZ GREY MELANGE </v>
          </cell>
          <cell r="I1615" t="str">
            <v>M</v>
          </cell>
          <cell r="J1615" t="str">
            <v>M</v>
          </cell>
          <cell r="K1615" t="str">
            <v>SUMMER 18</v>
          </cell>
        </row>
        <row r="1616">
          <cell r="B1616" t="str">
            <v>100M18S22GMLSSS</v>
          </cell>
          <cell r="C1616" t="str">
            <v>TSHIRT</v>
          </cell>
          <cell r="D1616" t="str">
            <v>TSHIRT PAZ GREY MEL S</v>
          </cell>
          <cell r="E1616" t="str">
            <v>TSHIRT</v>
          </cell>
          <cell r="F1616" t="str">
            <v>PAZ</v>
          </cell>
          <cell r="G1616" t="str">
            <v>GREY MELANGE</v>
          </cell>
          <cell r="H1616" t="str">
            <v xml:space="preserve">TSHIRT PAZ GREY MELANGE </v>
          </cell>
          <cell r="I1616" t="str">
            <v>S</v>
          </cell>
          <cell r="J1616" t="str">
            <v>M</v>
          </cell>
          <cell r="K1616" t="str">
            <v>SUMMER 18</v>
          </cell>
        </row>
        <row r="1617">
          <cell r="B1617" t="str">
            <v>100M18S22GMLXL0</v>
          </cell>
          <cell r="C1617" t="str">
            <v>TSHIRT</v>
          </cell>
          <cell r="D1617" t="str">
            <v>TSHIRT PAZ GREY MEL XL</v>
          </cell>
          <cell r="E1617" t="str">
            <v>TSHIRT</v>
          </cell>
          <cell r="F1617" t="str">
            <v>PAZ</v>
          </cell>
          <cell r="G1617" t="str">
            <v>GREY MELANGE</v>
          </cell>
          <cell r="H1617" t="str">
            <v xml:space="preserve">TSHIRT PAZ GREY MELANGE </v>
          </cell>
          <cell r="I1617" t="str">
            <v>XL</v>
          </cell>
          <cell r="J1617" t="str">
            <v>M</v>
          </cell>
          <cell r="K1617" t="str">
            <v>SUMMER 18</v>
          </cell>
        </row>
        <row r="1618">
          <cell r="B1618" t="str">
            <v>100M18S22GMLXS0</v>
          </cell>
          <cell r="C1618" t="str">
            <v>TSHIRT</v>
          </cell>
          <cell r="D1618" t="str">
            <v>TSHIRT PAZ GREY MEL XS</v>
          </cell>
          <cell r="E1618" t="str">
            <v>TSHIRT</v>
          </cell>
          <cell r="F1618" t="str">
            <v>PAZ</v>
          </cell>
          <cell r="G1618" t="str">
            <v>GREY MELANGE</v>
          </cell>
          <cell r="H1618" t="str">
            <v xml:space="preserve">TSHIRT PAZ GREY MELANGE </v>
          </cell>
          <cell r="I1618" t="str">
            <v>XS</v>
          </cell>
          <cell r="J1618" t="str">
            <v>M</v>
          </cell>
          <cell r="K1618" t="str">
            <v>SUMMER 18</v>
          </cell>
        </row>
        <row r="1619">
          <cell r="B1619" t="str">
            <v>100M18S22GMLXXL</v>
          </cell>
          <cell r="C1619" t="str">
            <v>TSHIRT</v>
          </cell>
          <cell r="D1619" t="str">
            <v>TSHIRT PAZ GREY MEL XXL</v>
          </cell>
          <cell r="E1619" t="str">
            <v>TSHIRT</v>
          </cell>
          <cell r="F1619" t="str">
            <v>PAZ</v>
          </cell>
          <cell r="G1619" t="str">
            <v>GREY MELANGE</v>
          </cell>
          <cell r="H1619" t="str">
            <v xml:space="preserve">TSHIRT PAZ GREY MELANGE </v>
          </cell>
          <cell r="I1619" t="str">
            <v>XXL</v>
          </cell>
          <cell r="J1619" t="str">
            <v>M</v>
          </cell>
          <cell r="K1619" t="str">
            <v>SUMMER 18</v>
          </cell>
        </row>
        <row r="1620">
          <cell r="B1620" t="str">
            <v>100M18S25BRMLLL</v>
          </cell>
          <cell r="C1620" t="str">
            <v>TSHIRT</v>
          </cell>
          <cell r="D1620" t="str">
            <v>TSHIRT PAZ BROWN MEL L</v>
          </cell>
          <cell r="E1620" t="str">
            <v>TSHIRT</v>
          </cell>
          <cell r="F1620" t="str">
            <v>PAZ</v>
          </cell>
          <cell r="G1620" t="str">
            <v>BROWN MELANGE</v>
          </cell>
          <cell r="H1620" t="str">
            <v xml:space="preserve">TSHIRT PAZ BROWN MELANGE </v>
          </cell>
          <cell r="I1620" t="str">
            <v>L</v>
          </cell>
          <cell r="J1620" t="str">
            <v>M</v>
          </cell>
          <cell r="K1620" t="str">
            <v>SUMMER 18</v>
          </cell>
        </row>
        <row r="1621">
          <cell r="B1621" t="str">
            <v>100M18S25BRMMMM</v>
          </cell>
          <cell r="C1621" t="str">
            <v>TSHIRT</v>
          </cell>
          <cell r="D1621" t="str">
            <v>TSHIRT PAZ BROWN MEL M</v>
          </cell>
          <cell r="E1621" t="str">
            <v>TSHIRT</v>
          </cell>
          <cell r="F1621" t="str">
            <v>PAZ</v>
          </cell>
          <cell r="G1621" t="str">
            <v>BROWN MELANGE</v>
          </cell>
          <cell r="H1621" t="str">
            <v xml:space="preserve">TSHIRT PAZ BROWN MELANGE </v>
          </cell>
          <cell r="I1621" t="str">
            <v>M</v>
          </cell>
          <cell r="J1621" t="str">
            <v>M</v>
          </cell>
          <cell r="K1621" t="str">
            <v>SUMMER 18</v>
          </cell>
        </row>
        <row r="1622">
          <cell r="B1622" t="str">
            <v>100M18S25BRMSSS</v>
          </cell>
          <cell r="C1622" t="str">
            <v>TSHIRT</v>
          </cell>
          <cell r="D1622" t="str">
            <v>TSHIRT PAZ BROWN MEL S</v>
          </cell>
          <cell r="E1622" t="str">
            <v>TSHIRT</v>
          </cell>
          <cell r="F1622" t="str">
            <v>PAZ</v>
          </cell>
          <cell r="G1622" t="str">
            <v>BROWN MELANGE</v>
          </cell>
          <cell r="H1622" t="str">
            <v xml:space="preserve">TSHIRT PAZ BROWN MELANGE </v>
          </cell>
          <cell r="I1622" t="str">
            <v>S</v>
          </cell>
          <cell r="J1622" t="str">
            <v>M</v>
          </cell>
          <cell r="K1622" t="str">
            <v>SUMMER 18</v>
          </cell>
        </row>
        <row r="1623">
          <cell r="B1623" t="str">
            <v>100M18S25BRMXL0</v>
          </cell>
          <cell r="C1623" t="str">
            <v>TSHIRT</v>
          </cell>
          <cell r="D1623" t="str">
            <v>TSHIRT PAZ BROWN MEL XL</v>
          </cell>
          <cell r="E1623" t="str">
            <v>TSHIRT</v>
          </cell>
          <cell r="F1623" t="str">
            <v>PAZ</v>
          </cell>
          <cell r="G1623" t="str">
            <v>BROWN MELANGE</v>
          </cell>
          <cell r="H1623" t="str">
            <v xml:space="preserve">TSHIRT PAZ BROWN MELANGE </v>
          </cell>
          <cell r="I1623" t="str">
            <v>XL</v>
          </cell>
          <cell r="J1623" t="str">
            <v>M</v>
          </cell>
          <cell r="K1623" t="str">
            <v>SUMMER 18</v>
          </cell>
        </row>
        <row r="1624">
          <cell r="B1624" t="str">
            <v>100M18S25BRMXS0</v>
          </cell>
          <cell r="C1624" t="str">
            <v>TSHIRT</v>
          </cell>
          <cell r="D1624" t="str">
            <v>TSHIRT PAZ BROWN MEL XS</v>
          </cell>
          <cell r="E1624" t="str">
            <v>TSHIRT</v>
          </cell>
          <cell r="F1624" t="str">
            <v>PAZ</v>
          </cell>
          <cell r="G1624" t="str">
            <v>BROWN MELANGE</v>
          </cell>
          <cell r="H1624" t="str">
            <v xml:space="preserve">TSHIRT PAZ BROWN MELANGE </v>
          </cell>
          <cell r="I1624" t="str">
            <v>XS</v>
          </cell>
          <cell r="J1624" t="str">
            <v>M</v>
          </cell>
          <cell r="K1624" t="str">
            <v>SUMMER 18</v>
          </cell>
        </row>
        <row r="1625">
          <cell r="B1625" t="str">
            <v>100M18S25BRMXXL</v>
          </cell>
          <cell r="C1625" t="str">
            <v>TSHIRT</v>
          </cell>
          <cell r="D1625" t="str">
            <v>TSHIRT PAZ BROWN MEL XXL</v>
          </cell>
          <cell r="E1625" t="str">
            <v>TSHIRT</v>
          </cell>
          <cell r="F1625" t="str">
            <v>PAZ</v>
          </cell>
          <cell r="G1625" t="str">
            <v>BROWN MELANGE</v>
          </cell>
          <cell r="H1625" t="str">
            <v xml:space="preserve">TSHIRT PAZ BROWN MELANGE </v>
          </cell>
          <cell r="I1625" t="str">
            <v>XXL</v>
          </cell>
          <cell r="J1625" t="str">
            <v>M</v>
          </cell>
          <cell r="K1625" t="str">
            <v>SUMMER 18</v>
          </cell>
        </row>
        <row r="1626">
          <cell r="B1626" t="str">
            <v>100M18S26BLALLL</v>
          </cell>
          <cell r="C1626" t="str">
            <v>TSHIRT BLANK</v>
          </cell>
          <cell r="D1626" t="str">
            <v>TSHIRT BLANK BLACK L</v>
          </cell>
          <cell r="E1626" t="str">
            <v>TSHIRT BLANK</v>
          </cell>
          <cell r="F1626"/>
          <cell r="G1626" t="str">
            <v>BLACK</v>
          </cell>
          <cell r="H1626" t="str">
            <v xml:space="preserve">TSHIRT BLANK  BLACK </v>
          </cell>
          <cell r="I1626" t="str">
            <v>L</v>
          </cell>
          <cell r="J1626" t="str">
            <v>M</v>
          </cell>
          <cell r="K1626" t="str">
            <v>SUMMER 18</v>
          </cell>
        </row>
        <row r="1627">
          <cell r="B1627" t="str">
            <v>100M18S26BLAMMM</v>
          </cell>
          <cell r="C1627" t="str">
            <v>TSHIRT BLANK</v>
          </cell>
          <cell r="D1627" t="str">
            <v>TSHIRT BLANK BLACK M</v>
          </cell>
          <cell r="E1627" t="str">
            <v>TSHIRT BLANK</v>
          </cell>
          <cell r="F1627"/>
          <cell r="G1627" t="str">
            <v>BLACK</v>
          </cell>
          <cell r="H1627" t="str">
            <v xml:space="preserve">TSHIRT BLANK  BLACK </v>
          </cell>
          <cell r="I1627" t="str">
            <v>M</v>
          </cell>
          <cell r="J1627" t="str">
            <v>M</v>
          </cell>
          <cell r="K1627" t="str">
            <v>SUMMER 18</v>
          </cell>
        </row>
        <row r="1628">
          <cell r="B1628" t="str">
            <v>100M18S26BLASSS</v>
          </cell>
          <cell r="C1628" t="str">
            <v>TSHIRT BLANK</v>
          </cell>
          <cell r="D1628" t="str">
            <v>TSHIRT BLANK BLACK S</v>
          </cell>
          <cell r="E1628" t="str">
            <v>TSHIRT BLANK</v>
          </cell>
          <cell r="F1628"/>
          <cell r="G1628" t="str">
            <v>BLACK</v>
          </cell>
          <cell r="H1628" t="str">
            <v xml:space="preserve">TSHIRT BLANK  BLACK </v>
          </cell>
          <cell r="I1628" t="str">
            <v>S</v>
          </cell>
          <cell r="J1628" t="str">
            <v>M</v>
          </cell>
          <cell r="K1628" t="str">
            <v>SUMMER 18</v>
          </cell>
        </row>
        <row r="1629">
          <cell r="B1629" t="str">
            <v>100M18S26BLAXL0</v>
          </cell>
          <cell r="C1629" t="str">
            <v>TSHIRT BLANK</v>
          </cell>
          <cell r="D1629" t="str">
            <v>TSHIRT BLANK BLACK XL</v>
          </cell>
          <cell r="E1629" t="str">
            <v>TSHIRT BLANK</v>
          </cell>
          <cell r="F1629"/>
          <cell r="G1629" t="str">
            <v>BLACK</v>
          </cell>
          <cell r="H1629" t="str">
            <v xml:space="preserve">TSHIRT BLANK  BLACK </v>
          </cell>
          <cell r="I1629" t="str">
            <v>XL</v>
          </cell>
          <cell r="J1629" t="str">
            <v>M</v>
          </cell>
          <cell r="K1629" t="str">
            <v>SUMMER 18</v>
          </cell>
        </row>
        <row r="1630">
          <cell r="B1630" t="str">
            <v>100M18S26GMLLLL</v>
          </cell>
          <cell r="C1630" t="str">
            <v>TSHIRT BLANK</v>
          </cell>
          <cell r="D1630" t="str">
            <v>TSHIRT BLANK GREY MEL L</v>
          </cell>
          <cell r="E1630" t="str">
            <v>TSHIRT BLANK</v>
          </cell>
          <cell r="F1630"/>
          <cell r="G1630" t="str">
            <v>GREY MELANGE</v>
          </cell>
          <cell r="H1630" t="str">
            <v xml:space="preserve">TSHIRT BLANK  GREY MELANGE </v>
          </cell>
          <cell r="I1630" t="str">
            <v>L</v>
          </cell>
          <cell r="J1630" t="str">
            <v>M</v>
          </cell>
          <cell r="K1630" t="str">
            <v>SUMMER 18</v>
          </cell>
        </row>
        <row r="1631">
          <cell r="B1631" t="str">
            <v>100M18S26GMLMMM</v>
          </cell>
          <cell r="C1631" t="str">
            <v>TSHIRT BLANK</v>
          </cell>
          <cell r="D1631" t="str">
            <v>TSHIRT BLANK GREY MEL M</v>
          </cell>
          <cell r="E1631" t="str">
            <v>TSHIRT BLANK</v>
          </cell>
          <cell r="F1631"/>
          <cell r="G1631" t="str">
            <v>GREY MELANGE</v>
          </cell>
          <cell r="H1631" t="str">
            <v xml:space="preserve">TSHIRT BLANK  GREY MELANGE </v>
          </cell>
          <cell r="I1631" t="str">
            <v>M</v>
          </cell>
          <cell r="J1631" t="str">
            <v>M</v>
          </cell>
          <cell r="K1631" t="str">
            <v>SUMMER 18</v>
          </cell>
        </row>
        <row r="1632">
          <cell r="B1632" t="str">
            <v>100M18S26GMLSSS</v>
          </cell>
          <cell r="C1632" t="str">
            <v>TSHIRT BLANK</v>
          </cell>
          <cell r="D1632" t="str">
            <v>TSHIRT BLANK GREY MEL S</v>
          </cell>
          <cell r="E1632" t="str">
            <v>TSHIRT BLANK</v>
          </cell>
          <cell r="F1632"/>
          <cell r="G1632" t="str">
            <v>GREY MELANGE</v>
          </cell>
          <cell r="H1632" t="str">
            <v xml:space="preserve">TSHIRT BLANK  GREY MELANGE </v>
          </cell>
          <cell r="I1632" t="str">
            <v>S</v>
          </cell>
          <cell r="J1632" t="str">
            <v>M</v>
          </cell>
          <cell r="K1632" t="str">
            <v>SUMMER 18</v>
          </cell>
        </row>
        <row r="1633">
          <cell r="B1633" t="str">
            <v>100M18S26GMLXL0</v>
          </cell>
          <cell r="C1633" t="str">
            <v>TSHIRT BLANK</v>
          </cell>
          <cell r="D1633" t="str">
            <v>TSHIRT BLANK GREY MEL XL</v>
          </cell>
          <cell r="E1633" t="str">
            <v>TSHIRT BLANK</v>
          </cell>
          <cell r="F1633"/>
          <cell r="G1633" t="str">
            <v>GREY MELANGE</v>
          </cell>
          <cell r="H1633" t="str">
            <v xml:space="preserve">TSHIRT BLANK  GREY MELANGE </v>
          </cell>
          <cell r="I1633" t="str">
            <v>XL</v>
          </cell>
          <cell r="J1633" t="str">
            <v>M</v>
          </cell>
          <cell r="K1633" t="str">
            <v>SUMMER 18</v>
          </cell>
        </row>
        <row r="1634">
          <cell r="B1634" t="str">
            <v>100M18S26WHILLL</v>
          </cell>
          <cell r="C1634" t="str">
            <v>TSHIRT BLANK</v>
          </cell>
          <cell r="D1634" t="str">
            <v>TSHIRT BLANK WHITE L</v>
          </cell>
          <cell r="E1634" t="str">
            <v>TSHIRT BLANK</v>
          </cell>
          <cell r="F1634"/>
          <cell r="G1634" t="str">
            <v>WHITE</v>
          </cell>
          <cell r="H1634" t="str">
            <v xml:space="preserve">TSHIRT BLANK  WHITE </v>
          </cell>
          <cell r="I1634" t="str">
            <v>L</v>
          </cell>
          <cell r="J1634" t="str">
            <v>M</v>
          </cell>
          <cell r="K1634" t="str">
            <v>SUMMER 18</v>
          </cell>
        </row>
        <row r="1635">
          <cell r="B1635" t="str">
            <v>100M18S26WHIMMM</v>
          </cell>
          <cell r="C1635" t="str">
            <v>TSHIRT BLANK</v>
          </cell>
          <cell r="D1635" t="str">
            <v>TSHIRT BLANK WHITE M</v>
          </cell>
          <cell r="E1635" t="str">
            <v>TSHIRT BLANK</v>
          </cell>
          <cell r="F1635"/>
          <cell r="G1635" t="str">
            <v>WHITE</v>
          </cell>
          <cell r="H1635" t="str">
            <v xml:space="preserve">TSHIRT BLANK  WHITE </v>
          </cell>
          <cell r="I1635" t="str">
            <v>M</v>
          </cell>
          <cell r="J1635" t="str">
            <v>M</v>
          </cell>
          <cell r="K1635" t="str">
            <v>SUMMER 18</v>
          </cell>
        </row>
        <row r="1636">
          <cell r="B1636" t="str">
            <v>100M18S26WHISSS</v>
          </cell>
          <cell r="C1636" t="str">
            <v>TSHIRT BLANK</v>
          </cell>
          <cell r="D1636" t="str">
            <v>TSHIRT BLANK WHITE S</v>
          </cell>
          <cell r="E1636" t="str">
            <v>TSHIRT BLANK</v>
          </cell>
          <cell r="F1636"/>
          <cell r="G1636" t="str">
            <v>WHITE</v>
          </cell>
          <cell r="H1636" t="str">
            <v xml:space="preserve">TSHIRT BLANK  WHITE </v>
          </cell>
          <cell r="I1636" t="str">
            <v>S</v>
          </cell>
          <cell r="J1636" t="str">
            <v>M</v>
          </cell>
          <cell r="K1636" t="str">
            <v>SUMMER 18</v>
          </cell>
        </row>
        <row r="1637">
          <cell r="B1637" t="str">
            <v>100M18S26WHIXL0</v>
          </cell>
          <cell r="C1637" t="str">
            <v>TSHIRT BLANK</v>
          </cell>
          <cell r="D1637" t="str">
            <v>TSHIRT BLANK WHITE XL</v>
          </cell>
          <cell r="E1637" t="str">
            <v>TSHIRT BLANK</v>
          </cell>
          <cell r="F1637"/>
          <cell r="G1637" t="str">
            <v>WHITE</v>
          </cell>
          <cell r="H1637" t="str">
            <v xml:space="preserve">TSHIRT BLANK  WHITE </v>
          </cell>
          <cell r="I1637" t="str">
            <v>XL</v>
          </cell>
          <cell r="J1637" t="str">
            <v>M</v>
          </cell>
          <cell r="K1637" t="str">
            <v>SUMMER 18</v>
          </cell>
        </row>
        <row r="1638">
          <cell r="B1638" t="str">
            <v>100MS1700ALLALL</v>
          </cell>
          <cell r="C1638" t="str">
            <v>POLERAS</v>
          </cell>
          <cell r="D1638" t="str">
            <v>POLERA M/C KAYA SPECIAL EDITION</v>
          </cell>
          <cell r="E1638"/>
          <cell r="F1638"/>
          <cell r="G1638"/>
          <cell r="H1638" t="str">
            <v xml:space="preserve">   </v>
          </cell>
          <cell r="I1638" t="str">
            <v>ALL</v>
          </cell>
          <cell r="J1638"/>
          <cell r="K1638" t="str">
            <v>BLANK</v>
          </cell>
        </row>
        <row r="1639">
          <cell r="B1639" t="str">
            <v>100TS01AZULLL</v>
          </cell>
          <cell r="C1639" t="str">
            <v>POLERAS</v>
          </cell>
          <cell r="D1639" t="str">
            <v>POLERA M/C KAYA BLUE MELANGE L</v>
          </cell>
          <cell r="E1639"/>
          <cell r="F1639"/>
          <cell r="G1639" t="str">
            <v>AZUL</v>
          </cell>
          <cell r="H1639" t="str">
            <v xml:space="preserve">  AZUL </v>
          </cell>
          <cell r="I1639" t="str">
            <v>L</v>
          </cell>
          <cell r="J1639"/>
          <cell r="K1639" t="str">
            <v>BLANK</v>
          </cell>
        </row>
        <row r="1640">
          <cell r="B1640" t="str">
            <v>100TS01AZUMMM</v>
          </cell>
          <cell r="C1640" t="str">
            <v>POLERAS</v>
          </cell>
          <cell r="D1640" t="str">
            <v>POLERA M/C KAYA BLUE MELANGE M</v>
          </cell>
          <cell r="E1640"/>
          <cell r="F1640"/>
          <cell r="G1640" t="str">
            <v>AZUL</v>
          </cell>
          <cell r="H1640" t="str">
            <v xml:space="preserve">  AZUL </v>
          </cell>
          <cell r="I1640" t="str">
            <v>M</v>
          </cell>
          <cell r="J1640"/>
          <cell r="K1640" t="str">
            <v>BLANK</v>
          </cell>
        </row>
        <row r="1641">
          <cell r="B1641" t="str">
            <v>100TS01AZUSSS</v>
          </cell>
          <cell r="C1641" t="str">
            <v>POLERAS</v>
          </cell>
          <cell r="D1641" t="str">
            <v>POLERA M/C KAYA BLUE MELANGE S</v>
          </cell>
          <cell r="E1641"/>
          <cell r="F1641"/>
          <cell r="G1641" t="str">
            <v>AZUL</v>
          </cell>
          <cell r="H1641" t="str">
            <v xml:space="preserve">  AZUL </v>
          </cell>
          <cell r="I1641" t="str">
            <v>S</v>
          </cell>
          <cell r="J1641"/>
          <cell r="K1641" t="str">
            <v>BLANK</v>
          </cell>
        </row>
        <row r="1642">
          <cell r="B1642" t="str">
            <v>100TS01AZUXL0</v>
          </cell>
          <cell r="C1642" t="str">
            <v>POLERAS</v>
          </cell>
          <cell r="D1642" t="str">
            <v>POLERA M/C KAYA BLUE MELANGE XL</v>
          </cell>
          <cell r="E1642"/>
          <cell r="F1642"/>
          <cell r="G1642" t="str">
            <v>AZUL</v>
          </cell>
          <cell r="H1642" t="str">
            <v xml:space="preserve">  AZUL </v>
          </cell>
          <cell r="I1642" t="str">
            <v>XL</v>
          </cell>
          <cell r="J1642"/>
          <cell r="K1642" t="str">
            <v>BLANK</v>
          </cell>
        </row>
        <row r="1643">
          <cell r="B1643" t="str">
            <v>100TS01AZUXXL</v>
          </cell>
          <cell r="C1643" t="str">
            <v>POLERAS</v>
          </cell>
          <cell r="D1643" t="str">
            <v>POLERA M/C KAYA BLUE MELANGE XXL</v>
          </cell>
          <cell r="E1643"/>
          <cell r="F1643"/>
          <cell r="G1643" t="str">
            <v>AZUL</v>
          </cell>
          <cell r="H1643" t="str">
            <v xml:space="preserve">  AZUL </v>
          </cell>
          <cell r="I1643" t="str">
            <v>XXL</v>
          </cell>
          <cell r="J1643"/>
          <cell r="K1643" t="str">
            <v>BLANK</v>
          </cell>
        </row>
        <row r="1644">
          <cell r="B1644" t="str">
            <v>100TS01BLALLL</v>
          </cell>
          <cell r="C1644" t="str">
            <v>POLERAS</v>
          </cell>
          <cell r="D1644" t="str">
            <v>POLERA M/C KAYA WHITE L</v>
          </cell>
          <cell r="E1644"/>
          <cell r="F1644"/>
          <cell r="G1644"/>
          <cell r="H1644" t="str">
            <v xml:space="preserve">   </v>
          </cell>
          <cell r="I1644" t="str">
            <v>L</v>
          </cell>
          <cell r="J1644"/>
          <cell r="K1644" t="str">
            <v>BLANK</v>
          </cell>
        </row>
        <row r="1645">
          <cell r="B1645" t="str">
            <v>100TS01BLAMMM</v>
          </cell>
          <cell r="C1645" t="str">
            <v>POLERAS</v>
          </cell>
          <cell r="D1645" t="str">
            <v>POLERA M/C KAYA WHITE M</v>
          </cell>
          <cell r="E1645"/>
          <cell r="F1645"/>
          <cell r="G1645"/>
          <cell r="H1645" t="str">
            <v xml:space="preserve">   </v>
          </cell>
          <cell r="I1645" t="str">
            <v>M</v>
          </cell>
          <cell r="J1645"/>
          <cell r="K1645" t="str">
            <v>BLANK</v>
          </cell>
        </row>
        <row r="1646">
          <cell r="B1646" t="str">
            <v>100TS01BLASSS</v>
          </cell>
          <cell r="C1646" t="str">
            <v>POLERAS</v>
          </cell>
          <cell r="D1646" t="str">
            <v>POLERA M/C KAYA WHITE S</v>
          </cell>
          <cell r="E1646"/>
          <cell r="F1646"/>
          <cell r="G1646"/>
          <cell r="H1646" t="str">
            <v xml:space="preserve">   </v>
          </cell>
          <cell r="I1646" t="str">
            <v>S</v>
          </cell>
          <cell r="J1646"/>
          <cell r="K1646" t="str">
            <v>BLANK</v>
          </cell>
        </row>
        <row r="1647">
          <cell r="B1647" t="str">
            <v>100TS01BLAXL0</v>
          </cell>
          <cell r="C1647" t="str">
            <v>POLERAS</v>
          </cell>
          <cell r="D1647" t="str">
            <v>POLERA M/C KAYA WHITE XL</v>
          </cell>
          <cell r="E1647"/>
          <cell r="F1647"/>
          <cell r="G1647"/>
          <cell r="H1647" t="str">
            <v xml:space="preserve">   </v>
          </cell>
          <cell r="I1647" t="str">
            <v>XL</v>
          </cell>
          <cell r="J1647"/>
          <cell r="K1647" t="str">
            <v>BLANK</v>
          </cell>
        </row>
        <row r="1648">
          <cell r="B1648" t="str">
            <v>100TS01BLAXXL</v>
          </cell>
          <cell r="C1648" t="str">
            <v>POLERAS</v>
          </cell>
          <cell r="D1648" t="str">
            <v>POLERA M/C KAYA WHITE XXL</v>
          </cell>
          <cell r="E1648"/>
          <cell r="F1648"/>
          <cell r="G1648"/>
          <cell r="H1648" t="str">
            <v xml:space="preserve">   </v>
          </cell>
          <cell r="I1648" t="str">
            <v>XXL</v>
          </cell>
          <cell r="J1648"/>
          <cell r="K1648" t="str">
            <v>BLANK</v>
          </cell>
        </row>
        <row r="1649">
          <cell r="B1649" t="str">
            <v>100TS01KAYA01TURLLL</v>
          </cell>
          <cell r="C1649" t="str">
            <v>POLERAS</v>
          </cell>
          <cell r="D1649" t="str">
            <v>POLERA M/C KAYA CORSAIR+POOL BLUE L</v>
          </cell>
          <cell r="E1649"/>
          <cell r="F1649"/>
          <cell r="G1649"/>
          <cell r="H1649" t="str">
            <v xml:space="preserve">   </v>
          </cell>
          <cell r="I1649" t="str">
            <v>L</v>
          </cell>
          <cell r="J1649"/>
          <cell r="K1649" t="str">
            <v>BLANK</v>
          </cell>
        </row>
        <row r="1650">
          <cell r="B1650" t="str">
            <v>100TS01KAYA01TURMMM</v>
          </cell>
          <cell r="C1650" t="str">
            <v>POLERAS</v>
          </cell>
          <cell r="D1650" t="str">
            <v>POLERA M/C KAYA CORSAIR+POOL BLUE M</v>
          </cell>
          <cell r="E1650"/>
          <cell r="F1650"/>
          <cell r="G1650"/>
          <cell r="H1650" t="str">
            <v xml:space="preserve">   </v>
          </cell>
          <cell r="I1650" t="str">
            <v>M</v>
          </cell>
          <cell r="J1650"/>
          <cell r="K1650" t="str">
            <v>BLANK</v>
          </cell>
        </row>
        <row r="1651">
          <cell r="B1651" t="str">
            <v>100TS01KAYA01TURSSS</v>
          </cell>
          <cell r="C1651" t="str">
            <v>POLERAS</v>
          </cell>
          <cell r="D1651" t="str">
            <v xml:space="preserve">POLERA M/C KAYA CORSAIR+POOL BLUE S </v>
          </cell>
          <cell r="E1651"/>
          <cell r="F1651"/>
          <cell r="G1651"/>
          <cell r="H1651" t="str">
            <v xml:space="preserve">   </v>
          </cell>
          <cell r="I1651" t="str">
            <v>S</v>
          </cell>
          <cell r="J1651"/>
          <cell r="K1651" t="str">
            <v>BLANK</v>
          </cell>
        </row>
        <row r="1652">
          <cell r="B1652" t="str">
            <v>100TS01KAYA01TURXL0</v>
          </cell>
          <cell r="C1652" t="str">
            <v>POLERAS</v>
          </cell>
          <cell r="D1652" t="str">
            <v>POLERA M/C KAYA CORSAIR+POOL BLUE XL</v>
          </cell>
          <cell r="E1652"/>
          <cell r="F1652"/>
          <cell r="G1652"/>
          <cell r="H1652" t="str">
            <v xml:space="preserve">   </v>
          </cell>
          <cell r="I1652" t="str">
            <v>XL</v>
          </cell>
          <cell r="J1652"/>
          <cell r="K1652" t="str">
            <v>BLANK</v>
          </cell>
        </row>
        <row r="1653">
          <cell r="B1653" t="str">
            <v>100TS01KAYA01TURXXL</v>
          </cell>
          <cell r="C1653" t="str">
            <v>POLERAS</v>
          </cell>
          <cell r="D1653" t="str">
            <v>POLERA M/C KAYA CORSAIR+POOL BLUE XXL</v>
          </cell>
          <cell r="E1653"/>
          <cell r="F1653"/>
          <cell r="G1653"/>
          <cell r="H1653" t="str">
            <v xml:space="preserve">   </v>
          </cell>
          <cell r="I1653" t="str">
            <v>XXL</v>
          </cell>
          <cell r="J1653"/>
          <cell r="K1653" t="str">
            <v>BLANK</v>
          </cell>
        </row>
        <row r="1654">
          <cell r="B1654" t="str">
            <v>100TS01KAYA02ARELLL</v>
          </cell>
          <cell r="C1654" t="str">
            <v>POLERAS</v>
          </cell>
          <cell r="D1654" t="str">
            <v>POLERA M/C KAYA HEAMP L</v>
          </cell>
          <cell r="E1654"/>
          <cell r="F1654"/>
          <cell r="G1654"/>
          <cell r="H1654" t="str">
            <v xml:space="preserve">   </v>
          </cell>
          <cell r="I1654" t="str">
            <v>L</v>
          </cell>
          <cell r="J1654"/>
          <cell r="K1654" t="str">
            <v>BLANK</v>
          </cell>
        </row>
        <row r="1655">
          <cell r="B1655" t="str">
            <v>100TS01KAYA02AREMMM</v>
          </cell>
          <cell r="C1655" t="str">
            <v>POLERAS</v>
          </cell>
          <cell r="D1655" t="str">
            <v>POLERA M/C KAYA HEAMP M</v>
          </cell>
          <cell r="E1655"/>
          <cell r="F1655"/>
          <cell r="G1655"/>
          <cell r="H1655" t="str">
            <v xml:space="preserve">   </v>
          </cell>
          <cell r="I1655" t="str">
            <v>M</v>
          </cell>
          <cell r="J1655"/>
          <cell r="K1655" t="str">
            <v>BLANK</v>
          </cell>
        </row>
        <row r="1656">
          <cell r="B1656" t="str">
            <v>100TS01KAYA02ARESSS</v>
          </cell>
          <cell r="C1656" t="str">
            <v>POLERAS</v>
          </cell>
          <cell r="D1656" t="str">
            <v>POLERA M/C KAYA HEAMP S</v>
          </cell>
          <cell r="E1656"/>
          <cell r="F1656"/>
          <cell r="G1656"/>
          <cell r="H1656" t="str">
            <v xml:space="preserve">   </v>
          </cell>
          <cell r="I1656" t="str">
            <v>S</v>
          </cell>
          <cell r="J1656"/>
          <cell r="K1656" t="str">
            <v>BLANK</v>
          </cell>
        </row>
        <row r="1657">
          <cell r="B1657" t="str">
            <v>100TS01KAYA02AREXL0</v>
          </cell>
          <cell r="C1657" t="str">
            <v>POLERAS</v>
          </cell>
          <cell r="D1657" t="str">
            <v>POLERA M/C KAYA HEAMP XL</v>
          </cell>
          <cell r="E1657"/>
          <cell r="F1657"/>
          <cell r="G1657"/>
          <cell r="H1657" t="str">
            <v xml:space="preserve">   </v>
          </cell>
          <cell r="I1657" t="str">
            <v>XL</v>
          </cell>
          <cell r="J1657"/>
          <cell r="K1657" t="str">
            <v>BLANK</v>
          </cell>
        </row>
        <row r="1658">
          <cell r="B1658" t="str">
            <v>100TS01KAYA02AREXXL</v>
          </cell>
          <cell r="C1658" t="str">
            <v>POLERAS</v>
          </cell>
          <cell r="D1658" t="str">
            <v>POLERA M/C KAYA HEAMP XXL</v>
          </cell>
          <cell r="E1658"/>
          <cell r="F1658"/>
          <cell r="G1658"/>
          <cell r="H1658" t="str">
            <v xml:space="preserve">   </v>
          </cell>
          <cell r="I1658" t="str">
            <v>XXL</v>
          </cell>
          <cell r="J1658"/>
          <cell r="K1658" t="str">
            <v>BLANK</v>
          </cell>
        </row>
        <row r="1659">
          <cell r="B1659" t="str">
            <v>100TS01KAYA03CELLLL</v>
          </cell>
          <cell r="C1659" t="str">
            <v>POLERAS</v>
          </cell>
          <cell r="D1659" t="str">
            <v>POLERA M/C KAYA MAUI BLUE MELANGE L</v>
          </cell>
          <cell r="E1659"/>
          <cell r="F1659"/>
          <cell r="G1659"/>
          <cell r="H1659" t="str">
            <v xml:space="preserve">   </v>
          </cell>
          <cell r="I1659" t="str">
            <v>L</v>
          </cell>
          <cell r="J1659"/>
          <cell r="K1659" t="str">
            <v>BLANK</v>
          </cell>
        </row>
        <row r="1660">
          <cell r="B1660" t="str">
            <v>100TS01KAYA03CELMMM</v>
          </cell>
          <cell r="C1660" t="str">
            <v>POLERAS</v>
          </cell>
          <cell r="D1660" t="str">
            <v>POLERA M/C KAYA MAUI BLUE MELANGE M</v>
          </cell>
          <cell r="E1660"/>
          <cell r="F1660"/>
          <cell r="G1660"/>
          <cell r="H1660" t="str">
            <v xml:space="preserve">   </v>
          </cell>
          <cell r="I1660" t="str">
            <v>M</v>
          </cell>
          <cell r="J1660"/>
          <cell r="K1660" t="str">
            <v>BLANK</v>
          </cell>
        </row>
        <row r="1661">
          <cell r="B1661" t="str">
            <v>100TS01KAYA03CELSSS</v>
          </cell>
          <cell r="C1661" t="str">
            <v>POLERAS</v>
          </cell>
          <cell r="D1661" t="str">
            <v>POLERA M/C KAYA MAUI BLUE MELANGE S</v>
          </cell>
          <cell r="E1661"/>
          <cell r="F1661"/>
          <cell r="G1661"/>
          <cell r="H1661" t="str">
            <v xml:space="preserve">   </v>
          </cell>
          <cell r="I1661" t="str">
            <v>S</v>
          </cell>
          <cell r="J1661"/>
          <cell r="K1661" t="str">
            <v>BLANK</v>
          </cell>
        </row>
        <row r="1662">
          <cell r="B1662" t="str">
            <v>100TS01KAYA03CELXL0</v>
          </cell>
          <cell r="C1662" t="str">
            <v>POLERAS</v>
          </cell>
          <cell r="D1662" t="str">
            <v>POLERA M/C KAYA MAUI BLUE MELANGE XL</v>
          </cell>
          <cell r="E1662"/>
          <cell r="F1662"/>
          <cell r="G1662"/>
          <cell r="H1662" t="str">
            <v xml:space="preserve">   </v>
          </cell>
          <cell r="I1662" t="str">
            <v>XL</v>
          </cell>
          <cell r="J1662"/>
          <cell r="K1662" t="str">
            <v>BLANK</v>
          </cell>
        </row>
        <row r="1663">
          <cell r="B1663" t="str">
            <v>100TS01KAYA03CELXXL</v>
          </cell>
          <cell r="C1663" t="str">
            <v>POLERAS</v>
          </cell>
          <cell r="D1663" t="str">
            <v>POLERA M/C KAYA MAUI BLUE MELANGE XXL</v>
          </cell>
          <cell r="E1663"/>
          <cell r="F1663"/>
          <cell r="G1663"/>
          <cell r="H1663" t="str">
            <v xml:space="preserve">   </v>
          </cell>
          <cell r="I1663" t="str">
            <v>XXL</v>
          </cell>
          <cell r="J1663"/>
          <cell r="K1663" t="str">
            <v>BLANK</v>
          </cell>
        </row>
        <row r="1664">
          <cell r="B1664" t="str">
            <v>100TS01KAYA04NEGLLL</v>
          </cell>
          <cell r="C1664" t="str">
            <v>POLERAS</v>
          </cell>
          <cell r="D1664" t="str">
            <v>POLERA M/C KAYA BLACK L</v>
          </cell>
          <cell r="E1664"/>
          <cell r="F1664"/>
          <cell r="G1664" t="str">
            <v>NEGRO</v>
          </cell>
          <cell r="H1664" t="str">
            <v xml:space="preserve">  NEGRO </v>
          </cell>
          <cell r="I1664" t="str">
            <v>L</v>
          </cell>
          <cell r="J1664"/>
          <cell r="K1664" t="str">
            <v>BLANK</v>
          </cell>
        </row>
        <row r="1665">
          <cell r="B1665" t="str">
            <v>100TS01KAYA04NEGMMM</v>
          </cell>
          <cell r="C1665" t="str">
            <v>POLERAS</v>
          </cell>
          <cell r="D1665" t="str">
            <v>POLERA M/C KAYA BLACK M</v>
          </cell>
          <cell r="E1665"/>
          <cell r="F1665"/>
          <cell r="G1665" t="str">
            <v>NEGRO</v>
          </cell>
          <cell r="H1665" t="str">
            <v xml:space="preserve">  NEGRO </v>
          </cell>
          <cell r="I1665" t="str">
            <v>M</v>
          </cell>
          <cell r="J1665"/>
          <cell r="K1665" t="str">
            <v>BLANK</v>
          </cell>
        </row>
        <row r="1666">
          <cell r="B1666" t="str">
            <v>100TS01KAYA04NEGSSS</v>
          </cell>
          <cell r="C1666" t="str">
            <v>POLERAS</v>
          </cell>
          <cell r="D1666" t="str">
            <v>POLERA M/C KAYA BLACK S</v>
          </cell>
          <cell r="E1666"/>
          <cell r="F1666"/>
          <cell r="G1666" t="str">
            <v>NEGRO</v>
          </cell>
          <cell r="H1666" t="str">
            <v xml:space="preserve">  NEGRO </v>
          </cell>
          <cell r="I1666" t="str">
            <v>S</v>
          </cell>
          <cell r="J1666"/>
          <cell r="K1666" t="str">
            <v>BLANK</v>
          </cell>
        </row>
        <row r="1667">
          <cell r="B1667" t="str">
            <v>100TS01KAYA04NEGXL0</v>
          </cell>
          <cell r="C1667" t="str">
            <v>POLERAS</v>
          </cell>
          <cell r="D1667" t="str">
            <v>POLERA M/C KAYA BLACK XL</v>
          </cell>
          <cell r="E1667"/>
          <cell r="F1667"/>
          <cell r="G1667" t="str">
            <v>NEGRO</v>
          </cell>
          <cell r="H1667" t="str">
            <v xml:space="preserve">  NEGRO </v>
          </cell>
          <cell r="I1667" t="str">
            <v>XL</v>
          </cell>
          <cell r="J1667"/>
          <cell r="K1667" t="str">
            <v>BLANK</v>
          </cell>
        </row>
        <row r="1668">
          <cell r="B1668" t="str">
            <v>100TS01KAYA04NEGXXL</v>
          </cell>
          <cell r="C1668" t="str">
            <v>POLERAS</v>
          </cell>
          <cell r="D1668" t="str">
            <v>POLERA M/C KAYA BLACK XXL</v>
          </cell>
          <cell r="E1668"/>
          <cell r="F1668"/>
          <cell r="G1668" t="str">
            <v>NEGRO</v>
          </cell>
          <cell r="H1668" t="str">
            <v xml:space="preserve">  NEGRO </v>
          </cell>
          <cell r="I1668" t="str">
            <v>XXL</v>
          </cell>
          <cell r="J1668"/>
          <cell r="K1668" t="str">
            <v>BLANK</v>
          </cell>
        </row>
        <row r="1669">
          <cell r="B1669" t="str">
            <v>100TS01KAYA05VERLLL</v>
          </cell>
          <cell r="C1669" t="str">
            <v>POLERAS</v>
          </cell>
          <cell r="D1669" t="str">
            <v>POLERA M/C KAYA VERDE PERA MELANGE L</v>
          </cell>
          <cell r="E1669"/>
          <cell r="F1669"/>
          <cell r="G1669" t="str">
            <v>VERDE</v>
          </cell>
          <cell r="H1669" t="str">
            <v xml:space="preserve">  VERDE </v>
          </cell>
          <cell r="I1669" t="str">
            <v>L</v>
          </cell>
          <cell r="J1669"/>
          <cell r="K1669" t="str">
            <v>BLANK</v>
          </cell>
        </row>
        <row r="1670">
          <cell r="B1670" t="str">
            <v>100TS01KAYA05VERMMM</v>
          </cell>
          <cell r="C1670" t="str">
            <v>POLERAS</v>
          </cell>
          <cell r="D1670" t="str">
            <v>POLERA M/C KAYA VERDE PERA MELANGE M</v>
          </cell>
          <cell r="E1670"/>
          <cell r="F1670"/>
          <cell r="G1670" t="str">
            <v>VERDE</v>
          </cell>
          <cell r="H1670" t="str">
            <v xml:space="preserve">  VERDE </v>
          </cell>
          <cell r="I1670" t="str">
            <v>M</v>
          </cell>
          <cell r="J1670"/>
          <cell r="K1670" t="str">
            <v>BLANK</v>
          </cell>
        </row>
        <row r="1671">
          <cell r="B1671" t="str">
            <v>100TS01KAYA05VERSSS</v>
          </cell>
          <cell r="C1671" t="str">
            <v>POLERAS</v>
          </cell>
          <cell r="D1671" t="str">
            <v>POLERA M/C KAYA VERDE PERA MELANGE S</v>
          </cell>
          <cell r="E1671"/>
          <cell r="F1671"/>
          <cell r="G1671" t="str">
            <v>VERDE</v>
          </cell>
          <cell r="H1671" t="str">
            <v xml:space="preserve">  VERDE </v>
          </cell>
          <cell r="I1671" t="str">
            <v>S</v>
          </cell>
          <cell r="J1671"/>
          <cell r="K1671" t="str">
            <v>BLANK</v>
          </cell>
        </row>
        <row r="1672">
          <cell r="B1672" t="str">
            <v>100TS01KAYA05VERXL0</v>
          </cell>
          <cell r="C1672" t="str">
            <v>POLERAS</v>
          </cell>
          <cell r="D1672" t="str">
            <v>POLERA M/C KAYA VERDE PERA MELANGE XL</v>
          </cell>
          <cell r="E1672"/>
          <cell r="F1672"/>
          <cell r="G1672" t="str">
            <v>VERDE</v>
          </cell>
          <cell r="H1672" t="str">
            <v xml:space="preserve">  VERDE </v>
          </cell>
          <cell r="I1672" t="str">
            <v>XL</v>
          </cell>
          <cell r="J1672"/>
          <cell r="K1672" t="str">
            <v>BLANK</v>
          </cell>
        </row>
        <row r="1673">
          <cell r="B1673" t="str">
            <v>100TS01KAYA05VERXXL</v>
          </cell>
          <cell r="C1673" t="str">
            <v>POLERAS</v>
          </cell>
          <cell r="D1673" t="str">
            <v>POLERA M/C KAYA VERDE PERA MELANGE XXL</v>
          </cell>
          <cell r="E1673"/>
          <cell r="F1673"/>
          <cell r="G1673" t="str">
            <v>VERDE</v>
          </cell>
          <cell r="H1673" t="str">
            <v xml:space="preserve">  VERDE </v>
          </cell>
          <cell r="I1673" t="str">
            <v>XXL</v>
          </cell>
          <cell r="J1673"/>
          <cell r="K1673" t="str">
            <v>BLANK</v>
          </cell>
        </row>
        <row r="1674">
          <cell r="B1674" t="str">
            <v>100TS01KAYA06PRILLL</v>
          </cell>
          <cell r="C1674" t="str">
            <v>POLERAS</v>
          </cell>
          <cell r="D1674" t="str">
            <v>POLERA M/C KAYA FULL PRINT BROWN L</v>
          </cell>
          <cell r="E1674"/>
          <cell r="F1674"/>
          <cell r="G1674"/>
          <cell r="H1674" t="str">
            <v xml:space="preserve">   </v>
          </cell>
          <cell r="I1674" t="str">
            <v>L</v>
          </cell>
          <cell r="J1674"/>
          <cell r="K1674" t="str">
            <v>BLANK</v>
          </cell>
        </row>
        <row r="1675">
          <cell r="B1675" t="str">
            <v>100TS01KAYA06PRIMMM</v>
          </cell>
          <cell r="C1675" t="str">
            <v>POLERAS</v>
          </cell>
          <cell r="D1675" t="str">
            <v>POLERA M/C KAYA FULL PRINT BROWN M</v>
          </cell>
          <cell r="E1675"/>
          <cell r="F1675"/>
          <cell r="G1675"/>
          <cell r="H1675" t="str">
            <v xml:space="preserve">   </v>
          </cell>
          <cell r="I1675" t="str">
            <v>M</v>
          </cell>
          <cell r="J1675"/>
          <cell r="K1675" t="str">
            <v>BLANK</v>
          </cell>
        </row>
        <row r="1676">
          <cell r="B1676" t="str">
            <v>100TS01KAYA06PRISSS</v>
          </cell>
          <cell r="C1676" t="str">
            <v>POLERAS</v>
          </cell>
          <cell r="D1676" t="str">
            <v>POLERA M/C KAYA FULL PRINT BROWN S</v>
          </cell>
          <cell r="E1676"/>
          <cell r="F1676"/>
          <cell r="G1676"/>
          <cell r="H1676" t="str">
            <v xml:space="preserve">   </v>
          </cell>
          <cell r="I1676" t="str">
            <v>S</v>
          </cell>
          <cell r="J1676"/>
          <cell r="K1676" t="str">
            <v>BLANK</v>
          </cell>
        </row>
        <row r="1677">
          <cell r="B1677" t="str">
            <v>100TS01KAYA06PRIXL0</v>
          </cell>
          <cell r="C1677" t="str">
            <v>POLERAS</v>
          </cell>
          <cell r="D1677" t="str">
            <v>POLERA M/C KAYA FULL PRINT BROWN XL</v>
          </cell>
          <cell r="E1677"/>
          <cell r="F1677"/>
          <cell r="G1677"/>
          <cell r="H1677" t="str">
            <v xml:space="preserve">   </v>
          </cell>
          <cell r="I1677" t="str">
            <v>XL</v>
          </cell>
          <cell r="J1677"/>
          <cell r="K1677" t="str">
            <v>BLANK</v>
          </cell>
        </row>
        <row r="1678">
          <cell r="B1678" t="str">
            <v>100TS01KAYA06PRIXXL</v>
          </cell>
          <cell r="C1678" t="str">
            <v>POLERAS</v>
          </cell>
          <cell r="D1678" t="str">
            <v>POLERA M/C KAYA FULL PRINT BROWN XXL</v>
          </cell>
          <cell r="E1678"/>
          <cell r="F1678"/>
          <cell r="G1678"/>
          <cell r="H1678" t="str">
            <v xml:space="preserve">   </v>
          </cell>
          <cell r="I1678" t="str">
            <v>XXL</v>
          </cell>
          <cell r="J1678"/>
          <cell r="K1678" t="str">
            <v>BLANK</v>
          </cell>
        </row>
        <row r="1679">
          <cell r="B1679" t="str">
            <v>100TS01KAYA07PRILLL</v>
          </cell>
          <cell r="C1679" t="str">
            <v>POLERAS</v>
          </cell>
          <cell r="D1679" t="str">
            <v>POLERA M/C KAYA FULL PRINT BLUE L</v>
          </cell>
          <cell r="E1679"/>
          <cell r="F1679"/>
          <cell r="G1679"/>
          <cell r="H1679" t="str">
            <v xml:space="preserve">   </v>
          </cell>
          <cell r="I1679" t="str">
            <v>L</v>
          </cell>
          <cell r="J1679"/>
          <cell r="K1679" t="str">
            <v>BLANK</v>
          </cell>
        </row>
        <row r="1680">
          <cell r="B1680" t="str">
            <v>100TS01KAYA07PRIMMM</v>
          </cell>
          <cell r="C1680" t="str">
            <v>POLERAS</v>
          </cell>
          <cell r="D1680" t="str">
            <v>POLERA M/C KAYA FULL PRINT BLUE M</v>
          </cell>
          <cell r="E1680"/>
          <cell r="F1680"/>
          <cell r="G1680"/>
          <cell r="H1680" t="str">
            <v xml:space="preserve">   </v>
          </cell>
          <cell r="I1680" t="str">
            <v>M</v>
          </cell>
          <cell r="J1680"/>
          <cell r="K1680" t="str">
            <v>BLANK</v>
          </cell>
        </row>
        <row r="1681">
          <cell r="B1681" t="str">
            <v>100TS01KAYA07PRISSS</v>
          </cell>
          <cell r="C1681" t="str">
            <v>POLERAS</v>
          </cell>
          <cell r="D1681" t="str">
            <v>POLERA M/C KAYA FULL PRINT BLUE S</v>
          </cell>
          <cell r="E1681"/>
          <cell r="F1681"/>
          <cell r="G1681"/>
          <cell r="H1681" t="str">
            <v xml:space="preserve">   </v>
          </cell>
          <cell r="I1681" t="str">
            <v>S</v>
          </cell>
          <cell r="J1681"/>
          <cell r="K1681" t="str">
            <v>BLANK</v>
          </cell>
        </row>
        <row r="1682">
          <cell r="B1682" t="str">
            <v>100TS01KAYA07PRIXL0</v>
          </cell>
          <cell r="C1682" t="str">
            <v>POLERAS</v>
          </cell>
          <cell r="D1682" t="str">
            <v>POLERA M/C KAYA FULL PRINT BLUE XL</v>
          </cell>
          <cell r="E1682"/>
          <cell r="F1682"/>
          <cell r="G1682"/>
          <cell r="H1682" t="str">
            <v xml:space="preserve">   </v>
          </cell>
          <cell r="I1682" t="str">
            <v>XL</v>
          </cell>
          <cell r="J1682"/>
          <cell r="K1682" t="str">
            <v>BLANK</v>
          </cell>
        </row>
        <row r="1683">
          <cell r="B1683" t="str">
            <v>100TS01KAYA07PRIXXL</v>
          </cell>
          <cell r="C1683" t="str">
            <v>POLERAS</v>
          </cell>
          <cell r="D1683" t="str">
            <v>POLERA M/C KAYA FULL PRINT BLUE XXL</v>
          </cell>
          <cell r="E1683"/>
          <cell r="F1683"/>
          <cell r="G1683"/>
          <cell r="H1683" t="str">
            <v xml:space="preserve">   </v>
          </cell>
          <cell r="I1683" t="str">
            <v>XXL</v>
          </cell>
          <cell r="J1683"/>
          <cell r="K1683" t="str">
            <v>BLANK</v>
          </cell>
        </row>
        <row r="1684">
          <cell r="B1684" t="str">
            <v>100TS01KAYA08BLALLL</v>
          </cell>
          <cell r="C1684" t="str">
            <v>POLERAS</v>
          </cell>
          <cell r="D1684" t="str">
            <v>POLERA M/C KAYA WHITE L</v>
          </cell>
          <cell r="E1684"/>
          <cell r="F1684"/>
          <cell r="G1684"/>
          <cell r="H1684" t="str">
            <v xml:space="preserve">   </v>
          </cell>
          <cell r="I1684" t="str">
            <v>L</v>
          </cell>
          <cell r="J1684"/>
          <cell r="K1684" t="str">
            <v>BLANK</v>
          </cell>
        </row>
        <row r="1685">
          <cell r="B1685" t="str">
            <v>100TS01KAYA08BLAMMM</v>
          </cell>
          <cell r="C1685" t="str">
            <v>POLERAS</v>
          </cell>
          <cell r="D1685" t="str">
            <v>POLERA M/C KAYA WHITE M</v>
          </cell>
          <cell r="E1685"/>
          <cell r="F1685"/>
          <cell r="G1685"/>
          <cell r="H1685" t="str">
            <v xml:space="preserve">   </v>
          </cell>
          <cell r="I1685" t="str">
            <v>M</v>
          </cell>
          <cell r="J1685"/>
          <cell r="K1685" t="str">
            <v>BLANK</v>
          </cell>
        </row>
        <row r="1686">
          <cell r="B1686" t="str">
            <v>100TS01KAYA08BLASSS</v>
          </cell>
          <cell r="C1686" t="str">
            <v>POLERAS</v>
          </cell>
          <cell r="D1686" t="str">
            <v>POLERA M/C KAYA WHITE S</v>
          </cell>
          <cell r="E1686"/>
          <cell r="F1686"/>
          <cell r="G1686"/>
          <cell r="H1686" t="str">
            <v xml:space="preserve">   </v>
          </cell>
          <cell r="I1686" t="str">
            <v>S</v>
          </cell>
          <cell r="J1686"/>
          <cell r="K1686" t="str">
            <v>BLANK</v>
          </cell>
        </row>
        <row r="1687">
          <cell r="B1687" t="str">
            <v>100TS01KAYA08BLAXL0</v>
          </cell>
          <cell r="C1687" t="str">
            <v>POLERAS</v>
          </cell>
          <cell r="D1687" t="str">
            <v>POLERA M/C KAYA WHITE XL</v>
          </cell>
          <cell r="E1687"/>
          <cell r="F1687"/>
          <cell r="G1687"/>
          <cell r="H1687" t="str">
            <v xml:space="preserve">   </v>
          </cell>
          <cell r="I1687" t="str">
            <v>XL</v>
          </cell>
          <cell r="J1687"/>
          <cell r="K1687" t="str">
            <v>BLANK</v>
          </cell>
        </row>
        <row r="1688">
          <cell r="B1688" t="str">
            <v>100TS01KAYA08BLAXXL</v>
          </cell>
          <cell r="C1688" t="str">
            <v>POLERAS</v>
          </cell>
          <cell r="D1688" t="str">
            <v>POLERA M/C KAYA WHITE XXL</v>
          </cell>
          <cell r="E1688"/>
          <cell r="F1688"/>
          <cell r="G1688"/>
          <cell r="H1688" t="str">
            <v xml:space="preserve">   </v>
          </cell>
          <cell r="I1688" t="str">
            <v>XXL</v>
          </cell>
          <cell r="J1688"/>
          <cell r="K1688" t="str">
            <v>BLANK</v>
          </cell>
        </row>
        <row r="1689">
          <cell r="B1689" t="str">
            <v>100TS01KAYA09GRALLL</v>
          </cell>
          <cell r="C1689" t="str">
            <v>POLERAS</v>
          </cell>
          <cell r="D1689" t="str">
            <v>POLERA M/C KAYA GRAPHITE MELANGE L</v>
          </cell>
          <cell r="E1689"/>
          <cell r="F1689"/>
          <cell r="G1689"/>
          <cell r="H1689" t="str">
            <v xml:space="preserve">   </v>
          </cell>
          <cell r="I1689" t="str">
            <v>L</v>
          </cell>
          <cell r="J1689"/>
          <cell r="K1689" t="str">
            <v>BLANK</v>
          </cell>
        </row>
        <row r="1690">
          <cell r="B1690" t="str">
            <v>100TS01KAYA09GRAMMM</v>
          </cell>
          <cell r="C1690" t="str">
            <v>POLERAS</v>
          </cell>
          <cell r="D1690" t="str">
            <v>POLERA M/C KAYA GRAPHITE MELANGE M</v>
          </cell>
          <cell r="E1690"/>
          <cell r="F1690"/>
          <cell r="G1690"/>
          <cell r="H1690" t="str">
            <v xml:space="preserve">   </v>
          </cell>
          <cell r="I1690" t="str">
            <v>M</v>
          </cell>
          <cell r="J1690"/>
          <cell r="K1690" t="str">
            <v>BLANK</v>
          </cell>
        </row>
        <row r="1691">
          <cell r="B1691" t="str">
            <v>100TS01KAYA09GRASSS</v>
          </cell>
          <cell r="C1691" t="str">
            <v>POLERAS</v>
          </cell>
          <cell r="D1691" t="str">
            <v>POLERA M/C KAYA GRAPHITE MELANGE S</v>
          </cell>
          <cell r="E1691"/>
          <cell r="F1691"/>
          <cell r="G1691"/>
          <cell r="H1691" t="str">
            <v xml:space="preserve">   </v>
          </cell>
          <cell r="I1691" t="str">
            <v>S</v>
          </cell>
          <cell r="J1691"/>
          <cell r="K1691" t="str">
            <v>BLANK</v>
          </cell>
        </row>
        <row r="1692">
          <cell r="B1692" t="str">
            <v>100TS01KAYA09GRAXL0</v>
          </cell>
          <cell r="C1692" t="str">
            <v>POLERAS</v>
          </cell>
          <cell r="D1692" t="str">
            <v>POLERA M/C KAYA GRAPHITE MELANGE XL</v>
          </cell>
          <cell r="E1692"/>
          <cell r="F1692"/>
          <cell r="G1692"/>
          <cell r="H1692" t="str">
            <v xml:space="preserve">   </v>
          </cell>
          <cell r="I1692" t="str">
            <v>XL</v>
          </cell>
          <cell r="J1692"/>
          <cell r="K1692" t="str">
            <v>BLANK</v>
          </cell>
        </row>
        <row r="1693">
          <cell r="B1693" t="str">
            <v>100TS01KAYA09GRAXXL</v>
          </cell>
          <cell r="C1693" t="str">
            <v>POLERAS</v>
          </cell>
          <cell r="D1693" t="str">
            <v>POLERA M/C KAYA GRAPHITE MELANGE XXL</v>
          </cell>
          <cell r="E1693"/>
          <cell r="F1693"/>
          <cell r="G1693"/>
          <cell r="H1693" t="str">
            <v xml:space="preserve">   </v>
          </cell>
          <cell r="I1693" t="str">
            <v>XXL</v>
          </cell>
          <cell r="J1693"/>
          <cell r="K1693" t="str">
            <v>BLANK</v>
          </cell>
        </row>
        <row r="1694">
          <cell r="B1694" t="str">
            <v>100TS01KAYA10GRILLL</v>
          </cell>
          <cell r="C1694" t="str">
            <v>POLERAS</v>
          </cell>
          <cell r="D1694" t="str">
            <v>POLERA M/C KAYA GREY MELANGE L</v>
          </cell>
          <cell r="E1694"/>
          <cell r="F1694"/>
          <cell r="G1694" t="str">
            <v>GRIS</v>
          </cell>
          <cell r="H1694" t="str">
            <v xml:space="preserve">  GRIS </v>
          </cell>
          <cell r="I1694" t="str">
            <v>L</v>
          </cell>
          <cell r="J1694"/>
          <cell r="K1694" t="str">
            <v>BLANK</v>
          </cell>
        </row>
        <row r="1695">
          <cell r="B1695" t="str">
            <v>100TS01KAYA10GRIMMM</v>
          </cell>
          <cell r="C1695" t="str">
            <v>POLERAS</v>
          </cell>
          <cell r="D1695" t="str">
            <v>POLERA M/C KAYA GREY MELANGE M</v>
          </cell>
          <cell r="E1695"/>
          <cell r="F1695"/>
          <cell r="G1695" t="str">
            <v>GRIS</v>
          </cell>
          <cell r="H1695" t="str">
            <v xml:space="preserve">  GRIS </v>
          </cell>
          <cell r="I1695" t="str">
            <v>M</v>
          </cell>
          <cell r="J1695"/>
          <cell r="K1695" t="str">
            <v>BLANK</v>
          </cell>
        </row>
        <row r="1696">
          <cell r="B1696" t="str">
            <v>100TS01KAYA10GRISSS</v>
          </cell>
          <cell r="C1696" t="str">
            <v>POLERAS</v>
          </cell>
          <cell r="D1696" t="str">
            <v>POLERA M/C KAYA GREY MELANGE S</v>
          </cell>
          <cell r="E1696"/>
          <cell r="F1696"/>
          <cell r="G1696" t="str">
            <v>GRIS</v>
          </cell>
          <cell r="H1696" t="str">
            <v xml:space="preserve">  GRIS </v>
          </cell>
          <cell r="I1696" t="str">
            <v>S</v>
          </cell>
          <cell r="J1696"/>
          <cell r="K1696" t="str">
            <v>BLANK</v>
          </cell>
        </row>
        <row r="1697">
          <cell r="B1697" t="str">
            <v>100TS01KAYA10GRIXL0</v>
          </cell>
          <cell r="C1697" t="str">
            <v>POLERAS</v>
          </cell>
          <cell r="D1697" t="str">
            <v>POLERA M/C KAYA GREY MELANGE XL</v>
          </cell>
          <cell r="E1697"/>
          <cell r="F1697"/>
          <cell r="G1697" t="str">
            <v>GRIS</v>
          </cell>
          <cell r="H1697" t="str">
            <v xml:space="preserve">  GRIS </v>
          </cell>
          <cell r="I1697" t="str">
            <v>XL</v>
          </cell>
          <cell r="J1697"/>
          <cell r="K1697" t="str">
            <v>BLANK</v>
          </cell>
        </row>
        <row r="1698">
          <cell r="B1698" t="str">
            <v>100TS01KAYA10GRIXXL</v>
          </cell>
          <cell r="C1698" t="str">
            <v>POLERAS</v>
          </cell>
          <cell r="D1698" t="str">
            <v>POLERA M/C KAYA GREY MELANGE XXL</v>
          </cell>
          <cell r="E1698"/>
          <cell r="F1698"/>
          <cell r="G1698" t="str">
            <v>GRIS</v>
          </cell>
          <cell r="H1698" t="str">
            <v xml:space="preserve">  GRIS </v>
          </cell>
          <cell r="I1698" t="str">
            <v>XXL</v>
          </cell>
          <cell r="J1698"/>
          <cell r="K1698" t="str">
            <v>BLANK</v>
          </cell>
        </row>
        <row r="1699">
          <cell r="B1699" t="str">
            <v>100TS01KAYAW17BLALLL</v>
          </cell>
          <cell r="C1699" t="str">
            <v>POLERAS</v>
          </cell>
          <cell r="D1699" t="str">
            <v>POLERA M/C KAYA UNITE BLANK WHITE L</v>
          </cell>
          <cell r="E1699"/>
          <cell r="F1699"/>
          <cell r="G1699"/>
          <cell r="H1699" t="str">
            <v xml:space="preserve">   </v>
          </cell>
          <cell r="I1699" t="str">
            <v>L</v>
          </cell>
          <cell r="J1699"/>
          <cell r="K1699" t="str">
            <v>BLANK</v>
          </cell>
        </row>
        <row r="1700">
          <cell r="B1700" t="str">
            <v>100TS01KAYAW17BLAMMM</v>
          </cell>
          <cell r="C1700" t="str">
            <v>POLERAS</v>
          </cell>
          <cell r="D1700" t="str">
            <v>POLERA M/C KAYA UNITE BLANK WHITE M</v>
          </cell>
          <cell r="E1700"/>
          <cell r="F1700"/>
          <cell r="G1700"/>
          <cell r="H1700" t="str">
            <v xml:space="preserve">   </v>
          </cell>
          <cell r="I1700" t="str">
            <v>M</v>
          </cell>
          <cell r="J1700"/>
          <cell r="K1700" t="str">
            <v>BLANK</v>
          </cell>
        </row>
        <row r="1701">
          <cell r="B1701" t="str">
            <v>100TS01KAYAW17BLASSS</v>
          </cell>
          <cell r="C1701" t="str">
            <v>POLERAS</v>
          </cell>
          <cell r="D1701" t="str">
            <v>POLERA M/C KAYA UNITE BLANK WHITE S</v>
          </cell>
          <cell r="E1701"/>
          <cell r="F1701"/>
          <cell r="G1701"/>
          <cell r="H1701" t="str">
            <v xml:space="preserve">   </v>
          </cell>
          <cell r="I1701" t="str">
            <v>S</v>
          </cell>
          <cell r="J1701"/>
          <cell r="K1701" t="str">
            <v>BLANK</v>
          </cell>
        </row>
        <row r="1702">
          <cell r="B1702" t="str">
            <v>100TS01KAYAW17BLAXL0</v>
          </cell>
          <cell r="C1702" t="str">
            <v>POLERAS</v>
          </cell>
          <cell r="D1702" t="str">
            <v>POLERA M/C KAYA UNITE BLANK WHITE XL</v>
          </cell>
          <cell r="E1702"/>
          <cell r="F1702"/>
          <cell r="G1702"/>
          <cell r="H1702" t="str">
            <v xml:space="preserve">   </v>
          </cell>
          <cell r="I1702" t="str">
            <v>XL</v>
          </cell>
          <cell r="J1702"/>
          <cell r="K1702" t="str">
            <v>BLANK</v>
          </cell>
        </row>
        <row r="1703">
          <cell r="B1703" t="str">
            <v>100TS01KAYAW17NEGLLL</v>
          </cell>
          <cell r="C1703" t="str">
            <v>POLERAS</v>
          </cell>
          <cell r="D1703" t="str">
            <v>POLERA M/C KAYA UNITE BLANK BLACK L</v>
          </cell>
          <cell r="E1703"/>
          <cell r="F1703"/>
          <cell r="G1703" t="str">
            <v>NEGRO</v>
          </cell>
          <cell r="H1703" t="str">
            <v xml:space="preserve">  NEGRO </v>
          </cell>
          <cell r="I1703" t="str">
            <v>L</v>
          </cell>
          <cell r="J1703"/>
          <cell r="K1703" t="str">
            <v>BLANK</v>
          </cell>
        </row>
        <row r="1704">
          <cell r="B1704" t="str">
            <v>100TS01KAYAW17NEGMMM</v>
          </cell>
          <cell r="C1704" t="str">
            <v>POLERAS</v>
          </cell>
          <cell r="D1704" t="str">
            <v>POLERA M/C KAYA UNITE BLANK BLACK M</v>
          </cell>
          <cell r="E1704"/>
          <cell r="F1704"/>
          <cell r="G1704" t="str">
            <v>NEGRO</v>
          </cell>
          <cell r="H1704" t="str">
            <v xml:space="preserve">  NEGRO </v>
          </cell>
          <cell r="I1704" t="str">
            <v>M</v>
          </cell>
          <cell r="J1704"/>
          <cell r="K1704" t="str">
            <v>BLANK</v>
          </cell>
        </row>
        <row r="1705">
          <cell r="B1705" t="str">
            <v>100TS01KAYAW17NEGSSS</v>
          </cell>
          <cell r="C1705" t="str">
            <v>POLERAS</v>
          </cell>
          <cell r="D1705" t="str">
            <v>POLERA M/C KAYA UNITE BLANK BLACK S</v>
          </cell>
          <cell r="E1705"/>
          <cell r="F1705"/>
          <cell r="G1705" t="str">
            <v>NEGRO</v>
          </cell>
          <cell r="H1705" t="str">
            <v xml:space="preserve">  NEGRO </v>
          </cell>
          <cell r="I1705" t="str">
            <v>S</v>
          </cell>
          <cell r="J1705"/>
          <cell r="K1705" t="str">
            <v>BLANK</v>
          </cell>
        </row>
        <row r="1706">
          <cell r="B1706" t="str">
            <v>100TS01KAYAW17NEGXL0</v>
          </cell>
          <cell r="C1706" t="str">
            <v>POLERAS</v>
          </cell>
          <cell r="D1706" t="str">
            <v>POLERA M/C KAYA UNITE BLANK BLACK XL</v>
          </cell>
          <cell r="E1706"/>
          <cell r="F1706"/>
          <cell r="G1706" t="str">
            <v>NEGRO</v>
          </cell>
          <cell r="H1706" t="str">
            <v xml:space="preserve">  NEGRO </v>
          </cell>
          <cell r="I1706" t="str">
            <v>XL</v>
          </cell>
          <cell r="J1706"/>
          <cell r="K1706" t="str">
            <v>BLANK</v>
          </cell>
        </row>
        <row r="1707">
          <cell r="B1707" t="str">
            <v>100TS01NEGLLL</v>
          </cell>
          <cell r="C1707" t="str">
            <v>POLERAS</v>
          </cell>
          <cell r="D1707" t="str">
            <v>POLERA M/C KAYA BLACK L</v>
          </cell>
          <cell r="E1707"/>
          <cell r="F1707"/>
          <cell r="G1707" t="str">
            <v>NEGRO</v>
          </cell>
          <cell r="H1707" t="str">
            <v xml:space="preserve">  NEGRO </v>
          </cell>
          <cell r="I1707" t="str">
            <v>L</v>
          </cell>
          <cell r="J1707"/>
          <cell r="K1707" t="str">
            <v>BLANK</v>
          </cell>
        </row>
        <row r="1708">
          <cell r="B1708" t="str">
            <v>100TS01NEGMMM</v>
          </cell>
          <cell r="C1708" t="str">
            <v>POLERAS</v>
          </cell>
          <cell r="D1708" t="str">
            <v>POLERA M/C KAYA BLACK M</v>
          </cell>
          <cell r="E1708"/>
          <cell r="F1708"/>
          <cell r="G1708" t="str">
            <v>NEGRO</v>
          </cell>
          <cell r="H1708" t="str">
            <v xml:space="preserve">  NEGRO </v>
          </cell>
          <cell r="I1708" t="str">
            <v>M</v>
          </cell>
          <cell r="J1708"/>
          <cell r="K1708" t="str">
            <v>BLANK</v>
          </cell>
        </row>
        <row r="1709">
          <cell r="B1709" t="str">
            <v>100TS01NEGSSS</v>
          </cell>
          <cell r="C1709" t="str">
            <v>POLERAS</v>
          </cell>
          <cell r="D1709" t="str">
            <v>POLERA M/C KAYA BLACK S</v>
          </cell>
          <cell r="E1709"/>
          <cell r="F1709"/>
          <cell r="G1709" t="str">
            <v>NEGRO</v>
          </cell>
          <cell r="H1709" t="str">
            <v xml:space="preserve">  NEGRO </v>
          </cell>
          <cell r="I1709" t="str">
            <v>S</v>
          </cell>
          <cell r="J1709"/>
          <cell r="K1709" t="str">
            <v>BLANK</v>
          </cell>
        </row>
        <row r="1710">
          <cell r="B1710" t="str">
            <v>100TS01NEGXL0</v>
          </cell>
          <cell r="C1710" t="str">
            <v>POLERAS</v>
          </cell>
          <cell r="D1710" t="str">
            <v>POLERA M/C KAYA BLACK XL</v>
          </cell>
          <cell r="E1710"/>
          <cell r="F1710"/>
          <cell r="G1710" t="str">
            <v>NEGRO</v>
          </cell>
          <cell r="H1710" t="str">
            <v xml:space="preserve">  NEGRO </v>
          </cell>
          <cell r="I1710" t="str">
            <v>XL</v>
          </cell>
          <cell r="J1710"/>
          <cell r="K1710" t="str">
            <v>BLANK</v>
          </cell>
        </row>
        <row r="1711">
          <cell r="B1711" t="str">
            <v>100TS01NEGXXL</v>
          </cell>
          <cell r="C1711" t="str">
            <v>POLERAS</v>
          </cell>
          <cell r="D1711" t="str">
            <v>POLERA M/C KAYA BLACK XXL</v>
          </cell>
          <cell r="E1711"/>
          <cell r="F1711"/>
          <cell r="G1711" t="str">
            <v>NEGRO</v>
          </cell>
          <cell r="H1711" t="str">
            <v xml:space="preserve">  NEGRO </v>
          </cell>
          <cell r="I1711" t="str">
            <v>XXL</v>
          </cell>
          <cell r="J1711"/>
          <cell r="K1711" t="str">
            <v>BLANK</v>
          </cell>
        </row>
        <row r="1712">
          <cell r="B1712" t="str">
            <v>100TS01VERLLL</v>
          </cell>
          <cell r="C1712" t="str">
            <v>POLERAS</v>
          </cell>
          <cell r="D1712" t="str">
            <v>POLERA M/C KAYA MILITARY GREEN L</v>
          </cell>
          <cell r="E1712"/>
          <cell r="F1712"/>
          <cell r="G1712" t="str">
            <v>VERDE</v>
          </cell>
          <cell r="H1712" t="str">
            <v xml:space="preserve">  VERDE </v>
          </cell>
          <cell r="I1712" t="str">
            <v>L</v>
          </cell>
          <cell r="J1712"/>
          <cell r="K1712" t="str">
            <v>BLANK</v>
          </cell>
        </row>
        <row r="1713">
          <cell r="B1713" t="str">
            <v>100TS01VERMMM</v>
          </cell>
          <cell r="C1713" t="str">
            <v>POLERAS</v>
          </cell>
          <cell r="D1713" t="str">
            <v>POLERA M/C KAYA MILITARY GREEN M</v>
          </cell>
          <cell r="E1713"/>
          <cell r="F1713"/>
          <cell r="G1713" t="str">
            <v>VERDE</v>
          </cell>
          <cell r="H1713" t="str">
            <v xml:space="preserve">  VERDE </v>
          </cell>
          <cell r="I1713" t="str">
            <v>M</v>
          </cell>
          <cell r="J1713"/>
          <cell r="K1713" t="str">
            <v>BLANK</v>
          </cell>
        </row>
        <row r="1714">
          <cell r="B1714" t="str">
            <v>100TS01VERSSS</v>
          </cell>
          <cell r="C1714" t="str">
            <v>POLERAS</v>
          </cell>
          <cell r="D1714" t="str">
            <v>POLERA M/C KAYA MILITARY GREEN S</v>
          </cell>
          <cell r="E1714"/>
          <cell r="F1714"/>
          <cell r="G1714" t="str">
            <v>VERDE</v>
          </cell>
          <cell r="H1714" t="str">
            <v xml:space="preserve">  VERDE </v>
          </cell>
          <cell r="I1714" t="str">
            <v>S</v>
          </cell>
          <cell r="J1714"/>
          <cell r="K1714" t="str">
            <v>BLANK</v>
          </cell>
        </row>
        <row r="1715">
          <cell r="B1715" t="str">
            <v>100TS01VERXL0</v>
          </cell>
          <cell r="C1715" t="str">
            <v>POLERAS</v>
          </cell>
          <cell r="D1715" t="str">
            <v>POLERA M/C KAYA MILITARY GREEN XL</v>
          </cell>
          <cell r="E1715"/>
          <cell r="F1715"/>
          <cell r="G1715" t="str">
            <v>VERDE</v>
          </cell>
          <cell r="H1715" t="str">
            <v xml:space="preserve">  VERDE </v>
          </cell>
          <cell r="I1715" t="str">
            <v>XL</v>
          </cell>
          <cell r="J1715"/>
          <cell r="K1715" t="str">
            <v>BLANK</v>
          </cell>
        </row>
        <row r="1716">
          <cell r="B1716" t="str">
            <v>100TS01VERXXL</v>
          </cell>
          <cell r="C1716" t="str">
            <v>POLERAS</v>
          </cell>
          <cell r="D1716" t="str">
            <v>POLERA M/C KAYA MILITARY GREEN XXL</v>
          </cell>
          <cell r="E1716"/>
          <cell r="F1716"/>
          <cell r="G1716" t="str">
            <v>VERDE</v>
          </cell>
          <cell r="H1716" t="str">
            <v xml:space="preserve">  VERDE </v>
          </cell>
          <cell r="I1716" t="str">
            <v>XXL</v>
          </cell>
          <cell r="J1716"/>
          <cell r="K1716" t="str">
            <v>BLANK</v>
          </cell>
        </row>
        <row r="1717">
          <cell r="B1717" t="str">
            <v>102114AZULLL</v>
          </cell>
          <cell r="C1717" t="str">
            <v>POLERAS</v>
          </cell>
          <cell r="D1717" t="str">
            <v>POLERA M/C KAYA UNITE MINI STAMP BLUE L</v>
          </cell>
          <cell r="E1717"/>
          <cell r="F1717"/>
          <cell r="G1717" t="str">
            <v>AZUL</v>
          </cell>
          <cell r="H1717" t="str">
            <v xml:space="preserve">  AZUL </v>
          </cell>
          <cell r="I1717" t="str">
            <v>L</v>
          </cell>
          <cell r="J1717"/>
          <cell r="K1717"/>
        </row>
        <row r="1718">
          <cell r="B1718" t="str">
            <v>102114AZUMMM</v>
          </cell>
          <cell r="C1718" t="str">
            <v>POLERAS</v>
          </cell>
          <cell r="D1718" t="str">
            <v>POLERA M/C KAYA UNITE MINI STAMP BLUE M</v>
          </cell>
          <cell r="E1718"/>
          <cell r="F1718"/>
          <cell r="G1718" t="str">
            <v>AZUL</v>
          </cell>
          <cell r="H1718" t="str">
            <v xml:space="preserve">  AZUL </v>
          </cell>
          <cell r="I1718" t="str">
            <v>M</v>
          </cell>
          <cell r="J1718"/>
          <cell r="K1718"/>
        </row>
        <row r="1719">
          <cell r="B1719" t="str">
            <v>102114AZUSSS</v>
          </cell>
          <cell r="C1719" t="str">
            <v>POLERAS</v>
          </cell>
          <cell r="D1719" t="str">
            <v>POLERA M/C KAYA UNITE MINI STAMP BLUE S</v>
          </cell>
          <cell r="E1719"/>
          <cell r="F1719"/>
          <cell r="G1719" t="str">
            <v>AZUL</v>
          </cell>
          <cell r="H1719" t="str">
            <v xml:space="preserve">  AZUL </v>
          </cell>
          <cell r="I1719" t="str">
            <v>S</v>
          </cell>
          <cell r="J1719"/>
          <cell r="K1719"/>
        </row>
        <row r="1720">
          <cell r="B1720" t="str">
            <v>102114AZUXL0</v>
          </cell>
          <cell r="C1720" t="str">
            <v>POLERAS</v>
          </cell>
          <cell r="D1720" t="str">
            <v>POLERA M/C KAYA UNITE MINI STAMP BLUE XL</v>
          </cell>
          <cell r="E1720"/>
          <cell r="F1720"/>
          <cell r="G1720" t="str">
            <v>AZUL</v>
          </cell>
          <cell r="H1720" t="str">
            <v xml:space="preserve">  AZUL </v>
          </cell>
          <cell r="I1720" t="str">
            <v>XL</v>
          </cell>
          <cell r="J1720"/>
          <cell r="K1720"/>
        </row>
        <row r="1721">
          <cell r="B1721" t="str">
            <v>102114AZUXXL</v>
          </cell>
          <cell r="C1721" t="str">
            <v>POLERAS</v>
          </cell>
          <cell r="D1721" t="str">
            <v>POLERA M/C KAYA UNITE MINI STAMP BLUE XXL</v>
          </cell>
          <cell r="E1721"/>
          <cell r="F1721"/>
          <cell r="G1721" t="str">
            <v>AZUL</v>
          </cell>
          <cell r="H1721" t="str">
            <v xml:space="preserve">  AZUL </v>
          </cell>
          <cell r="I1721" t="str">
            <v>XXL</v>
          </cell>
          <cell r="J1721"/>
          <cell r="K1721"/>
        </row>
        <row r="1722">
          <cell r="B1722" t="str">
            <v>102114CELLLL</v>
          </cell>
          <cell r="C1722" t="str">
            <v>POLERAS</v>
          </cell>
          <cell r="D1722" t="str">
            <v>POLERA M/C KAYA UNITE MINI STAMP LIGHT BLUE L</v>
          </cell>
          <cell r="E1722"/>
          <cell r="F1722"/>
          <cell r="G1722"/>
          <cell r="H1722" t="str">
            <v xml:space="preserve">   </v>
          </cell>
          <cell r="I1722" t="str">
            <v>L</v>
          </cell>
          <cell r="J1722"/>
          <cell r="K1722"/>
        </row>
        <row r="1723">
          <cell r="B1723" t="str">
            <v>102114CELMMM</v>
          </cell>
          <cell r="C1723" t="str">
            <v>POLERAS</v>
          </cell>
          <cell r="D1723" t="str">
            <v>POLERA M/C KAYA UNITE MINI STAMP LIGHT BLUE M</v>
          </cell>
          <cell r="E1723"/>
          <cell r="F1723"/>
          <cell r="G1723"/>
          <cell r="H1723" t="str">
            <v xml:space="preserve">   </v>
          </cell>
          <cell r="I1723" t="str">
            <v>M</v>
          </cell>
          <cell r="J1723"/>
          <cell r="K1723"/>
        </row>
        <row r="1724">
          <cell r="B1724" t="str">
            <v>102114CELSSS</v>
          </cell>
          <cell r="C1724" t="str">
            <v>POLERAS</v>
          </cell>
          <cell r="D1724" t="str">
            <v>POLERA M/C KAYA UNITE MINI STAMP LIGHT BLUE S</v>
          </cell>
          <cell r="E1724"/>
          <cell r="F1724"/>
          <cell r="G1724"/>
          <cell r="H1724" t="str">
            <v xml:space="preserve">   </v>
          </cell>
          <cell r="I1724" t="str">
            <v>S</v>
          </cell>
          <cell r="J1724"/>
          <cell r="K1724"/>
        </row>
        <row r="1725">
          <cell r="B1725" t="str">
            <v>102114CELXL0</v>
          </cell>
          <cell r="C1725" t="str">
            <v>POLERAS</v>
          </cell>
          <cell r="D1725" t="str">
            <v>POLERA M/C KAYA UNITE MINI STAMP LIGHT BLUE XL</v>
          </cell>
          <cell r="E1725"/>
          <cell r="F1725"/>
          <cell r="G1725"/>
          <cell r="H1725" t="str">
            <v xml:space="preserve">   </v>
          </cell>
          <cell r="I1725" t="str">
            <v>XL</v>
          </cell>
          <cell r="J1725"/>
          <cell r="K1725"/>
        </row>
        <row r="1726">
          <cell r="B1726" t="str">
            <v>102114CELXXL</v>
          </cell>
          <cell r="C1726" t="str">
            <v>POLERAS</v>
          </cell>
          <cell r="D1726" t="str">
            <v>POLERA M/C KAYA UNITE MINI STAMP LIGHT BLUE XXL</v>
          </cell>
          <cell r="E1726"/>
          <cell r="F1726"/>
          <cell r="G1726"/>
          <cell r="H1726" t="str">
            <v xml:space="preserve">   </v>
          </cell>
          <cell r="I1726" t="str">
            <v>XXL</v>
          </cell>
          <cell r="J1726"/>
          <cell r="K1726"/>
        </row>
        <row r="1727">
          <cell r="B1727" t="str">
            <v>102114NARLLL</v>
          </cell>
          <cell r="C1727" t="str">
            <v>POLERAS</v>
          </cell>
          <cell r="D1727" t="str">
            <v>POLERA M/C KAYA UNITE MINI STAMP ORANGE L</v>
          </cell>
          <cell r="E1727"/>
          <cell r="F1727"/>
          <cell r="G1727" t="str">
            <v>NARANJO</v>
          </cell>
          <cell r="H1727" t="str">
            <v xml:space="preserve">  NARANJO </v>
          </cell>
          <cell r="I1727" t="str">
            <v>L</v>
          </cell>
          <cell r="J1727"/>
          <cell r="K1727"/>
        </row>
        <row r="1728">
          <cell r="B1728" t="str">
            <v>102114NARMMM</v>
          </cell>
          <cell r="C1728" t="str">
            <v>POLERAS</v>
          </cell>
          <cell r="D1728" t="str">
            <v>POLERA M/C KAYA UNITE MINI STAMP ORANGE M</v>
          </cell>
          <cell r="E1728"/>
          <cell r="F1728"/>
          <cell r="G1728" t="str">
            <v>NARANJO</v>
          </cell>
          <cell r="H1728" t="str">
            <v xml:space="preserve">  NARANJO </v>
          </cell>
          <cell r="I1728" t="str">
            <v>M</v>
          </cell>
          <cell r="J1728"/>
          <cell r="K1728"/>
        </row>
        <row r="1729">
          <cell r="B1729" t="str">
            <v>102114NARSSS</v>
          </cell>
          <cell r="C1729" t="str">
            <v>POLERAS</v>
          </cell>
          <cell r="D1729" t="str">
            <v>POLERA M/C KAYA UNITE MINI STAMP ORANGE S</v>
          </cell>
          <cell r="E1729"/>
          <cell r="F1729"/>
          <cell r="G1729" t="str">
            <v>NARANJO</v>
          </cell>
          <cell r="H1729" t="str">
            <v xml:space="preserve">  NARANJO </v>
          </cell>
          <cell r="I1729" t="str">
            <v>S</v>
          </cell>
          <cell r="J1729"/>
          <cell r="K1729"/>
        </row>
        <row r="1730">
          <cell r="B1730" t="str">
            <v>102114NARXL0</v>
          </cell>
          <cell r="C1730" t="str">
            <v>POLERAS</v>
          </cell>
          <cell r="D1730" t="str">
            <v>POLERA M/C KAYA UNITE MINI STAMP ORANGE XL</v>
          </cell>
          <cell r="E1730"/>
          <cell r="F1730"/>
          <cell r="G1730" t="str">
            <v>NARANJO</v>
          </cell>
          <cell r="H1730" t="str">
            <v xml:space="preserve">  NARANJO </v>
          </cell>
          <cell r="I1730" t="str">
            <v>XL</v>
          </cell>
          <cell r="J1730"/>
          <cell r="K1730"/>
        </row>
        <row r="1731">
          <cell r="B1731" t="str">
            <v>102114NARXXL</v>
          </cell>
          <cell r="C1731" t="str">
            <v>POLERAS</v>
          </cell>
          <cell r="D1731" t="str">
            <v>POLERA M/C KAYA UNITE MINI STAMP ORANGE XXL</v>
          </cell>
          <cell r="E1731"/>
          <cell r="F1731"/>
          <cell r="G1731" t="str">
            <v>NARANJO</v>
          </cell>
          <cell r="H1731" t="str">
            <v xml:space="preserve">  NARANJO </v>
          </cell>
          <cell r="I1731" t="str">
            <v>XXL</v>
          </cell>
          <cell r="J1731"/>
          <cell r="K1731"/>
        </row>
        <row r="1732">
          <cell r="B1732" t="str">
            <v>102114ROJLLL</v>
          </cell>
          <cell r="C1732" t="str">
            <v>POLERAS</v>
          </cell>
          <cell r="D1732" t="str">
            <v>POLERA M/C KAYA UNITE MINI STAMP RED L</v>
          </cell>
          <cell r="E1732"/>
          <cell r="F1732"/>
          <cell r="G1732" t="str">
            <v>ROJO</v>
          </cell>
          <cell r="H1732" t="str">
            <v xml:space="preserve">  ROJO </v>
          </cell>
          <cell r="I1732" t="str">
            <v>L</v>
          </cell>
          <cell r="J1732"/>
          <cell r="K1732"/>
        </row>
        <row r="1733">
          <cell r="B1733" t="str">
            <v>102114ROJMMM</v>
          </cell>
          <cell r="C1733" t="str">
            <v>POLERAS</v>
          </cell>
          <cell r="D1733" t="str">
            <v>POLERA M/C KAYA UNITE MINI STAMP RED M</v>
          </cell>
          <cell r="E1733"/>
          <cell r="F1733"/>
          <cell r="G1733" t="str">
            <v>ROJO</v>
          </cell>
          <cell r="H1733" t="str">
            <v xml:space="preserve">  ROJO </v>
          </cell>
          <cell r="I1733" t="str">
            <v>M</v>
          </cell>
          <cell r="J1733"/>
          <cell r="K1733"/>
        </row>
        <row r="1734">
          <cell r="B1734" t="str">
            <v>102114ROJSSS</v>
          </cell>
          <cell r="C1734" t="str">
            <v>POLERAS</v>
          </cell>
          <cell r="D1734" t="str">
            <v>POLERA M/C KAYA UNITE MINI STAMP RED S</v>
          </cell>
          <cell r="E1734"/>
          <cell r="F1734"/>
          <cell r="G1734" t="str">
            <v>ROJO</v>
          </cell>
          <cell r="H1734" t="str">
            <v xml:space="preserve">  ROJO </v>
          </cell>
          <cell r="I1734" t="str">
            <v>S</v>
          </cell>
          <cell r="J1734"/>
          <cell r="K1734"/>
        </row>
        <row r="1735">
          <cell r="B1735" t="str">
            <v>102114ROJXL0</v>
          </cell>
          <cell r="C1735" t="str">
            <v>POLERAS</v>
          </cell>
          <cell r="D1735" t="str">
            <v>POLERA M/C KAYA UNITE MINI STAMP RED XL</v>
          </cell>
          <cell r="E1735"/>
          <cell r="F1735"/>
          <cell r="G1735" t="str">
            <v>ROJO</v>
          </cell>
          <cell r="H1735" t="str">
            <v xml:space="preserve">  ROJO </v>
          </cell>
          <cell r="I1735" t="str">
            <v>XL</v>
          </cell>
          <cell r="J1735"/>
          <cell r="K1735"/>
        </row>
        <row r="1736">
          <cell r="B1736" t="str">
            <v>102114ROJXXL</v>
          </cell>
          <cell r="C1736" t="str">
            <v>POLERAS</v>
          </cell>
          <cell r="D1736" t="str">
            <v>POLERA M/C KAYA UNITE MINI STAMP RED XXL</v>
          </cell>
          <cell r="E1736"/>
          <cell r="F1736"/>
          <cell r="G1736" t="str">
            <v>ROJO</v>
          </cell>
          <cell r="H1736" t="str">
            <v xml:space="preserve">  ROJO </v>
          </cell>
          <cell r="I1736" t="str">
            <v>XXL</v>
          </cell>
          <cell r="J1736"/>
          <cell r="K1736"/>
        </row>
        <row r="1737">
          <cell r="B1737" t="str">
            <v>102116ALLALL</v>
          </cell>
          <cell r="C1737" t="str">
            <v>POLERAS</v>
          </cell>
          <cell r="D1737" t="str">
            <v>POLERA KAYA UNITE OTRAS TEMPORADAS</v>
          </cell>
          <cell r="E1737"/>
          <cell r="F1737"/>
          <cell r="G1737"/>
          <cell r="H1737" t="str">
            <v xml:space="preserve">   </v>
          </cell>
          <cell r="I1737" t="str">
            <v>ALL</v>
          </cell>
          <cell r="J1737"/>
          <cell r="K1737" t="str">
            <v>ANTIGUA</v>
          </cell>
        </row>
        <row r="1738">
          <cell r="B1738" t="str">
            <v>111431ALLALL</v>
          </cell>
          <cell r="C1738" t="str">
            <v>ACCESORIOS</v>
          </cell>
          <cell r="D1738" t="str">
            <v>CAFÉ MARLEY 275 GR</v>
          </cell>
          <cell r="E1738"/>
          <cell r="F1738"/>
          <cell r="G1738"/>
          <cell r="H1738" t="str">
            <v xml:space="preserve">   </v>
          </cell>
          <cell r="I1738" t="str">
            <v>ALL</v>
          </cell>
          <cell r="J1738"/>
          <cell r="K1738"/>
        </row>
        <row r="1739">
          <cell r="B1739" t="str">
            <v>200200allall</v>
          </cell>
          <cell r="C1739" t="str">
            <v>POLERAS</v>
          </cell>
          <cell r="D1739" t="str">
            <v>POLERA M/C KAYA UNITE MATANZAS</v>
          </cell>
          <cell r="E1739"/>
          <cell r="F1739"/>
          <cell r="G1739"/>
          <cell r="H1739" t="str">
            <v xml:space="preserve">   </v>
          </cell>
          <cell r="I1739" t="str">
            <v>ALL</v>
          </cell>
          <cell r="J1739"/>
          <cell r="K1739" t="str">
            <v>ANTIGUA</v>
          </cell>
        </row>
        <row r="1740">
          <cell r="B1740" t="str">
            <v>200202CELLLL</v>
          </cell>
          <cell r="C1740" t="str">
            <v>SUDADERAS</v>
          </cell>
          <cell r="D1740" t="str">
            <v>POLERA S/M KAYA UNITE LOVE SKY BLUE L</v>
          </cell>
          <cell r="E1740"/>
          <cell r="F1740"/>
          <cell r="G1740"/>
          <cell r="H1740" t="str">
            <v xml:space="preserve">   </v>
          </cell>
          <cell r="I1740" t="str">
            <v>L</v>
          </cell>
          <cell r="J1740"/>
          <cell r="K1740" t="str">
            <v>ANTIGUA</v>
          </cell>
        </row>
        <row r="1741">
          <cell r="B1741" t="str">
            <v>200202CELMMM</v>
          </cell>
          <cell r="C1741" t="str">
            <v>SUDADERAS</v>
          </cell>
          <cell r="D1741" t="str">
            <v>POLERA S/M KAYA UNITE LOVE SKY BLUE M</v>
          </cell>
          <cell r="E1741"/>
          <cell r="F1741"/>
          <cell r="G1741"/>
          <cell r="H1741" t="str">
            <v xml:space="preserve">   </v>
          </cell>
          <cell r="I1741" t="str">
            <v>M</v>
          </cell>
          <cell r="J1741"/>
          <cell r="K1741" t="str">
            <v>ANTIGUA</v>
          </cell>
        </row>
        <row r="1742">
          <cell r="B1742" t="str">
            <v>200202CELSSS</v>
          </cell>
          <cell r="C1742" t="str">
            <v>SUDADERAS</v>
          </cell>
          <cell r="D1742" t="str">
            <v>POLERA S/M KAYA UNITE LOVE SKY BLUE S</v>
          </cell>
          <cell r="E1742"/>
          <cell r="F1742"/>
          <cell r="G1742"/>
          <cell r="H1742" t="str">
            <v xml:space="preserve">   </v>
          </cell>
          <cell r="I1742" t="str">
            <v>S</v>
          </cell>
          <cell r="J1742"/>
          <cell r="K1742" t="str">
            <v>ANTIGUA</v>
          </cell>
        </row>
        <row r="1743">
          <cell r="B1743" t="str">
            <v>200202CELXL0</v>
          </cell>
          <cell r="C1743" t="str">
            <v>SUDADERAS</v>
          </cell>
          <cell r="D1743" t="str">
            <v>POLERA S/M KAYA UNITE LOVE SKY BLUE XL</v>
          </cell>
          <cell r="E1743"/>
          <cell r="F1743"/>
          <cell r="G1743"/>
          <cell r="H1743" t="str">
            <v xml:space="preserve">   </v>
          </cell>
          <cell r="I1743" t="str">
            <v>XL</v>
          </cell>
          <cell r="J1743"/>
          <cell r="K1743" t="str">
            <v>ANTIGUA</v>
          </cell>
        </row>
        <row r="1744">
          <cell r="B1744" t="str">
            <v>200202CELXXL</v>
          </cell>
          <cell r="C1744" t="str">
            <v>SUDADERAS</v>
          </cell>
          <cell r="D1744" t="str">
            <v>POLERA S/M KAYA UNITE LOVE SKY BLUE XXL</v>
          </cell>
          <cell r="E1744" t="str">
            <v>SUDADERA</v>
          </cell>
          <cell r="F1744" t="str">
            <v>LOVE</v>
          </cell>
          <cell r="G1744" t="str">
            <v>AZUL</v>
          </cell>
          <cell r="H1744" t="str">
            <v xml:space="preserve">SUDADERA LOVE AZUL </v>
          </cell>
          <cell r="I1744" t="str">
            <v>XXL</v>
          </cell>
          <cell r="J1744"/>
          <cell r="K1744" t="str">
            <v>ANTIGUA</v>
          </cell>
        </row>
        <row r="1745">
          <cell r="B1745" t="str">
            <v>200202GRILLL</v>
          </cell>
          <cell r="C1745" t="str">
            <v>SUDADERAS</v>
          </cell>
          <cell r="D1745" t="str">
            <v>POLERA S/M KAYA UNITE LOVE WHITE L</v>
          </cell>
          <cell r="E1745"/>
          <cell r="F1745"/>
          <cell r="G1745" t="str">
            <v>GRIS</v>
          </cell>
          <cell r="H1745" t="str">
            <v xml:space="preserve">  GRIS </v>
          </cell>
          <cell r="I1745" t="str">
            <v>L</v>
          </cell>
          <cell r="J1745"/>
          <cell r="K1745" t="str">
            <v>ANTIGUA</v>
          </cell>
        </row>
        <row r="1746">
          <cell r="B1746" t="str">
            <v>200202GRIMMM</v>
          </cell>
          <cell r="C1746" t="str">
            <v>SUDADERAS</v>
          </cell>
          <cell r="D1746" t="str">
            <v>POLERA S/M KAYA UNITE LOVE WHITE M</v>
          </cell>
          <cell r="E1746"/>
          <cell r="F1746"/>
          <cell r="G1746" t="str">
            <v>GRIS</v>
          </cell>
          <cell r="H1746" t="str">
            <v xml:space="preserve">  GRIS </v>
          </cell>
          <cell r="I1746" t="str">
            <v>M</v>
          </cell>
          <cell r="J1746"/>
          <cell r="K1746" t="str">
            <v>ANTIGUA</v>
          </cell>
        </row>
        <row r="1747">
          <cell r="B1747" t="str">
            <v>200202GRISSS</v>
          </cell>
          <cell r="C1747" t="str">
            <v>SUDADERAS</v>
          </cell>
          <cell r="D1747" t="str">
            <v>POLERA S/M KAYA UNITE LOVE WHITE S</v>
          </cell>
          <cell r="E1747"/>
          <cell r="F1747"/>
          <cell r="G1747" t="str">
            <v>GRIS</v>
          </cell>
          <cell r="H1747" t="str">
            <v xml:space="preserve">  GRIS </v>
          </cell>
          <cell r="I1747" t="str">
            <v>S</v>
          </cell>
          <cell r="J1747"/>
          <cell r="K1747" t="str">
            <v>ANTIGUA</v>
          </cell>
        </row>
        <row r="1748">
          <cell r="B1748" t="str">
            <v>200202GRIXL0</v>
          </cell>
          <cell r="C1748" t="str">
            <v>SUDADERAS</v>
          </cell>
          <cell r="D1748" t="str">
            <v>POLERA S/M KAYA UNITE LOVE WHITE XL</v>
          </cell>
          <cell r="E1748"/>
          <cell r="F1748"/>
          <cell r="G1748" t="str">
            <v>GRIS</v>
          </cell>
          <cell r="H1748" t="str">
            <v xml:space="preserve">  GRIS </v>
          </cell>
          <cell r="I1748" t="str">
            <v>XL</v>
          </cell>
          <cell r="J1748"/>
          <cell r="K1748" t="str">
            <v>ANTIGUA</v>
          </cell>
        </row>
        <row r="1749">
          <cell r="B1749" t="str">
            <v>200202GRIXXL</v>
          </cell>
          <cell r="C1749" t="str">
            <v>SUDADERAS</v>
          </cell>
          <cell r="D1749" t="str">
            <v>POLERA S/M KAYA UNITE LOVE WHITE XXL</v>
          </cell>
          <cell r="E1749" t="str">
            <v>SUDADERA</v>
          </cell>
          <cell r="F1749" t="str">
            <v>LOVE</v>
          </cell>
          <cell r="G1749" t="str">
            <v>GRIS</v>
          </cell>
          <cell r="H1749" t="str">
            <v xml:space="preserve">SUDADERA LOVE GRIS </v>
          </cell>
          <cell r="I1749" t="str">
            <v>XXL</v>
          </cell>
          <cell r="J1749"/>
          <cell r="K1749" t="str">
            <v>ANTIGUA</v>
          </cell>
        </row>
        <row r="1750">
          <cell r="B1750" t="str">
            <v>200214BLALLL</v>
          </cell>
          <cell r="C1750" t="str">
            <v>SUDADERAS</v>
          </cell>
          <cell r="D1750" t="str">
            <v>POLERA S/M KAYA UNITE CAMO WHITE L</v>
          </cell>
          <cell r="E1750"/>
          <cell r="F1750"/>
          <cell r="G1750"/>
          <cell r="H1750" t="str">
            <v xml:space="preserve">   </v>
          </cell>
          <cell r="I1750" t="str">
            <v>L</v>
          </cell>
          <cell r="J1750"/>
          <cell r="K1750" t="str">
            <v>ANTIGUA</v>
          </cell>
        </row>
        <row r="1751">
          <cell r="B1751" t="str">
            <v>200214BLAMMM</v>
          </cell>
          <cell r="C1751" t="str">
            <v>SUDADERAS</v>
          </cell>
          <cell r="D1751" t="str">
            <v>POLERA S/M KAYA UNITE CAMO WHITE M</v>
          </cell>
          <cell r="E1751"/>
          <cell r="F1751"/>
          <cell r="G1751"/>
          <cell r="H1751" t="str">
            <v xml:space="preserve">   </v>
          </cell>
          <cell r="I1751" t="str">
            <v>M</v>
          </cell>
          <cell r="J1751"/>
          <cell r="K1751" t="str">
            <v>ANTIGUA</v>
          </cell>
        </row>
        <row r="1752">
          <cell r="B1752" t="str">
            <v>200214BLASSS</v>
          </cell>
          <cell r="C1752" t="str">
            <v>SUDADERAS</v>
          </cell>
          <cell r="D1752" t="str">
            <v>POLERA S/M KAYA UNITE CAMO WHITE S</v>
          </cell>
          <cell r="E1752"/>
          <cell r="F1752"/>
          <cell r="G1752"/>
          <cell r="H1752" t="str">
            <v xml:space="preserve">   </v>
          </cell>
          <cell r="I1752" t="str">
            <v>S</v>
          </cell>
          <cell r="J1752"/>
          <cell r="K1752" t="str">
            <v>ANTIGUA</v>
          </cell>
        </row>
        <row r="1753">
          <cell r="B1753" t="str">
            <v>200214BLAXL0</v>
          </cell>
          <cell r="C1753" t="str">
            <v>SUDADERAS</v>
          </cell>
          <cell r="D1753" t="str">
            <v>POLERA S/M KAYA UNITE CAMO WHITE XL</v>
          </cell>
          <cell r="E1753"/>
          <cell r="F1753"/>
          <cell r="G1753"/>
          <cell r="H1753" t="str">
            <v xml:space="preserve">   </v>
          </cell>
          <cell r="I1753" t="str">
            <v>XL</v>
          </cell>
          <cell r="J1753"/>
          <cell r="K1753" t="str">
            <v>ANTIGUA</v>
          </cell>
        </row>
        <row r="1754">
          <cell r="B1754" t="str">
            <v>200214BLAXXL</v>
          </cell>
          <cell r="C1754" t="str">
            <v>SUDADERAS</v>
          </cell>
          <cell r="D1754" t="str">
            <v>POLERA S/M KAYA UNITE CAMO WHITE XXL</v>
          </cell>
          <cell r="E1754"/>
          <cell r="F1754"/>
          <cell r="G1754"/>
          <cell r="H1754" t="str">
            <v xml:space="preserve">   </v>
          </cell>
          <cell r="I1754" t="str">
            <v>XXL</v>
          </cell>
          <cell r="J1754"/>
          <cell r="K1754" t="str">
            <v>ANTIGUA</v>
          </cell>
        </row>
        <row r="1755">
          <cell r="B1755" t="str">
            <v>200214GRILLL</v>
          </cell>
          <cell r="C1755" t="str">
            <v>SUDADERAS</v>
          </cell>
          <cell r="D1755" t="str">
            <v>POLERA S/M KAYA UNITE CAMO GREY L</v>
          </cell>
          <cell r="E1755"/>
          <cell r="F1755"/>
          <cell r="G1755" t="str">
            <v>GRIS</v>
          </cell>
          <cell r="H1755" t="str">
            <v xml:space="preserve">  GRIS </v>
          </cell>
          <cell r="I1755" t="str">
            <v>L</v>
          </cell>
          <cell r="J1755"/>
          <cell r="K1755" t="str">
            <v>ANTIGUA</v>
          </cell>
        </row>
        <row r="1756">
          <cell r="B1756" t="str">
            <v>200214GRIMMM</v>
          </cell>
          <cell r="C1756" t="str">
            <v>SUDADERAS</v>
          </cell>
          <cell r="D1756" t="str">
            <v>POLERA S/M KAYA UNITE CAMO GREY M</v>
          </cell>
          <cell r="E1756"/>
          <cell r="F1756"/>
          <cell r="G1756" t="str">
            <v>GRIS</v>
          </cell>
          <cell r="H1756" t="str">
            <v xml:space="preserve">  GRIS </v>
          </cell>
          <cell r="I1756" t="str">
            <v>M</v>
          </cell>
          <cell r="J1756"/>
          <cell r="K1756" t="str">
            <v>ANTIGUA</v>
          </cell>
        </row>
        <row r="1757">
          <cell r="B1757" t="str">
            <v>200214GRISSS</v>
          </cell>
          <cell r="C1757" t="str">
            <v>SUDADERAS</v>
          </cell>
          <cell r="D1757" t="str">
            <v>POLERA S/M KAYA UNITE CAMO GREY S</v>
          </cell>
          <cell r="E1757"/>
          <cell r="F1757"/>
          <cell r="G1757" t="str">
            <v>GRIS</v>
          </cell>
          <cell r="H1757" t="str">
            <v xml:space="preserve">  GRIS </v>
          </cell>
          <cell r="I1757" t="str">
            <v>S</v>
          </cell>
          <cell r="J1757"/>
          <cell r="K1757" t="str">
            <v>ANTIGUA</v>
          </cell>
        </row>
        <row r="1758">
          <cell r="B1758" t="str">
            <v>200214GRIXL0</v>
          </cell>
          <cell r="C1758" t="str">
            <v>SUDADERAS</v>
          </cell>
          <cell r="D1758" t="str">
            <v>POLERA S/M KAYA UNITE CAMO GREY XL</v>
          </cell>
          <cell r="E1758"/>
          <cell r="F1758"/>
          <cell r="G1758" t="str">
            <v>GRIS</v>
          </cell>
          <cell r="H1758" t="str">
            <v xml:space="preserve">  GRIS </v>
          </cell>
          <cell r="I1758" t="str">
            <v>XL</v>
          </cell>
          <cell r="J1758"/>
          <cell r="K1758" t="str">
            <v>ANTIGUA</v>
          </cell>
        </row>
        <row r="1759">
          <cell r="B1759" t="str">
            <v>200214GRIXXL</v>
          </cell>
          <cell r="C1759" t="str">
            <v>SUDADERAS</v>
          </cell>
          <cell r="D1759" t="str">
            <v>POLERA S/M KAYA UNITE CAMO GREY XXL</v>
          </cell>
          <cell r="E1759"/>
          <cell r="F1759"/>
          <cell r="G1759" t="str">
            <v>GRIS</v>
          </cell>
          <cell r="H1759" t="str">
            <v xml:space="preserve">  GRIS </v>
          </cell>
          <cell r="I1759" t="str">
            <v>XXL</v>
          </cell>
          <cell r="J1759"/>
          <cell r="K1759" t="str">
            <v>ANTIGUA</v>
          </cell>
        </row>
        <row r="1760">
          <cell r="B1760" t="str">
            <v>200224GRALLL</v>
          </cell>
          <cell r="C1760" t="str">
            <v>SUDADERAS</v>
          </cell>
          <cell r="D1760" t="str">
            <v>POLERA S/M KAYA UNITE MINI STAMP GRAPHITE L</v>
          </cell>
          <cell r="E1760"/>
          <cell r="F1760"/>
          <cell r="G1760"/>
          <cell r="H1760" t="str">
            <v xml:space="preserve">   </v>
          </cell>
          <cell r="I1760" t="str">
            <v>L</v>
          </cell>
          <cell r="J1760"/>
          <cell r="K1760" t="str">
            <v>ANTIGUA</v>
          </cell>
        </row>
        <row r="1761">
          <cell r="B1761" t="str">
            <v>200224GRAMMM</v>
          </cell>
          <cell r="C1761" t="str">
            <v>SUDADERAS</v>
          </cell>
          <cell r="D1761" t="str">
            <v>POLERA S/M KAYA UNITE MINI STAMP GRAPHITE M</v>
          </cell>
          <cell r="E1761"/>
          <cell r="F1761"/>
          <cell r="G1761"/>
          <cell r="H1761" t="str">
            <v xml:space="preserve">   </v>
          </cell>
          <cell r="I1761" t="str">
            <v>M</v>
          </cell>
          <cell r="J1761"/>
          <cell r="K1761" t="str">
            <v>ANTIGUA</v>
          </cell>
        </row>
        <row r="1762">
          <cell r="B1762" t="str">
            <v>200224GRASSS</v>
          </cell>
          <cell r="C1762" t="str">
            <v>SUDADERAS</v>
          </cell>
          <cell r="D1762" t="str">
            <v>POLERA S/M KAYA UNITE MINI STAMP GRAPHITE S</v>
          </cell>
          <cell r="E1762"/>
          <cell r="F1762"/>
          <cell r="G1762"/>
          <cell r="H1762" t="str">
            <v xml:space="preserve">   </v>
          </cell>
          <cell r="I1762" t="str">
            <v>S</v>
          </cell>
          <cell r="J1762"/>
          <cell r="K1762" t="str">
            <v>ANTIGUA</v>
          </cell>
        </row>
        <row r="1763">
          <cell r="B1763" t="str">
            <v>200224GRAXL0</v>
          </cell>
          <cell r="C1763" t="str">
            <v>SUDADERAS</v>
          </cell>
          <cell r="D1763" t="str">
            <v>POLERA S/M KAYA UNITE MINI STAMP GRAPHITE XL</v>
          </cell>
          <cell r="E1763"/>
          <cell r="F1763"/>
          <cell r="G1763"/>
          <cell r="H1763" t="str">
            <v xml:space="preserve">   </v>
          </cell>
          <cell r="I1763" t="str">
            <v>XL</v>
          </cell>
          <cell r="J1763"/>
          <cell r="K1763" t="str">
            <v>ANTIGUA</v>
          </cell>
        </row>
        <row r="1764">
          <cell r="B1764" t="str">
            <v>200224GRAXXL</v>
          </cell>
          <cell r="C1764" t="str">
            <v>SUDADERAS</v>
          </cell>
          <cell r="D1764" t="str">
            <v>POLERA S/M KAYA UNITE MINI STAMP GRAPHITE XXL</v>
          </cell>
          <cell r="E1764"/>
          <cell r="F1764"/>
          <cell r="G1764"/>
          <cell r="H1764" t="str">
            <v xml:space="preserve">   </v>
          </cell>
          <cell r="I1764" t="str">
            <v>XXL</v>
          </cell>
          <cell r="J1764"/>
          <cell r="K1764" t="str">
            <v>ANTIGUA</v>
          </cell>
        </row>
        <row r="1765">
          <cell r="B1765" t="str">
            <v>200224NARLLL</v>
          </cell>
          <cell r="C1765" t="str">
            <v>SUDADERAS</v>
          </cell>
          <cell r="D1765" t="str">
            <v>POLERA S/M KAYA UNITE MINI STAMP ORANGE L</v>
          </cell>
          <cell r="E1765"/>
          <cell r="F1765"/>
          <cell r="G1765" t="str">
            <v>NARANJO</v>
          </cell>
          <cell r="H1765" t="str">
            <v xml:space="preserve">  NARANJO </v>
          </cell>
          <cell r="I1765" t="str">
            <v>L</v>
          </cell>
          <cell r="J1765"/>
          <cell r="K1765" t="str">
            <v>ANTIGUA</v>
          </cell>
        </row>
        <row r="1766">
          <cell r="B1766" t="str">
            <v>200224NARMMM</v>
          </cell>
          <cell r="C1766" t="str">
            <v>SUDADERAS</v>
          </cell>
          <cell r="D1766" t="str">
            <v>POLERA S/M KAYA UNITE MINI STAMP ORANGE M</v>
          </cell>
          <cell r="E1766"/>
          <cell r="F1766"/>
          <cell r="G1766" t="str">
            <v>NARANJO</v>
          </cell>
          <cell r="H1766" t="str">
            <v xml:space="preserve">  NARANJO </v>
          </cell>
          <cell r="I1766" t="str">
            <v>M</v>
          </cell>
          <cell r="J1766"/>
          <cell r="K1766" t="str">
            <v>ANTIGUA</v>
          </cell>
        </row>
        <row r="1767">
          <cell r="B1767" t="str">
            <v>200224NARSSS</v>
          </cell>
          <cell r="C1767" t="str">
            <v>SUDADERAS</v>
          </cell>
          <cell r="D1767" t="str">
            <v>POLERA S/M KAYA UNITE MINI STAMP ORANGE S</v>
          </cell>
          <cell r="E1767"/>
          <cell r="F1767"/>
          <cell r="G1767" t="str">
            <v>NARANJO</v>
          </cell>
          <cell r="H1767" t="str">
            <v xml:space="preserve">  NARANJO </v>
          </cell>
          <cell r="I1767" t="str">
            <v>S</v>
          </cell>
          <cell r="J1767"/>
          <cell r="K1767" t="str">
            <v>ANTIGUA</v>
          </cell>
        </row>
        <row r="1768">
          <cell r="B1768" t="str">
            <v>200224NARXL0</v>
          </cell>
          <cell r="C1768" t="str">
            <v>SUDADERAS</v>
          </cell>
          <cell r="D1768" t="str">
            <v>POLERA S/M KAYA UNITE MINI STAMP ORANGE XL</v>
          </cell>
          <cell r="E1768"/>
          <cell r="F1768"/>
          <cell r="G1768" t="str">
            <v>NARANJO</v>
          </cell>
          <cell r="H1768" t="str">
            <v xml:space="preserve">  NARANJO </v>
          </cell>
          <cell r="I1768" t="str">
            <v>XL</v>
          </cell>
          <cell r="J1768"/>
          <cell r="K1768" t="str">
            <v>ANTIGUA</v>
          </cell>
        </row>
        <row r="1769">
          <cell r="B1769" t="str">
            <v>200224NARXXL</v>
          </cell>
          <cell r="C1769" t="str">
            <v>SUDADERAS</v>
          </cell>
          <cell r="D1769" t="str">
            <v>POLERA S/M KAYA UNITE MINI STAMP ORANGE XXL</v>
          </cell>
          <cell r="E1769"/>
          <cell r="F1769"/>
          <cell r="G1769" t="str">
            <v>NARANJO</v>
          </cell>
          <cell r="H1769" t="str">
            <v xml:space="preserve">  NARANJO </v>
          </cell>
          <cell r="I1769" t="str">
            <v>XXL</v>
          </cell>
          <cell r="J1769"/>
          <cell r="K1769" t="str">
            <v>ANTIGUA</v>
          </cell>
        </row>
        <row r="1770">
          <cell r="B1770" t="str">
            <v>200224ROJLLL</v>
          </cell>
          <cell r="C1770" t="str">
            <v>SUDADERAS</v>
          </cell>
          <cell r="D1770" t="str">
            <v>POLERA S/M KAYA UNITE MINI STAMP WINE L</v>
          </cell>
          <cell r="E1770"/>
          <cell r="F1770"/>
          <cell r="G1770" t="str">
            <v>ROJO</v>
          </cell>
          <cell r="H1770" t="str">
            <v xml:space="preserve">  ROJO </v>
          </cell>
          <cell r="I1770" t="str">
            <v>L</v>
          </cell>
          <cell r="J1770"/>
          <cell r="K1770" t="str">
            <v>ANTIGUA</v>
          </cell>
        </row>
        <row r="1771">
          <cell r="B1771" t="str">
            <v>200224ROJMMM</v>
          </cell>
          <cell r="C1771" t="str">
            <v>SUDADERAS</v>
          </cell>
          <cell r="D1771" t="str">
            <v>POLERA S/M KAYA UNITE MINI STAMP WINE M</v>
          </cell>
          <cell r="E1771"/>
          <cell r="F1771"/>
          <cell r="G1771" t="str">
            <v>ROJO</v>
          </cell>
          <cell r="H1771" t="str">
            <v xml:space="preserve">  ROJO </v>
          </cell>
          <cell r="I1771" t="str">
            <v>M</v>
          </cell>
          <cell r="J1771"/>
          <cell r="K1771" t="str">
            <v>ANTIGUA</v>
          </cell>
        </row>
        <row r="1772">
          <cell r="B1772" t="str">
            <v>200224ROJSSS</v>
          </cell>
          <cell r="C1772" t="str">
            <v>SUDADERAS</v>
          </cell>
          <cell r="D1772" t="str">
            <v>POLERA S/M KAYA UNITE MINI STAMP WINE S</v>
          </cell>
          <cell r="E1772"/>
          <cell r="F1772"/>
          <cell r="G1772" t="str">
            <v>ROJO</v>
          </cell>
          <cell r="H1772" t="str">
            <v xml:space="preserve">  ROJO </v>
          </cell>
          <cell r="I1772" t="str">
            <v>S</v>
          </cell>
          <cell r="J1772"/>
          <cell r="K1772" t="str">
            <v>ANTIGUA</v>
          </cell>
        </row>
        <row r="1773">
          <cell r="B1773" t="str">
            <v>200224ROJXL0</v>
          </cell>
          <cell r="C1773" t="str">
            <v>SUDADERAS</v>
          </cell>
          <cell r="D1773" t="str">
            <v>POLERA S/M KAYA UNITE MINI STAMP WINE XL</v>
          </cell>
          <cell r="E1773"/>
          <cell r="F1773"/>
          <cell r="G1773" t="str">
            <v>ROJO</v>
          </cell>
          <cell r="H1773" t="str">
            <v xml:space="preserve">  ROJO </v>
          </cell>
          <cell r="I1773" t="str">
            <v>XL</v>
          </cell>
          <cell r="J1773"/>
          <cell r="K1773" t="str">
            <v>ANTIGUA</v>
          </cell>
        </row>
        <row r="1774">
          <cell r="B1774" t="str">
            <v>200224ROJXXL</v>
          </cell>
          <cell r="C1774" t="str">
            <v>SUDADERAS</v>
          </cell>
          <cell r="D1774" t="str">
            <v>POLERA S/M KAYA UNITE MINI STAMP WINE XXL</v>
          </cell>
          <cell r="E1774"/>
          <cell r="F1774"/>
          <cell r="G1774" t="str">
            <v>ROJO</v>
          </cell>
          <cell r="H1774" t="str">
            <v xml:space="preserve">  ROJO </v>
          </cell>
          <cell r="I1774" t="str">
            <v>XXL</v>
          </cell>
          <cell r="J1774"/>
          <cell r="K1774" t="str">
            <v>ANTIGUA</v>
          </cell>
        </row>
        <row r="1775">
          <cell r="B1775" t="str">
            <v>200302CELLLL</v>
          </cell>
          <cell r="C1775" t="str">
            <v>SUDADERAS</v>
          </cell>
          <cell r="D1775" t="str">
            <v>POLERA S/M KAYA UNITE TRONCO SKY BLUE L</v>
          </cell>
          <cell r="E1775"/>
          <cell r="F1775"/>
          <cell r="G1775"/>
          <cell r="H1775" t="str">
            <v xml:space="preserve">   </v>
          </cell>
          <cell r="I1775" t="str">
            <v>L</v>
          </cell>
          <cell r="J1775"/>
          <cell r="K1775" t="str">
            <v>ANTIGUA</v>
          </cell>
        </row>
        <row r="1776">
          <cell r="B1776" t="str">
            <v>200302CELMMM</v>
          </cell>
          <cell r="C1776" t="str">
            <v>SUDADERAS</v>
          </cell>
          <cell r="D1776" t="str">
            <v>POLERA S/M KAYA UNITE TRONCO SKY BLUE M</v>
          </cell>
          <cell r="E1776"/>
          <cell r="F1776"/>
          <cell r="G1776"/>
          <cell r="H1776" t="str">
            <v xml:space="preserve">   </v>
          </cell>
          <cell r="I1776" t="str">
            <v>M</v>
          </cell>
          <cell r="J1776"/>
          <cell r="K1776" t="str">
            <v>ANTIGUA</v>
          </cell>
        </row>
        <row r="1777">
          <cell r="B1777" t="str">
            <v>200302CELSSS</v>
          </cell>
          <cell r="C1777" t="str">
            <v>SUDADERAS</v>
          </cell>
          <cell r="D1777" t="str">
            <v>POLERA S/M KAYA UNITE TRONCO SKY BLUE S</v>
          </cell>
          <cell r="E1777"/>
          <cell r="F1777"/>
          <cell r="G1777"/>
          <cell r="H1777" t="str">
            <v xml:space="preserve">   </v>
          </cell>
          <cell r="I1777" t="str">
            <v>S</v>
          </cell>
          <cell r="J1777"/>
          <cell r="K1777" t="str">
            <v>ANTIGUA</v>
          </cell>
        </row>
        <row r="1778">
          <cell r="B1778" t="str">
            <v>200302CELXL0</v>
          </cell>
          <cell r="C1778" t="str">
            <v>SUDADERAS</v>
          </cell>
          <cell r="D1778" t="str">
            <v>POLERA S/M KAYA UNITE TRONCO SKY BLUE XL</v>
          </cell>
          <cell r="E1778"/>
          <cell r="F1778"/>
          <cell r="G1778"/>
          <cell r="H1778" t="str">
            <v xml:space="preserve">   </v>
          </cell>
          <cell r="I1778" t="str">
            <v>XL</v>
          </cell>
          <cell r="J1778"/>
          <cell r="K1778" t="str">
            <v>ANTIGUA</v>
          </cell>
        </row>
        <row r="1779">
          <cell r="B1779" t="str">
            <v>200302CELXXL</v>
          </cell>
          <cell r="C1779" t="str">
            <v>SUDADERAS</v>
          </cell>
          <cell r="D1779" t="str">
            <v>POLERA S/M KAYA UNITE TRONCO SKY BLUE XXL</v>
          </cell>
          <cell r="E1779"/>
          <cell r="F1779"/>
          <cell r="G1779"/>
          <cell r="H1779" t="str">
            <v xml:space="preserve">   </v>
          </cell>
          <cell r="I1779" t="str">
            <v>XXL</v>
          </cell>
          <cell r="J1779"/>
          <cell r="K1779" t="str">
            <v>ANTIGUA</v>
          </cell>
        </row>
        <row r="1780">
          <cell r="B1780" t="str">
            <v>200302ROJLLL</v>
          </cell>
          <cell r="C1780" t="str">
            <v>SUDADERAS</v>
          </cell>
          <cell r="D1780" t="str">
            <v>POLERA S/M KAYA UNITE TRONCO GRAPHITE L</v>
          </cell>
          <cell r="E1780"/>
          <cell r="F1780"/>
          <cell r="G1780" t="str">
            <v>ROJO</v>
          </cell>
          <cell r="H1780" t="str">
            <v xml:space="preserve">  ROJO </v>
          </cell>
          <cell r="I1780" t="str">
            <v>L</v>
          </cell>
          <cell r="J1780"/>
          <cell r="K1780" t="str">
            <v>ANTIGUA</v>
          </cell>
        </row>
        <row r="1781">
          <cell r="B1781" t="str">
            <v>200302ROJMMM</v>
          </cell>
          <cell r="C1781" t="str">
            <v>SUDADERAS</v>
          </cell>
          <cell r="D1781" t="str">
            <v>POLERA S/M KAYA UNITE TRONCO GRAPHITE M</v>
          </cell>
          <cell r="E1781"/>
          <cell r="F1781"/>
          <cell r="G1781" t="str">
            <v>ROJO</v>
          </cell>
          <cell r="H1781" t="str">
            <v xml:space="preserve">  ROJO </v>
          </cell>
          <cell r="I1781" t="str">
            <v>M</v>
          </cell>
          <cell r="J1781"/>
          <cell r="K1781" t="str">
            <v>ANTIGUA</v>
          </cell>
        </row>
        <row r="1782">
          <cell r="B1782" t="str">
            <v>200302ROJSSS</v>
          </cell>
          <cell r="C1782" t="str">
            <v>SUDADERAS</v>
          </cell>
          <cell r="D1782" t="str">
            <v>POLERA S/M KAYA UNITE TRONCO GRAPHITE S</v>
          </cell>
          <cell r="E1782"/>
          <cell r="F1782"/>
          <cell r="G1782" t="str">
            <v>ROJO</v>
          </cell>
          <cell r="H1782" t="str">
            <v xml:space="preserve">  ROJO </v>
          </cell>
          <cell r="I1782" t="str">
            <v>S</v>
          </cell>
          <cell r="J1782"/>
          <cell r="K1782" t="str">
            <v>ANTIGUA</v>
          </cell>
        </row>
        <row r="1783">
          <cell r="B1783" t="str">
            <v>200302ROJXL0</v>
          </cell>
          <cell r="C1783" t="str">
            <v>SUDADERAS</v>
          </cell>
          <cell r="D1783" t="str">
            <v>POLERA S/M KAYA UNITE TRONCO GRAPHITE XL</v>
          </cell>
          <cell r="E1783"/>
          <cell r="F1783"/>
          <cell r="G1783" t="str">
            <v>ROJO</v>
          </cell>
          <cell r="H1783" t="str">
            <v xml:space="preserve">  ROJO </v>
          </cell>
          <cell r="I1783" t="str">
            <v>XL</v>
          </cell>
          <cell r="J1783"/>
          <cell r="K1783" t="str">
            <v>ANTIGUA</v>
          </cell>
        </row>
        <row r="1784">
          <cell r="B1784" t="str">
            <v>200302ROJXXL</v>
          </cell>
          <cell r="C1784" t="str">
            <v>SUDADERAS</v>
          </cell>
          <cell r="D1784" t="str">
            <v>POLERA S/M KAYA UNITE TRONCO GRAPHITE XXL</v>
          </cell>
          <cell r="E1784"/>
          <cell r="F1784"/>
          <cell r="G1784" t="str">
            <v>ROJO</v>
          </cell>
          <cell r="H1784" t="str">
            <v xml:space="preserve">  ROJO </v>
          </cell>
          <cell r="I1784" t="str">
            <v>XXL</v>
          </cell>
          <cell r="J1784"/>
          <cell r="K1784" t="str">
            <v>ANTIGUA</v>
          </cell>
        </row>
        <row r="1785">
          <cell r="B1785" t="str">
            <v>200302VERLLL</v>
          </cell>
          <cell r="C1785" t="str">
            <v>SUDADERAS</v>
          </cell>
          <cell r="D1785" t="str">
            <v>POLERA S/M KAYA UNITE TRONCO GREY L</v>
          </cell>
          <cell r="E1785"/>
          <cell r="F1785"/>
          <cell r="G1785" t="str">
            <v>VERDE</v>
          </cell>
          <cell r="H1785" t="str">
            <v xml:space="preserve">  VERDE </v>
          </cell>
          <cell r="I1785" t="str">
            <v>L</v>
          </cell>
          <cell r="J1785"/>
          <cell r="K1785" t="str">
            <v>ANTIGUA</v>
          </cell>
        </row>
        <row r="1786">
          <cell r="B1786" t="str">
            <v>200302VERMMM</v>
          </cell>
          <cell r="C1786" t="str">
            <v>SUDADERAS</v>
          </cell>
          <cell r="D1786" t="str">
            <v>POLERA S/M KAYA UNITE TRONCO GREY M</v>
          </cell>
          <cell r="E1786"/>
          <cell r="F1786"/>
          <cell r="G1786" t="str">
            <v>VERDE</v>
          </cell>
          <cell r="H1786" t="str">
            <v xml:space="preserve">  VERDE </v>
          </cell>
          <cell r="I1786" t="str">
            <v>M</v>
          </cell>
          <cell r="J1786"/>
          <cell r="K1786" t="str">
            <v>ANTIGUA</v>
          </cell>
        </row>
        <row r="1787">
          <cell r="B1787" t="str">
            <v>200302VERSSS</v>
          </cell>
          <cell r="C1787" t="str">
            <v>SUDADERAS</v>
          </cell>
          <cell r="D1787" t="str">
            <v>POLERA S/M KAYA UNITE TRONCO GREY S</v>
          </cell>
          <cell r="E1787"/>
          <cell r="F1787"/>
          <cell r="G1787" t="str">
            <v>VERDE</v>
          </cell>
          <cell r="H1787" t="str">
            <v xml:space="preserve">  VERDE </v>
          </cell>
          <cell r="I1787" t="str">
            <v>S</v>
          </cell>
          <cell r="J1787"/>
          <cell r="K1787" t="str">
            <v>ANTIGUA</v>
          </cell>
        </row>
        <row r="1788">
          <cell r="B1788" t="str">
            <v>200302VERXL0</v>
          </cell>
          <cell r="C1788" t="str">
            <v>SUDADERAS</v>
          </cell>
          <cell r="D1788" t="str">
            <v>POLERA S/M KAYA UNITE TRONCO GREY XL</v>
          </cell>
          <cell r="E1788"/>
          <cell r="F1788"/>
          <cell r="G1788" t="str">
            <v>VERDE</v>
          </cell>
          <cell r="H1788" t="str">
            <v xml:space="preserve">  VERDE </v>
          </cell>
          <cell r="I1788" t="str">
            <v>XL</v>
          </cell>
          <cell r="J1788"/>
          <cell r="K1788" t="str">
            <v>ANTIGUA</v>
          </cell>
        </row>
        <row r="1789">
          <cell r="B1789" t="str">
            <v>200302VERXXL</v>
          </cell>
          <cell r="C1789" t="str">
            <v>SUDADERAS</v>
          </cell>
          <cell r="D1789" t="str">
            <v>POLERA S/M KAYA UNITE TRONCO GREY XXL</v>
          </cell>
          <cell r="E1789"/>
          <cell r="F1789"/>
          <cell r="G1789" t="str">
            <v>VERDE</v>
          </cell>
          <cell r="H1789" t="str">
            <v xml:space="preserve">  VERDE </v>
          </cell>
          <cell r="I1789" t="str">
            <v>XXL</v>
          </cell>
          <cell r="J1789"/>
          <cell r="K1789" t="str">
            <v>ANTIGUA</v>
          </cell>
        </row>
        <row r="1790">
          <cell r="B1790" t="str">
            <v>200303NARLLL</v>
          </cell>
          <cell r="C1790" t="str">
            <v>SUDADERAS</v>
          </cell>
          <cell r="D1790" t="str">
            <v>POLERA S/M KAYA UNITE FYAH ORANGE L</v>
          </cell>
          <cell r="E1790"/>
          <cell r="F1790"/>
          <cell r="G1790" t="str">
            <v>NARANJO</v>
          </cell>
          <cell r="H1790" t="str">
            <v xml:space="preserve">  NARANJO </v>
          </cell>
          <cell r="I1790" t="str">
            <v>L</v>
          </cell>
          <cell r="J1790"/>
          <cell r="K1790" t="str">
            <v>ANTIGUA</v>
          </cell>
        </row>
        <row r="1791">
          <cell r="B1791" t="str">
            <v>200303NARMMM</v>
          </cell>
          <cell r="C1791" t="str">
            <v>SUDADERAS</v>
          </cell>
          <cell r="D1791" t="str">
            <v>POLERA S/M KAYA UNITE FYAH ORANGE M</v>
          </cell>
          <cell r="E1791"/>
          <cell r="F1791"/>
          <cell r="G1791" t="str">
            <v>NARANJO</v>
          </cell>
          <cell r="H1791" t="str">
            <v xml:space="preserve">  NARANJO </v>
          </cell>
          <cell r="I1791" t="str">
            <v>M</v>
          </cell>
          <cell r="J1791"/>
          <cell r="K1791" t="str">
            <v>ANTIGUA</v>
          </cell>
        </row>
        <row r="1792">
          <cell r="B1792" t="str">
            <v>200303NARSSS</v>
          </cell>
          <cell r="C1792" t="str">
            <v>SUDADERAS</v>
          </cell>
          <cell r="D1792" t="str">
            <v>POLERA S/M KAYA UNITE FYAH ORANGE S</v>
          </cell>
          <cell r="E1792"/>
          <cell r="F1792"/>
          <cell r="G1792" t="str">
            <v>NARANJO</v>
          </cell>
          <cell r="H1792" t="str">
            <v xml:space="preserve">  NARANJO </v>
          </cell>
          <cell r="I1792" t="str">
            <v>S</v>
          </cell>
          <cell r="J1792"/>
          <cell r="K1792" t="str">
            <v>ANTIGUA</v>
          </cell>
        </row>
        <row r="1793">
          <cell r="B1793" t="str">
            <v>200303NARXL0</v>
          </cell>
          <cell r="C1793" t="str">
            <v>SUDADERAS</v>
          </cell>
          <cell r="D1793" t="str">
            <v>POLERA S/M KAYA UNITE FYAH ORANGE XL</v>
          </cell>
          <cell r="E1793"/>
          <cell r="F1793"/>
          <cell r="G1793" t="str">
            <v>NARANJO</v>
          </cell>
          <cell r="H1793" t="str">
            <v xml:space="preserve">  NARANJO </v>
          </cell>
          <cell r="I1793" t="str">
            <v>XL</v>
          </cell>
          <cell r="J1793"/>
          <cell r="K1793" t="str">
            <v>ANTIGUA</v>
          </cell>
        </row>
        <row r="1794">
          <cell r="B1794" t="str">
            <v>200303NARXXL</v>
          </cell>
          <cell r="C1794" t="str">
            <v>SUDADERAS</v>
          </cell>
          <cell r="D1794" t="str">
            <v>POLERA S/M KAYA UNITE FYAH ORANGE XXL</v>
          </cell>
          <cell r="E1794"/>
          <cell r="F1794"/>
          <cell r="G1794" t="str">
            <v>NARANJO</v>
          </cell>
          <cell r="H1794" t="str">
            <v xml:space="preserve">  NARANJO </v>
          </cell>
          <cell r="I1794" t="str">
            <v>XXL</v>
          </cell>
          <cell r="J1794"/>
          <cell r="K1794" t="str">
            <v>ANTIGUA</v>
          </cell>
        </row>
        <row r="1795">
          <cell r="B1795" t="str">
            <v>200303NEGLLL</v>
          </cell>
          <cell r="C1795" t="str">
            <v>SUDADERAS</v>
          </cell>
          <cell r="D1795" t="str">
            <v>POLERA S/M KAYA UNITE FYAH BLACK L</v>
          </cell>
          <cell r="E1795"/>
          <cell r="F1795"/>
          <cell r="G1795" t="str">
            <v>NEGRO</v>
          </cell>
          <cell r="H1795" t="str">
            <v xml:space="preserve">  NEGRO </v>
          </cell>
          <cell r="I1795" t="str">
            <v>L</v>
          </cell>
          <cell r="J1795"/>
          <cell r="K1795" t="str">
            <v>ANTIGUA</v>
          </cell>
        </row>
        <row r="1796">
          <cell r="B1796" t="str">
            <v>200303NEGMMM</v>
          </cell>
          <cell r="C1796" t="str">
            <v>SUDADERAS</v>
          </cell>
          <cell r="D1796" t="str">
            <v>POLERA S/M KAYA UNITE FYAH BLACK M</v>
          </cell>
          <cell r="E1796"/>
          <cell r="F1796"/>
          <cell r="G1796" t="str">
            <v>NEGRO</v>
          </cell>
          <cell r="H1796" t="str">
            <v xml:space="preserve">  NEGRO </v>
          </cell>
          <cell r="I1796" t="str">
            <v>M</v>
          </cell>
          <cell r="J1796"/>
          <cell r="K1796" t="str">
            <v>ANTIGUA</v>
          </cell>
        </row>
        <row r="1797">
          <cell r="B1797" t="str">
            <v>200303NEGSSS</v>
          </cell>
          <cell r="C1797" t="str">
            <v>SUDADERAS</v>
          </cell>
          <cell r="D1797" t="str">
            <v>POLERA S/M KAYA UNITE FYAH BLACK S</v>
          </cell>
          <cell r="E1797"/>
          <cell r="F1797"/>
          <cell r="G1797" t="str">
            <v>NEGRO</v>
          </cell>
          <cell r="H1797" t="str">
            <v xml:space="preserve">  NEGRO </v>
          </cell>
          <cell r="I1797" t="str">
            <v>S</v>
          </cell>
          <cell r="J1797"/>
          <cell r="K1797" t="str">
            <v>ANTIGUA</v>
          </cell>
        </row>
        <row r="1798">
          <cell r="B1798" t="str">
            <v>200303NEGXL0</v>
          </cell>
          <cell r="C1798" t="str">
            <v>SUDADERAS</v>
          </cell>
          <cell r="D1798" t="str">
            <v>POLERA S/M KAYA UNITE FYAH BLACK XL</v>
          </cell>
          <cell r="E1798"/>
          <cell r="F1798"/>
          <cell r="G1798" t="str">
            <v>NEGRO</v>
          </cell>
          <cell r="H1798" t="str">
            <v xml:space="preserve">  NEGRO </v>
          </cell>
          <cell r="I1798" t="str">
            <v>XL</v>
          </cell>
          <cell r="J1798"/>
          <cell r="K1798" t="str">
            <v>ANTIGUA</v>
          </cell>
        </row>
        <row r="1799">
          <cell r="B1799" t="str">
            <v>200303NEGXXL</v>
          </cell>
          <cell r="C1799" t="str">
            <v>SUDADERAS</v>
          </cell>
          <cell r="D1799" t="str">
            <v>POLERA S/M KAYA UNITE FYAH BLACK XXL</v>
          </cell>
          <cell r="E1799"/>
          <cell r="F1799"/>
          <cell r="G1799" t="str">
            <v>NEGRO</v>
          </cell>
          <cell r="H1799" t="str">
            <v xml:space="preserve">  NEGRO </v>
          </cell>
          <cell r="I1799" t="str">
            <v>XXL</v>
          </cell>
          <cell r="J1799"/>
          <cell r="K1799" t="str">
            <v>ANTIGUA</v>
          </cell>
        </row>
        <row r="1800">
          <cell r="B1800" t="str">
            <v>200303VERLLL</v>
          </cell>
          <cell r="C1800" t="str">
            <v>SUDADERAS</v>
          </cell>
          <cell r="D1800" t="str">
            <v>POLERA S/M KAYA UNITE FYAH GREEN L</v>
          </cell>
          <cell r="E1800"/>
          <cell r="F1800"/>
          <cell r="G1800" t="str">
            <v>VERDE</v>
          </cell>
          <cell r="H1800" t="str">
            <v xml:space="preserve">  VERDE </v>
          </cell>
          <cell r="I1800" t="str">
            <v>L</v>
          </cell>
          <cell r="J1800"/>
          <cell r="K1800" t="str">
            <v>ANTIGUA</v>
          </cell>
        </row>
        <row r="1801">
          <cell r="B1801" t="str">
            <v>200303VERMMM</v>
          </cell>
          <cell r="C1801" t="str">
            <v>SUDADERAS</v>
          </cell>
          <cell r="D1801" t="str">
            <v>POLERA S/M KAYA UNITE FYAH GREEN M</v>
          </cell>
          <cell r="E1801"/>
          <cell r="F1801"/>
          <cell r="G1801" t="str">
            <v>VERDE</v>
          </cell>
          <cell r="H1801" t="str">
            <v xml:space="preserve">  VERDE </v>
          </cell>
          <cell r="I1801" t="str">
            <v>M</v>
          </cell>
          <cell r="J1801"/>
          <cell r="K1801" t="str">
            <v>ANTIGUA</v>
          </cell>
        </row>
        <row r="1802">
          <cell r="B1802" t="str">
            <v>200303VERSSS</v>
          </cell>
          <cell r="C1802" t="str">
            <v>SUDADERAS</v>
          </cell>
          <cell r="D1802" t="str">
            <v>POLERA S/M KAYA UNITE FYAH GREEN S</v>
          </cell>
          <cell r="E1802"/>
          <cell r="F1802"/>
          <cell r="G1802" t="str">
            <v>VERDE</v>
          </cell>
          <cell r="H1802" t="str">
            <v xml:space="preserve">  VERDE </v>
          </cell>
          <cell r="I1802" t="str">
            <v>S</v>
          </cell>
          <cell r="J1802"/>
          <cell r="K1802" t="str">
            <v>ANTIGUA</v>
          </cell>
        </row>
        <row r="1803">
          <cell r="B1803" t="str">
            <v>200303VERXL0</v>
          </cell>
          <cell r="C1803" t="str">
            <v>SUDADERAS</v>
          </cell>
          <cell r="D1803" t="str">
            <v>POLERA S/M KAYA UNITE FYAH GREEN XL</v>
          </cell>
          <cell r="E1803"/>
          <cell r="F1803"/>
          <cell r="G1803" t="str">
            <v>VERDE</v>
          </cell>
          <cell r="H1803" t="str">
            <v xml:space="preserve">  VERDE </v>
          </cell>
          <cell r="I1803" t="str">
            <v>XL</v>
          </cell>
          <cell r="J1803"/>
          <cell r="K1803" t="str">
            <v>ANTIGUA</v>
          </cell>
        </row>
        <row r="1804">
          <cell r="B1804" t="str">
            <v>200303VERXXL</v>
          </cell>
          <cell r="C1804" t="str">
            <v>SUDADERAS</v>
          </cell>
          <cell r="D1804" t="str">
            <v>POLERA S/M KAYA UNITE FYAH GREEN XXL</v>
          </cell>
          <cell r="E1804"/>
          <cell r="F1804"/>
          <cell r="G1804" t="str">
            <v>VERDE</v>
          </cell>
          <cell r="H1804" t="str">
            <v xml:space="preserve">  VERDE </v>
          </cell>
          <cell r="I1804" t="str">
            <v>XXL</v>
          </cell>
          <cell r="J1804"/>
          <cell r="K1804" t="str">
            <v>ANTIGUA</v>
          </cell>
        </row>
        <row r="1805">
          <cell r="B1805" t="str">
            <v>200304GRALLL</v>
          </cell>
          <cell r="C1805" t="str">
            <v>SUDADERAS</v>
          </cell>
          <cell r="D1805" t="str">
            <v>POLERA S/M KAYA UNITE MORE KAYA GRAPHITE L</v>
          </cell>
          <cell r="E1805"/>
          <cell r="F1805"/>
          <cell r="G1805"/>
          <cell r="H1805" t="str">
            <v xml:space="preserve">   </v>
          </cell>
          <cell r="I1805" t="str">
            <v>L</v>
          </cell>
          <cell r="J1805"/>
          <cell r="K1805" t="str">
            <v>ANTIGUA</v>
          </cell>
        </row>
        <row r="1806">
          <cell r="B1806" t="str">
            <v>200304GRAMMM</v>
          </cell>
          <cell r="C1806" t="str">
            <v>SUDADERAS</v>
          </cell>
          <cell r="D1806" t="str">
            <v>POLERA S/M KAYA UNITE MORE KAYA GRAPHITE M</v>
          </cell>
          <cell r="E1806"/>
          <cell r="F1806"/>
          <cell r="G1806"/>
          <cell r="H1806" t="str">
            <v xml:space="preserve">   </v>
          </cell>
          <cell r="I1806" t="str">
            <v>M</v>
          </cell>
          <cell r="J1806"/>
          <cell r="K1806" t="str">
            <v>ANTIGUA</v>
          </cell>
        </row>
        <row r="1807">
          <cell r="B1807" t="str">
            <v>200304GRASSS</v>
          </cell>
          <cell r="C1807" t="str">
            <v>SUDADERAS</v>
          </cell>
          <cell r="D1807" t="str">
            <v>POLERA S/M KAYA UNITE MORE KAYA GRAPHITE S</v>
          </cell>
          <cell r="E1807"/>
          <cell r="F1807"/>
          <cell r="G1807"/>
          <cell r="H1807" t="str">
            <v xml:space="preserve">   </v>
          </cell>
          <cell r="I1807" t="str">
            <v>S</v>
          </cell>
          <cell r="J1807"/>
          <cell r="K1807" t="str">
            <v>ANTIGUA</v>
          </cell>
        </row>
        <row r="1808">
          <cell r="B1808" t="str">
            <v>200304GRAXL0</v>
          </cell>
          <cell r="C1808" t="str">
            <v>SUDADERAS</v>
          </cell>
          <cell r="D1808" t="str">
            <v>POLERA S/M KAYA UNITE MORE KAYA GRAPHITE XL</v>
          </cell>
          <cell r="E1808"/>
          <cell r="F1808"/>
          <cell r="G1808"/>
          <cell r="H1808" t="str">
            <v xml:space="preserve">   </v>
          </cell>
          <cell r="I1808" t="str">
            <v>XL</v>
          </cell>
          <cell r="J1808"/>
          <cell r="K1808" t="str">
            <v>ANTIGUA</v>
          </cell>
        </row>
        <row r="1809">
          <cell r="B1809" t="str">
            <v>200304GRAXXL</v>
          </cell>
          <cell r="C1809" t="str">
            <v>SUDADERAS</v>
          </cell>
          <cell r="D1809" t="str">
            <v>POLERA S/M KAYA UNITE MORE KAYA GRAPHITE XXL</v>
          </cell>
          <cell r="E1809"/>
          <cell r="F1809"/>
          <cell r="G1809"/>
          <cell r="H1809" t="str">
            <v xml:space="preserve">   </v>
          </cell>
          <cell r="I1809" t="str">
            <v>XXL</v>
          </cell>
          <cell r="J1809"/>
          <cell r="K1809" t="str">
            <v>ANTIGUA</v>
          </cell>
        </row>
        <row r="1810">
          <cell r="B1810" t="str">
            <v>200304ROJLLL</v>
          </cell>
          <cell r="C1810" t="str">
            <v>SUDADERAS</v>
          </cell>
          <cell r="D1810" t="str">
            <v>POLERA S/M KAYA UNITE MORE KAYA WINE L</v>
          </cell>
          <cell r="E1810"/>
          <cell r="F1810"/>
          <cell r="G1810" t="str">
            <v>ROJO</v>
          </cell>
          <cell r="H1810" t="str">
            <v xml:space="preserve">  ROJO </v>
          </cell>
          <cell r="I1810" t="str">
            <v>L</v>
          </cell>
          <cell r="J1810"/>
          <cell r="K1810" t="str">
            <v>ANTIGUA</v>
          </cell>
        </row>
        <row r="1811">
          <cell r="B1811" t="str">
            <v>200304ROJMMM</v>
          </cell>
          <cell r="C1811" t="str">
            <v>SUDADERAS</v>
          </cell>
          <cell r="D1811" t="str">
            <v>POLERA S/M KAYA UNITE MORE KAYA WINE M</v>
          </cell>
          <cell r="E1811"/>
          <cell r="F1811"/>
          <cell r="G1811" t="str">
            <v>ROJO</v>
          </cell>
          <cell r="H1811" t="str">
            <v xml:space="preserve">  ROJO </v>
          </cell>
          <cell r="I1811" t="str">
            <v>M</v>
          </cell>
          <cell r="J1811"/>
          <cell r="K1811" t="str">
            <v>ANTIGUA</v>
          </cell>
        </row>
        <row r="1812">
          <cell r="B1812" t="str">
            <v>200304ROJSSS</v>
          </cell>
          <cell r="C1812" t="str">
            <v>SUDADERAS</v>
          </cell>
          <cell r="D1812" t="str">
            <v>POLERA S/M KAYA UNITE MORE KAYA WINE S</v>
          </cell>
          <cell r="E1812"/>
          <cell r="F1812"/>
          <cell r="G1812" t="str">
            <v>ROJO</v>
          </cell>
          <cell r="H1812" t="str">
            <v xml:space="preserve">  ROJO </v>
          </cell>
          <cell r="I1812" t="str">
            <v>S</v>
          </cell>
          <cell r="J1812"/>
          <cell r="K1812" t="str">
            <v>ANTIGUA</v>
          </cell>
        </row>
        <row r="1813">
          <cell r="B1813" t="str">
            <v>200304ROJXL0</v>
          </cell>
          <cell r="C1813" t="str">
            <v>SUDADERAS</v>
          </cell>
          <cell r="D1813" t="str">
            <v>POLERA S/M KAYA UNITE MORE KAYA WINE XL</v>
          </cell>
          <cell r="E1813"/>
          <cell r="F1813"/>
          <cell r="G1813" t="str">
            <v>ROJO</v>
          </cell>
          <cell r="H1813" t="str">
            <v xml:space="preserve">  ROJO </v>
          </cell>
          <cell r="I1813" t="str">
            <v>XL</v>
          </cell>
          <cell r="J1813"/>
          <cell r="K1813" t="str">
            <v>ANTIGUA</v>
          </cell>
        </row>
        <row r="1814">
          <cell r="B1814" t="str">
            <v>200304ROJXXL</v>
          </cell>
          <cell r="C1814" t="str">
            <v>SUDADERAS</v>
          </cell>
          <cell r="D1814" t="str">
            <v>POLERA S/M KAYA UNITE MORE KAYA WINE XXL</v>
          </cell>
          <cell r="E1814"/>
          <cell r="F1814"/>
          <cell r="G1814" t="str">
            <v>ROJO</v>
          </cell>
          <cell r="H1814" t="str">
            <v xml:space="preserve">  ROJO </v>
          </cell>
          <cell r="I1814" t="str">
            <v>XXL</v>
          </cell>
          <cell r="J1814"/>
          <cell r="K1814" t="str">
            <v>ANTIGUA</v>
          </cell>
        </row>
        <row r="1815">
          <cell r="B1815" t="str">
            <v>200305NEGLLL</v>
          </cell>
          <cell r="C1815" t="str">
            <v>SUDADERAS</v>
          </cell>
          <cell r="D1815" t="str">
            <v>POLERA S/M KAYA UNITE AFRICA BLACK L</v>
          </cell>
          <cell r="E1815"/>
          <cell r="F1815"/>
          <cell r="G1815" t="str">
            <v>NEGRO</v>
          </cell>
          <cell r="H1815" t="str">
            <v xml:space="preserve">  NEGRO </v>
          </cell>
          <cell r="I1815" t="str">
            <v>L</v>
          </cell>
          <cell r="J1815"/>
          <cell r="K1815" t="str">
            <v>ANTIGUA</v>
          </cell>
        </row>
        <row r="1816">
          <cell r="B1816" t="str">
            <v>200305NEGMMM</v>
          </cell>
          <cell r="C1816" t="str">
            <v>SUDADERAS</v>
          </cell>
          <cell r="D1816" t="str">
            <v>POLERA S/M KAYA UNITE AFRICA BLACK M</v>
          </cell>
          <cell r="E1816"/>
          <cell r="F1816"/>
          <cell r="G1816" t="str">
            <v>NEGRO</v>
          </cell>
          <cell r="H1816" t="str">
            <v xml:space="preserve">  NEGRO </v>
          </cell>
          <cell r="I1816" t="str">
            <v>M</v>
          </cell>
          <cell r="J1816"/>
          <cell r="K1816" t="str">
            <v>ANTIGUA</v>
          </cell>
        </row>
        <row r="1817">
          <cell r="B1817" t="str">
            <v>200305NEGSSS</v>
          </cell>
          <cell r="C1817" t="str">
            <v>SUDADERAS</v>
          </cell>
          <cell r="D1817" t="str">
            <v>POLERA S/M KAYA UNITE AFRICA BLACK S</v>
          </cell>
          <cell r="E1817"/>
          <cell r="F1817"/>
          <cell r="G1817" t="str">
            <v>NEGRO</v>
          </cell>
          <cell r="H1817" t="str">
            <v xml:space="preserve">  NEGRO </v>
          </cell>
          <cell r="I1817" t="str">
            <v>S</v>
          </cell>
          <cell r="J1817"/>
          <cell r="K1817" t="str">
            <v>ANTIGUA</v>
          </cell>
        </row>
        <row r="1818">
          <cell r="B1818" t="str">
            <v>200305NEGXL0</v>
          </cell>
          <cell r="C1818" t="str">
            <v>SUDADERAS</v>
          </cell>
          <cell r="D1818" t="str">
            <v>POLERA S/M KAYA UNITE AFRICA BLACK XL</v>
          </cell>
          <cell r="E1818"/>
          <cell r="F1818"/>
          <cell r="G1818" t="str">
            <v>NEGRO</v>
          </cell>
          <cell r="H1818" t="str">
            <v xml:space="preserve">  NEGRO </v>
          </cell>
          <cell r="I1818" t="str">
            <v>XL</v>
          </cell>
          <cell r="J1818"/>
          <cell r="K1818" t="str">
            <v>ANTIGUA</v>
          </cell>
        </row>
        <row r="1819">
          <cell r="B1819" t="str">
            <v>200305NEGXXL</v>
          </cell>
          <cell r="C1819" t="str">
            <v>SUDADERAS</v>
          </cell>
          <cell r="D1819" t="str">
            <v>POLERA S/M KAYA UNITE AFRICA BLACK XXL</v>
          </cell>
          <cell r="E1819"/>
          <cell r="F1819"/>
          <cell r="G1819" t="str">
            <v>NEGRO</v>
          </cell>
          <cell r="H1819" t="str">
            <v xml:space="preserve">  NEGRO </v>
          </cell>
          <cell r="I1819" t="str">
            <v>XXL</v>
          </cell>
          <cell r="J1819"/>
          <cell r="K1819" t="str">
            <v>ANTIGUA</v>
          </cell>
        </row>
        <row r="1820">
          <cell r="B1820" t="str">
            <v>200306BLALLL</v>
          </cell>
          <cell r="C1820" t="str">
            <v>SUDADERAS</v>
          </cell>
          <cell r="D1820" t="str">
            <v>POLERA S/M KAYA UNITE JUNGLE WHITE L</v>
          </cell>
          <cell r="E1820"/>
          <cell r="F1820"/>
          <cell r="G1820"/>
          <cell r="H1820" t="str">
            <v xml:space="preserve">   </v>
          </cell>
          <cell r="I1820" t="str">
            <v>L</v>
          </cell>
          <cell r="J1820"/>
          <cell r="K1820" t="str">
            <v>ANTIGUA</v>
          </cell>
        </row>
        <row r="1821">
          <cell r="B1821" t="str">
            <v>200306BLAMMM</v>
          </cell>
          <cell r="C1821" t="str">
            <v>SUDADERAS</v>
          </cell>
          <cell r="D1821" t="str">
            <v>POLERA S/M KAYA UNITE JUNGLE WHITE M</v>
          </cell>
          <cell r="E1821"/>
          <cell r="F1821"/>
          <cell r="G1821"/>
          <cell r="H1821" t="str">
            <v xml:space="preserve">   </v>
          </cell>
          <cell r="I1821" t="str">
            <v>M</v>
          </cell>
          <cell r="J1821"/>
          <cell r="K1821" t="str">
            <v>ANTIGUA</v>
          </cell>
        </row>
        <row r="1822">
          <cell r="B1822" t="str">
            <v>200306BLASSS</v>
          </cell>
          <cell r="C1822" t="str">
            <v>SUDADERAS</v>
          </cell>
          <cell r="D1822" t="str">
            <v>POLERA S/M KAYA UNITE JUNGLE WHITE S</v>
          </cell>
          <cell r="E1822"/>
          <cell r="F1822"/>
          <cell r="G1822"/>
          <cell r="H1822" t="str">
            <v xml:space="preserve">   </v>
          </cell>
          <cell r="I1822" t="str">
            <v>S</v>
          </cell>
          <cell r="J1822"/>
          <cell r="K1822" t="str">
            <v>ANTIGUA</v>
          </cell>
        </row>
        <row r="1823">
          <cell r="B1823" t="str">
            <v>200306BLAXL0</v>
          </cell>
          <cell r="C1823" t="str">
            <v>SUDADERAS</v>
          </cell>
          <cell r="D1823" t="str">
            <v>POLERA S/M KAYA UNITE JUNGLE WHITE XL</v>
          </cell>
          <cell r="E1823"/>
          <cell r="F1823"/>
          <cell r="G1823"/>
          <cell r="H1823" t="str">
            <v xml:space="preserve">   </v>
          </cell>
          <cell r="I1823" t="str">
            <v>XL</v>
          </cell>
          <cell r="J1823"/>
          <cell r="K1823" t="str">
            <v>ANTIGUA</v>
          </cell>
        </row>
        <row r="1824">
          <cell r="B1824" t="str">
            <v>200306BLAXXL</v>
          </cell>
          <cell r="C1824" t="str">
            <v>SUDADERAS</v>
          </cell>
          <cell r="D1824" t="str">
            <v>POLERA S/M KAYA UNITE JUNGLE WHITE XXL</v>
          </cell>
          <cell r="E1824"/>
          <cell r="F1824"/>
          <cell r="G1824"/>
          <cell r="H1824" t="str">
            <v xml:space="preserve">   </v>
          </cell>
          <cell r="I1824" t="str">
            <v>XXL</v>
          </cell>
          <cell r="J1824"/>
          <cell r="K1824" t="str">
            <v>ANTIGUA</v>
          </cell>
        </row>
        <row r="1825">
          <cell r="B1825" t="str">
            <v>200307GRALLL</v>
          </cell>
          <cell r="C1825" t="str">
            <v>SUDADERAS</v>
          </cell>
          <cell r="D1825" t="str">
            <v>POLERA S/M KAYA UNITE SURFARI GRAPHITE L</v>
          </cell>
          <cell r="E1825"/>
          <cell r="F1825"/>
          <cell r="G1825"/>
          <cell r="H1825" t="str">
            <v xml:space="preserve">   </v>
          </cell>
          <cell r="I1825" t="str">
            <v>L</v>
          </cell>
          <cell r="J1825"/>
          <cell r="K1825" t="str">
            <v>ANTIGUA</v>
          </cell>
        </row>
        <row r="1826">
          <cell r="B1826" t="str">
            <v>200307GRAMMM</v>
          </cell>
          <cell r="C1826" t="str">
            <v>SUDADERAS</v>
          </cell>
          <cell r="D1826" t="str">
            <v>POLERA S/M KAYA UNITE SURFARI GRAPHITE M</v>
          </cell>
          <cell r="E1826"/>
          <cell r="F1826"/>
          <cell r="G1826"/>
          <cell r="H1826" t="str">
            <v xml:space="preserve">   </v>
          </cell>
          <cell r="I1826" t="str">
            <v>M</v>
          </cell>
          <cell r="J1826"/>
          <cell r="K1826" t="str">
            <v>ANTIGUA</v>
          </cell>
        </row>
        <row r="1827">
          <cell r="B1827" t="str">
            <v>200307GRASSS</v>
          </cell>
          <cell r="C1827" t="str">
            <v>SUDADERAS</v>
          </cell>
          <cell r="D1827" t="str">
            <v>POLERA S/M KAYA UNITE SURFARI GRAPHITE S</v>
          </cell>
          <cell r="E1827"/>
          <cell r="F1827"/>
          <cell r="G1827"/>
          <cell r="H1827" t="str">
            <v xml:space="preserve">   </v>
          </cell>
          <cell r="I1827" t="str">
            <v>S</v>
          </cell>
          <cell r="J1827"/>
          <cell r="K1827" t="str">
            <v>ANTIGUA</v>
          </cell>
        </row>
        <row r="1828">
          <cell r="B1828" t="str">
            <v>200307GRAXL0</v>
          </cell>
          <cell r="C1828" t="str">
            <v>SUDADERAS</v>
          </cell>
          <cell r="D1828" t="str">
            <v>POLERA S/M KAYA UNITE SURFARI GRAPHITE XL</v>
          </cell>
          <cell r="E1828"/>
          <cell r="F1828"/>
          <cell r="G1828"/>
          <cell r="H1828" t="str">
            <v xml:space="preserve">   </v>
          </cell>
          <cell r="I1828" t="str">
            <v>XL</v>
          </cell>
          <cell r="J1828"/>
          <cell r="K1828" t="str">
            <v>ANTIGUA</v>
          </cell>
        </row>
        <row r="1829">
          <cell r="B1829" t="str">
            <v>200307GRAXXL</v>
          </cell>
          <cell r="C1829" t="str">
            <v>SUDADERAS</v>
          </cell>
          <cell r="D1829" t="str">
            <v>POLERA S/M KAYA UNITE SURFARI GRAPHITE XXL</v>
          </cell>
          <cell r="E1829"/>
          <cell r="F1829"/>
          <cell r="G1829"/>
          <cell r="H1829" t="str">
            <v xml:space="preserve">   </v>
          </cell>
          <cell r="I1829" t="str">
            <v>XXL</v>
          </cell>
          <cell r="J1829"/>
          <cell r="K1829" t="str">
            <v>ANTIGUA</v>
          </cell>
        </row>
        <row r="1830">
          <cell r="B1830" t="str">
            <v>200307VERLLL</v>
          </cell>
          <cell r="C1830" t="str">
            <v>SUDADERAS</v>
          </cell>
          <cell r="D1830" t="str">
            <v>POLERA S/M KAYA UNITE SURFARI GREEN L</v>
          </cell>
          <cell r="E1830"/>
          <cell r="F1830"/>
          <cell r="G1830" t="str">
            <v>VERDE</v>
          </cell>
          <cell r="H1830" t="str">
            <v xml:space="preserve">  VERDE </v>
          </cell>
          <cell r="I1830" t="str">
            <v>L</v>
          </cell>
          <cell r="J1830"/>
          <cell r="K1830" t="str">
            <v>ANTIGUA</v>
          </cell>
        </row>
        <row r="1831">
          <cell r="B1831" t="str">
            <v>200307VERMMM</v>
          </cell>
          <cell r="C1831" t="str">
            <v>SUDADERAS</v>
          </cell>
          <cell r="D1831" t="str">
            <v>POLERA S/M KAYA UNITE SURFARI GREEN M</v>
          </cell>
          <cell r="E1831"/>
          <cell r="F1831"/>
          <cell r="G1831" t="str">
            <v>VERDE</v>
          </cell>
          <cell r="H1831" t="str">
            <v xml:space="preserve">  VERDE </v>
          </cell>
          <cell r="I1831" t="str">
            <v>M</v>
          </cell>
          <cell r="J1831"/>
          <cell r="K1831" t="str">
            <v>ANTIGUA</v>
          </cell>
        </row>
        <row r="1832">
          <cell r="B1832" t="str">
            <v>200307VERSSS</v>
          </cell>
          <cell r="C1832" t="str">
            <v>SUDADERAS</v>
          </cell>
          <cell r="D1832" t="str">
            <v>POLERA S/M KAYA UNITE SURFARI GREEN S</v>
          </cell>
          <cell r="E1832"/>
          <cell r="F1832"/>
          <cell r="G1832" t="str">
            <v>VERDE</v>
          </cell>
          <cell r="H1832" t="str">
            <v xml:space="preserve">  VERDE </v>
          </cell>
          <cell r="I1832" t="str">
            <v>S</v>
          </cell>
          <cell r="J1832"/>
          <cell r="K1832" t="str">
            <v>ANTIGUA</v>
          </cell>
        </row>
        <row r="1833">
          <cell r="B1833" t="str">
            <v>200307VERXL0</v>
          </cell>
          <cell r="C1833" t="str">
            <v>SUDADERAS</v>
          </cell>
          <cell r="D1833" t="str">
            <v>POLERA S/M KAYA UNITE SURFARI GREEN XL</v>
          </cell>
          <cell r="E1833"/>
          <cell r="F1833"/>
          <cell r="G1833" t="str">
            <v>VERDE</v>
          </cell>
          <cell r="H1833" t="str">
            <v xml:space="preserve">  VERDE </v>
          </cell>
          <cell r="I1833" t="str">
            <v>XL</v>
          </cell>
          <cell r="J1833"/>
          <cell r="K1833" t="str">
            <v>ANTIGUA</v>
          </cell>
        </row>
        <row r="1834">
          <cell r="B1834" t="str">
            <v>200307VERXXL</v>
          </cell>
          <cell r="C1834" t="str">
            <v>SUDADERAS</v>
          </cell>
          <cell r="D1834" t="str">
            <v>POLERA S/M KAYA UNITE SURFARI GREEN XXL</v>
          </cell>
          <cell r="E1834"/>
          <cell r="F1834"/>
          <cell r="G1834" t="str">
            <v>VERDE</v>
          </cell>
          <cell r="H1834" t="str">
            <v xml:space="preserve">  VERDE </v>
          </cell>
          <cell r="I1834" t="str">
            <v>XXL</v>
          </cell>
          <cell r="J1834"/>
          <cell r="K1834" t="str">
            <v>ANTIGUA</v>
          </cell>
        </row>
        <row r="1835">
          <cell r="B1835" t="str">
            <v>200308NEGLLL</v>
          </cell>
          <cell r="C1835" t="str">
            <v>SUDADERAS</v>
          </cell>
          <cell r="D1835" t="str">
            <v>POLERA S/M KAYA UNITE JAMAICA BLACK L</v>
          </cell>
          <cell r="E1835"/>
          <cell r="F1835"/>
          <cell r="G1835" t="str">
            <v>NEGRO</v>
          </cell>
          <cell r="H1835" t="str">
            <v xml:space="preserve">  NEGRO </v>
          </cell>
          <cell r="I1835" t="str">
            <v>L</v>
          </cell>
          <cell r="J1835"/>
          <cell r="K1835" t="str">
            <v>ANTIGUA</v>
          </cell>
        </row>
        <row r="1836">
          <cell r="B1836" t="str">
            <v>200308NEGMMM</v>
          </cell>
          <cell r="C1836" t="str">
            <v>SUDADERAS</v>
          </cell>
          <cell r="D1836" t="str">
            <v>POLERA S/M KAYA UNITE JAMAICA BLACK M</v>
          </cell>
          <cell r="E1836"/>
          <cell r="F1836"/>
          <cell r="G1836" t="str">
            <v>NEGRO</v>
          </cell>
          <cell r="H1836" t="str">
            <v xml:space="preserve">  NEGRO </v>
          </cell>
          <cell r="I1836" t="str">
            <v>M</v>
          </cell>
          <cell r="J1836"/>
          <cell r="K1836" t="str">
            <v>ANTIGUA</v>
          </cell>
        </row>
        <row r="1837">
          <cell r="B1837" t="str">
            <v>200308NEGSSS</v>
          </cell>
          <cell r="C1837" t="str">
            <v>SUDADERAS</v>
          </cell>
          <cell r="D1837" t="str">
            <v>POLERA S/M KAYA UNITE JAMAICA BLACK S</v>
          </cell>
          <cell r="E1837"/>
          <cell r="F1837"/>
          <cell r="G1837" t="str">
            <v>NEGRO</v>
          </cell>
          <cell r="H1837" t="str">
            <v xml:space="preserve">  NEGRO </v>
          </cell>
          <cell r="I1837" t="str">
            <v>S</v>
          </cell>
          <cell r="J1837"/>
          <cell r="K1837" t="str">
            <v>ANTIGUA</v>
          </cell>
        </row>
        <row r="1838">
          <cell r="B1838" t="str">
            <v>200308NEGXL0</v>
          </cell>
          <cell r="C1838" t="str">
            <v>SUDADERAS</v>
          </cell>
          <cell r="D1838" t="str">
            <v>POLERA S/M KAYA UNITE JAMAICA BLACK XL</v>
          </cell>
          <cell r="E1838"/>
          <cell r="F1838"/>
          <cell r="G1838" t="str">
            <v>NEGRO</v>
          </cell>
          <cell r="H1838" t="str">
            <v xml:space="preserve">  NEGRO </v>
          </cell>
          <cell r="I1838" t="str">
            <v>XL</v>
          </cell>
          <cell r="J1838"/>
          <cell r="K1838" t="str">
            <v>ANTIGUA</v>
          </cell>
        </row>
        <row r="1839">
          <cell r="B1839" t="str">
            <v>200308NEGXXL</v>
          </cell>
          <cell r="C1839" t="str">
            <v>SUDADERAS</v>
          </cell>
          <cell r="D1839" t="str">
            <v>POLERA S/M KAYA UNITE JAMAICA BLACK XXL</v>
          </cell>
          <cell r="E1839"/>
          <cell r="F1839"/>
          <cell r="G1839" t="str">
            <v>NEGRO</v>
          </cell>
          <cell r="H1839" t="str">
            <v xml:space="preserve">  NEGRO </v>
          </cell>
          <cell r="I1839" t="str">
            <v>XXL</v>
          </cell>
          <cell r="J1839"/>
          <cell r="K1839" t="str">
            <v>ANTIGUA</v>
          </cell>
        </row>
        <row r="1840">
          <cell r="B1840" t="str">
            <v>200309BLALLL</v>
          </cell>
          <cell r="C1840" t="str">
            <v>SUDADERAS</v>
          </cell>
          <cell r="D1840" t="str">
            <v>POLERA S/M KAYA UNITE POWA WHITE L</v>
          </cell>
          <cell r="E1840"/>
          <cell r="F1840"/>
          <cell r="G1840"/>
          <cell r="H1840" t="str">
            <v xml:space="preserve">   </v>
          </cell>
          <cell r="I1840" t="str">
            <v>L</v>
          </cell>
          <cell r="J1840"/>
          <cell r="K1840" t="str">
            <v>ANTIGUA</v>
          </cell>
        </row>
        <row r="1841">
          <cell r="B1841" t="str">
            <v>200309BLAMMM</v>
          </cell>
          <cell r="C1841" t="str">
            <v>SUDADERAS</v>
          </cell>
          <cell r="D1841" t="str">
            <v>POLERA S/M KAYA UNITE POWA WHITE M</v>
          </cell>
          <cell r="E1841"/>
          <cell r="F1841"/>
          <cell r="G1841"/>
          <cell r="H1841" t="str">
            <v xml:space="preserve">   </v>
          </cell>
          <cell r="I1841" t="str">
            <v>M</v>
          </cell>
          <cell r="J1841"/>
          <cell r="K1841" t="str">
            <v>ANTIGUA</v>
          </cell>
        </row>
        <row r="1842">
          <cell r="B1842" t="str">
            <v>200309BLASSS</v>
          </cell>
          <cell r="C1842" t="str">
            <v>SUDADERAS</v>
          </cell>
          <cell r="D1842" t="str">
            <v>POLERA S/M KAYA UNITE POWA WHITE S</v>
          </cell>
          <cell r="E1842"/>
          <cell r="F1842"/>
          <cell r="G1842"/>
          <cell r="H1842" t="str">
            <v xml:space="preserve">   </v>
          </cell>
          <cell r="I1842" t="str">
            <v>S</v>
          </cell>
          <cell r="J1842"/>
          <cell r="K1842" t="str">
            <v>ANTIGUA</v>
          </cell>
        </row>
        <row r="1843">
          <cell r="B1843" t="str">
            <v>200309BLAXL0</v>
          </cell>
          <cell r="C1843" t="str">
            <v>SUDADERAS</v>
          </cell>
          <cell r="D1843" t="str">
            <v>POLERA S/M KAYA UNITE POWA WHITE XL</v>
          </cell>
          <cell r="E1843"/>
          <cell r="F1843"/>
          <cell r="G1843"/>
          <cell r="H1843" t="str">
            <v xml:space="preserve">   </v>
          </cell>
          <cell r="I1843" t="str">
            <v>XL</v>
          </cell>
          <cell r="J1843"/>
          <cell r="K1843" t="str">
            <v>ANTIGUA</v>
          </cell>
        </row>
        <row r="1844">
          <cell r="B1844" t="str">
            <v>200309BLAXXL</v>
          </cell>
          <cell r="C1844" t="str">
            <v>SUDADERAS</v>
          </cell>
          <cell r="D1844" t="str">
            <v>POLERA S/M KAYA UNITE POWA WHITE XXL</v>
          </cell>
          <cell r="E1844"/>
          <cell r="F1844"/>
          <cell r="G1844"/>
          <cell r="H1844" t="str">
            <v xml:space="preserve">   </v>
          </cell>
          <cell r="I1844" t="str">
            <v>XXL</v>
          </cell>
          <cell r="J1844"/>
          <cell r="K1844" t="str">
            <v>ANTIGUA</v>
          </cell>
        </row>
        <row r="1845">
          <cell r="B1845" t="str">
            <v>200310CELLLL</v>
          </cell>
          <cell r="C1845" t="str">
            <v>SUDADERAS</v>
          </cell>
          <cell r="D1845" t="str">
            <v>POLERA S/M KAYA UNITE EARTH SKY BLUE L</v>
          </cell>
          <cell r="E1845"/>
          <cell r="F1845"/>
          <cell r="G1845"/>
          <cell r="H1845" t="str">
            <v xml:space="preserve">   </v>
          </cell>
          <cell r="I1845" t="str">
            <v>L</v>
          </cell>
          <cell r="J1845"/>
          <cell r="K1845" t="str">
            <v>ANTIGUA</v>
          </cell>
        </row>
        <row r="1846">
          <cell r="B1846" t="str">
            <v>200310CELMMM</v>
          </cell>
          <cell r="C1846" t="str">
            <v>SUDADERAS</v>
          </cell>
          <cell r="D1846" t="str">
            <v>POLERA S/M KAYA UNITE EARTH SKY BLUE M</v>
          </cell>
          <cell r="E1846"/>
          <cell r="F1846"/>
          <cell r="G1846"/>
          <cell r="H1846" t="str">
            <v xml:space="preserve">   </v>
          </cell>
          <cell r="I1846" t="str">
            <v>M</v>
          </cell>
          <cell r="J1846"/>
          <cell r="K1846" t="str">
            <v>ANTIGUA</v>
          </cell>
        </row>
        <row r="1847">
          <cell r="B1847" t="str">
            <v>200310CELSSS</v>
          </cell>
          <cell r="C1847" t="str">
            <v>SUDADERAS</v>
          </cell>
          <cell r="D1847" t="str">
            <v>POLERA S/M KAYA UNITE EARTH SKY BLUE S</v>
          </cell>
          <cell r="E1847"/>
          <cell r="F1847"/>
          <cell r="G1847"/>
          <cell r="H1847" t="str">
            <v xml:space="preserve">   </v>
          </cell>
          <cell r="I1847" t="str">
            <v>S</v>
          </cell>
          <cell r="J1847"/>
          <cell r="K1847" t="str">
            <v>ANTIGUA</v>
          </cell>
        </row>
        <row r="1848">
          <cell r="B1848" t="str">
            <v>200310CELXL0</v>
          </cell>
          <cell r="C1848" t="str">
            <v>SUDADERAS</v>
          </cell>
          <cell r="D1848" t="str">
            <v>POLERA S/M KAYA UNITE EARTH SKY BLUE XL</v>
          </cell>
          <cell r="E1848"/>
          <cell r="F1848"/>
          <cell r="G1848"/>
          <cell r="H1848" t="str">
            <v xml:space="preserve">   </v>
          </cell>
          <cell r="I1848" t="str">
            <v>XL</v>
          </cell>
          <cell r="J1848"/>
          <cell r="K1848" t="str">
            <v>ANTIGUA</v>
          </cell>
        </row>
        <row r="1849">
          <cell r="B1849" t="str">
            <v>200310CELXXL</v>
          </cell>
          <cell r="C1849" t="str">
            <v>SUDADERAS</v>
          </cell>
          <cell r="D1849" t="str">
            <v>POLERA S/M KAYA UNITE EARTH SKY BLUE XXL</v>
          </cell>
          <cell r="E1849"/>
          <cell r="F1849"/>
          <cell r="G1849"/>
          <cell r="H1849" t="str">
            <v xml:space="preserve">   </v>
          </cell>
          <cell r="I1849" t="str">
            <v>XXL</v>
          </cell>
          <cell r="J1849"/>
          <cell r="K1849" t="str">
            <v>ANTIGUA</v>
          </cell>
        </row>
        <row r="1850">
          <cell r="B1850" t="str">
            <v>200311GRILLL</v>
          </cell>
          <cell r="C1850" t="str">
            <v>SUDADERAS</v>
          </cell>
          <cell r="D1850" t="str">
            <v>POLERA S/M KAYA UNITE NO WAR GREY L</v>
          </cell>
          <cell r="E1850"/>
          <cell r="F1850"/>
          <cell r="G1850" t="str">
            <v>GRIS</v>
          </cell>
          <cell r="H1850" t="str">
            <v xml:space="preserve">  GRIS </v>
          </cell>
          <cell r="I1850" t="str">
            <v>L</v>
          </cell>
          <cell r="J1850"/>
          <cell r="K1850" t="str">
            <v>ANTIGUA</v>
          </cell>
        </row>
        <row r="1851">
          <cell r="B1851" t="str">
            <v>200311GRIMMM</v>
          </cell>
          <cell r="C1851" t="str">
            <v>SUDADERAS</v>
          </cell>
          <cell r="D1851" t="str">
            <v>POLERA S/M KAYA UNITE NO WAR GREY M</v>
          </cell>
          <cell r="E1851"/>
          <cell r="F1851"/>
          <cell r="G1851" t="str">
            <v>GRIS</v>
          </cell>
          <cell r="H1851" t="str">
            <v xml:space="preserve">  GRIS </v>
          </cell>
          <cell r="I1851" t="str">
            <v>M</v>
          </cell>
          <cell r="J1851"/>
          <cell r="K1851" t="str">
            <v>ANTIGUA</v>
          </cell>
        </row>
        <row r="1852">
          <cell r="B1852" t="str">
            <v>200311GRISSS</v>
          </cell>
          <cell r="C1852" t="str">
            <v>SUDADERAS</v>
          </cell>
          <cell r="D1852" t="str">
            <v>POLERA S/M KAYA UNITE NO WAR GREY S</v>
          </cell>
          <cell r="E1852"/>
          <cell r="F1852"/>
          <cell r="G1852" t="str">
            <v>GRIS</v>
          </cell>
          <cell r="H1852" t="str">
            <v xml:space="preserve">  GRIS </v>
          </cell>
          <cell r="I1852" t="str">
            <v>S</v>
          </cell>
          <cell r="J1852"/>
          <cell r="K1852" t="str">
            <v>ANTIGUA</v>
          </cell>
        </row>
        <row r="1853">
          <cell r="B1853" t="str">
            <v>200311GRIXL0</v>
          </cell>
          <cell r="C1853" t="str">
            <v>SUDADERAS</v>
          </cell>
          <cell r="D1853" t="str">
            <v>POLERA S/M KAYA UNITE NO WAR GREY XL</v>
          </cell>
          <cell r="E1853"/>
          <cell r="F1853"/>
          <cell r="G1853" t="str">
            <v>GRIS</v>
          </cell>
          <cell r="H1853" t="str">
            <v xml:space="preserve">  GRIS </v>
          </cell>
          <cell r="I1853" t="str">
            <v>XL</v>
          </cell>
          <cell r="J1853"/>
          <cell r="K1853" t="str">
            <v>ANTIGUA</v>
          </cell>
        </row>
        <row r="1854">
          <cell r="B1854" t="str">
            <v>200311GRIXXL</v>
          </cell>
          <cell r="C1854" t="str">
            <v>SUDADERAS</v>
          </cell>
          <cell r="D1854" t="str">
            <v>POLERA S/M KAYA UNITE NO WAR GREY XXL</v>
          </cell>
          <cell r="E1854"/>
          <cell r="F1854"/>
          <cell r="G1854" t="str">
            <v>GRIS</v>
          </cell>
          <cell r="H1854" t="str">
            <v xml:space="preserve">  GRIS </v>
          </cell>
          <cell r="I1854" t="str">
            <v>XXL</v>
          </cell>
          <cell r="J1854"/>
          <cell r="K1854" t="str">
            <v>ANTIGUA</v>
          </cell>
        </row>
        <row r="1855">
          <cell r="B1855" t="str">
            <v>200312BLALLL</v>
          </cell>
          <cell r="C1855" t="str">
            <v>SUDADERAS</v>
          </cell>
          <cell r="D1855" t="str">
            <v>POLERA S/M KAYA UNITE CAMO MAN WHITE L</v>
          </cell>
          <cell r="E1855"/>
          <cell r="F1855"/>
          <cell r="G1855"/>
          <cell r="H1855" t="str">
            <v xml:space="preserve">   </v>
          </cell>
          <cell r="I1855" t="str">
            <v>L</v>
          </cell>
          <cell r="J1855"/>
          <cell r="K1855" t="str">
            <v>ANTIGUA</v>
          </cell>
        </row>
        <row r="1856">
          <cell r="B1856" t="str">
            <v>200312BLAMMM</v>
          </cell>
          <cell r="C1856" t="str">
            <v>SUDADERAS</v>
          </cell>
          <cell r="D1856" t="str">
            <v>POLERA S/M KAYA UNITE CAMO MAN WHITE M</v>
          </cell>
          <cell r="E1856"/>
          <cell r="F1856"/>
          <cell r="G1856"/>
          <cell r="H1856" t="str">
            <v xml:space="preserve">   </v>
          </cell>
          <cell r="I1856" t="str">
            <v>M</v>
          </cell>
          <cell r="J1856"/>
          <cell r="K1856" t="str">
            <v>ANTIGUA</v>
          </cell>
        </row>
        <row r="1857">
          <cell r="B1857" t="str">
            <v>200312BLASSS</v>
          </cell>
          <cell r="C1857" t="str">
            <v>SUDADERAS</v>
          </cell>
          <cell r="D1857" t="str">
            <v>POLERA S/M KAYA UNITE CAMO MAN WHITE S</v>
          </cell>
          <cell r="E1857"/>
          <cell r="F1857"/>
          <cell r="G1857"/>
          <cell r="H1857" t="str">
            <v xml:space="preserve">   </v>
          </cell>
          <cell r="I1857" t="str">
            <v>S</v>
          </cell>
          <cell r="J1857"/>
          <cell r="K1857" t="str">
            <v>ANTIGUA</v>
          </cell>
        </row>
        <row r="1858">
          <cell r="B1858" t="str">
            <v>200312BLAXL0</v>
          </cell>
          <cell r="C1858" t="str">
            <v>SUDADERAS</v>
          </cell>
          <cell r="D1858" t="str">
            <v>POLERA S/M KAYA UNITE CAMO MAN WHITE XL</v>
          </cell>
          <cell r="E1858"/>
          <cell r="F1858"/>
          <cell r="G1858"/>
          <cell r="H1858" t="str">
            <v xml:space="preserve">   </v>
          </cell>
          <cell r="I1858" t="str">
            <v>XL</v>
          </cell>
          <cell r="J1858"/>
          <cell r="K1858" t="str">
            <v>ANTIGUA</v>
          </cell>
        </row>
        <row r="1859">
          <cell r="B1859" t="str">
            <v>200312BLAXXL</v>
          </cell>
          <cell r="C1859" t="str">
            <v>SUDADERAS</v>
          </cell>
          <cell r="D1859" t="str">
            <v>POLERA S/M KAYA UNITE CAMO MAN WHITE XXL</v>
          </cell>
          <cell r="E1859"/>
          <cell r="F1859"/>
          <cell r="G1859"/>
          <cell r="H1859" t="str">
            <v xml:space="preserve">   </v>
          </cell>
          <cell r="I1859" t="str">
            <v>XXL</v>
          </cell>
          <cell r="J1859"/>
          <cell r="K1859" t="str">
            <v>ANTIGUA</v>
          </cell>
        </row>
        <row r="1860">
          <cell r="B1860" t="str">
            <v>200313GRALLL</v>
          </cell>
          <cell r="C1860" t="str">
            <v>SUDADERAS</v>
          </cell>
          <cell r="D1860" t="str">
            <v>POLERA S/M KAYA UNITE HAZED GRAPHITE L</v>
          </cell>
          <cell r="E1860"/>
          <cell r="F1860"/>
          <cell r="G1860"/>
          <cell r="H1860" t="str">
            <v xml:space="preserve">   </v>
          </cell>
          <cell r="I1860" t="str">
            <v>L</v>
          </cell>
          <cell r="J1860"/>
          <cell r="K1860" t="str">
            <v>ANTIGUA</v>
          </cell>
        </row>
        <row r="1861">
          <cell r="B1861" t="str">
            <v>200313GRAMMM</v>
          </cell>
          <cell r="C1861" t="str">
            <v>SUDADERAS</v>
          </cell>
          <cell r="D1861" t="str">
            <v>POLERA S/M KAYA UNITE HAZED GRAPHITE M</v>
          </cell>
          <cell r="E1861"/>
          <cell r="F1861"/>
          <cell r="G1861"/>
          <cell r="H1861" t="str">
            <v xml:space="preserve">   </v>
          </cell>
          <cell r="I1861" t="str">
            <v>M</v>
          </cell>
          <cell r="J1861"/>
          <cell r="K1861" t="str">
            <v>ANTIGUA</v>
          </cell>
        </row>
        <row r="1862">
          <cell r="B1862" t="str">
            <v>200313GRASSS</v>
          </cell>
          <cell r="C1862" t="str">
            <v>SUDADERAS</v>
          </cell>
          <cell r="D1862" t="str">
            <v>POLERA S/M KAYA UNITE HAZED GRAPHITE S</v>
          </cell>
          <cell r="E1862"/>
          <cell r="F1862"/>
          <cell r="G1862"/>
          <cell r="H1862" t="str">
            <v xml:space="preserve">   </v>
          </cell>
          <cell r="I1862" t="str">
            <v>S</v>
          </cell>
          <cell r="J1862"/>
          <cell r="K1862" t="str">
            <v>ANTIGUA</v>
          </cell>
        </row>
        <row r="1863">
          <cell r="B1863" t="str">
            <v>200313GRAXL0</v>
          </cell>
          <cell r="C1863" t="str">
            <v>SUDADERAS</v>
          </cell>
          <cell r="D1863" t="str">
            <v>POLERA S/M KAYA UNITE HAZED GRAPHITE XL</v>
          </cell>
          <cell r="E1863"/>
          <cell r="F1863"/>
          <cell r="G1863"/>
          <cell r="H1863" t="str">
            <v xml:space="preserve">   </v>
          </cell>
          <cell r="I1863" t="str">
            <v>XL</v>
          </cell>
          <cell r="J1863"/>
          <cell r="K1863" t="str">
            <v>ANTIGUA</v>
          </cell>
        </row>
        <row r="1864">
          <cell r="B1864" t="str">
            <v>200313GRAXXL</v>
          </cell>
          <cell r="C1864" t="str">
            <v>SUDADERAS</v>
          </cell>
          <cell r="D1864" t="str">
            <v>POLERA S/M KAYA UNITE HAZED GRAPHITE XXL</v>
          </cell>
          <cell r="E1864"/>
          <cell r="F1864"/>
          <cell r="G1864"/>
          <cell r="H1864" t="str">
            <v xml:space="preserve">   </v>
          </cell>
          <cell r="I1864" t="str">
            <v>XXL</v>
          </cell>
          <cell r="J1864"/>
          <cell r="K1864" t="str">
            <v>ANTIGUA</v>
          </cell>
        </row>
        <row r="1865">
          <cell r="B1865" t="str">
            <v>200314BLALLL</v>
          </cell>
          <cell r="C1865" t="str">
            <v>SUDADERAS</v>
          </cell>
          <cell r="D1865" t="str">
            <v>POLERA S/M KAYA UNITE TRIPY WHITE L</v>
          </cell>
          <cell r="E1865"/>
          <cell r="F1865"/>
          <cell r="G1865"/>
          <cell r="H1865" t="str">
            <v xml:space="preserve">   </v>
          </cell>
          <cell r="I1865" t="str">
            <v>L</v>
          </cell>
          <cell r="J1865"/>
          <cell r="K1865" t="str">
            <v>ANTIGUA</v>
          </cell>
        </row>
        <row r="1866">
          <cell r="B1866" t="str">
            <v>200314BLAMMM</v>
          </cell>
          <cell r="C1866" t="str">
            <v>SUDADERAS</v>
          </cell>
          <cell r="D1866" t="str">
            <v>POLERA S/M KAYA UNITE TRIPY WHITE M</v>
          </cell>
          <cell r="E1866"/>
          <cell r="F1866"/>
          <cell r="G1866"/>
          <cell r="H1866" t="str">
            <v xml:space="preserve">   </v>
          </cell>
          <cell r="I1866" t="str">
            <v>M</v>
          </cell>
          <cell r="J1866"/>
          <cell r="K1866" t="str">
            <v>ANTIGUA</v>
          </cell>
        </row>
        <row r="1867">
          <cell r="B1867" t="str">
            <v>200314BLASSS</v>
          </cell>
          <cell r="C1867" t="str">
            <v>SUDADERAS</v>
          </cell>
          <cell r="D1867" t="str">
            <v>POLERA S/M KAYA UNITE TRIPY WHITE S</v>
          </cell>
          <cell r="E1867"/>
          <cell r="F1867"/>
          <cell r="G1867"/>
          <cell r="H1867" t="str">
            <v xml:space="preserve">   </v>
          </cell>
          <cell r="I1867" t="str">
            <v>S</v>
          </cell>
          <cell r="J1867"/>
          <cell r="K1867" t="str">
            <v>ANTIGUA</v>
          </cell>
        </row>
        <row r="1868">
          <cell r="B1868" t="str">
            <v>200314BLAXL0</v>
          </cell>
          <cell r="C1868" t="str">
            <v>SUDADERAS</v>
          </cell>
          <cell r="D1868" t="str">
            <v>POLERA S/M KAYA UNITE TRIPY WHITE XL</v>
          </cell>
          <cell r="E1868"/>
          <cell r="F1868"/>
          <cell r="G1868"/>
          <cell r="H1868" t="str">
            <v xml:space="preserve">   </v>
          </cell>
          <cell r="I1868" t="str">
            <v>XL</v>
          </cell>
          <cell r="J1868"/>
          <cell r="K1868" t="str">
            <v>ANTIGUA</v>
          </cell>
        </row>
        <row r="1869">
          <cell r="B1869" t="str">
            <v>200314BLAXXL</v>
          </cell>
          <cell r="C1869" t="str">
            <v>SUDADERAS</v>
          </cell>
          <cell r="D1869" t="str">
            <v>POLERA S/M KAYA UNITE TRIPY WHITE XXL</v>
          </cell>
          <cell r="E1869"/>
          <cell r="F1869"/>
          <cell r="G1869"/>
          <cell r="H1869" t="str">
            <v xml:space="preserve">   </v>
          </cell>
          <cell r="I1869" t="str">
            <v>XXL</v>
          </cell>
          <cell r="J1869"/>
          <cell r="K1869" t="str">
            <v>ANTIGUA</v>
          </cell>
        </row>
        <row r="1870">
          <cell r="B1870" t="str">
            <v>200315NARLLL</v>
          </cell>
          <cell r="C1870" t="str">
            <v>SUDADERAS</v>
          </cell>
          <cell r="D1870" t="str">
            <v>POLERA S/M KAYA UNITE KEEP KAYA ORANGE L</v>
          </cell>
          <cell r="E1870"/>
          <cell r="F1870"/>
          <cell r="G1870" t="str">
            <v>NARANJO</v>
          </cell>
          <cell r="H1870" t="str">
            <v xml:space="preserve">  NARANJO </v>
          </cell>
          <cell r="I1870" t="str">
            <v>L</v>
          </cell>
          <cell r="J1870"/>
          <cell r="K1870" t="str">
            <v>ANTIGUA</v>
          </cell>
        </row>
        <row r="1871">
          <cell r="B1871" t="str">
            <v>200315NARMMM</v>
          </cell>
          <cell r="C1871" t="str">
            <v>SUDADERAS</v>
          </cell>
          <cell r="D1871" t="str">
            <v>POLERA S/M KAYA UNITE KEEP KAYA ORANGE M</v>
          </cell>
          <cell r="E1871"/>
          <cell r="F1871"/>
          <cell r="G1871" t="str">
            <v>NARANJO</v>
          </cell>
          <cell r="H1871" t="str">
            <v xml:space="preserve">  NARANJO </v>
          </cell>
          <cell r="I1871" t="str">
            <v>M</v>
          </cell>
          <cell r="J1871"/>
          <cell r="K1871" t="str">
            <v>ANTIGUA</v>
          </cell>
        </row>
        <row r="1872">
          <cell r="B1872" t="str">
            <v>200315NARSSS</v>
          </cell>
          <cell r="C1872" t="str">
            <v>SUDADERAS</v>
          </cell>
          <cell r="D1872" t="str">
            <v>POLERA S/M KAYA UNITE KEEP KAYA ORANGE S</v>
          </cell>
          <cell r="E1872"/>
          <cell r="F1872"/>
          <cell r="G1872" t="str">
            <v>NARANJO</v>
          </cell>
          <cell r="H1872" t="str">
            <v xml:space="preserve">  NARANJO </v>
          </cell>
          <cell r="I1872" t="str">
            <v>S</v>
          </cell>
          <cell r="J1872"/>
          <cell r="K1872" t="str">
            <v>ANTIGUA</v>
          </cell>
        </row>
        <row r="1873">
          <cell r="B1873" t="str">
            <v>200315NARXL0</v>
          </cell>
          <cell r="C1873" t="str">
            <v>SUDADERAS</v>
          </cell>
          <cell r="D1873" t="str">
            <v>POLERA S/M KAYA UNITE KEEP KAYA ORANGE XL</v>
          </cell>
          <cell r="E1873"/>
          <cell r="F1873"/>
          <cell r="G1873" t="str">
            <v>NARANJO</v>
          </cell>
          <cell r="H1873" t="str">
            <v xml:space="preserve">  NARANJO </v>
          </cell>
          <cell r="I1873" t="str">
            <v>XL</v>
          </cell>
          <cell r="J1873"/>
          <cell r="K1873" t="str">
            <v>ANTIGUA</v>
          </cell>
        </row>
        <row r="1874">
          <cell r="B1874" t="str">
            <v>200315NARXXL</v>
          </cell>
          <cell r="C1874" t="str">
            <v>SUDADERAS</v>
          </cell>
          <cell r="D1874" t="str">
            <v>POLERA S/M KAYA UNITE KEEP KAYA ORANGE XXL</v>
          </cell>
          <cell r="E1874"/>
          <cell r="F1874"/>
          <cell r="G1874" t="str">
            <v>NARANJO</v>
          </cell>
          <cell r="H1874" t="str">
            <v xml:space="preserve">  NARANJO </v>
          </cell>
          <cell r="I1874" t="str">
            <v>XXL</v>
          </cell>
          <cell r="J1874"/>
          <cell r="K1874" t="str">
            <v>ANTIGUA</v>
          </cell>
        </row>
        <row r="1875">
          <cell r="B1875" t="str">
            <v>200M17S01NEGLLL</v>
          </cell>
          <cell r="C1875" t="str">
            <v>SUDADERAS</v>
          </cell>
          <cell r="D1875" t="str">
            <v>POLERA S/M KAYA SUEDE BLACK L</v>
          </cell>
          <cell r="E1875" t="str">
            <v>SUDADERA</v>
          </cell>
          <cell r="F1875"/>
          <cell r="G1875" t="str">
            <v>NEGRO</v>
          </cell>
          <cell r="H1875" t="str">
            <v xml:space="preserve">SUDADERA  NEGRO </v>
          </cell>
          <cell r="I1875" t="str">
            <v>L</v>
          </cell>
          <cell r="J1875"/>
          <cell r="K1875" t="str">
            <v>SUMMER 17</v>
          </cell>
        </row>
        <row r="1876">
          <cell r="B1876" t="str">
            <v>200M17S01NEGMMM</v>
          </cell>
          <cell r="C1876" t="str">
            <v>SUDADERAS</v>
          </cell>
          <cell r="D1876" t="str">
            <v>POLERA S/M KAYA SUEDE BLACK M</v>
          </cell>
          <cell r="E1876" t="str">
            <v>SUDADERA</v>
          </cell>
          <cell r="F1876"/>
          <cell r="G1876" t="str">
            <v>NEGRO</v>
          </cell>
          <cell r="H1876" t="str">
            <v xml:space="preserve">SUDADERA  NEGRO </v>
          </cell>
          <cell r="I1876" t="str">
            <v>M</v>
          </cell>
          <cell r="J1876"/>
          <cell r="K1876" t="str">
            <v>SUMMER 17</v>
          </cell>
        </row>
        <row r="1877">
          <cell r="B1877" t="str">
            <v>200M17S01NEGSSS</v>
          </cell>
          <cell r="C1877" t="str">
            <v>SUDADERAS</v>
          </cell>
          <cell r="D1877" t="str">
            <v>POLERA S/M KAYA SUEDE BLACK S</v>
          </cell>
          <cell r="E1877" t="str">
            <v>SUDADERA</v>
          </cell>
          <cell r="F1877" t="str">
            <v>SUEDE</v>
          </cell>
          <cell r="G1877" t="str">
            <v>NEGRO</v>
          </cell>
          <cell r="H1877" t="str">
            <v xml:space="preserve">SUDADERA SUEDE NEGRO </v>
          </cell>
          <cell r="I1877" t="str">
            <v>S</v>
          </cell>
          <cell r="J1877"/>
          <cell r="K1877" t="str">
            <v>SUMMER 17</v>
          </cell>
        </row>
        <row r="1878">
          <cell r="B1878" t="str">
            <v>200M17S01NEGXL0</v>
          </cell>
          <cell r="C1878" t="str">
            <v>SUDADERAS</v>
          </cell>
          <cell r="D1878" t="str">
            <v>POLERA S/M KAYA SUEDE BLACK XL</v>
          </cell>
          <cell r="E1878" t="str">
            <v>SUDADERA</v>
          </cell>
          <cell r="F1878" t="str">
            <v>SUEDE</v>
          </cell>
          <cell r="G1878" t="str">
            <v>NEGRO</v>
          </cell>
          <cell r="H1878" t="str">
            <v xml:space="preserve">SUDADERA SUEDE NEGRO </v>
          </cell>
          <cell r="I1878" t="str">
            <v>XL</v>
          </cell>
          <cell r="J1878"/>
          <cell r="K1878" t="str">
            <v>SUMMER 17</v>
          </cell>
        </row>
        <row r="1879">
          <cell r="B1879" t="str">
            <v>200M17S01NEGXXL</v>
          </cell>
          <cell r="C1879" t="str">
            <v>SUDADERAS</v>
          </cell>
          <cell r="D1879" t="str">
            <v>POLERA S/M KAYA SUEDE BLACK XXL</v>
          </cell>
          <cell r="E1879" t="str">
            <v>SUDADERA</v>
          </cell>
          <cell r="F1879" t="str">
            <v>SUEDE</v>
          </cell>
          <cell r="G1879" t="str">
            <v>NEGRO</v>
          </cell>
          <cell r="H1879" t="str">
            <v xml:space="preserve">SUDADERA SUEDE NEGRO </v>
          </cell>
          <cell r="I1879" t="str">
            <v>XXL</v>
          </cell>
          <cell r="J1879"/>
          <cell r="K1879" t="str">
            <v>SUMMER 17</v>
          </cell>
        </row>
        <row r="1880">
          <cell r="B1880" t="str">
            <v>200M17S02PRILLL</v>
          </cell>
          <cell r="C1880" t="str">
            <v>SUDADERAS</v>
          </cell>
          <cell r="D1880" t="str">
            <v>POLERA S/M KAYA SUEDE MOSAICO L</v>
          </cell>
          <cell r="E1880" t="str">
            <v>SUDADERA</v>
          </cell>
          <cell r="F1880" t="str">
            <v>SUEDE</v>
          </cell>
          <cell r="G1880" t="str">
            <v>MOSAICO</v>
          </cell>
          <cell r="H1880" t="str">
            <v xml:space="preserve">SUDADERA SUEDE MOSAICO </v>
          </cell>
          <cell r="I1880" t="str">
            <v>L</v>
          </cell>
          <cell r="J1880"/>
          <cell r="K1880" t="str">
            <v>SUMMER 17</v>
          </cell>
        </row>
        <row r="1881">
          <cell r="B1881" t="str">
            <v>200M17S02PRIMMM</v>
          </cell>
          <cell r="C1881" t="str">
            <v>SUDADERAS</v>
          </cell>
          <cell r="D1881" t="str">
            <v>POLERA S/M KAYA SUEDE MOSAICO M</v>
          </cell>
          <cell r="E1881" t="str">
            <v>SUDADERA</v>
          </cell>
          <cell r="F1881" t="str">
            <v>SUEDE MOSAICO</v>
          </cell>
          <cell r="G1881" t="str">
            <v>PRINT</v>
          </cell>
          <cell r="H1881" t="str">
            <v xml:space="preserve">SUDADERA SUEDE MOSAICO PRINT </v>
          </cell>
          <cell r="I1881" t="str">
            <v>M</v>
          </cell>
          <cell r="J1881"/>
          <cell r="K1881" t="str">
            <v>SUMMER 17</v>
          </cell>
        </row>
        <row r="1882">
          <cell r="B1882" t="str">
            <v>200M17S02PRISSS</v>
          </cell>
          <cell r="C1882" t="str">
            <v>SUDADERAS</v>
          </cell>
          <cell r="D1882" t="str">
            <v>POLERA S/M KAYA SUEDE MOSAICO S</v>
          </cell>
          <cell r="E1882" t="str">
            <v>SUDADERA</v>
          </cell>
          <cell r="F1882" t="str">
            <v>SUEDE MOSAICO</v>
          </cell>
          <cell r="G1882" t="str">
            <v>PRINT</v>
          </cell>
          <cell r="H1882" t="str">
            <v xml:space="preserve">SUDADERA SUEDE MOSAICO PRINT </v>
          </cell>
          <cell r="I1882" t="str">
            <v>S</v>
          </cell>
          <cell r="J1882"/>
          <cell r="K1882" t="str">
            <v>SUMMER 17</v>
          </cell>
        </row>
        <row r="1883">
          <cell r="B1883" t="str">
            <v>200M17S02PRIXL0</v>
          </cell>
          <cell r="C1883" t="str">
            <v>SUDADERAS</v>
          </cell>
          <cell r="D1883" t="str">
            <v>POLERA S/M KAYA SUEDE MOSAICO XL</v>
          </cell>
          <cell r="E1883" t="str">
            <v>SUDADERA</v>
          </cell>
          <cell r="F1883" t="str">
            <v>SUEDE MOSAICO</v>
          </cell>
          <cell r="G1883" t="str">
            <v>PRINT</v>
          </cell>
          <cell r="H1883" t="str">
            <v xml:space="preserve">SUDADERA SUEDE MOSAICO PRINT </v>
          </cell>
          <cell r="I1883" t="str">
            <v>XL</v>
          </cell>
          <cell r="J1883"/>
          <cell r="K1883" t="str">
            <v>SUMMER 17</v>
          </cell>
        </row>
        <row r="1884">
          <cell r="B1884" t="str">
            <v>200M17S02PRIXXL</v>
          </cell>
          <cell r="C1884" t="str">
            <v>SUDADERAS</v>
          </cell>
          <cell r="D1884" t="str">
            <v>POLERA S/M KAYA SUEDE MOSAICO XXL</v>
          </cell>
          <cell r="E1884" t="str">
            <v>SUDADERA</v>
          </cell>
          <cell r="F1884" t="str">
            <v>SUEDE MOSAICO</v>
          </cell>
          <cell r="G1884" t="str">
            <v>PRINT</v>
          </cell>
          <cell r="H1884" t="str">
            <v xml:space="preserve">SUDADERA SUEDE MOSAICO PRINT </v>
          </cell>
          <cell r="I1884" t="str">
            <v>XXL</v>
          </cell>
          <cell r="J1884"/>
          <cell r="K1884" t="str">
            <v>SUMMER 17</v>
          </cell>
        </row>
        <row r="1885">
          <cell r="B1885" t="str">
            <v>200M17S03PRILLL</v>
          </cell>
          <cell r="C1885" t="str">
            <v>SUDADERAS</v>
          </cell>
          <cell r="D1885" t="str">
            <v>POLERA S/M KAYA SUEDE FOREST ORANGE L</v>
          </cell>
          <cell r="E1885" t="str">
            <v>SUDADERA</v>
          </cell>
          <cell r="F1885" t="str">
            <v>SUEDE FOREST</v>
          </cell>
          <cell r="G1885" t="str">
            <v>PRINT</v>
          </cell>
          <cell r="H1885" t="str">
            <v xml:space="preserve">SUDADERA SUEDE FOREST PRINT </v>
          </cell>
          <cell r="I1885" t="str">
            <v>L</v>
          </cell>
          <cell r="J1885"/>
          <cell r="K1885" t="str">
            <v>SUMMER 17</v>
          </cell>
        </row>
        <row r="1886">
          <cell r="B1886" t="str">
            <v>200M17S03PRIMMM</v>
          </cell>
          <cell r="C1886" t="str">
            <v>SUDADERAS</v>
          </cell>
          <cell r="D1886" t="str">
            <v>POLERA S/M KAYA SUEDE FOREST ORANGE M</v>
          </cell>
          <cell r="E1886" t="str">
            <v>SUDADERA</v>
          </cell>
          <cell r="F1886" t="str">
            <v>SUEDE FOREST</v>
          </cell>
          <cell r="G1886" t="str">
            <v>PRINT</v>
          </cell>
          <cell r="H1886" t="str">
            <v xml:space="preserve">SUDADERA SUEDE FOREST PRINT </v>
          </cell>
          <cell r="I1886" t="str">
            <v>M</v>
          </cell>
          <cell r="J1886"/>
          <cell r="K1886" t="str">
            <v>SUMMER 17</v>
          </cell>
        </row>
        <row r="1887">
          <cell r="B1887" t="str">
            <v>200M17S03PRISSS</v>
          </cell>
          <cell r="C1887" t="str">
            <v>SUDADERAS</v>
          </cell>
          <cell r="D1887" t="str">
            <v>POLERA S/M KAYA SUEDE FOREST ORANGE S</v>
          </cell>
          <cell r="E1887" t="str">
            <v>SUDADERA</v>
          </cell>
          <cell r="F1887" t="str">
            <v>SUEDE FOREST</v>
          </cell>
          <cell r="G1887" t="str">
            <v>NARANJO</v>
          </cell>
          <cell r="H1887" t="str">
            <v xml:space="preserve">SUDADERA SUEDE FOREST NARANJO </v>
          </cell>
          <cell r="I1887" t="str">
            <v>S</v>
          </cell>
          <cell r="J1887"/>
          <cell r="K1887" t="str">
            <v>SUMMER 17</v>
          </cell>
        </row>
        <row r="1888">
          <cell r="B1888" t="str">
            <v>200M17S03PRIXL0</v>
          </cell>
          <cell r="C1888" t="str">
            <v>SUDADERAS</v>
          </cell>
          <cell r="D1888" t="str">
            <v>POLERA S/M KAYA SUEDE FOREST ORANGE XL</v>
          </cell>
          <cell r="E1888" t="str">
            <v>SUDADERA</v>
          </cell>
          <cell r="F1888" t="str">
            <v>SUEDE FOREST</v>
          </cell>
          <cell r="G1888" t="str">
            <v>NARANJO</v>
          </cell>
          <cell r="H1888" t="str">
            <v xml:space="preserve">SUDADERA SUEDE FOREST NARANJO </v>
          </cell>
          <cell r="I1888" t="str">
            <v>XL</v>
          </cell>
          <cell r="J1888"/>
          <cell r="K1888" t="str">
            <v>SUMMER 17</v>
          </cell>
        </row>
        <row r="1889">
          <cell r="B1889" t="str">
            <v>200M17S03PRIXXL</v>
          </cell>
          <cell r="C1889" t="str">
            <v>SUDADERAS</v>
          </cell>
          <cell r="D1889" t="str">
            <v>POLERA S/M KAYA SUEDE FOREST ORANGE XXL</v>
          </cell>
          <cell r="E1889" t="str">
            <v>SUDADERA</v>
          </cell>
          <cell r="F1889" t="str">
            <v>SUEDE FOREST</v>
          </cell>
          <cell r="G1889" t="str">
            <v>NARANJO</v>
          </cell>
          <cell r="H1889" t="str">
            <v xml:space="preserve">SUDADERA SUEDE FOREST NARANJO </v>
          </cell>
          <cell r="I1889" t="str">
            <v>XXL</v>
          </cell>
          <cell r="J1889"/>
          <cell r="K1889" t="str">
            <v>SUMMER 17</v>
          </cell>
        </row>
        <row r="1890">
          <cell r="B1890" t="str">
            <v>200M17S04GRALLL</v>
          </cell>
          <cell r="C1890" t="str">
            <v>SUDADERAS</v>
          </cell>
          <cell r="D1890" t="str">
            <v>POLERA S/M KAYA SELLO GRAPHITE L</v>
          </cell>
          <cell r="E1890" t="str">
            <v>SUDADERA</v>
          </cell>
          <cell r="F1890"/>
          <cell r="G1890"/>
          <cell r="H1890" t="str">
            <v xml:space="preserve">SUDADERA   </v>
          </cell>
          <cell r="I1890" t="str">
            <v>L</v>
          </cell>
          <cell r="J1890"/>
          <cell r="K1890" t="str">
            <v>SUMMER 17</v>
          </cell>
        </row>
        <row r="1891">
          <cell r="B1891" t="str">
            <v>200M17S04GRAMMM</v>
          </cell>
          <cell r="C1891" t="str">
            <v>SUDADERAS</v>
          </cell>
          <cell r="D1891" t="str">
            <v>POLERA S/M KAYA SELLO GRAPHITE M</v>
          </cell>
          <cell r="E1891" t="str">
            <v>SUDADERA</v>
          </cell>
          <cell r="F1891" t="str">
            <v>SELLO</v>
          </cell>
          <cell r="G1891" t="str">
            <v>GRIS</v>
          </cell>
          <cell r="H1891" t="str">
            <v xml:space="preserve">SUDADERA SELLO GRIS </v>
          </cell>
          <cell r="I1891" t="str">
            <v>M</v>
          </cell>
          <cell r="J1891"/>
          <cell r="K1891" t="str">
            <v>SUMMER 17</v>
          </cell>
        </row>
        <row r="1892">
          <cell r="B1892" t="str">
            <v>200M17S04GRASSS</v>
          </cell>
          <cell r="C1892" t="str">
            <v>SUDADERAS</v>
          </cell>
          <cell r="D1892" t="str">
            <v>POLERA S/M KAYA SELLO GRAPHITE S</v>
          </cell>
          <cell r="E1892" t="str">
            <v>SUDADERA</v>
          </cell>
          <cell r="F1892" t="str">
            <v>SELLO</v>
          </cell>
          <cell r="G1892" t="str">
            <v>GRIS</v>
          </cell>
          <cell r="H1892" t="str">
            <v xml:space="preserve">SUDADERA SELLO GRIS </v>
          </cell>
          <cell r="I1892" t="str">
            <v>S</v>
          </cell>
          <cell r="J1892"/>
          <cell r="K1892" t="str">
            <v>SUMMER 17</v>
          </cell>
        </row>
        <row r="1893">
          <cell r="B1893" t="str">
            <v>200M17S04GRAXL0</v>
          </cell>
          <cell r="C1893" t="str">
            <v>SUDADERAS</v>
          </cell>
          <cell r="D1893" t="str">
            <v>POLERA S/M KAYA SELLO GRAPHITE XL</v>
          </cell>
          <cell r="E1893" t="str">
            <v>SUDADERA</v>
          </cell>
          <cell r="F1893" t="str">
            <v>SELLO</v>
          </cell>
          <cell r="G1893" t="str">
            <v>GRIS</v>
          </cell>
          <cell r="H1893" t="str">
            <v xml:space="preserve">SUDADERA SELLO GRIS </v>
          </cell>
          <cell r="I1893" t="str">
            <v>XL</v>
          </cell>
          <cell r="J1893"/>
          <cell r="K1893" t="str">
            <v>SUMMER 17</v>
          </cell>
        </row>
        <row r="1894">
          <cell r="B1894" t="str">
            <v>200M17S04GRAXXL</v>
          </cell>
          <cell r="C1894" t="str">
            <v>SUDADERAS</v>
          </cell>
          <cell r="D1894" t="str">
            <v>POLERA S/M KAYA SELLO GRAPHITE XXL</v>
          </cell>
          <cell r="E1894" t="str">
            <v>SUDADERA</v>
          </cell>
          <cell r="F1894" t="str">
            <v>SELLO</v>
          </cell>
          <cell r="G1894" t="str">
            <v>GRIS</v>
          </cell>
          <cell r="H1894" t="str">
            <v xml:space="preserve">SUDADERA SELLO GRIS </v>
          </cell>
          <cell r="I1894" t="str">
            <v>XXL</v>
          </cell>
          <cell r="J1894"/>
          <cell r="K1894" t="str">
            <v>SUMMER 17</v>
          </cell>
        </row>
        <row r="1895">
          <cell r="B1895" t="str">
            <v>200M17S04NARLLL</v>
          </cell>
          <cell r="C1895" t="str">
            <v>SUDADERAS</v>
          </cell>
          <cell r="D1895" t="str">
            <v>POLERA S/M KAYA SELLO ORANGE L</v>
          </cell>
          <cell r="E1895" t="str">
            <v>SUDADERA</v>
          </cell>
          <cell r="F1895" t="str">
            <v>SELLO</v>
          </cell>
          <cell r="G1895" t="str">
            <v>NARANJO</v>
          </cell>
          <cell r="H1895" t="str">
            <v xml:space="preserve">SUDADERA SELLO NARANJO </v>
          </cell>
          <cell r="I1895" t="str">
            <v>L</v>
          </cell>
          <cell r="J1895"/>
          <cell r="K1895" t="str">
            <v>SUMMER 17</v>
          </cell>
        </row>
        <row r="1896">
          <cell r="B1896" t="str">
            <v>200M17S04NARMMM</v>
          </cell>
          <cell r="C1896" t="str">
            <v>SUDADERAS</v>
          </cell>
          <cell r="D1896" t="str">
            <v>POLERA S/M KAYA SELLO ORANGE M</v>
          </cell>
          <cell r="E1896" t="str">
            <v>SUDADERA</v>
          </cell>
          <cell r="F1896" t="str">
            <v>SELLO</v>
          </cell>
          <cell r="G1896" t="str">
            <v>NARANJO</v>
          </cell>
          <cell r="H1896" t="str">
            <v xml:space="preserve">SUDADERA SELLO NARANJO </v>
          </cell>
          <cell r="I1896" t="str">
            <v>M</v>
          </cell>
          <cell r="J1896"/>
          <cell r="K1896" t="str">
            <v>SUMMER 17</v>
          </cell>
        </row>
        <row r="1897">
          <cell r="B1897" t="str">
            <v>200M17S04NARSSS</v>
          </cell>
          <cell r="C1897" t="str">
            <v>SUDADERAS</v>
          </cell>
          <cell r="D1897" t="str">
            <v>POLERA S/M KAYA SELLO ORANGE S</v>
          </cell>
          <cell r="E1897" t="str">
            <v>SUDADERA</v>
          </cell>
          <cell r="F1897" t="str">
            <v>SELLO</v>
          </cell>
          <cell r="G1897" t="str">
            <v>NARANJO</v>
          </cell>
          <cell r="H1897" t="str">
            <v xml:space="preserve">SUDADERA SELLO NARANJO </v>
          </cell>
          <cell r="I1897" t="str">
            <v>S</v>
          </cell>
          <cell r="J1897"/>
          <cell r="K1897" t="str">
            <v>SUMMER 17</v>
          </cell>
        </row>
        <row r="1898">
          <cell r="B1898" t="str">
            <v>200M17S04NARXL0</v>
          </cell>
          <cell r="C1898" t="str">
            <v>SUDADERAS</v>
          </cell>
          <cell r="D1898" t="str">
            <v>POLERA S/M KAYA SELLO ORANGE XL</v>
          </cell>
          <cell r="E1898" t="str">
            <v>SUDADERA</v>
          </cell>
          <cell r="F1898" t="str">
            <v>SELLO</v>
          </cell>
          <cell r="G1898" t="str">
            <v>NARANJO</v>
          </cell>
          <cell r="H1898" t="str">
            <v xml:space="preserve">SUDADERA SELLO NARANJO </v>
          </cell>
          <cell r="I1898" t="str">
            <v>XL</v>
          </cell>
          <cell r="J1898"/>
          <cell r="K1898" t="str">
            <v>SUMMER 17</v>
          </cell>
        </row>
        <row r="1899">
          <cell r="B1899" t="str">
            <v>200M17S04NARXXL</v>
          </cell>
          <cell r="C1899" t="str">
            <v>SUDADERAS</v>
          </cell>
          <cell r="D1899" t="str">
            <v>POLERA S/M KAYA SELLO ORANGE XXL</v>
          </cell>
          <cell r="E1899" t="str">
            <v>SUDADERA</v>
          </cell>
          <cell r="F1899" t="str">
            <v>SELLO</v>
          </cell>
          <cell r="G1899" t="str">
            <v>NARANJO</v>
          </cell>
          <cell r="H1899" t="str">
            <v xml:space="preserve">SUDADERA SELLO NARANJO </v>
          </cell>
          <cell r="I1899" t="str">
            <v>XXL</v>
          </cell>
          <cell r="J1899"/>
          <cell r="K1899" t="str">
            <v>SUMMER 17</v>
          </cell>
        </row>
        <row r="1900">
          <cell r="B1900" t="str">
            <v>200M17S04TURLLL</v>
          </cell>
          <cell r="C1900" t="str">
            <v>SUDADERAS</v>
          </cell>
          <cell r="D1900" t="str">
            <v>POLERA S/M KAYA SELLO TURQUOISE L</v>
          </cell>
          <cell r="E1900" t="str">
            <v>SUDADERA</v>
          </cell>
          <cell r="F1900" t="str">
            <v>SELLO</v>
          </cell>
          <cell r="G1900" t="str">
            <v>AZUL</v>
          </cell>
          <cell r="H1900" t="str">
            <v xml:space="preserve">SUDADERA SELLO AZUL </v>
          </cell>
          <cell r="I1900" t="str">
            <v>L</v>
          </cell>
          <cell r="J1900"/>
          <cell r="K1900" t="str">
            <v>SUMMER 17</v>
          </cell>
        </row>
        <row r="1901">
          <cell r="B1901" t="str">
            <v>200M17S04TURMMM</v>
          </cell>
          <cell r="C1901" t="str">
            <v>SUDADERAS</v>
          </cell>
          <cell r="D1901" t="str">
            <v>POLERA S/M KAYA SELLO TURQUOISE M</v>
          </cell>
          <cell r="E1901" t="str">
            <v>SUDADERA</v>
          </cell>
          <cell r="F1901" t="str">
            <v>SELLO</v>
          </cell>
          <cell r="G1901" t="str">
            <v>AZUL</v>
          </cell>
          <cell r="H1901" t="str">
            <v xml:space="preserve">SUDADERA SELLO AZUL </v>
          </cell>
          <cell r="I1901" t="str">
            <v>M</v>
          </cell>
          <cell r="J1901"/>
          <cell r="K1901" t="str">
            <v>SUMMER 17</v>
          </cell>
        </row>
        <row r="1902">
          <cell r="B1902" t="str">
            <v>200M17S04TURSSS</v>
          </cell>
          <cell r="C1902" t="str">
            <v>SUDADERAS</v>
          </cell>
          <cell r="D1902" t="str">
            <v>POLERA S/M KAYA SELLO TURQUOISE S</v>
          </cell>
          <cell r="E1902" t="str">
            <v>SUDADERA</v>
          </cell>
          <cell r="F1902" t="str">
            <v>SELLO</v>
          </cell>
          <cell r="G1902" t="str">
            <v>AZUL</v>
          </cell>
          <cell r="H1902" t="str">
            <v xml:space="preserve">SUDADERA SELLO AZUL </v>
          </cell>
          <cell r="I1902" t="str">
            <v>S</v>
          </cell>
          <cell r="J1902"/>
          <cell r="K1902" t="str">
            <v>SUMMER 17</v>
          </cell>
        </row>
        <row r="1903">
          <cell r="B1903" t="str">
            <v>200M17S04TURXL0</v>
          </cell>
          <cell r="C1903" t="str">
            <v>SUDADERAS</v>
          </cell>
          <cell r="D1903" t="str">
            <v>POLERA S/M KAYA SELLO TURQUOISE XL</v>
          </cell>
          <cell r="E1903" t="str">
            <v>SUDADERA</v>
          </cell>
          <cell r="F1903" t="str">
            <v>SELLO</v>
          </cell>
          <cell r="G1903" t="str">
            <v>AZUL</v>
          </cell>
          <cell r="H1903" t="str">
            <v xml:space="preserve">SUDADERA SELLO AZUL </v>
          </cell>
          <cell r="I1903" t="str">
            <v>XL</v>
          </cell>
          <cell r="J1903"/>
          <cell r="K1903" t="str">
            <v>SUMMER 17</v>
          </cell>
        </row>
        <row r="1904">
          <cell r="B1904" t="str">
            <v>200M17S04TURXXL</v>
          </cell>
          <cell r="C1904" t="str">
            <v>SUDADERAS</v>
          </cell>
          <cell r="D1904" t="str">
            <v>POLERA S/M KAYA SELLO TURQUOISE XXL</v>
          </cell>
          <cell r="E1904" t="str">
            <v>SUDADERA</v>
          </cell>
          <cell r="F1904" t="str">
            <v>SELLO</v>
          </cell>
          <cell r="G1904" t="str">
            <v>AZUL</v>
          </cell>
          <cell r="H1904" t="str">
            <v xml:space="preserve">SUDADERA SELLO AZUL </v>
          </cell>
          <cell r="I1904" t="str">
            <v>XXL</v>
          </cell>
          <cell r="J1904"/>
          <cell r="K1904" t="str">
            <v>SUMMER 17</v>
          </cell>
        </row>
        <row r="1905">
          <cell r="B1905" t="str">
            <v>200M17S05NARLLL</v>
          </cell>
          <cell r="C1905" t="str">
            <v>SUDADERAS</v>
          </cell>
          <cell r="D1905" t="str">
            <v>POLERA S/M KAYA FISHIN ORANGE L</v>
          </cell>
          <cell r="E1905" t="str">
            <v>SUDADERA</v>
          </cell>
          <cell r="F1905" t="str">
            <v>FISHIN</v>
          </cell>
          <cell r="G1905" t="str">
            <v>NARANJO</v>
          </cell>
          <cell r="H1905" t="str">
            <v xml:space="preserve">SUDADERA FISHIN NARANJO </v>
          </cell>
          <cell r="I1905" t="str">
            <v>L</v>
          </cell>
          <cell r="J1905"/>
          <cell r="K1905" t="str">
            <v>SUMMER 17</v>
          </cell>
        </row>
        <row r="1906">
          <cell r="B1906" t="str">
            <v>200M17S05NARMMM</v>
          </cell>
          <cell r="C1906" t="str">
            <v>SUDADERAS</v>
          </cell>
          <cell r="D1906" t="str">
            <v>POLERA S/M KAYA FISHIN ORANGE M</v>
          </cell>
          <cell r="E1906" t="str">
            <v>SUDADERA</v>
          </cell>
          <cell r="F1906" t="str">
            <v>FISHIN</v>
          </cell>
          <cell r="G1906" t="str">
            <v>NARANJO</v>
          </cell>
          <cell r="H1906" t="str">
            <v xml:space="preserve">SUDADERA FISHIN NARANJO </v>
          </cell>
          <cell r="I1906" t="str">
            <v>M</v>
          </cell>
          <cell r="J1906"/>
          <cell r="K1906" t="str">
            <v>SUMMER 17</v>
          </cell>
        </row>
        <row r="1907">
          <cell r="B1907" t="str">
            <v>200M17S05NARSSS</v>
          </cell>
          <cell r="C1907" t="str">
            <v>SUDADERAS</v>
          </cell>
          <cell r="D1907" t="str">
            <v>POLERA S/M KAYA FISHIN ORANGE S</v>
          </cell>
          <cell r="E1907" t="str">
            <v>SUDADERA</v>
          </cell>
          <cell r="F1907" t="str">
            <v>FISHIN</v>
          </cell>
          <cell r="G1907" t="str">
            <v>NARANJO</v>
          </cell>
          <cell r="H1907" t="str">
            <v xml:space="preserve">SUDADERA FISHIN NARANJO </v>
          </cell>
          <cell r="I1907" t="str">
            <v>S</v>
          </cell>
          <cell r="J1907"/>
          <cell r="K1907" t="str">
            <v>SUMMER 17</v>
          </cell>
        </row>
        <row r="1908">
          <cell r="B1908" t="str">
            <v>200M17S05NARXL0</v>
          </cell>
          <cell r="C1908" t="str">
            <v>SUDADERAS</v>
          </cell>
          <cell r="D1908" t="str">
            <v>POLERA S/M KAYA FISHIN ORANGE XL</v>
          </cell>
          <cell r="E1908" t="str">
            <v>SUDADERA</v>
          </cell>
          <cell r="F1908" t="str">
            <v>FISHIN</v>
          </cell>
          <cell r="G1908" t="str">
            <v>NARANJO</v>
          </cell>
          <cell r="H1908" t="str">
            <v xml:space="preserve">SUDADERA FISHIN NARANJO </v>
          </cell>
          <cell r="I1908" t="str">
            <v>XL</v>
          </cell>
          <cell r="J1908"/>
          <cell r="K1908" t="str">
            <v>SUMMER 17</v>
          </cell>
        </row>
        <row r="1909">
          <cell r="B1909" t="str">
            <v>200M17S05NARXXL</v>
          </cell>
          <cell r="C1909" t="str">
            <v>SUDADERAS</v>
          </cell>
          <cell r="D1909" t="str">
            <v>POLERA S/M KAYA FISHIN ORANGE XXL</v>
          </cell>
          <cell r="E1909" t="str">
            <v>SUDADERA</v>
          </cell>
          <cell r="F1909" t="str">
            <v>FISHIN</v>
          </cell>
          <cell r="G1909" t="str">
            <v>NARANJO</v>
          </cell>
          <cell r="H1909" t="str">
            <v xml:space="preserve">SUDADERA FISHIN NARANJO </v>
          </cell>
          <cell r="I1909" t="str">
            <v>XXL</v>
          </cell>
          <cell r="J1909"/>
          <cell r="K1909" t="str">
            <v>SUMMER 17</v>
          </cell>
        </row>
        <row r="1910">
          <cell r="B1910" t="str">
            <v>200M17S05VERLLL</v>
          </cell>
          <cell r="C1910" t="str">
            <v>SUDADERAS</v>
          </cell>
          <cell r="D1910" t="str">
            <v>POLERA S/M KAYA FISHIN GREEN L</v>
          </cell>
          <cell r="E1910" t="str">
            <v>SUDADERA</v>
          </cell>
          <cell r="F1910" t="str">
            <v>FISHIN</v>
          </cell>
          <cell r="G1910" t="str">
            <v>VERDE</v>
          </cell>
          <cell r="H1910" t="str">
            <v xml:space="preserve">SUDADERA FISHIN VERDE </v>
          </cell>
          <cell r="I1910" t="str">
            <v>L</v>
          </cell>
          <cell r="J1910"/>
          <cell r="K1910" t="str">
            <v>SUMMER 17</v>
          </cell>
        </row>
        <row r="1911">
          <cell r="B1911" t="str">
            <v>200M17S05VERMMM</v>
          </cell>
          <cell r="C1911" t="str">
            <v>SUDADERAS</v>
          </cell>
          <cell r="D1911" t="str">
            <v>POLERA S/M KAYA FISHIN GREEN M</v>
          </cell>
          <cell r="E1911" t="str">
            <v>SUDADERA</v>
          </cell>
          <cell r="F1911" t="str">
            <v>FISHIN</v>
          </cell>
          <cell r="G1911" t="str">
            <v>VERDE</v>
          </cell>
          <cell r="H1911" t="str">
            <v xml:space="preserve">SUDADERA FISHIN VERDE </v>
          </cell>
          <cell r="I1911" t="str">
            <v>M</v>
          </cell>
          <cell r="J1911"/>
          <cell r="K1911" t="str">
            <v>SUMMER 17</v>
          </cell>
        </row>
        <row r="1912">
          <cell r="B1912" t="str">
            <v>200M17S05VERSSS</v>
          </cell>
          <cell r="C1912" t="str">
            <v>SUDADERAS</v>
          </cell>
          <cell r="D1912" t="str">
            <v>POLERA S/M KAYA FISHIN GREEN S</v>
          </cell>
          <cell r="E1912" t="str">
            <v>SUDADERA</v>
          </cell>
          <cell r="F1912" t="str">
            <v>FISHIN</v>
          </cell>
          <cell r="G1912" t="str">
            <v>VERDE</v>
          </cell>
          <cell r="H1912" t="str">
            <v xml:space="preserve">SUDADERA FISHIN VERDE </v>
          </cell>
          <cell r="I1912" t="str">
            <v>S</v>
          </cell>
          <cell r="J1912"/>
          <cell r="K1912" t="str">
            <v>SUMMER 17</v>
          </cell>
        </row>
        <row r="1913">
          <cell r="B1913" t="str">
            <v>200M17S05VERXL0</v>
          </cell>
          <cell r="C1913" t="str">
            <v>SUDADERAS</v>
          </cell>
          <cell r="D1913" t="str">
            <v>POLERA S/M KAYA FISHIN GREEN XL</v>
          </cell>
          <cell r="E1913" t="str">
            <v>SUDADERA</v>
          </cell>
          <cell r="F1913" t="str">
            <v>FISHIN</v>
          </cell>
          <cell r="G1913" t="str">
            <v>VERDE</v>
          </cell>
          <cell r="H1913" t="str">
            <v xml:space="preserve">SUDADERA FISHIN VERDE </v>
          </cell>
          <cell r="I1913" t="str">
            <v>XL</v>
          </cell>
          <cell r="J1913"/>
          <cell r="K1913" t="str">
            <v>SUMMER 17</v>
          </cell>
        </row>
        <row r="1914">
          <cell r="B1914" t="str">
            <v>200M17S05VERXXL</v>
          </cell>
          <cell r="C1914" t="str">
            <v>SUDADERAS</v>
          </cell>
          <cell r="D1914" t="str">
            <v>POLERA S/M KAYA FISHIN GREEN XXL</v>
          </cell>
          <cell r="E1914" t="str">
            <v>SUDADERA</v>
          </cell>
          <cell r="F1914" t="str">
            <v>FISHIN</v>
          </cell>
          <cell r="G1914" t="str">
            <v>VERDE</v>
          </cell>
          <cell r="H1914" t="str">
            <v xml:space="preserve">SUDADERA FISHIN VERDE </v>
          </cell>
          <cell r="I1914" t="str">
            <v>XXL</v>
          </cell>
          <cell r="J1914"/>
          <cell r="K1914" t="str">
            <v>SUMMER 17</v>
          </cell>
        </row>
        <row r="1915">
          <cell r="B1915" t="str">
            <v>200M17S06BLALLL</v>
          </cell>
          <cell r="C1915" t="str">
            <v>SUDADERAS</v>
          </cell>
          <cell r="D1915" t="str">
            <v>POLERA S/M KAYA POWAH WHITE L</v>
          </cell>
          <cell r="E1915" t="str">
            <v>SUDADERA</v>
          </cell>
          <cell r="F1915" t="str">
            <v>POWAH</v>
          </cell>
          <cell r="G1915" t="str">
            <v>BLANCO</v>
          </cell>
          <cell r="H1915" t="str">
            <v xml:space="preserve">SUDADERA POWAH BLANCO </v>
          </cell>
          <cell r="I1915" t="str">
            <v>L</v>
          </cell>
          <cell r="J1915"/>
          <cell r="K1915" t="str">
            <v>SUMMER 17</v>
          </cell>
        </row>
        <row r="1916">
          <cell r="B1916" t="str">
            <v>200M17S06BLAMMM</v>
          </cell>
          <cell r="C1916" t="str">
            <v>SUDADERAS</v>
          </cell>
          <cell r="D1916" t="str">
            <v>POLERA S/M KAYA POWAH WHITE M</v>
          </cell>
          <cell r="E1916" t="str">
            <v>SUDADERA</v>
          </cell>
          <cell r="F1916" t="str">
            <v>POWAH</v>
          </cell>
          <cell r="G1916" t="str">
            <v>BLANCO</v>
          </cell>
          <cell r="H1916" t="str">
            <v xml:space="preserve">SUDADERA POWAH BLANCO </v>
          </cell>
          <cell r="I1916" t="str">
            <v>M</v>
          </cell>
          <cell r="J1916"/>
          <cell r="K1916" t="str">
            <v>SUMMER 17</v>
          </cell>
        </row>
        <row r="1917">
          <cell r="B1917" t="str">
            <v>200M17S06BLASSS</v>
          </cell>
          <cell r="C1917" t="str">
            <v>SUDADERAS</v>
          </cell>
          <cell r="D1917" t="str">
            <v>POLERA S/M KAYA POWAH WHITE S</v>
          </cell>
          <cell r="E1917" t="str">
            <v>SUDADERA</v>
          </cell>
          <cell r="F1917" t="str">
            <v>POWAH</v>
          </cell>
          <cell r="G1917" t="str">
            <v>BLANCO</v>
          </cell>
          <cell r="H1917" t="str">
            <v xml:space="preserve">SUDADERA POWAH BLANCO </v>
          </cell>
          <cell r="I1917" t="str">
            <v>S</v>
          </cell>
          <cell r="J1917"/>
          <cell r="K1917" t="str">
            <v>SUMMER 17</v>
          </cell>
        </row>
        <row r="1918">
          <cell r="B1918" t="str">
            <v>200M17S06BLAXL0</v>
          </cell>
          <cell r="C1918" t="str">
            <v>SUDADERAS</v>
          </cell>
          <cell r="D1918" t="str">
            <v>POLERA S/M KAYA POWAH WHITE XL</v>
          </cell>
          <cell r="E1918" t="str">
            <v>SUDADERA</v>
          </cell>
          <cell r="F1918" t="str">
            <v>POWAH</v>
          </cell>
          <cell r="G1918" t="str">
            <v>BLANCO</v>
          </cell>
          <cell r="H1918" t="str">
            <v xml:space="preserve">SUDADERA POWAH BLANCO </v>
          </cell>
          <cell r="I1918" t="str">
            <v>XL</v>
          </cell>
          <cell r="J1918"/>
          <cell r="K1918" t="str">
            <v>SUMMER 17</v>
          </cell>
        </row>
        <row r="1919">
          <cell r="B1919" t="str">
            <v>200M17S06BLAXXL</v>
          </cell>
          <cell r="C1919" t="str">
            <v>SUDADERAS</v>
          </cell>
          <cell r="D1919" t="str">
            <v>POLERA S/M KAYA POWAH WHITE XXL</v>
          </cell>
          <cell r="E1919" t="str">
            <v>SUDADERA</v>
          </cell>
          <cell r="F1919" t="str">
            <v>POWAH</v>
          </cell>
          <cell r="G1919" t="str">
            <v>BLANCO</v>
          </cell>
          <cell r="H1919" t="str">
            <v xml:space="preserve">SUDADERA POWAH BLANCO </v>
          </cell>
          <cell r="I1919" t="str">
            <v>XXL</v>
          </cell>
          <cell r="J1919"/>
          <cell r="K1919" t="str">
            <v>SUMMER 17</v>
          </cell>
        </row>
        <row r="1920">
          <cell r="B1920" t="str">
            <v>200M17S07NEGLLL</v>
          </cell>
          <cell r="C1920" t="str">
            <v>SUDADERAS</v>
          </cell>
          <cell r="D1920" t="str">
            <v>POLERA S/M KAYA TYPO BLACK L</v>
          </cell>
          <cell r="E1920" t="str">
            <v>SUDADERA</v>
          </cell>
          <cell r="F1920" t="str">
            <v>TYPO</v>
          </cell>
          <cell r="G1920" t="str">
            <v>NEGRO</v>
          </cell>
          <cell r="H1920" t="str">
            <v xml:space="preserve">SUDADERA TYPO NEGRO </v>
          </cell>
          <cell r="I1920" t="str">
            <v>L</v>
          </cell>
          <cell r="J1920"/>
          <cell r="K1920" t="str">
            <v>SUMMER 17</v>
          </cell>
        </row>
        <row r="1921">
          <cell r="B1921" t="str">
            <v>200M17S07NEGMMM</v>
          </cell>
          <cell r="C1921" t="str">
            <v>SUDADERAS</v>
          </cell>
          <cell r="D1921" t="str">
            <v>POLERA S/M KAYA TYPO BLACK M</v>
          </cell>
          <cell r="E1921" t="str">
            <v>SUDADERA</v>
          </cell>
          <cell r="F1921" t="str">
            <v>TYPO</v>
          </cell>
          <cell r="G1921" t="str">
            <v>NEGRO</v>
          </cell>
          <cell r="H1921" t="str">
            <v xml:space="preserve">SUDADERA TYPO NEGRO </v>
          </cell>
          <cell r="I1921" t="str">
            <v>M</v>
          </cell>
          <cell r="J1921"/>
          <cell r="K1921" t="str">
            <v>SUMMER 17</v>
          </cell>
        </row>
        <row r="1922">
          <cell r="B1922" t="str">
            <v>200M17S07NEGSSS</v>
          </cell>
          <cell r="C1922" t="str">
            <v>SUDADERAS</v>
          </cell>
          <cell r="D1922" t="str">
            <v>POLERA S/M KAYA TYPO BLACK S</v>
          </cell>
          <cell r="E1922" t="str">
            <v>SUDADERA</v>
          </cell>
          <cell r="F1922" t="str">
            <v>TYPO</v>
          </cell>
          <cell r="G1922" t="str">
            <v>NEGRO</v>
          </cell>
          <cell r="H1922" t="str">
            <v xml:space="preserve">SUDADERA TYPO NEGRO </v>
          </cell>
          <cell r="I1922" t="str">
            <v>S</v>
          </cell>
          <cell r="J1922"/>
          <cell r="K1922" t="str">
            <v>SUMMER 17</v>
          </cell>
        </row>
        <row r="1923">
          <cell r="B1923" t="str">
            <v>200M17S07NEGXL0</v>
          </cell>
          <cell r="C1923" t="str">
            <v>SUDADERAS</v>
          </cell>
          <cell r="D1923" t="str">
            <v>POLERA S/M KAYA TYPO BLACK XL</v>
          </cell>
          <cell r="E1923" t="str">
            <v>SUDADERA</v>
          </cell>
          <cell r="F1923" t="str">
            <v>TYPO</v>
          </cell>
          <cell r="G1923" t="str">
            <v>NEGRO</v>
          </cell>
          <cell r="H1923" t="str">
            <v xml:space="preserve">SUDADERA TYPO NEGRO </v>
          </cell>
          <cell r="I1923" t="str">
            <v>XL</v>
          </cell>
          <cell r="J1923"/>
          <cell r="K1923" t="str">
            <v>SUMMER 17</v>
          </cell>
        </row>
        <row r="1924">
          <cell r="B1924" t="str">
            <v>200M17S07NEGXXL</v>
          </cell>
          <cell r="C1924" t="str">
            <v>SUDADERAS</v>
          </cell>
          <cell r="D1924" t="str">
            <v>POLERA S/M KAYA TYPO BLACK XXL</v>
          </cell>
          <cell r="E1924" t="str">
            <v>SUDADERA</v>
          </cell>
          <cell r="F1924" t="str">
            <v>TYPO</v>
          </cell>
          <cell r="G1924" t="str">
            <v>NEGRO</v>
          </cell>
          <cell r="H1924" t="str">
            <v xml:space="preserve">SUDADERA TYPO NEGRO </v>
          </cell>
          <cell r="I1924" t="str">
            <v>XXL</v>
          </cell>
          <cell r="J1924"/>
          <cell r="K1924" t="str">
            <v>SUMMER 17</v>
          </cell>
        </row>
        <row r="1925">
          <cell r="B1925" t="str">
            <v>200M17S08NARLLL</v>
          </cell>
          <cell r="C1925" t="str">
            <v>SUDADERAS</v>
          </cell>
          <cell r="D1925" t="str">
            <v>POLERA S/M KAYA SCREAM ORANGE L</v>
          </cell>
          <cell r="E1925" t="str">
            <v>SUDADERA</v>
          </cell>
          <cell r="F1925" t="str">
            <v>SCREAM</v>
          </cell>
          <cell r="G1925" t="str">
            <v>NARANJO</v>
          </cell>
          <cell r="H1925" t="str">
            <v xml:space="preserve">SUDADERA SCREAM NARANJO </v>
          </cell>
          <cell r="I1925" t="str">
            <v>L</v>
          </cell>
          <cell r="J1925"/>
          <cell r="K1925" t="str">
            <v>SUMMER 17</v>
          </cell>
        </row>
        <row r="1926">
          <cell r="B1926" t="str">
            <v>200M17S08NARMMM</v>
          </cell>
          <cell r="C1926" t="str">
            <v>SUDADERAS</v>
          </cell>
          <cell r="D1926" t="str">
            <v>POLERA S/M KAYA SCREAM ORANGE M</v>
          </cell>
          <cell r="E1926" t="str">
            <v>SUDADERA</v>
          </cell>
          <cell r="F1926" t="str">
            <v>SCREAM</v>
          </cell>
          <cell r="G1926" t="str">
            <v>NARANJO</v>
          </cell>
          <cell r="H1926" t="str">
            <v xml:space="preserve">SUDADERA SCREAM NARANJO </v>
          </cell>
          <cell r="I1926" t="str">
            <v>M</v>
          </cell>
          <cell r="J1926"/>
          <cell r="K1926" t="str">
            <v>SUMMER 17</v>
          </cell>
        </row>
        <row r="1927">
          <cell r="B1927" t="str">
            <v>200M17S08NARSSS</v>
          </cell>
          <cell r="C1927" t="str">
            <v>SUDADERAS</v>
          </cell>
          <cell r="D1927" t="str">
            <v>POLERA S/M KAYA SCREAM ORANGE S</v>
          </cell>
          <cell r="E1927" t="str">
            <v>SUDADERA</v>
          </cell>
          <cell r="F1927" t="str">
            <v>SCREAM</v>
          </cell>
          <cell r="G1927" t="str">
            <v>NARANJO</v>
          </cell>
          <cell r="H1927" t="str">
            <v xml:space="preserve">SUDADERA SCREAM NARANJO </v>
          </cell>
          <cell r="I1927" t="str">
            <v>S</v>
          </cell>
          <cell r="J1927"/>
          <cell r="K1927" t="str">
            <v>SUMMER 17</v>
          </cell>
        </row>
        <row r="1928">
          <cell r="B1928" t="str">
            <v>200M17S08NARXL0</v>
          </cell>
          <cell r="C1928" t="str">
            <v>SUDADERAS</v>
          </cell>
          <cell r="D1928" t="str">
            <v>POLERA S/M KAYA SCREAM ORANGE XL</v>
          </cell>
          <cell r="E1928" t="str">
            <v>SUDADERA</v>
          </cell>
          <cell r="F1928" t="str">
            <v>SCREAM</v>
          </cell>
          <cell r="G1928" t="str">
            <v>NARANJO</v>
          </cell>
          <cell r="H1928" t="str">
            <v xml:space="preserve">SUDADERA SCREAM NARANJO </v>
          </cell>
          <cell r="I1928" t="str">
            <v>XL</v>
          </cell>
          <cell r="J1928"/>
          <cell r="K1928" t="str">
            <v>SUMMER 17</v>
          </cell>
        </row>
        <row r="1929">
          <cell r="B1929" t="str">
            <v>200M17S08NARXXL</v>
          </cell>
          <cell r="C1929" t="str">
            <v>SUDADERAS</v>
          </cell>
          <cell r="D1929" t="str">
            <v>POLERA S/M KAYA SCREAM ORANGE XXL</v>
          </cell>
          <cell r="E1929" t="str">
            <v>SUDADERA</v>
          </cell>
          <cell r="F1929" t="str">
            <v>SCREAM</v>
          </cell>
          <cell r="G1929" t="str">
            <v>NARANJO</v>
          </cell>
          <cell r="H1929" t="str">
            <v xml:space="preserve">SUDADERA SCREAM NARANJO </v>
          </cell>
          <cell r="I1929" t="str">
            <v>XXL</v>
          </cell>
          <cell r="J1929"/>
          <cell r="K1929" t="str">
            <v>SUMMER 17</v>
          </cell>
        </row>
        <row r="1930">
          <cell r="B1930" t="str">
            <v>200M17S08TURLLL</v>
          </cell>
          <cell r="C1930" t="str">
            <v>SUDADERAS</v>
          </cell>
          <cell r="D1930" t="str">
            <v>POLERA S/M KAYA SCREAM TURQUOISE L</v>
          </cell>
          <cell r="E1930" t="str">
            <v>SUDADERA</v>
          </cell>
          <cell r="F1930" t="str">
            <v>SCREAM</v>
          </cell>
          <cell r="G1930" t="str">
            <v>TURQUESA</v>
          </cell>
          <cell r="H1930" t="str">
            <v xml:space="preserve">SUDADERA SCREAM TURQUESA </v>
          </cell>
          <cell r="I1930" t="str">
            <v>L</v>
          </cell>
          <cell r="J1930"/>
          <cell r="K1930" t="str">
            <v>SUMMER 17</v>
          </cell>
        </row>
        <row r="1931">
          <cell r="B1931" t="str">
            <v>200M17S08TURMMM</v>
          </cell>
          <cell r="C1931" t="str">
            <v>SUDADERAS</v>
          </cell>
          <cell r="D1931" t="str">
            <v>POLERA S/M KAYA SCREAM TURQUOISE M</v>
          </cell>
          <cell r="E1931" t="str">
            <v>SUDADERA</v>
          </cell>
          <cell r="F1931" t="str">
            <v>SCREAM</v>
          </cell>
          <cell r="G1931" t="str">
            <v>TURQUESA</v>
          </cell>
          <cell r="H1931" t="str">
            <v xml:space="preserve">SUDADERA SCREAM TURQUESA </v>
          </cell>
          <cell r="I1931" t="str">
            <v>M</v>
          </cell>
          <cell r="J1931"/>
          <cell r="K1931" t="str">
            <v>SUMMER 17</v>
          </cell>
        </row>
        <row r="1932">
          <cell r="B1932" t="str">
            <v>200M17S08TURSSS</v>
          </cell>
          <cell r="C1932" t="str">
            <v>SUDADERAS</v>
          </cell>
          <cell r="D1932" t="str">
            <v>POLERA S/M KAYA SCREAM TURQUOISE S</v>
          </cell>
          <cell r="E1932" t="str">
            <v>SUDADERA</v>
          </cell>
          <cell r="F1932" t="str">
            <v>SCREAM</v>
          </cell>
          <cell r="G1932" t="str">
            <v>TURQUESA</v>
          </cell>
          <cell r="H1932" t="str">
            <v xml:space="preserve">SUDADERA SCREAM TURQUESA </v>
          </cell>
          <cell r="I1932" t="str">
            <v>S</v>
          </cell>
          <cell r="J1932"/>
          <cell r="K1932" t="str">
            <v>SUMMER 17</v>
          </cell>
        </row>
        <row r="1933">
          <cell r="B1933" t="str">
            <v>200M17S08TURXL0</v>
          </cell>
          <cell r="C1933" t="str">
            <v>SUDADERAS</v>
          </cell>
          <cell r="D1933" t="str">
            <v>POLERA S/M KAYA SCREAM TURQUOISE XL</v>
          </cell>
          <cell r="E1933" t="str">
            <v>SUDADERA</v>
          </cell>
          <cell r="F1933" t="str">
            <v>SCREAM</v>
          </cell>
          <cell r="G1933" t="str">
            <v>TURQUESA</v>
          </cell>
          <cell r="H1933" t="str">
            <v xml:space="preserve">SUDADERA SCREAM TURQUESA </v>
          </cell>
          <cell r="I1933" t="str">
            <v>XL</v>
          </cell>
          <cell r="J1933"/>
          <cell r="K1933" t="str">
            <v>SUMMER 17</v>
          </cell>
        </row>
        <row r="1934">
          <cell r="B1934" t="str">
            <v>200M17S08TURXXL</v>
          </cell>
          <cell r="C1934" t="str">
            <v>SUDADERAS</v>
          </cell>
          <cell r="D1934" t="str">
            <v>POLERA S/M KAYA SCREAM TURQUOISE XXL</v>
          </cell>
          <cell r="E1934" t="str">
            <v>SUDADERA</v>
          </cell>
          <cell r="F1934" t="str">
            <v>SCREAM</v>
          </cell>
          <cell r="G1934" t="str">
            <v>TURQUESA</v>
          </cell>
          <cell r="H1934" t="str">
            <v xml:space="preserve">SUDADERA SCREAM TURQUESA </v>
          </cell>
          <cell r="I1934" t="str">
            <v>XXL</v>
          </cell>
          <cell r="J1934"/>
          <cell r="K1934" t="str">
            <v>SUMMER 17</v>
          </cell>
        </row>
        <row r="1935">
          <cell r="B1935" t="str">
            <v>200M17S09BLALLL</v>
          </cell>
          <cell r="C1935" t="str">
            <v>SUDADERAS</v>
          </cell>
          <cell r="D1935" t="str">
            <v>POLERA S/M KAYA SOLDIER WHITE L</v>
          </cell>
          <cell r="E1935" t="str">
            <v>SUDADERA</v>
          </cell>
          <cell r="F1935"/>
          <cell r="G1935"/>
          <cell r="H1935" t="str">
            <v xml:space="preserve">SUDADERA   </v>
          </cell>
          <cell r="I1935" t="str">
            <v>L</v>
          </cell>
          <cell r="J1935"/>
          <cell r="K1935" t="str">
            <v>SUMMER 17</v>
          </cell>
        </row>
        <row r="1936">
          <cell r="B1936" t="str">
            <v>200M17S09BLAMMM</v>
          </cell>
          <cell r="C1936" t="str">
            <v>SUDADERAS</v>
          </cell>
          <cell r="D1936" t="str">
            <v>POLERA S/M KAYA SOLDIER WHITE M</v>
          </cell>
          <cell r="E1936" t="str">
            <v>SUDADERA</v>
          </cell>
          <cell r="F1936"/>
          <cell r="G1936"/>
          <cell r="H1936" t="str">
            <v xml:space="preserve">SUDADERA   </v>
          </cell>
          <cell r="I1936" t="str">
            <v>M</v>
          </cell>
          <cell r="J1936"/>
          <cell r="K1936" t="str">
            <v>SUMMER 17</v>
          </cell>
        </row>
        <row r="1937">
          <cell r="B1937" t="str">
            <v>200M17S09BLASSS</v>
          </cell>
          <cell r="C1937" t="str">
            <v>SUDADERAS</v>
          </cell>
          <cell r="D1937" t="str">
            <v>POLERA S/M KAYA SOLDIER WHITE S</v>
          </cell>
          <cell r="E1937" t="str">
            <v>SUDADERA</v>
          </cell>
          <cell r="F1937"/>
          <cell r="G1937"/>
          <cell r="H1937" t="str">
            <v xml:space="preserve">SUDADERA   </v>
          </cell>
          <cell r="I1937" t="str">
            <v>S</v>
          </cell>
          <cell r="J1937"/>
          <cell r="K1937" t="str">
            <v>SUMMER 17</v>
          </cell>
        </row>
        <row r="1938">
          <cell r="B1938" t="str">
            <v>200M17S09BLAXL0</v>
          </cell>
          <cell r="C1938" t="str">
            <v>SUDADERAS</v>
          </cell>
          <cell r="D1938" t="str">
            <v>POLERA S/M KAYA SOLDIER WHITE XL</v>
          </cell>
          <cell r="E1938" t="str">
            <v>SUDADERA</v>
          </cell>
          <cell r="F1938"/>
          <cell r="G1938"/>
          <cell r="H1938" t="str">
            <v xml:space="preserve">SUDADERA   </v>
          </cell>
          <cell r="I1938" t="str">
            <v>XL</v>
          </cell>
          <cell r="J1938"/>
          <cell r="K1938" t="str">
            <v>SUMMER 17</v>
          </cell>
        </row>
        <row r="1939">
          <cell r="B1939" t="str">
            <v>200M17S09BLAXXL</v>
          </cell>
          <cell r="C1939" t="str">
            <v>SUDADERAS</v>
          </cell>
          <cell r="D1939" t="str">
            <v>POLERA S/M KAYA SOLDIER WHITE XXL</v>
          </cell>
          <cell r="E1939" t="str">
            <v>SUDADERA</v>
          </cell>
          <cell r="F1939"/>
          <cell r="G1939"/>
          <cell r="H1939" t="str">
            <v xml:space="preserve">SUDADERA   </v>
          </cell>
          <cell r="I1939" t="str">
            <v>XXL</v>
          </cell>
          <cell r="J1939"/>
          <cell r="K1939" t="str">
            <v>SUMMER 17</v>
          </cell>
        </row>
        <row r="1940">
          <cell r="B1940" t="str">
            <v>200M17S10GRALLL</v>
          </cell>
          <cell r="C1940" t="str">
            <v>SUDADERAS</v>
          </cell>
          <cell r="D1940" t="str">
            <v>POLERA S/M KAYA STAY GRAPHITE L</v>
          </cell>
          <cell r="E1940" t="str">
            <v>SUDADERA</v>
          </cell>
          <cell r="F1940"/>
          <cell r="G1940"/>
          <cell r="H1940" t="str">
            <v xml:space="preserve">SUDADERA   </v>
          </cell>
          <cell r="I1940" t="str">
            <v>L</v>
          </cell>
          <cell r="J1940"/>
          <cell r="K1940" t="str">
            <v>SUMMER 17</v>
          </cell>
        </row>
        <row r="1941">
          <cell r="B1941" t="str">
            <v>200M17S10GRAMMM</v>
          </cell>
          <cell r="C1941" t="str">
            <v>SUDADERAS</v>
          </cell>
          <cell r="D1941" t="str">
            <v>POLERA S/M KAYA STAY GRAPHITE M</v>
          </cell>
          <cell r="E1941" t="str">
            <v>SUDADERA</v>
          </cell>
          <cell r="F1941"/>
          <cell r="G1941"/>
          <cell r="H1941" t="str">
            <v xml:space="preserve">SUDADERA   </v>
          </cell>
          <cell r="I1941" t="str">
            <v>M</v>
          </cell>
          <cell r="J1941"/>
          <cell r="K1941" t="str">
            <v>SUMMER 17</v>
          </cell>
        </row>
        <row r="1942">
          <cell r="B1942" t="str">
            <v>200M17S10GRASSS</v>
          </cell>
          <cell r="C1942" t="str">
            <v>SUDADERAS</v>
          </cell>
          <cell r="D1942" t="str">
            <v>POLERA S/M KAYA STAY GRAPHITE S</v>
          </cell>
          <cell r="E1942" t="str">
            <v>SUDADERA</v>
          </cell>
          <cell r="F1942"/>
          <cell r="G1942"/>
          <cell r="H1942" t="str">
            <v xml:space="preserve">SUDADERA   </v>
          </cell>
          <cell r="I1942" t="str">
            <v>S</v>
          </cell>
          <cell r="J1942"/>
          <cell r="K1942" t="str">
            <v>SUMMER 17</v>
          </cell>
        </row>
        <row r="1943">
          <cell r="B1943" t="str">
            <v>200M17S10GRAXL0</v>
          </cell>
          <cell r="C1943" t="str">
            <v>SUDADERAS</v>
          </cell>
          <cell r="D1943" t="str">
            <v>POLERA S/M KAYA STAY GRAPHITE XL</v>
          </cell>
          <cell r="E1943" t="str">
            <v>SUDADERA</v>
          </cell>
          <cell r="F1943"/>
          <cell r="G1943"/>
          <cell r="H1943" t="str">
            <v xml:space="preserve">SUDADERA   </v>
          </cell>
          <cell r="I1943" t="str">
            <v>XL</v>
          </cell>
          <cell r="J1943"/>
          <cell r="K1943" t="str">
            <v>SUMMER 17</v>
          </cell>
        </row>
        <row r="1944">
          <cell r="B1944" t="str">
            <v>200M17S10GRAXXL</v>
          </cell>
          <cell r="C1944" t="str">
            <v>SUDADERAS</v>
          </cell>
          <cell r="D1944" t="str">
            <v>POLERA S/M KAYA STAY GRAPHITE XXL</v>
          </cell>
          <cell r="E1944" t="str">
            <v>SUDADERA</v>
          </cell>
          <cell r="F1944"/>
          <cell r="G1944"/>
          <cell r="H1944" t="str">
            <v xml:space="preserve">SUDADERA   </v>
          </cell>
          <cell r="I1944" t="str">
            <v>XXL</v>
          </cell>
          <cell r="J1944"/>
          <cell r="K1944" t="str">
            <v>SUMMER 17</v>
          </cell>
        </row>
        <row r="1945">
          <cell r="B1945" t="str">
            <v>200M17S11VERLLL</v>
          </cell>
          <cell r="C1945" t="str">
            <v>SUDADERAS</v>
          </cell>
          <cell r="D1945" t="str">
            <v>POLERA S/M KAYA FYAH GREEN L</v>
          </cell>
          <cell r="E1945" t="str">
            <v>SUDADERA</v>
          </cell>
          <cell r="F1945"/>
          <cell r="G1945" t="str">
            <v>VERDE</v>
          </cell>
          <cell r="H1945" t="str">
            <v xml:space="preserve">SUDADERA  VERDE </v>
          </cell>
          <cell r="I1945" t="str">
            <v>L</v>
          </cell>
          <cell r="J1945"/>
          <cell r="K1945" t="str">
            <v>SUMMER 17</v>
          </cell>
        </row>
        <row r="1946">
          <cell r="B1946" t="str">
            <v>200M17S11VERMMM</v>
          </cell>
          <cell r="C1946" t="str">
            <v>SUDADERAS</v>
          </cell>
          <cell r="D1946" t="str">
            <v>POLERA S/M KAYA FYAH GREEN M</v>
          </cell>
          <cell r="E1946" t="str">
            <v>SUDADERA</v>
          </cell>
          <cell r="F1946"/>
          <cell r="G1946" t="str">
            <v>VERDE</v>
          </cell>
          <cell r="H1946" t="str">
            <v xml:space="preserve">SUDADERA  VERDE </v>
          </cell>
          <cell r="I1946" t="str">
            <v>M</v>
          </cell>
          <cell r="J1946"/>
          <cell r="K1946" t="str">
            <v>SUMMER 17</v>
          </cell>
        </row>
        <row r="1947">
          <cell r="B1947" t="str">
            <v>200M17S11VERSSS</v>
          </cell>
          <cell r="C1947" t="str">
            <v>SUDADERAS</v>
          </cell>
          <cell r="D1947" t="str">
            <v>POLERA S/M KAYA FYAH GREEN S</v>
          </cell>
          <cell r="E1947" t="str">
            <v>SUDADERA</v>
          </cell>
          <cell r="F1947"/>
          <cell r="G1947" t="str">
            <v>VERDE</v>
          </cell>
          <cell r="H1947" t="str">
            <v xml:space="preserve">SUDADERA  VERDE </v>
          </cell>
          <cell r="I1947" t="str">
            <v>S</v>
          </cell>
          <cell r="J1947"/>
          <cell r="K1947" t="str">
            <v>SUMMER 17</v>
          </cell>
        </row>
        <row r="1948">
          <cell r="B1948" t="str">
            <v>200M17S11VERXL0</v>
          </cell>
          <cell r="C1948" t="str">
            <v>SUDADERAS</v>
          </cell>
          <cell r="D1948" t="str">
            <v>POLERA S/M KAYA FYAH GREEN XL</v>
          </cell>
          <cell r="E1948" t="str">
            <v>SUDADERA</v>
          </cell>
          <cell r="F1948" t="str">
            <v>FYAH</v>
          </cell>
          <cell r="G1948" t="str">
            <v>VERDE</v>
          </cell>
          <cell r="H1948" t="str">
            <v xml:space="preserve">SUDADERA FYAH VERDE </v>
          </cell>
          <cell r="I1948" t="str">
            <v>XL</v>
          </cell>
          <cell r="J1948"/>
          <cell r="K1948" t="str">
            <v>SUMMER 17</v>
          </cell>
        </row>
        <row r="1949">
          <cell r="B1949" t="str">
            <v>200M17S11VERXXL</v>
          </cell>
          <cell r="C1949" t="str">
            <v>SUDADERAS</v>
          </cell>
          <cell r="D1949" t="str">
            <v>POLERA S/M KAYA FYAH GREEN XXL</v>
          </cell>
          <cell r="E1949" t="str">
            <v>SUDADERA</v>
          </cell>
          <cell r="F1949" t="str">
            <v>FYAH</v>
          </cell>
          <cell r="G1949" t="str">
            <v>VERDE</v>
          </cell>
          <cell r="H1949" t="str">
            <v xml:space="preserve">SUDADERA FYAH VERDE </v>
          </cell>
          <cell r="I1949" t="str">
            <v>XXL</v>
          </cell>
          <cell r="J1949"/>
          <cell r="K1949" t="str">
            <v>SUMMER 17</v>
          </cell>
        </row>
        <row r="1950">
          <cell r="B1950" t="str">
            <v>200M17S12GRALLL</v>
          </cell>
          <cell r="C1950" t="str">
            <v>SUDADERAS</v>
          </cell>
          <cell r="D1950" t="str">
            <v>POLERA S/M KAYA FLAVOR GRAPHITE L</v>
          </cell>
          <cell r="E1950" t="str">
            <v>SUDADERA</v>
          </cell>
          <cell r="F1950" t="str">
            <v>FLAVOR</v>
          </cell>
          <cell r="G1950" t="str">
            <v>GRAFITO</v>
          </cell>
          <cell r="H1950" t="str">
            <v xml:space="preserve">SUDADERA FLAVOR GRAFITO </v>
          </cell>
          <cell r="I1950" t="str">
            <v>L</v>
          </cell>
          <cell r="J1950"/>
          <cell r="K1950" t="str">
            <v>SUMMER 17</v>
          </cell>
        </row>
        <row r="1951">
          <cell r="B1951" t="str">
            <v>200M17S12GRAMMM</v>
          </cell>
          <cell r="C1951" t="str">
            <v>SUDADERAS</v>
          </cell>
          <cell r="D1951" t="str">
            <v>POLERA S/M KAYA FLAVOR GRAPHITE M</v>
          </cell>
          <cell r="E1951" t="str">
            <v>SUDADERA</v>
          </cell>
          <cell r="F1951" t="str">
            <v>FLAVOR</v>
          </cell>
          <cell r="G1951" t="str">
            <v>GRAFITO</v>
          </cell>
          <cell r="H1951" t="str">
            <v xml:space="preserve">SUDADERA FLAVOR GRAFITO </v>
          </cell>
          <cell r="I1951" t="str">
            <v>M</v>
          </cell>
          <cell r="J1951"/>
          <cell r="K1951" t="str">
            <v>SUMMER 17</v>
          </cell>
        </row>
        <row r="1952">
          <cell r="B1952" t="str">
            <v>200M17S12GRASSS</v>
          </cell>
          <cell r="C1952" t="str">
            <v>SUDADERAS</v>
          </cell>
          <cell r="D1952" t="str">
            <v>POLERA S/M KAYA FLAVOR GRAPHITE S</v>
          </cell>
          <cell r="E1952" t="str">
            <v>SUDADERA</v>
          </cell>
          <cell r="F1952" t="str">
            <v>FLAVOR</v>
          </cell>
          <cell r="G1952" t="str">
            <v>GRAFITO</v>
          </cell>
          <cell r="H1952" t="str">
            <v xml:space="preserve">SUDADERA FLAVOR GRAFITO </v>
          </cell>
          <cell r="I1952" t="str">
            <v>S</v>
          </cell>
          <cell r="J1952"/>
          <cell r="K1952" t="str">
            <v>SUMMER 17</v>
          </cell>
        </row>
        <row r="1953">
          <cell r="B1953" t="str">
            <v>200M17S12GRAXL0</v>
          </cell>
          <cell r="C1953" t="str">
            <v>SUDADERAS</v>
          </cell>
          <cell r="D1953" t="str">
            <v>POLERA S/M KAYA FLAVOR GRAPHITE XL</v>
          </cell>
          <cell r="E1953" t="str">
            <v>SUDADERA</v>
          </cell>
          <cell r="F1953" t="str">
            <v>FLAVOR</v>
          </cell>
          <cell r="G1953" t="str">
            <v>GRAFITO</v>
          </cell>
          <cell r="H1953" t="str">
            <v xml:space="preserve">SUDADERA FLAVOR GRAFITO </v>
          </cell>
          <cell r="I1953" t="str">
            <v>XL</v>
          </cell>
          <cell r="J1953"/>
          <cell r="K1953" t="str">
            <v>SUMMER 17</v>
          </cell>
        </row>
        <row r="1954">
          <cell r="B1954" t="str">
            <v>200M17S12GRAXXL</v>
          </cell>
          <cell r="C1954" t="str">
            <v>SUDADERAS</v>
          </cell>
          <cell r="D1954" t="str">
            <v>POLERA S/M KAYA FLAVOR GRAPHITE XXL</v>
          </cell>
          <cell r="E1954" t="str">
            <v>SUDADERA</v>
          </cell>
          <cell r="F1954" t="str">
            <v>FLAVOR</v>
          </cell>
          <cell r="G1954" t="str">
            <v>GRAFITO</v>
          </cell>
          <cell r="H1954" t="str">
            <v xml:space="preserve">SUDADERA FLAVOR GRAFITO </v>
          </cell>
          <cell r="I1954" t="str">
            <v>XXL</v>
          </cell>
          <cell r="J1954"/>
          <cell r="K1954" t="str">
            <v>SUMMER 17</v>
          </cell>
        </row>
        <row r="1955">
          <cell r="B1955" t="str">
            <v>200M17S12TURLLL</v>
          </cell>
          <cell r="C1955" t="str">
            <v>SUDADERAS</v>
          </cell>
          <cell r="D1955" t="str">
            <v>POLERA S/M KAYA FLAVOR TURQUOISE L</v>
          </cell>
          <cell r="E1955" t="str">
            <v>SUDADERA</v>
          </cell>
          <cell r="F1955" t="str">
            <v>FLAVOR</v>
          </cell>
          <cell r="G1955" t="str">
            <v>AZUL</v>
          </cell>
          <cell r="H1955" t="str">
            <v xml:space="preserve">SUDADERA FLAVOR AZUL </v>
          </cell>
          <cell r="I1955" t="str">
            <v>L</v>
          </cell>
          <cell r="J1955"/>
          <cell r="K1955" t="str">
            <v>SUMMER 17</v>
          </cell>
        </row>
        <row r="1956">
          <cell r="B1956" t="str">
            <v>200M17S12TURMMM</v>
          </cell>
          <cell r="C1956" t="str">
            <v>SUDADERAS</v>
          </cell>
          <cell r="D1956" t="str">
            <v>POLERA S/M KAYA FLAVOR TURQUOISE M</v>
          </cell>
          <cell r="E1956" t="str">
            <v>SUDADERA</v>
          </cell>
          <cell r="F1956" t="str">
            <v>FLAVOR</v>
          </cell>
          <cell r="G1956" t="str">
            <v>AZUL</v>
          </cell>
          <cell r="H1956" t="str">
            <v xml:space="preserve">SUDADERA FLAVOR AZUL </v>
          </cell>
          <cell r="I1956" t="str">
            <v>M</v>
          </cell>
          <cell r="J1956"/>
          <cell r="K1956" t="str">
            <v>SUMMER 17</v>
          </cell>
        </row>
        <row r="1957">
          <cell r="B1957" t="str">
            <v>200M17S12TURSSS</v>
          </cell>
          <cell r="C1957" t="str">
            <v>SUDADERAS</v>
          </cell>
          <cell r="D1957" t="str">
            <v>POLERA S/M KAYA FLAVOR TURQUOISE S</v>
          </cell>
          <cell r="E1957" t="str">
            <v>SUDADERA</v>
          </cell>
          <cell r="F1957" t="str">
            <v>FLAVOR</v>
          </cell>
          <cell r="G1957" t="str">
            <v>AZUL</v>
          </cell>
          <cell r="H1957" t="str">
            <v xml:space="preserve">SUDADERA FLAVOR AZUL </v>
          </cell>
          <cell r="I1957" t="str">
            <v>S</v>
          </cell>
          <cell r="J1957"/>
          <cell r="K1957" t="str">
            <v>SUMMER 17</v>
          </cell>
        </row>
        <row r="1958">
          <cell r="B1958" t="str">
            <v>200M17S12TURXL0</v>
          </cell>
          <cell r="C1958" t="str">
            <v>SUDADERAS</v>
          </cell>
          <cell r="D1958" t="str">
            <v>POLERA S/M KAYA FLAVOR TURQUOISE XL</v>
          </cell>
          <cell r="E1958" t="str">
            <v>SUDADERA</v>
          </cell>
          <cell r="F1958" t="str">
            <v>FLAVOR</v>
          </cell>
          <cell r="G1958" t="str">
            <v>AZUL</v>
          </cell>
          <cell r="H1958" t="str">
            <v xml:space="preserve">SUDADERA FLAVOR AZUL </v>
          </cell>
          <cell r="I1958" t="str">
            <v>XL</v>
          </cell>
          <cell r="J1958"/>
          <cell r="K1958" t="str">
            <v>SUMMER 17</v>
          </cell>
        </row>
        <row r="1959">
          <cell r="B1959" t="str">
            <v>200M17S12TURXXL</v>
          </cell>
          <cell r="C1959" t="str">
            <v>SUDADERAS</v>
          </cell>
          <cell r="D1959" t="str">
            <v>POLERA S/M KAYA FLAVOR TURQUOISE XXL</v>
          </cell>
          <cell r="E1959" t="str">
            <v>SUDADERA</v>
          </cell>
          <cell r="F1959" t="str">
            <v>FLAVOR</v>
          </cell>
          <cell r="G1959" t="str">
            <v>AZUL</v>
          </cell>
          <cell r="H1959" t="str">
            <v xml:space="preserve">SUDADERA FLAVOR AZUL </v>
          </cell>
          <cell r="I1959" t="str">
            <v>XXL</v>
          </cell>
          <cell r="J1959"/>
          <cell r="K1959" t="str">
            <v>SUMMER 17</v>
          </cell>
        </row>
        <row r="1960">
          <cell r="B1960" t="str">
            <v>200M17S13BLALLL</v>
          </cell>
          <cell r="C1960" t="str">
            <v>SUDADERAS</v>
          </cell>
          <cell r="D1960" t="str">
            <v>POLERA S/M KAYA SHAKA WHITE L</v>
          </cell>
          <cell r="E1960" t="str">
            <v>SUDADERA</v>
          </cell>
          <cell r="F1960" t="str">
            <v>SHAKA</v>
          </cell>
          <cell r="G1960" t="str">
            <v>BLANCO</v>
          </cell>
          <cell r="H1960" t="str">
            <v xml:space="preserve">SUDADERA SHAKA BLANCO </v>
          </cell>
          <cell r="I1960" t="str">
            <v>L</v>
          </cell>
          <cell r="J1960"/>
          <cell r="K1960" t="str">
            <v>SUMMER 17</v>
          </cell>
        </row>
        <row r="1961">
          <cell r="B1961" t="str">
            <v>200M17S13BLAMMM</v>
          </cell>
          <cell r="C1961" t="str">
            <v>SUDADERAS</v>
          </cell>
          <cell r="D1961" t="str">
            <v>POLERA S/M KAYA SHAKA WHITE M</v>
          </cell>
          <cell r="E1961" t="str">
            <v>SUDADERA</v>
          </cell>
          <cell r="F1961" t="str">
            <v>SHAKA</v>
          </cell>
          <cell r="G1961" t="str">
            <v>BLANCO</v>
          </cell>
          <cell r="H1961" t="str">
            <v xml:space="preserve">SUDADERA SHAKA BLANCO </v>
          </cell>
          <cell r="I1961" t="str">
            <v>M</v>
          </cell>
          <cell r="J1961"/>
          <cell r="K1961" t="str">
            <v>SUMMER 17</v>
          </cell>
        </row>
        <row r="1962">
          <cell r="B1962" t="str">
            <v>200M17S13BLASSS</v>
          </cell>
          <cell r="C1962" t="str">
            <v>SUDADERAS</v>
          </cell>
          <cell r="D1962" t="str">
            <v>POLERA S/M KAYA SHAKA WHITE S</v>
          </cell>
          <cell r="E1962" t="str">
            <v>SUDADERA</v>
          </cell>
          <cell r="F1962" t="str">
            <v>SHAKA</v>
          </cell>
          <cell r="G1962" t="str">
            <v>BLANCO</v>
          </cell>
          <cell r="H1962" t="str">
            <v xml:space="preserve">SUDADERA SHAKA BLANCO </v>
          </cell>
          <cell r="I1962" t="str">
            <v>S</v>
          </cell>
          <cell r="J1962"/>
          <cell r="K1962" t="str">
            <v>SUMMER 17</v>
          </cell>
        </row>
        <row r="1963">
          <cell r="B1963" t="str">
            <v>200M17S13BLAXL0</v>
          </cell>
          <cell r="C1963" t="str">
            <v>SUDADERAS</v>
          </cell>
          <cell r="D1963" t="str">
            <v>POLERA S/M KAYA SHAKA WHITE XL</v>
          </cell>
          <cell r="E1963" t="str">
            <v>SUDADERA</v>
          </cell>
          <cell r="F1963" t="str">
            <v>SHAKA</v>
          </cell>
          <cell r="G1963" t="str">
            <v>BLANCO</v>
          </cell>
          <cell r="H1963" t="str">
            <v xml:space="preserve">SUDADERA SHAKA BLANCO </v>
          </cell>
          <cell r="I1963" t="str">
            <v>XL</v>
          </cell>
          <cell r="J1963"/>
          <cell r="K1963" t="str">
            <v>SUMMER 17</v>
          </cell>
        </row>
        <row r="1964">
          <cell r="B1964" t="str">
            <v>200M17S13BLAXXL</v>
          </cell>
          <cell r="C1964" t="str">
            <v>SUDADERAS</v>
          </cell>
          <cell r="D1964" t="str">
            <v>POLERA S/M KAYA SHAKA WHITE XXL</v>
          </cell>
          <cell r="E1964" t="str">
            <v>SUDADERA</v>
          </cell>
          <cell r="F1964" t="str">
            <v>SHAKA</v>
          </cell>
          <cell r="G1964" t="str">
            <v>BLANCO</v>
          </cell>
          <cell r="H1964" t="str">
            <v xml:space="preserve">SUDADERA SHAKA BLANCO </v>
          </cell>
          <cell r="I1964" t="str">
            <v>XXL</v>
          </cell>
          <cell r="J1964"/>
          <cell r="K1964" t="str">
            <v>SUMMER 17</v>
          </cell>
        </row>
        <row r="1965">
          <cell r="B1965" t="str">
            <v>200M17S14VERLLL</v>
          </cell>
          <cell r="C1965" t="str">
            <v>SUDADERAS</v>
          </cell>
          <cell r="D1965" t="str">
            <v>POLERA S/M KAYA WAGON GREEN L</v>
          </cell>
          <cell r="E1965" t="str">
            <v>SUDADERA</v>
          </cell>
          <cell r="F1965" t="str">
            <v>WAGON</v>
          </cell>
          <cell r="G1965" t="str">
            <v>VERDE</v>
          </cell>
          <cell r="H1965" t="str">
            <v xml:space="preserve">SUDADERA WAGON VERDE </v>
          </cell>
          <cell r="I1965" t="str">
            <v>L</v>
          </cell>
          <cell r="J1965"/>
          <cell r="K1965" t="str">
            <v>SUMMER 17</v>
          </cell>
        </row>
        <row r="1966">
          <cell r="B1966" t="str">
            <v>200M17S14VERMMM</v>
          </cell>
          <cell r="C1966" t="str">
            <v>SUDADERAS</v>
          </cell>
          <cell r="D1966" t="str">
            <v>POLERA S/M KAYA WAGON GREEN M</v>
          </cell>
          <cell r="E1966" t="str">
            <v>SUDADERA</v>
          </cell>
          <cell r="F1966" t="str">
            <v>WAGON</v>
          </cell>
          <cell r="G1966" t="str">
            <v>VERDE</v>
          </cell>
          <cell r="H1966" t="str">
            <v xml:space="preserve">SUDADERA WAGON VERDE </v>
          </cell>
          <cell r="I1966" t="str">
            <v>M</v>
          </cell>
          <cell r="J1966"/>
          <cell r="K1966" t="str">
            <v>SUMMER 17</v>
          </cell>
        </row>
        <row r="1967">
          <cell r="B1967" t="str">
            <v>200M17S14VERSSS</v>
          </cell>
          <cell r="C1967" t="str">
            <v>SUDADERAS</v>
          </cell>
          <cell r="D1967" t="str">
            <v>POLERA S/M KAYA WAGON GREEN S</v>
          </cell>
          <cell r="E1967" t="str">
            <v>SUDADERA</v>
          </cell>
          <cell r="F1967" t="str">
            <v>WAGON</v>
          </cell>
          <cell r="G1967" t="str">
            <v>VERDE</v>
          </cell>
          <cell r="H1967" t="str">
            <v xml:space="preserve">SUDADERA WAGON VERDE </v>
          </cell>
          <cell r="I1967" t="str">
            <v>S</v>
          </cell>
          <cell r="J1967"/>
          <cell r="K1967" t="str">
            <v>SUMMER 17</v>
          </cell>
        </row>
        <row r="1968">
          <cell r="B1968" t="str">
            <v>200M17S14VERXL0</v>
          </cell>
          <cell r="C1968" t="str">
            <v>SUDADERAS</v>
          </cell>
          <cell r="D1968" t="str">
            <v>POLERA S/M KAYA WAGON GREEN XL</v>
          </cell>
          <cell r="E1968" t="str">
            <v>SUDADERA</v>
          </cell>
          <cell r="F1968" t="str">
            <v>WAGON</v>
          </cell>
          <cell r="G1968" t="str">
            <v>VERDE</v>
          </cell>
          <cell r="H1968" t="str">
            <v xml:space="preserve">SUDADERA WAGON VERDE </v>
          </cell>
          <cell r="I1968" t="str">
            <v>XL</v>
          </cell>
          <cell r="J1968"/>
          <cell r="K1968" t="str">
            <v>SUMMER 17</v>
          </cell>
        </row>
        <row r="1969">
          <cell r="B1969" t="str">
            <v>200M17S14VERXXL</v>
          </cell>
          <cell r="C1969" t="str">
            <v>SUDADERAS</v>
          </cell>
          <cell r="D1969" t="str">
            <v>POLERA S/M KAYA WAGON GREEN XXL</v>
          </cell>
          <cell r="E1969" t="str">
            <v>SUDADERA</v>
          </cell>
          <cell r="F1969" t="str">
            <v>WAGON</v>
          </cell>
          <cell r="G1969" t="str">
            <v>VERDE</v>
          </cell>
          <cell r="H1969" t="str">
            <v xml:space="preserve">SUDADERA WAGON VERDE </v>
          </cell>
          <cell r="I1969" t="str">
            <v>XXL</v>
          </cell>
          <cell r="J1969"/>
          <cell r="K1969" t="str">
            <v>SUMMER 17</v>
          </cell>
        </row>
        <row r="1970">
          <cell r="B1970" t="str">
            <v>200M17S15BLALLL</v>
          </cell>
          <cell r="C1970" t="str">
            <v>SUDADERAS</v>
          </cell>
          <cell r="D1970" t="str">
            <v>POLERA S/M KAYA WAR WHITE L</v>
          </cell>
          <cell r="E1970" t="str">
            <v>SUDADERA</v>
          </cell>
          <cell r="F1970" t="str">
            <v>WAR</v>
          </cell>
          <cell r="G1970" t="str">
            <v>BLANCO</v>
          </cell>
          <cell r="H1970" t="str">
            <v xml:space="preserve">SUDADERA WAR BLANCO </v>
          </cell>
          <cell r="I1970" t="str">
            <v>L</v>
          </cell>
          <cell r="J1970"/>
          <cell r="K1970" t="str">
            <v>SUMMER 17</v>
          </cell>
        </row>
        <row r="1971">
          <cell r="B1971" t="str">
            <v>200M17S15BLAMMM</v>
          </cell>
          <cell r="C1971" t="str">
            <v>SUDADERAS</v>
          </cell>
          <cell r="D1971" t="str">
            <v>POLERA S/M KAYA WAR WHITE M</v>
          </cell>
          <cell r="E1971" t="str">
            <v>SUDADERA</v>
          </cell>
          <cell r="F1971" t="str">
            <v>WAR</v>
          </cell>
          <cell r="G1971" t="str">
            <v>BLANCO</v>
          </cell>
          <cell r="H1971" t="str">
            <v xml:space="preserve">SUDADERA WAR BLANCO </v>
          </cell>
          <cell r="I1971" t="str">
            <v>M</v>
          </cell>
          <cell r="J1971"/>
          <cell r="K1971" t="str">
            <v>SUMMER 17</v>
          </cell>
        </row>
        <row r="1972">
          <cell r="B1972" t="str">
            <v>200M17S15BLASSS</v>
          </cell>
          <cell r="C1972" t="str">
            <v>SUDADERAS</v>
          </cell>
          <cell r="D1972" t="str">
            <v>POLERA S/M KAYA WAR WHITE S</v>
          </cell>
          <cell r="E1972" t="str">
            <v>SUDADERA</v>
          </cell>
          <cell r="F1972" t="str">
            <v>WAR</v>
          </cell>
          <cell r="G1972" t="str">
            <v>BLANCO</v>
          </cell>
          <cell r="H1972" t="str">
            <v xml:space="preserve">SUDADERA WAR BLANCO </v>
          </cell>
          <cell r="I1972" t="str">
            <v>S</v>
          </cell>
          <cell r="J1972"/>
          <cell r="K1972" t="str">
            <v>SUMMER 17</v>
          </cell>
        </row>
        <row r="1973">
          <cell r="B1973" t="str">
            <v>200M17S15BLAXL0</v>
          </cell>
          <cell r="C1973" t="str">
            <v>SUDADERAS</v>
          </cell>
          <cell r="D1973" t="str">
            <v>POLERA S/M KAYA WAR WHITE XL</v>
          </cell>
          <cell r="E1973" t="str">
            <v>SUDADERA</v>
          </cell>
          <cell r="F1973" t="str">
            <v>WAR</v>
          </cell>
          <cell r="G1973" t="str">
            <v>BLANCO</v>
          </cell>
          <cell r="H1973" t="str">
            <v xml:space="preserve">SUDADERA WAR BLANCO </v>
          </cell>
          <cell r="I1973" t="str">
            <v>XL</v>
          </cell>
          <cell r="J1973"/>
          <cell r="K1973" t="str">
            <v>SUMMER 17</v>
          </cell>
        </row>
        <row r="1974">
          <cell r="B1974" t="str">
            <v>200M17S15BLAXXL</v>
          </cell>
          <cell r="C1974" t="str">
            <v>SUDADERAS</v>
          </cell>
          <cell r="D1974" t="str">
            <v>POLERA S/M KAYA WAR WHITE XXL</v>
          </cell>
          <cell r="E1974" t="str">
            <v>SUDADERA</v>
          </cell>
          <cell r="F1974" t="str">
            <v>WAR</v>
          </cell>
          <cell r="G1974" t="str">
            <v>BLANCO</v>
          </cell>
          <cell r="H1974" t="str">
            <v xml:space="preserve">SUDADERA WAR BLANCO </v>
          </cell>
          <cell r="I1974" t="str">
            <v>XXL</v>
          </cell>
          <cell r="J1974"/>
          <cell r="K1974" t="str">
            <v>SUMMER 17</v>
          </cell>
        </row>
        <row r="1975">
          <cell r="B1975" t="str">
            <v>200M17S16GRALLL</v>
          </cell>
          <cell r="C1975" t="str">
            <v>SUDADERAS</v>
          </cell>
          <cell r="D1975" t="str">
            <v>POLERA S/M KAYA LOGO COLOR GRAPHITE L</v>
          </cell>
          <cell r="E1975" t="str">
            <v>SUDADERA</v>
          </cell>
          <cell r="F1975" t="str">
            <v>LOGO COLOR</v>
          </cell>
          <cell r="G1975" t="str">
            <v>GRIS</v>
          </cell>
          <cell r="H1975" t="str">
            <v xml:space="preserve">SUDADERA LOGO COLOR GRIS </v>
          </cell>
          <cell r="I1975" t="str">
            <v>L</v>
          </cell>
          <cell r="J1975"/>
          <cell r="K1975" t="str">
            <v>SUMMER 17</v>
          </cell>
        </row>
        <row r="1976">
          <cell r="B1976" t="str">
            <v>200M17S16GRAMMM</v>
          </cell>
          <cell r="C1976" t="str">
            <v>SUDADERAS</v>
          </cell>
          <cell r="D1976" t="str">
            <v>POLERA S/M KAYA LOGO COLOR GRAPHITE M</v>
          </cell>
          <cell r="E1976" t="str">
            <v>SUDADERA</v>
          </cell>
          <cell r="F1976" t="str">
            <v>LOGO COLOR</v>
          </cell>
          <cell r="G1976" t="str">
            <v>GRIS</v>
          </cell>
          <cell r="H1976" t="str">
            <v xml:space="preserve">SUDADERA LOGO COLOR GRIS </v>
          </cell>
          <cell r="I1976" t="str">
            <v>M</v>
          </cell>
          <cell r="J1976"/>
          <cell r="K1976" t="str">
            <v>SUMMER 17</v>
          </cell>
        </row>
        <row r="1977">
          <cell r="B1977" t="str">
            <v>200M17S16GRASSS</v>
          </cell>
          <cell r="C1977" t="str">
            <v>SUDADERAS</v>
          </cell>
          <cell r="D1977" t="str">
            <v>POLERA S/M KAYA LOGO COLOR GRAPHITE S</v>
          </cell>
          <cell r="E1977" t="str">
            <v>SUDADERA</v>
          </cell>
          <cell r="F1977" t="str">
            <v>LOGO COLOR</v>
          </cell>
          <cell r="G1977" t="str">
            <v>GRIS</v>
          </cell>
          <cell r="H1977" t="str">
            <v xml:space="preserve">SUDADERA LOGO COLOR GRIS </v>
          </cell>
          <cell r="I1977" t="str">
            <v>S</v>
          </cell>
          <cell r="J1977"/>
          <cell r="K1977" t="str">
            <v>SUMMER 17</v>
          </cell>
        </row>
        <row r="1978">
          <cell r="B1978" t="str">
            <v>200M17S16GRAXL0</v>
          </cell>
          <cell r="C1978" t="str">
            <v>SUDADERAS</v>
          </cell>
          <cell r="D1978" t="str">
            <v>POLERA S/M KAYA LOGO COLOR GRAPHITE XL</v>
          </cell>
          <cell r="E1978" t="str">
            <v>SUDADERA</v>
          </cell>
          <cell r="F1978" t="str">
            <v>LOGO COLOR</v>
          </cell>
          <cell r="G1978" t="str">
            <v>GRIS</v>
          </cell>
          <cell r="H1978" t="str">
            <v xml:space="preserve">SUDADERA LOGO COLOR GRIS </v>
          </cell>
          <cell r="I1978" t="str">
            <v>XL</v>
          </cell>
          <cell r="J1978"/>
          <cell r="K1978" t="str">
            <v>SUMMER 17</v>
          </cell>
        </row>
        <row r="1979">
          <cell r="B1979" t="str">
            <v>200M17S16GRAXXL</v>
          </cell>
          <cell r="C1979" t="str">
            <v>SUDADERAS</v>
          </cell>
          <cell r="D1979" t="str">
            <v>POLERA S/M KAYA LOGO COLOR GRAPHITE XXL</v>
          </cell>
          <cell r="E1979" t="str">
            <v>SUDADERA</v>
          </cell>
          <cell r="F1979" t="str">
            <v>LOGO COLOR</v>
          </cell>
          <cell r="G1979" t="str">
            <v>GRIS</v>
          </cell>
          <cell r="H1979" t="str">
            <v xml:space="preserve">SUDADERA LOGO COLOR GRIS </v>
          </cell>
          <cell r="I1979" t="str">
            <v>XXL</v>
          </cell>
          <cell r="J1979"/>
          <cell r="K1979" t="str">
            <v>SUMMER 17</v>
          </cell>
        </row>
        <row r="1980">
          <cell r="B1980" t="str">
            <v>200M17S17NARLLL</v>
          </cell>
          <cell r="C1980" t="str">
            <v>SUDADERAS</v>
          </cell>
          <cell r="D1980" t="str">
            <v>POLERA S/M KAYA TYPO GRAPHITE L</v>
          </cell>
          <cell r="E1980" t="str">
            <v>SUDADERA</v>
          </cell>
          <cell r="F1980" t="str">
            <v>TYPO</v>
          </cell>
          <cell r="G1980" t="str">
            <v>NARANJO</v>
          </cell>
          <cell r="H1980" t="str">
            <v xml:space="preserve">SUDADERA TYPO NARANJO </v>
          </cell>
          <cell r="I1980" t="str">
            <v>L</v>
          </cell>
          <cell r="J1980"/>
          <cell r="K1980" t="str">
            <v>SUMMER 17</v>
          </cell>
        </row>
        <row r="1981">
          <cell r="B1981" t="str">
            <v>200M17S17NARMMM</v>
          </cell>
          <cell r="C1981" t="str">
            <v>SUDADERAS</v>
          </cell>
          <cell r="D1981" t="str">
            <v>POLERA S/M KAYA TYPO GRAPHITE M</v>
          </cell>
          <cell r="E1981" t="str">
            <v>SUDADERA</v>
          </cell>
          <cell r="F1981" t="str">
            <v>TYPO</v>
          </cell>
          <cell r="G1981" t="str">
            <v>NARANJO</v>
          </cell>
          <cell r="H1981" t="str">
            <v xml:space="preserve">SUDADERA TYPO NARANJO </v>
          </cell>
          <cell r="I1981" t="str">
            <v>M</v>
          </cell>
          <cell r="J1981"/>
          <cell r="K1981" t="str">
            <v>SUMMER 17</v>
          </cell>
        </row>
        <row r="1982">
          <cell r="B1982" t="str">
            <v>200M17S17NARSSS</v>
          </cell>
          <cell r="C1982" t="str">
            <v>SUDADERAS</v>
          </cell>
          <cell r="D1982" t="str">
            <v>POLERA S/M KAYA TYPO GRAPHITE S</v>
          </cell>
          <cell r="E1982" t="str">
            <v>SUDADERA</v>
          </cell>
          <cell r="F1982" t="str">
            <v>TYPO</v>
          </cell>
          <cell r="G1982" t="str">
            <v>NARANJO</v>
          </cell>
          <cell r="H1982" t="str">
            <v xml:space="preserve">SUDADERA TYPO NARANJO </v>
          </cell>
          <cell r="I1982" t="str">
            <v>S</v>
          </cell>
          <cell r="J1982"/>
          <cell r="K1982" t="str">
            <v>SUMMER 17</v>
          </cell>
        </row>
        <row r="1983">
          <cell r="B1983" t="str">
            <v>200M17S17NARXL0</v>
          </cell>
          <cell r="C1983" t="str">
            <v>SUDADERAS</v>
          </cell>
          <cell r="D1983" t="str">
            <v>POLERA S/M KAYA TYPO GRAPHITE XL</v>
          </cell>
          <cell r="E1983" t="str">
            <v>SUDADERA</v>
          </cell>
          <cell r="F1983" t="str">
            <v>TYPO</v>
          </cell>
          <cell r="G1983" t="str">
            <v>NARANJO</v>
          </cell>
          <cell r="H1983" t="str">
            <v xml:space="preserve">SUDADERA TYPO NARANJO </v>
          </cell>
          <cell r="I1983" t="str">
            <v>XL</v>
          </cell>
          <cell r="J1983"/>
          <cell r="K1983" t="str">
            <v>SUMMER 17</v>
          </cell>
        </row>
        <row r="1984">
          <cell r="B1984" t="str">
            <v>200M17S17NARXXL</v>
          </cell>
          <cell r="C1984" t="str">
            <v>SUDADERAS</v>
          </cell>
          <cell r="D1984" t="str">
            <v>POLERA S/M KAYA TYPO GRAPHITE XXL</v>
          </cell>
          <cell r="E1984" t="str">
            <v>SUDADERA</v>
          </cell>
          <cell r="F1984" t="str">
            <v>TYPO</v>
          </cell>
          <cell r="G1984" t="str">
            <v>NARANJO</v>
          </cell>
          <cell r="H1984" t="str">
            <v xml:space="preserve">SUDADERA TYPO NARANJO </v>
          </cell>
          <cell r="I1984" t="str">
            <v>XXL</v>
          </cell>
          <cell r="J1984"/>
          <cell r="K1984" t="str">
            <v>SUMMER 17</v>
          </cell>
        </row>
        <row r="1985">
          <cell r="B1985" t="str">
            <v>200M17S17TURLLL</v>
          </cell>
          <cell r="C1985" t="str">
            <v>SUDADERAS</v>
          </cell>
          <cell r="D1985" t="str">
            <v>POLERA S/M KAYA TYPO TURQUOISE L</v>
          </cell>
          <cell r="E1985" t="str">
            <v>SUDADERA</v>
          </cell>
          <cell r="F1985" t="str">
            <v>TYPO</v>
          </cell>
          <cell r="G1985" t="str">
            <v>AZUL</v>
          </cell>
          <cell r="H1985" t="str">
            <v xml:space="preserve">SUDADERA TYPO AZUL </v>
          </cell>
          <cell r="I1985" t="str">
            <v>L</v>
          </cell>
          <cell r="J1985"/>
          <cell r="K1985" t="str">
            <v>SUMMER 17</v>
          </cell>
        </row>
        <row r="1986">
          <cell r="B1986" t="str">
            <v>200M17S17TURMMM</v>
          </cell>
          <cell r="C1986" t="str">
            <v>SUDADERAS</v>
          </cell>
          <cell r="D1986" t="str">
            <v>POLERA S/M KAYA TYPO TURQUOISE M</v>
          </cell>
          <cell r="E1986" t="str">
            <v>SUDADERA</v>
          </cell>
          <cell r="F1986" t="str">
            <v>TYPO</v>
          </cell>
          <cell r="G1986" t="str">
            <v>AZUL</v>
          </cell>
          <cell r="H1986" t="str">
            <v xml:space="preserve">SUDADERA TYPO AZUL </v>
          </cell>
          <cell r="I1986" t="str">
            <v>M</v>
          </cell>
          <cell r="J1986"/>
          <cell r="K1986" t="str">
            <v>SUMMER 17</v>
          </cell>
        </row>
        <row r="1987">
          <cell r="B1987" t="str">
            <v>200M17S17TURSSS</v>
          </cell>
          <cell r="C1987" t="str">
            <v>SUDADERAS</v>
          </cell>
          <cell r="D1987" t="str">
            <v>POLERA S/M KAYA TYPO TURQUOISE S</v>
          </cell>
          <cell r="E1987" t="str">
            <v>SUDADERA</v>
          </cell>
          <cell r="F1987" t="str">
            <v>TYPO</v>
          </cell>
          <cell r="G1987" t="str">
            <v>AZUL</v>
          </cell>
          <cell r="H1987" t="str">
            <v xml:space="preserve">SUDADERA TYPO AZUL </v>
          </cell>
          <cell r="I1987" t="str">
            <v>S</v>
          </cell>
          <cell r="J1987"/>
          <cell r="K1987" t="str">
            <v>SUMMER 17</v>
          </cell>
        </row>
        <row r="1988">
          <cell r="B1988" t="str">
            <v>200M17S17TURXL0</v>
          </cell>
          <cell r="C1988" t="str">
            <v>SUDADERAS</v>
          </cell>
          <cell r="D1988" t="str">
            <v>POLERA S/M KAYA TYPO TURQUOISE XL</v>
          </cell>
          <cell r="E1988" t="str">
            <v>SUDADERA</v>
          </cell>
          <cell r="F1988" t="str">
            <v>TYPO</v>
          </cell>
          <cell r="G1988" t="str">
            <v>AZUL</v>
          </cell>
          <cell r="H1988" t="str">
            <v xml:space="preserve">SUDADERA TYPO AZUL </v>
          </cell>
          <cell r="I1988" t="str">
            <v>XL</v>
          </cell>
          <cell r="J1988"/>
          <cell r="K1988" t="str">
            <v>SUMMER 17</v>
          </cell>
        </row>
        <row r="1989">
          <cell r="B1989" t="str">
            <v>200M17S17TURXXL</v>
          </cell>
          <cell r="C1989" t="str">
            <v>SUDADERAS</v>
          </cell>
          <cell r="D1989" t="str">
            <v>POLERA S/M KAYA TYPO TURQUOISE XXL</v>
          </cell>
          <cell r="E1989" t="str">
            <v>SUDADERA</v>
          </cell>
          <cell r="F1989" t="str">
            <v>TYPO</v>
          </cell>
          <cell r="G1989" t="str">
            <v>AZUL</v>
          </cell>
          <cell r="H1989" t="str">
            <v xml:space="preserve">SUDADERA TYPO AZUL </v>
          </cell>
          <cell r="I1989" t="str">
            <v>XXL</v>
          </cell>
          <cell r="J1989"/>
          <cell r="K1989" t="str">
            <v>SUMMER 17</v>
          </cell>
        </row>
        <row r="1990">
          <cell r="B1990" t="str">
            <v>200M18S02GMLXXL</v>
          </cell>
          <cell r="C1990" t="str">
            <v>TANK</v>
          </cell>
          <cell r="D1990" t="str">
            <v>TANK SHIELD GREY MEL XXL</v>
          </cell>
          <cell r="E1990" t="str">
            <v>TANK</v>
          </cell>
          <cell r="F1990" t="str">
            <v>SHIELD</v>
          </cell>
          <cell r="G1990" t="str">
            <v>GREY MELANGE</v>
          </cell>
          <cell r="H1990" t="str">
            <v xml:space="preserve">TANK SHIELD GREY MELANGE </v>
          </cell>
          <cell r="I1990" t="str">
            <v>XXL</v>
          </cell>
          <cell r="J1990" t="str">
            <v>M</v>
          </cell>
          <cell r="K1990" t="str">
            <v>SUMMER 18</v>
          </cell>
        </row>
        <row r="1991">
          <cell r="B1991" t="str">
            <v>200M18S03GEEMMM</v>
          </cell>
          <cell r="C1991" t="str">
            <v>TANK</v>
          </cell>
          <cell r="D1991" t="str">
            <v>TANK AFRICAMO GREEN M</v>
          </cell>
          <cell r="E1991" t="str">
            <v>TANK</v>
          </cell>
          <cell r="F1991" t="str">
            <v>AFRICAMO</v>
          </cell>
          <cell r="G1991" t="str">
            <v>GREEN</v>
          </cell>
          <cell r="H1991" t="str">
            <v xml:space="preserve">TANK AFRICAMO GREEN </v>
          </cell>
          <cell r="I1991" t="str">
            <v>M</v>
          </cell>
          <cell r="J1991" t="str">
            <v>M</v>
          </cell>
          <cell r="K1991" t="str">
            <v>SUMMER 18</v>
          </cell>
        </row>
        <row r="1992">
          <cell r="B1992" t="str">
            <v>200M18S04WHISSS</v>
          </cell>
          <cell r="C1992" t="str">
            <v>TANK</v>
          </cell>
          <cell r="D1992" t="str">
            <v>TANK CRAB WHITE S</v>
          </cell>
          <cell r="E1992" t="str">
            <v>TANK</v>
          </cell>
          <cell r="F1992" t="str">
            <v>CRAB</v>
          </cell>
          <cell r="G1992" t="str">
            <v>WHITE</v>
          </cell>
          <cell r="H1992" t="str">
            <v xml:space="preserve">TANK CRAB WHITE </v>
          </cell>
          <cell r="I1992" t="str">
            <v>S</v>
          </cell>
          <cell r="J1992" t="str">
            <v>M</v>
          </cell>
          <cell r="K1992" t="str">
            <v>SUMMER 18</v>
          </cell>
        </row>
        <row r="1993">
          <cell r="B1993" t="str">
            <v>200M18S04WHIXL0</v>
          </cell>
          <cell r="C1993" t="str">
            <v>TANK</v>
          </cell>
          <cell r="D1993" t="str">
            <v>TANK CRAB WHITE XL</v>
          </cell>
          <cell r="E1993" t="str">
            <v>TANK</v>
          </cell>
          <cell r="F1993" t="str">
            <v>CRAB</v>
          </cell>
          <cell r="G1993" t="str">
            <v>WHITE</v>
          </cell>
          <cell r="H1993" t="str">
            <v xml:space="preserve">TANK CRAB WHITE </v>
          </cell>
          <cell r="I1993" t="str">
            <v>XL</v>
          </cell>
          <cell r="J1993" t="str">
            <v>M</v>
          </cell>
          <cell r="K1993" t="str">
            <v>SUMMER 18</v>
          </cell>
        </row>
        <row r="1994">
          <cell r="B1994" t="str">
            <v>200M18S05BLALLL</v>
          </cell>
          <cell r="C1994" t="str">
            <v>TANK</v>
          </cell>
          <cell r="D1994" t="str">
            <v>TANK LOVER BLACK L</v>
          </cell>
          <cell r="E1994" t="str">
            <v>TANK</v>
          </cell>
          <cell r="F1994" t="str">
            <v>LOVER</v>
          </cell>
          <cell r="G1994" t="str">
            <v>BLACK</v>
          </cell>
          <cell r="H1994" t="str">
            <v xml:space="preserve">TANK LOVER BLACK </v>
          </cell>
          <cell r="I1994" t="str">
            <v>L</v>
          </cell>
          <cell r="J1994" t="str">
            <v>M</v>
          </cell>
          <cell r="K1994" t="str">
            <v>SUMMER 18</v>
          </cell>
        </row>
        <row r="1995">
          <cell r="B1995" t="str">
            <v>200M18S05BLAXL0</v>
          </cell>
          <cell r="C1995" t="str">
            <v>TANK</v>
          </cell>
          <cell r="D1995" t="str">
            <v>TANK LOVER BLACK XL</v>
          </cell>
          <cell r="E1995" t="str">
            <v>TANK</v>
          </cell>
          <cell r="F1995" t="str">
            <v>LOVER</v>
          </cell>
          <cell r="G1995" t="str">
            <v>BLACK</v>
          </cell>
          <cell r="H1995" t="str">
            <v xml:space="preserve">TANK LOVER BLACK </v>
          </cell>
          <cell r="I1995" t="str">
            <v>XL</v>
          </cell>
          <cell r="J1995" t="str">
            <v>M</v>
          </cell>
          <cell r="K1995" t="str">
            <v>SUMMER 18</v>
          </cell>
        </row>
        <row r="1996">
          <cell r="B1996" t="str">
            <v>200M18S06BLALLL</v>
          </cell>
          <cell r="C1996" t="str">
            <v>TANK</v>
          </cell>
          <cell r="D1996" t="str">
            <v>TANK SERIE BLACK L</v>
          </cell>
          <cell r="E1996" t="str">
            <v>TANK</v>
          </cell>
          <cell r="F1996" t="str">
            <v>SERIE</v>
          </cell>
          <cell r="G1996" t="str">
            <v>BLACK</v>
          </cell>
          <cell r="H1996" t="str">
            <v xml:space="preserve">TANK SERIE BLACK </v>
          </cell>
          <cell r="I1996" t="str">
            <v>L</v>
          </cell>
          <cell r="J1996" t="str">
            <v>M</v>
          </cell>
          <cell r="K1996" t="str">
            <v>SUMMER 18</v>
          </cell>
        </row>
        <row r="1997">
          <cell r="B1997" t="str">
            <v>200M18S06BLAMMM</v>
          </cell>
          <cell r="C1997" t="str">
            <v>TANK</v>
          </cell>
          <cell r="D1997" t="str">
            <v>TANK SERIE BLACK M</v>
          </cell>
          <cell r="E1997" t="str">
            <v>TANK</v>
          </cell>
          <cell r="F1997" t="str">
            <v>SERIE</v>
          </cell>
          <cell r="G1997" t="str">
            <v>BLACK</v>
          </cell>
          <cell r="H1997" t="str">
            <v xml:space="preserve">TANK SERIE BLACK </v>
          </cell>
          <cell r="I1997" t="str">
            <v>M</v>
          </cell>
          <cell r="J1997" t="str">
            <v>M</v>
          </cell>
          <cell r="K1997" t="str">
            <v>SUMMER 18</v>
          </cell>
        </row>
        <row r="1998">
          <cell r="B1998" t="str">
            <v>200M18S06BLASSS</v>
          </cell>
          <cell r="C1998" t="str">
            <v>TANK</v>
          </cell>
          <cell r="D1998" t="str">
            <v>TANK SERIE BLACK S</v>
          </cell>
          <cell r="E1998" t="str">
            <v>TANK</v>
          </cell>
          <cell r="F1998" t="str">
            <v>SERIE</v>
          </cell>
          <cell r="G1998" t="str">
            <v>BLACK</v>
          </cell>
          <cell r="H1998" t="str">
            <v xml:space="preserve">TANK SERIE BLACK </v>
          </cell>
          <cell r="I1998" t="str">
            <v>S</v>
          </cell>
          <cell r="J1998" t="str">
            <v>M</v>
          </cell>
          <cell r="K1998" t="str">
            <v>SUMMER 18</v>
          </cell>
        </row>
        <row r="1999">
          <cell r="B1999" t="str">
            <v>200M18S06RMLLLL</v>
          </cell>
          <cell r="C1999" t="str">
            <v>TANK</v>
          </cell>
          <cell r="D1999" t="str">
            <v>TANK SERIE RED MEL L</v>
          </cell>
          <cell r="E1999" t="str">
            <v>TANK</v>
          </cell>
          <cell r="F1999" t="str">
            <v>SERIE</v>
          </cell>
          <cell r="G1999" t="str">
            <v>RED MELANGE</v>
          </cell>
          <cell r="H1999" t="str">
            <v xml:space="preserve">TANK SERIE RED MELANGE </v>
          </cell>
          <cell r="I1999" t="str">
            <v>L</v>
          </cell>
          <cell r="J1999" t="str">
            <v>M</v>
          </cell>
          <cell r="K1999" t="str">
            <v>SUMMER 18</v>
          </cell>
        </row>
        <row r="2000">
          <cell r="B2000" t="str">
            <v>200TK01KAYA01NEGLLL</v>
          </cell>
          <cell r="C2000" t="str">
            <v>SUDADERAS</v>
          </cell>
          <cell r="D2000" t="str">
            <v>POLERA S/M KAYA BLACK L</v>
          </cell>
          <cell r="E2000"/>
          <cell r="F2000"/>
          <cell r="G2000" t="str">
            <v>NEGRO</v>
          </cell>
          <cell r="H2000" t="str">
            <v xml:space="preserve">  NEGRO </v>
          </cell>
          <cell r="I2000" t="str">
            <v>L</v>
          </cell>
          <cell r="J2000"/>
          <cell r="K2000" t="str">
            <v>BLANK</v>
          </cell>
        </row>
        <row r="2001">
          <cell r="B2001" t="str">
            <v>200TK01KAYA01NEGMMM</v>
          </cell>
          <cell r="C2001" t="str">
            <v>SUDADERAS</v>
          </cell>
          <cell r="D2001" t="str">
            <v>POLERA S/M KAYA BLACK M</v>
          </cell>
          <cell r="E2001"/>
          <cell r="F2001"/>
          <cell r="G2001" t="str">
            <v>NEGRO</v>
          </cell>
          <cell r="H2001" t="str">
            <v xml:space="preserve">  NEGRO </v>
          </cell>
          <cell r="I2001" t="str">
            <v>M</v>
          </cell>
          <cell r="J2001"/>
          <cell r="K2001" t="str">
            <v>BLANK</v>
          </cell>
        </row>
        <row r="2002">
          <cell r="B2002" t="str">
            <v>200TK01KAYA01NEGSSS</v>
          </cell>
          <cell r="C2002" t="str">
            <v>SUDADERAS</v>
          </cell>
          <cell r="D2002" t="str">
            <v>POLERA S/M KAYA BLACK S</v>
          </cell>
          <cell r="E2002"/>
          <cell r="F2002"/>
          <cell r="G2002" t="str">
            <v>NEGRO</v>
          </cell>
          <cell r="H2002" t="str">
            <v xml:space="preserve">  NEGRO </v>
          </cell>
          <cell r="I2002" t="str">
            <v>S</v>
          </cell>
          <cell r="J2002"/>
          <cell r="K2002" t="str">
            <v>BLANK</v>
          </cell>
        </row>
        <row r="2003">
          <cell r="B2003" t="str">
            <v>200TK01KAYA01NEGXL0</v>
          </cell>
          <cell r="C2003" t="str">
            <v>SUDADERAS</v>
          </cell>
          <cell r="D2003" t="str">
            <v>POLERA S/M KAYA BLACK XL</v>
          </cell>
          <cell r="E2003"/>
          <cell r="F2003"/>
          <cell r="G2003" t="str">
            <v>NEGRO</v>
          </cell>
          <cell r="H2003" t="str">
            <v xml:space="preserve">  NEGRO </v>
          </cell>
          <cell r="I2003" t="str">
            <v>XL</v>
          </cell>
          <cell r="J2003"/>
          <cell r="K2003" t="str">
            <v>BLANK</v>
          </cell>
        </row>
        <row r="2004">
          <cell r="B2004" t="str">
            <v>200TK01KAYA01NEGXXL</v>
          </cell>
          <cell r="C2004" t="str">
            <v>SUDADERAS</v>
          </cell>
          <cell r="D2004" t="str">
            <v>POLERA S/M KAYA BLACK XXL</v>
          </cell>
          <cell r="E2004"/>
          <cell r="F2004"/>
          <cell r="G2004" t="str">
            <v>NEGRO</v>
          </cell>
          <cell r="H2004" t="str">
            <v xml:space="preserve">  NEGRO </v>
          </cell>
          <cell r="I2004" t="str">
            <v>XXL</v>
          </cell>
          <cell r="J2004"/>
          <cell r="K2004" t="str">
            <v>BLANK</v>
          </cell>
        </row>
        <row r="2005">
          <cell r="B2005" t="str">
            <v>200TK01KAYA02PRILLL</v>
          </cell>
          <cell r="C2005" t="str">
            <v>SUDADERAS</v>
          </cell>
          <cell r="D2005" t="str">
            <v>POLERA S/M KAYA FULL PRINT GREEN L</v>
          </cell>
          <cell r="E2005"/>
          <cell r="F2005"/>
          <cell r="G2005"/>
          <cell r="H2005" t="str">
            <v xml:space="preserve">   </v>
          </cell>
          <cell r="I2005" t="str">
            <v>L</v>
          </cell>
          <cell r="J2005"/>
          <cell r="K2005" t="str">
            <v>BLANK</v>
          </cell>
        </row>
        <row r="2006">
          <cell r="B2006" t="str">
            <v>200TK01KAYA02PRIMMM</v>
          </cell>
          <cell r="C2006" t="str">
            <v>SUDADERAS</v>
          </cell>
          <cell r="D2006" t="str">
            <v>POLERA S/M KAYA FULL PRINT GREEN M</v>
          </cell>
          <cell r="E2006"/>
          <cell r="F2006"/>
          <cell r="G2006"/>
          <cell r="H2006" t="str">
            <v xml:space="preserve">   </v>
          </cell>
          <cell r="I2006" t="str">
            <v>M</v>
          </cell>
          <cell r="J2006"/>
          <cell r="K2006" t="str">
            <v>BLANK</v>
          </cell>
        </row>
        <row r="2007">
          <cell r="B2007" t="str">
            <v>200TK01KAYA02PRISSS</v>
          </cell>
          <cell r="C2007" t="str">
            <v>SUDADERAS</v>
          </cell>
          <cell r="D2007" t="str">
            <v>POLERA S/M KAYA FULL PRINT GREEN S</v>
          </cell>
          <cell r="E2007"/>
          <cell r="F2007"/>
          <cell r="G2007"/>
          <cell r="H2007" t="str">
            <v xml:space="preserve">   </v>
          </cell>
          <cell r="I2007" t="str">
            <v>S</v>
          </cell>
          <cell r="J2007"/>
          <cell r="K2007" t="str">
            <v>BLANK</v>
          </cell>
        </row>
        <row r="2008">
          <cell r="B2008" t="str">
            <v>200TK01KAYA02PRIXL0</v>
          </cell>
          <cell r="C2008" t="str">
            <v>SUDADERAS</v>
          </cell>
          <cell r="D2008" t="str">
            <v>POLERA S/M KAYA FULL PRINT GREEN XL</v>
          </cell>
          <cell r="E2008"/>
          <cell r="F2008"/>
          <cell r="G2008"/>
          <cell r="H2008" t="str">
            <v xml:space="preserve">   </v>
          </cell>
          <cell r="I2008" t="str">
            <v>XL</v>
          </cell>
          <cell r="J2008"/>
          <cell r="K2008" t="str">
            <v>BLANK</v>
          </cell>
        </row>
        <row r="2009">
          <cell r="B2009" t="str">
            <v>200TK01KAYA02PRIXXL</v>
          </cell>
          <cell r="C2009" t="str">
            <v>SUDADERAS</v>
          </cell>
          <cell r="D2009" t="str">
            <v>POLERA S/M KAYA FULL PRINT GREEN XXL</v>
          </cell>
          <cell r="E2009"/>
          <cell r="F2009"/>
          <cell r="G2009"/>
          <cell r="H2009" t="str">
            <v xml:space="preserve">   </v>
          </cell>
          <cell r="I2009" t="str">
            <v>XXL</v>
          </cell>
          <cell r="J2009"/>
          <cell r="K2009" t="str">
            <v>BLANK</v>
          </cell>
        </row>
        <row r="2010">
          <cell r="B2010" t="str">
            <v>200TK01KAYA03PRILLL</v>
          </cell>
          <cell r="C2010" t="str">
            <v>SUDADERAS</v>
          </cell>
          <cell r="D2010" t="str">
            <v>POLERA S/M KAYA FULL PRINT RED YELLOW L</v>
          </cell>
          <cell r="E2010"/>
          <cell r="F2010"/>
          <cell r="G2010"/>
          <cell r="H2010" t="str">
            <v xml:space="preserve">   </v>
          </cell>
          <cell r="I2010" t="str">
            <v>L</v>
          </cell>
          <cell r="J2010"/>
          <cell r="K2010" t="str">
            <v>BLANK</v>
          </cell>
        </row>
        <row r="2011">
          <cell r="B2011" t="str">
            <v>200TK01KAYA03PRIMMM</v>
          </cell>
          <cell r="C2011" t="str">
            <v>SUDADERAS</v>
          </cell>
          <cell r="D2011" t="str">
            <v>POLERA S/M KAYA FULL PRINT RED YELLOW M</v>
          </cell>
          <cell r="E2011"/>
          <cell r="F2011"/>
          <cell r="G2011"/>
          <cell r="H2011" t="str">
            <v xml:space="preserve">   </v>
          </cell>
          <cell r="I2011" t="str">
            <v>M</v>
          </cell>
          <cell r="J2011"/>
          <cell r="K2011" t="str">
            <v>BLANK</v>
          </cell>
        </row>
        <row r="2012">
          <cell r="B2012" t="str">
            <v>200TK01KAYA03PRISSS</v>
          </cell>
          <cell r="C2012" t="str">
            <v>SUDADERAS</v>
          </cell>
          <cell r="D2012" t="str">
            <v>POLERA S/M KAYA FULL PRINT RED YELLOW S</v>
          </cell>
          <cell r="E2012"/>
          <cell r="F2012"/>
          <cell r="G2012"/>
          <cell r="H2012" t="str">
            <v xml:space="preserve">   </v>
          </cell>
          <cell r="I2012" t="str">
            <v>S</v>
          </cell>
          <cell r="J2012"/>
          <cell r="K2012" t="str">
            <v>BLANK</v>
          </cell>
        </row>
        <row r="2013">
          <cell r="B2013" t="str">
            <v>200TK01KAYA03PRIXL0</v>
          </cell>
          <cell r="C2013" t="str">
            <v>SUDADERAS</v>
          </cell>
          <cell r="D2013" t="str">
            <v>POLERA S/M KAYA FULL PRINT RED YELLOW XL</v>
          </cell>
          <cell r="E2013"/>
          <cell r="F2013"/>
          <cell r="G2013"/>
          <cell r="H2013" t="str">
            <v xml:space="preserve">   </v>
          </cell>
          <cell r="I2013" t="str">
            <v>XL</v>
          </cell>
          <cell r="J2013"/>
          <cell r="K2013" t="str">
            <v>BLANK</v>
          </cell>
        </row>
        <row r="2014">
          <cell r="B2014" t="str">
            <v>200TK01KAYA03PRIXXL</v>
          </cell>
          <cell r="C2014" t="str">
            <v>SUDADERAS</v>
          </cell>
          <cell r="D2014" t="str">
            <v>POLERA S/M KAYA FULL PRINT RED YELLOW XXL</v>
          </cell>
          <cell r="E2014"/>
          <cell r="F2014"/>
          <cell r="G2014"/>
          <cell r="H2014" t="str">
            <v xml:space="preserve">   </v>
          </cell>
          <cell r="I2014" t="str">
            <v>XXL</v>
          </cell>
          <cell r="J2014"/>
          <cell r="K2014" t="str">
            <v>BLANK</v>
          </cell>
        </row>
        <row r="2015">
          <cell r="B2015" t="str">
            <v>200TK01KAYA04CELLLL</v>
          </cell>
          <cell r="C2015" t="str">
            <v>SUDADERAS</v>
          </cell>
          <cell r="D2015" t="str">
            <v>POLERA S/M KAYA MAUI BLUE MELANGE L</v>
          </cell>
          <cell r="E2015"/>
          <cell r="F2015"/>
          <cell r="G2015"/>
          <cell r="H2015" t="str">
            <v xml:space="preserve">   </v>
          </cell>
          <cell r="I2015" t="str">
            <v>L</v>
          </cell>
          <cell r="J2015"/>
          <cell r="K2015" t="str">
            <v>BLANK</v>
          </cell>
        </row>
        <row r="2016">
          <cell r="B2016" t="str">
            <v>200TK01KAYA04CELMMM</v>
          </cell>
          <cell r="C2016" t="str">
            <v>SUDADERAS</v>
          </cell>
          <cell r="D2016" t="str">
            <v>POLERA S/M KAYA MAUI BLUE MELANGE M</v>
          </cell>
          <cell r="E2016"/>
          <cell r="F2016"/>
          <cell r="G2016"/>
          <cell r="H2016" t="str">
            <v xml:space="preserve">   </v>
          </cell>
          <cell r="I2016" t="str">
            <v>M</v>
          </cell>
          <cell r="J2016"/>
          <cell r="K2016" t="str">
            <v>BLANK</v>
          </cell>
        </row>
        <row r="2017">
          <cell r="B2017" t="str">
            <v>200TK01KAYA04CELSSS</v>
          </cell>
          <cell r="C2017" t="str">
            <v>SUDADERAS</v>
          </cell>
          <cell r="D2017" t="str">
            <v>POLERA S/M KAYA MAUI BLUE MELANGE S</v>
          </cell>
          <cell r="E2017"/>
          <cell r="F2017"/>
          <cell r="G2017"/>
          <cell r="H2017" t="str">
            <v xml:space="preserve">   </v>
          </cell>
          <cell r="I2017" t="str">
            <v>S</v>
          </cell>
          <cell r="J2017"/>
          <cell r="K2017" t="str">
            <v>BLANK</v>
          </cell>
        </row>
        <row r="2018">
          <cell r="B2018" t="str">
            <v>200TK01KAYA04CELXL0</v>
          </cell>
          <cell r="C2018" t="str">
            <v>SUDADERAS</v>
          </cell>
          <cell r="D2018" t="str">
            <v>POLERA S/M KAYA MAUI BLUE MELANGE XL</v>
          </cell>
          <cell r="E2018"/>
          <cell r="F2018"/>
          <cell r="G2018"/>
          <cell r="H2018" t="str">
            <v xml:space="preserve">   </v>
          </cell>
          <cell r="I2018" t="str">
            <v>XL</v>
          </cell>
          <cell r="J2018"/>
          <cell r="K2018" t="str">
            <v>BLANK</v>
          </cell>
        </row>
        <row r="2019">
          <cell r="B2019" t="str">
            <v>200TK01KAYA04CELXXL</v>
          </cell>
          <cell r="C2019" t="str">
            <v>SUDADERAS</v>
          </cell>
          <cell r="D2019" t="str">
            <v>POLERA S/M KAYA MAUI BLUE MELANGE XXL</v>
          </cell>
          <cell r="E2019"/>
          <cell r="F2019"/>
          <cell r="G2019"/>
          <cell r="H2019" t="str">
            <v xml:space="preserve">   </v>
          </cell>
          <cell r="I2019" t="str">
            <v>XXL</v>
          </cell>
          <cell r="J2019"/>
          <cell r="K2019" t="str">
            <v>BLANK</v>
          </cell>
        </row>
        <row r="2020">
          <cell r="B2020" t="str">
            <v>200TK01KAYA05NARLLL</v>
          </cell>
          <cell r="C2020" t="str">
            <v>SUDADERAS</v>
          </cell>
          <cell r="D2020" t="str">
            <v>POLERA S/M KAYA ORANGE L</v>
          </cell>
          <cell r="E2020"/>
          <cell r="F2020"/>
          <cell r="G2020" t="str">
            <v>NARANJO</v>
          </cell>
          <cell r="H2020" t="str">
            <v xml:space="preserve">  NARANJO </v>
          </cell>
          <cell r="I2020" t="str">
            <v>L</v>
          </cell>
          <cell r="J2020"/>
          <cell r="K2020" t="str">
            <v>BLANK</v>
          </cell>
        </row>
        <row r="2021">
          <cell r="B2021" t="str">
            <v>200TK01KAYA05NARMMM</v>
          </cell>
          <cell r="C2021" t="str">
            <v>SUDADERAS</v>
          </cell>
          <cell r="D2021" t="str">
            <v>POLERA S/M KAYA ORANGE M</v>
          </cell>
          <cell r="E2021"/>
          <cell r="F2021"/>
          <cell r="G2021" t="str">
            <v>NARANJO</v>
          </cell>
          <cell r="H2021" t="str">
            <v xml:space="preserve">  NARANJO </v>
          </cell>
          <cell r="I2021" t="str">
            <v>M</v>
          </cell>
          <cell r="J2021"/>
          <cell r="K2021" t="str">
            <v>BLANK</v>
          </cell>
        </row>
        <row r="2022">
          <cell r="B2022" t="str">
            <v>200TK01KAYA05NARSSS</v>
          </cell>
          <cell r="C2022" t="str">
            <v>SUDADERAS</v>
          </cell>
          <cell r="D2022" t="str">
            <v>POLERA S/M KAYA ORANGE S</v>
          </cell>
          <cell r="E2022"/>
          <cell r="F2022"/>
          <cell r="G2022" t="str">
            <v>NARANJO</v>
          </cell>
          <cell r="H2022" t="str">
            <v xml:space="preserve">  NARANJO </v>
          </cell>
          <cell r="I2022" t="str">
            <v>S</v>
          </cell>
          <cell r="J2022"/>
          <cell r="K2022" t="str">
            <v>BLANK</v>
          </cell>
        </row>
        <row r="2023">
          <cell r="B2023" t="str">
            <v>200TK01KAYA05NARXL0</v>
          </cell>
          <cell r="C2023" t="str">
            <v>SUDADERAS</v>
          </cell>
          <cell r="D2023" t="str">
            <v>POLERA S/M KAYA ORANGE XL</v>
          </cell>
          <cell r="E2023"/>
          <cell r="F2023"/>
          <cell r="G2023" t="str">
            <v>NARANJO</v>
          </cell>
          <cell r="H2023" t="str">
            <v xml:space="preserve">  NARANJO </v>
          </cell>
          <cell r="I2023" t="str">
            <v>XL</v>
          </cell>
          <cell r="J2023"/>
          <cell r="K2023" t="str">
            <v>BLANK</v>
          </cell>
        </row>
        <row r="2024">
          <cell r="B2024" t="str">
            <v>200TK01KAYA05NARXXL</v>
          </cell>
          <cell r="C2024" t="str">
            <v>SUDADERAS</v>
          </cell>
          <cell r="D2024" t="str">
            <v>POLERA S/M KAYA ORANGE XXL</v>
          </cell>
          <cell r="E2024"/>
          <cell r="F2024"/>
          <cell r="G2024" t="str">
            <v>NARANJO</v>
          </cell>
          <cell r="H2024" t="str">
            <v xml:space="preserve">  NARANJO </v>
          </cell>
          <cell r="I2024" t="str">
            <v>XXL</v>
          </cell>
          <cell r="J2024"/>
          <cell r="K2024" t="str">
            <v>BLANK</v>
          </cell>
        </row>
        <row r="2025">
          <cell r="B2025" t="str">
            <v>200TK01KAYA06GRALLL</v>
          </cell>
          <cell r="C2025" t="str">
            <v>SUDADERAS</v>
          </cell>
          <cell r="D2025" t="str">
            <v>POLERA S/M KAYA GRAPHITE MELANGE L</v>
          </cell>
          <cell r="E2025"/>
          <cell r="F2025"/>
          <cell r="G2025"/>
          <cell r="H2025" t="str">
            <v xml:space="preserve">   </v>
          </cell>
          <cell r="I2025" t="str">
            <v>L</v>
          </cell>
          <cell r="J2025"/>
          <cell r="K2025" t="str">
            <v>BLANK</v>
          </cell>
        </row>
        <row r="2026">
          <cell r="B2026" t="str">
            <v>200TK01KAYA06GRAMMM</v>
          </cell>
          <cell r="C2026" t="str">
            <v>SUDADERAS</v>
          </cell>
          <cell r="D2026" t="str">
            <v>POLERA S/M KAYA GRAPHITE MELANGE M</v>
          </cell>
          <cell r="E2026"/>
          <cell r="F2026"/>
          <cell r="G2026"/>
          <cell r="H2026" t="str">
            <v xml:space="preserve">   </v>
          </cell>
          <cell r="I2026" t="str">
            <v>M</v>
          </cell>
          <cell r="J2026"/>
          <cell r="K2026" t="str">
            <v>BLANK</v>
          </cell>
        </row>
        <row r="2027">
          <cell r="B2027" t="str">
            <v>200TK01KAYA06GRASSS</v>
          </cell>
          <cell r="C2027" t="str">
            <v>SUDADERAS</v>
          </cell>
          <cell r="D2027" t="str">
            <v>POLERA S/M KAYA GRAPHITE MELANGE S</v>
          </cell>
          <cell r="E2027"/>
          <cell r="F2027"/>
          <cell r="G2027"/>
          <cell r="H2027" t="str">
            <v xml:space="preserve">   </v>
          </cell>
          <cell r="I2027" t="str">
            <v>S</v>
          </cell>
          <cell r="J2027"/>
          <cell r="K2027" t="str">
            <v>BLANK</v>
          </cell>
        </row>
        <row r="2028">
          <cell r="B2028" t="str">
            <v>200TK01KAYA06GRAXL0</v>
          </cell>
          <cell r="C2028" t="str">
            <v>SUDADERAS</v>
          </cell>
          <cell r="D2028" t="str">
            <v>POLERA S/M KAYA GRAPHITE MELANGE XL</v>
          </cell>
          <cell r="E2028"/>
          <cell r="F2028"/>
          <cell r="G2028"/>
          <cell r="H2028" t="str">
            <v xml:space="preserve">   </v>
          </cell>
          <cell r="I2028" t="str">
            <v>XL</v>
          </cell>
          <cell r="J2028"/>
          <cell r="K2028" t="str">
            <v>BLANK</v>
          </cell>
        </row>
        <row r="2029">
          <cell r="B2029" t="str">
            <v>200TK01KAYA06GRAXXL</v>
          </cell>
          <cell r="C2029" t="str">
            <v>SUDADERAS</v>
          </cell>
          <cell r="D2029" t="str">
            <v>POLERA S/M KAYA GRAPHITE MELANGE XXL</v>
          </cell>
          <cell r="E2029"/>
          <cell r="F2029"/>
          <cell r="G2029"/>
          <cell r="H2029" t="str">
            <v xml:space="preserve">   </v>
          </cell>
          <cell r="I2029" t="str">
            <v>XXL</v>
          </cell>
          <cell r="J2029"/>
          <cell r="K2029" t="str">
            <v>BLANK</v>
          </cell>
        </row>
        <row r="2030">
          <cell r="B2030" t="str">
            <v>200TK01KAYA07VERLLL</v>
          </cell>
          <cell r="C2030" t="str">
            <v>SUDADERAS</v>
          </cell>
          <cell r="D2030" t="str">
            <v>POLERA S/M KAYA VERDE PERA MELANGE L</v>
          </cell>
          <cell r="E2030"/>
          <cell r="F2030"/>
          <cell r="G2030" t="str">
            <v>VERDE</v>
          </cell>
          <cell r="H2030" t="str">
            <v xml:space="preserve">  VERDE </v>
          </cell>
          <cell r="I2030" t="str">
            <v>L</v>
          </cell>
          <cell r="J2030"/>
          <cell r="K2030" t="str">
            <v>BLANK</v>
          </cell>
        </row>
        <row r="2031">
          <cell r="B2031" t="str">
            <v>200TK01KAYA07VERMMM</v>
          </cell>
          <cell r="C2031" t="str">
            <v>SUDADERAS</v>
          </cell>
          <cell r="D2031" t="str">
            <v>POLERA S/M KAYA VERDE PERA MELANGE M</v>
          </cell>
          <cell r="E2031"/>
          <cell r="F2031"/>
          <cell r="G2031" t="str">
            <v>VERDE</v>
          </cell>
          <cell r="H2031" t="str">
            <v xml:space="preserve">  VERDE </v>
          </cell>
          <cell r="I2031" t="str">
            <v>M</v>
          </cell>
          <cell r="J2031"/>
          <cell r="K2031" t="str">
            <v>BLANK</v>
          </cell>
        </row>
        <row r="2032">
          <cell r="B2032" t="str">
            <v>200TK01KAYA07VERSSS</v>
          </cell>
          <cell r="C2032" t="str">
            <v>SUDADERAS</v>
          </cell>
          <cell r="D2032" t="str">
            <v>POLERA S/M KAYA VERDE PERA MELANGE S</v>
          </cell>
          <cell r="E2032"/>
          <cell r="F2032"/>
          <cell r="G2032" t="str">
            <v>VERDE</v>
          </cell>
          <cell r="H2032" t="str">
            <v xml:space="preserve">  VERDE </v>
          </cell>
          <cell r="I2032" t="str">
            <v>S</v>
          </cell>
          <cell r="J2032"/>
          <cell r="K2032" t="str">
            <v>BLANK</v>
          </cell>
        </row>
        <row r="2033">
          <cell r="B2033" t="str">
            <v>200TK01KAYA07VERXL0</v>
          </cell>
          <cell r="C2033" t="str">
            <v>SUDADERAS</v>
          </cell>
          <cell r="D2033" t="str">
            <v>POLERA S/M KAYA VERDE PERA MELANGE XL</v>
          </cell>
          <cell r="E2033"/>
          <cell r="F2033"/>
          <cell r="G2033" t="str">
            <v>VERDE</v>
          </cell>
          <cell r="H2033" t="str">
            <v xml:space="preserve">  VERDE </v>
          </cell>
          <cell r="I2033" t="str">
            <v>XL</v>
          </cell>
          <cell r="J2033"/>
          <cell r="K2033" t="str">
            <v>BLANK</v>
          </cell>
        </row>
        <row r="2034">
          <cell r="B2034" t="str">
            <v>200TK01KAYA07VERXXL</v>
          </cell>
          <cell r="C2034" t="str">
            <v>SUDADERAS</v>
          </cell>
          <cell r="D2034" t="str">
            <v>POLERA S/M KAYA VERDE PERA MELANGE XXL</v>
          </cell>
          <cell r="E2034"/>
          <cell r="F2034"/>
          <cell r="G2034" t="str">
            <v>VERDE</v>
          </cell>
          <cell r="H2034" t="str">
            <v xml:space="preserve">  VERDE </v>
          </cell>
          <cell r="I2034" t="str">
            <v>XXL</v>
          </cell>
          <cell r="J2034"/>
          <cell r="K2034" t="str">
            <v>BLANK</v>
          </cell>
        </row>
        <row r="2035">
          <cell r="B2035" t="str">
            <v>200TK01KAYA08BLALLL</v>
          </cell>
          <cell r="C2035" t="str">
            <v>SUDADERAS</v>
          </cell>
          <cell r="D2035" t="str">
            <v>POLERA S/M KAYA WHITE L</v>
          </cell>
          <cell r="E2035"/>
          <cell r="F2035"/>
          <cell r="G2035"/>
          <cell r="H2035" t="str">
            <v xml:space="preserve">   </v>
          </cell>
          <cell r="I2035" t="str">
            <v>L</v>
          </cell>
          <cell r="J2035"/>
          <cell r="K2035" t="str">
            <v>BLANK</v>
          </cell>
        </row>
        <row r="2036">
          <cell r="B2036" t="str">
            <v>200TK01KAYA08BLAMMM</v>
          </cell>
          <cell r="C2036" t="str">
            <v>SUDADERAS</v>
          </cell>
          <cell r="D2036" t="str">
            <v>POLERA S/M KAYA WHITE M</v>
          </cell>
          <cell r="E2036"/>
          <cell r="F2036"/>
          <cell r="G2036"/>
          <cell r="H2036" t="str">
            <v xml:space="preserve">   </v>
          </cell>
          <cell r="I2036" t="str">
            <v>M</v>
          </cell>
          <cell r="J2036"/>
          <cell r="K2036" t="str">
            <v>BLANK</v>
          </cell>
        </row>
        <row r="2037">
          <cell r="B2037" t="str">
            <v>200TK01KAYA08BLASSS</v>
          </cell>
          <cell r="C2037" t="str">
            <v>SUDADERAS</v>
          </cell>
          <cell r="D2037" t="str">
            <v>POLERA S/M KAYA WHITE S</v>
          </cell>
          <cell r="E2037"/>
          <cell r="F2037"/>
          <cell r="G2037"/>
          <cell r="H2037" t="str">
            <v xml:space="preserve">   </v>
          </cell>
          <cell r="I2037" t="str">
            <v>S</v>
          </cell>
          <cell r="J2037"/>
          <cell r="K2037" t="str">
            <v>BLANK</v>
          </cell>
        </row>
        <row r="2038">
          <cell r="B2038" t="str">
            <v>200TK01KAYA08BLAXL0</v>
          </cell>
          <cell r="C2038" t="str">
            <v>SUDADERAS</v>
          </cell>
          <cell r="D2038" t="str">
            <v>POLERA S/M KAYA WHITE XL</v>
          </cell>
          <cell r="E2038"/>
          <cell r="F2038"/>
          <cell r="G2038"/>
          <cell r="H2038" t="str">
            <v xml:space="preserve">   </v>
          </cell>
          <cell r="I2038" t="str">
            <v>XL</v>
          </cell>
          <cell r="J2038"/>
          <cell r="K2038" t="str">
            <v>BLANK</v>
          </cell>
        </row>
        <row r="2039">
          <cell r="B2039" t="str">
            <v>200TK01KAYA08BLAXXL</v>
          </cell>
          <cell r="C2039" t="str">
            <v>SUDADERAS</v>
          </cell>
          <cell r="D2039" t="str">
            <v>POLERA S/M KAYA WHITE XXL</v>
          </cell>
          <cell r="E2039"/>
          <cell r="F2039"/>
          <cell r="G2039"/>
          <cell r="H2039" t="str">
            <v xml:space="preserve">   </v>
          </cell>
          <cell r="I2039" t="str">
            <v>XXL</v>
          </cell>
          <cell r="J2039"/>
          <cell r="K2039" t="str">
            <v>BLANK</v>
          </cell>
        </row>
        <row r="2040">
          <cell r="B2040" t="str">
            <v>300204ARELLL</v>
          </cell>
          <cell r="C2040" t="str">
            <v>POLERON CON CIERRE</v>
          </cell>
          <cell r="D2040" t="str">
            <v>POLERON HOODIE KAYA UNITE MINI PARCHE SAND L</v>
          </cell>
          <cell r="E2040"/>
          <cell r="F2040"/>
          <cell r="G2040"/>
          <cell r="H2040" t="str">
            <v xml:space="preserve">   </v>
          </cell>
          <cell r="I2040" t="str">
            <v>L</v>
          </cell>
          <cell r="J2040"/>
          <cell r="K2040" t="str">
            <v>ANTIGUA</v>
          </cell>
        </row>
        <row r="2041">
          <cell r="B2041" t="str">
            <v>300204AREMMM</v>
          </cell>
          <cell r="C2041" t="str">
            <v>POLERON CON CIERRE</v>
          </cell>
          <cell r="D2041" t="str">
            <v>POLERON HOODIE KAYA UNITE MINI PARCHE SAND M</v>
          </cell>
          <cell r="E2041"/>
          <cell r="F2041"/>
          <cell r="G2041"/>
          <cell r="H2041" t="str">
            <v xml:space="preserve">   </v>
          </cell>
          <cell r="I2041" t="str">
            <v>M</v>
          </cell>
          <cell r="J2041"/>
          <cell r="K2041" t="str">
            <v>ANTIGUA</v>
          </cell>
        </row>
        <row r="2042">
          <cell r="B2042" t="str">
            <v>300204ARESSS</v>
          </cell>
          <cell r="C2042" t="str">
            <v>POLERON CON CIERRE</v>
          </cell>
          <cell r="D2042" t="str">
            <v>POLERON HOODIE KAYA UNITE MINI PARCHE SAND S</v>
          </cell>
          <cell r="E2042"/>
          <cell r="F2042"/>
          <cell r="G2042"/>
          <cell r="H2042" t="str">
            <v xml:space="preserve">   </v>
          </cell>
          <cell r="I2042" t="str">
            <v>S</v>
          </cell>
          <cell r="J2042"/>
          <cell r="K2042" t="str">
            <v>ANTIGUA</v>
          </cell>
        </row>
        <row r="2043">
          <cell r="B2043" t="str">
            <v>300204AREXL0</v>
          </cell>
          <cell r="C2043" t="str">
            <v>POLERON CON CIERRE</v>
          </cell>
          <cell r="D2043" t="str">
            <v>POLERON HOODIE KAYA UNITE MINI PARCHE SAND XL</v>
          </cell>
          <cell r="E2043"/>
          <cell r="F2043"/>
          <cell r="G2043"/>
          <cell r="H2043" t="str">
            <v xml:space="preserve">   </v>
          </cell>
          <cell r="I2043" t="str">
            <v>XL</v>
          </cell>
          <cell r="J2043"/>
          <cell r="K2043" t="str">
            <v>ANTIGUA</v>
          </cell>
        </row>
        <row r="2044">
          <cell r="B2044" t="str">
            <v>300204AREXXL</v>
          </cell>
          <cell r="C2044" t="str">
            <v>POLERON CON CIERRE</v>
          </cell>
          <cell r="D2044" t="str">
            <v>POLERON HOODIE KAYA UNITE MINI PARCHE SAND XXL</v>
          </cell>
          <cell r="E2044"/>
          <cell r="F2044"/>
          <cell r="G2044"/>
          <cell r="H2044" t="str">
            <v xml:space="preserve">   </v>
          </cell>
          <cell r="I2044" t="str">
            <v>XXL</v>
          </cell>
          <cell r="J2044"/>
          <cell r="K2044" t="str">
            <v>ANTIGUA</v>
          </cell>
        </row>
        <row r="2045">
          <cell r="B2045" t="str">
            <v>300204NEGLLL</v>
          </cell>
          <cell r="C2045" t="str">
            <v>POLERON CON CIERRE</v>
          </cell>
          <cell r="D2045" t="str">
            <v>POLERON HOODIE KAYA UNITE MINI PARCHE BLACK L</v>
          </cell>
          <cell r="E2045"/>
          <cell r="F2045"/>
          <cell r="G2045" t="str">
            <v>NEGRO</v>
          </cell>
          <cell r="H2045" t="str">
            <v xml:space="preserve">  NEGRO </v>
          </cell>
          <cell r="I2045" t="str">
            <v>L</v>
          </cell>
          <cell r="J2045"/>
          <cell r="K2045" t="str">
            <v>ANTIGUA</v>
          </cell>
        </row>
        <row r="2046">
          <cell r="B2046" t="str">
            <v>300204NEGMMM</v>
          </cell>
          <cell r="C2046" t="str">
            <v>POLERON CON CIERRE</v>
          </cell>
          <cell r="D2046" t="str">
            <v>POLERON HOODIE KAYA UNITE MINI PARCHE BLACK M</v>
          </cell>
          <cell r="E2046"/>
          <cell r="F2046"/>
          <cell r="G2046" t="str">
            <v>NEGRO</v>
          </cell>
          <cell r="H2046" t="str">
            <v xml:space="preserve">  NEGRO </v>
          </cell>
          <cell r="I2046" t="str">
            <v>M</v>
          </cell>
          <cell r="J2046"/>
          <cell r="K2046" t="str">
            <v>ANTIGUA</v>
          </cell>
        </row>
        <row r="2047">
          <cell r="B2047" t="str">
            <v>300204NEGSSS</v>
          </cell>
          <cell r="C2047" t="str">
            <v>POLERON CON CIERRE</v>
          </cell>
          <cell r="D2047" t="str">
            <v>POLERON HOODIE KAYA UNITE MINI PARCHE BLACK S</v>
          </cell>
          <cell r="E2047"/>
          <cell r="F2047"/>
          <cell r="G2047" t="str">
            <v>NEGRO</v>
          </cell>
          <cell r="H2047" t="str">
            <v xml:space="preserve">  NEGRO </v>
          </cell>
          <cell r="I2047" t="str">
            <v>S</v>
          </cell>
          <cell r="J2047"/>
          <cell r="K2047" t="str">
            <v>ANTIGUA</v>
          </cell>
        </row>
        <row r="2048">
          <cell r="B2048" t="str">
            <v>300204NEGXL0</v>
          </cell>
          <cell r="C2048" t="str">
            <v>POLERON CON CIERRE</v>
          </cell>
          <cell r="D2048" t="str">
            <v>POLERON HOODIE KAYA UNITE MINI PARCHE BLACK XL</v>
          </cell>
          <cell r="E2048"/>
          <cell r="F2048"/>
          <cell r="G2048" t="str">
            <v>NEGRO</v>
          </cell>
          <cell r="H2048" t="str">
            <v xml:space="preserve">  NEGRO </v>
          </cell>
          <cell r="I2048" t="str">
            <v>XL</v>
          </cell>
          <cell r="J2048"/>
          <cell r="K2048" t="str">
            <v>ANTIGUA</v>
          </cell>
        </row>
        <row r="2049">
          <cell r="B2049" t="str">
            <v>300204NEGXXL</v>
          </cell>
          <cell r="C2049" t="str">
            <v>POLERON CON CIERRE</v>
          </cell>
          <cell r="D2049" t="str">
            <v>POLERON HOODIE KAYA UNITE MINI PARCHE BLACK XXL</v>
          </cell>
          <cell r="E2049"/>
          <cell r="F2049"/>
          <cell r="G2049" t="str">
            <v>NEGRO</v>
          </cell>
          <cell r="H2049" t="str">
            <v xml:space="preserve">  NEGRO </v>
          </cell>
          <cell r="I2049" t="str">
            <v>XXL</v>
          </cell>
          <cell r="J2049"/>
          <cell r="K2049" t="str">
            <v>ANTIGUA</v>
          </cell>
        </row>
        <row r="2050">
          <cell r="B2050" t="str">
            <v>300204ROJLLL</v>
          </cell>
          <cell r="C2050" t="str">
            <v>POLERON CON CIERRE</v>
          </cell>
          <cell r="D2050" t="str">
            <v>POLERON HOODIE KAYA UNITE MINI PARCHE RED L</v>
          </cell>
          <cell r="E2050"/>
          <cell r="F2050"/>
          <cell r="G2050" t="str">
            <v>ROJO</v>
          </cell>
          <cell r="H2050" t="str">
            <v xml:space="preserve">  ROJO </v>
          </cell>
          <cell r="I2050" t="str">
            <v>L</v>
          </cell>
          <cell r="J2050"/>
          <cell r="K2050" t="str">
            <v>ANTIGUA</v>
          </cell>
        </row>
        <row r="2051">
          <cell r="B2051" t="str">
            <v>300204ROJMMM</v>
          </cell>
          <cell r="C2051" t="str">
            <v>POLERON CON CIERRE</v>
          </cell>
          <cell r="D2051" t="str">
            <v>POLERON HOODIE KAYA UNITE MINI PARCHE RED M</v>
          </cell>
          <cell r="E2051"/>
          <cell r="F2051"/>
          <cell r="G2051" t="str">
            <v>ROJO</v>
          </cell>
          <cell r="H2051" t="str">
            <v xml:space="preserve">  ROJO </v>
          </cell>
          <cell r="I2051" t="str">
            <v>M</v>
          </cell>
          <cell r="J2051"/>
          <cell r="K2051" t="str">
            <v>ANTIGUA</v>
          </cell>
        </row>
        <row r="2052">
          <cell r="B2052" t="str">
            <v>300204ROJSSS</v>
          </cell>
          <cell r="C2052" t="str">
            <v>POLERON CON CIERRE</v>
          </cell>
          <cell r="D2052" t="str">
            <v>POLERON HOODIE KAYA UNITE MINI PARCHE RED S</v>
          </cell>
          <cell r="E2052"/>
          <cell r="F2052"/>
          <cell r="G2052" t="str">
            <v>ROJO</v>
          </cell>
          <cell r="H2052" t="str">
            <v xml:space="preserve">  ROJO </v>
          </cell>
          <cell r="I2052" t="str">
            <v>S</v>
          </cell>
          <cell r="J2052"/>
          <cell r="K2052" t="str">
            <v>ANTIGUA</v>
          </cell>
        </row>
        <row r="2053">
          <cell r="B2053" t="str">
            <v>300204ROJXL0</v>
          </cell>
          <cell r="C2053" t="str">
            <v>POLERON CON CIERRE</v>
          </cell>
          <cell r="D2053" t="str">
            <v>POLERON HOODIE KAYA UNITE MINI PARCHE RED XL</v>
          </cell>
          <cell r="E2053"/>
          <cell r="F2053"/>
          <cell r="G2053" t="str">
            <v>ROJO</v>
          </cell>
          <cell r="H2053" t="str">
            <v xml:space="preserve">  ROJO </v>
          </cell>
          <cell r="I2053" t="str">
            <v>XL</v>
          </cell>
          <cell r="J2053"/>
          <cell r="K2053" t="str">
            <v>ANTIGUA</v>
          </cell>
        </row>
        <row r="2054">
          <cell r="B2054" t="str">
            <v>300204ROJXXL</v>
          </cell>
          <cell r="C2054" t="str">
            <v>POLERON CON CIERRE</v>
          </cell>
          <cell r="D2054" t="str">
            <v>POLERON HOODIE KAYA UNITE MINI PARCHE RED XXL</v>
          </cell>
          <cell r="E2054"/>
          <cell r="F2054"/>
          <cell r="G2054" t="str">
            <v>ROJO</v>
          </cell>
          <cell r="H2054" t="str">
            <v xml:space="preserve">  ROJO </v>
          </cell>
          <cell r="I2054" t="str">
            <v>XXL</v>
          </cell>
          <cell r="J2054"/>
          <cell r="K2054" t="str">
            <v>ANTIGUA</v>
          </cell>
        </row>
        <row r="2055">
          <cell r="B2055" t="str">
            <v>300204VERLLL</v>
          </cell>
          <cell r="C2055" t="str">
            <v>POLERON CON CIERRE</v>
          </cell>
          <cell r="D2055" t="str">
            <v>POLERON FZ HOODIE KAYA UNITE MINI PARCHE MOSS L</v>
          </cell>
          <cell r="E2055"/>
          <cell r="F2055"/>
          <cell r="G2055" t="str">
            <v>VERDE</v>
          </cell>
          <cell r="H2055" t="str">
            <v xml:space="preserve">  VERDE </v>
          </cell>
          <cell r="I2055" t="str">
            <v>L</v>
          </cell>
          <cell r="J2055"/>
          <cell r="K2055" t="str">
            <v>ANTIGUA</v>
          </cell>
        </row>
        <row r="2056">
          <cell r="B2056" t="str">
            <v>300204VERMMM</v>
          </cell>
          <cell r="C2056" t="str">
            <v>POLERON CON CIERRE</v>
          </cell>
          <cell r="D2056" t="str">
            <v>POLERON FZ HOODIE KAYA UNITE MINI PARCHE MOSS M</v>
          </cell>
          <cell r="E2056"/>
          <cell r="F2056"/>
          <cell r="G2056" t="str">
            <v>VERDE</v>
          </cell>
          <cell r="H2056" t="str">
            <v xml:space="preserve">  VERDE </v>
          </cell>
          <cell r="I2056" t="str">
            <v>M</v>
          </cell>
          <cell r="J2056"/>
          <cell r="K2056" t="str">
            <v>ANTIGUA</v>
          </cell>
        </row>
        <row r="2057">
          <cell r="B2057" t="str">
            <v>300204VERSSS</v>
          </cell>
          <cell r="C2057" t="str">
            <v>POLERON CON CIERRE</v>
          </cell>
          <cell r="D2057" t="str">
            <v>POLERON FZ HOODIE KAYA UNITE MINI PARCHE MOSS S</v>
          </cell>
          <cell r="E2057"/>
          <cell r="F2057"/>
          <cell r="G2057" t="str">
            <v>VERDE</v>
          </cell>
          <cell r="H2057" t="str">
            <v xml:space="preserve">  VERDE </v>
          </cell>
          <cell r="I2057" t="str">
            <v>S</v>
          </cell>
          <cell r="J2057"/>
          <cell r="K2057" t="str">
            <v>ANTIGUA</v>
          </cell>
        </row>
        <row r="2058">
          <cell r="B2058" t="str">
            <v>300204VERXL0</v>
          </cell>
          <cell r="C2058" t="str">
            <v>POLERON CON CIERRE</v>
          </cell>
          <cell r="D2058" t="str">
            <v>POLERON FZ HOODIE KAYA UNITE MINI PARCHE MOSS XL</v>
          </cell>
          <cell r="E2058"/>
          <cell r="F2058"/>
          <cell r="G2058" t="str">
            <v>VERDE</v>
          </cell>
          <cell r="H2058" t="str">
            <v xml:space="preserve">  VERDE </v>
          </cell>
          <cell r="I2058" t="str">
            <v>XL</v>
          </cell>
          <cell r="J2058"/>
          <cell r="K2058" t="str">
            <v>ANTIGUA</v>
          </cell>
        </row>
        <row r="2059">
          <cell r="B2059" t="str">
            <v>300204VERXXL</v>
          </cell>
          <cell r="C2059" t="str">
            <v>POLERON CON CIERRE</v>
          </cell>
          <cell r="D2059" t="str">
            <v>POLERON FZ HOODIE KAYA UNITE MINI PARCHE MOSS XXL</v>
          </cell>
          <cell r="E2059"/>
          <cell r="F2059"/>
          <cell r="G2059" t="str">
            <v>VERDE</v>
          </cell>
          <cell r="H2059" t="str">
            <v xml:space="preserve">  VERDE </v>
          </cell>
          <cell r="I2059" t="str">
            <v>XXL</v>
          </cell>
          <cell r="J2059"/>
          <cell r="K2059" t="str">
            <v>ANTIGUA</v>
          </cell>
        </row>
        <row r="2060">
          <cell r="B2060" t="str">
            <v>300M16W01AZULLL</v>
          </cell>
          <cell r="C2060" t="str">
            <v>POLERON CANGURO</v>
          </cell>
          <cell r="D2060" t="str">
            <v>POLERON HOODIE KAYA SUEDE LOGO BLUE  L</v>
          </cell>
          <cell r="E2060"/>
          <cell r="F2060"/>
          <cell r="G2060" t="str">
            <v>AZUL</v>
          </cell>
          <cell r="H2060" t="str">
            <v xml:space="preserve">  AZUL </v>
          </cell>
          <cell r="I2060" t="str">
            <v>L</v>
          </cell>
          <cell r="J2060"/>
          <cell r="K2060" t="str">
            <v>WINTER 16</v>
          </cell>
        </row>
        <row r="2061">
          <cell r="B2061" t="str">
            <v>300M16W01AZUMMM</v>
          </cell>
          <cell r="C2061" t="str">
            <v>POLERON CANGURO</v>
          </cell>
          <cell r="D2061" t="str">
            <v>POLERON HOODIE KAYA SUEDE LOGO BLUE  M</v>
          </cell>
          <cell r="E2061"/>
          <cell r="F2061"/>
          <cell r="G2061" t="str">
            <v>AZUL</v>
          </cell>
          <cell r="H2061" t="str">
            <v xml:space="preserve">  AZUL </v>
          </cell>
          <cell r="I2061" t="str">
            <v>M</v>
          </cell>
          <cell r="J2061"/>
          <cell r="K2061" t="str">
            <v>WINTER 16</v>
          </cell>
        </row>
        <row r="2062">
          <cell r="B2062" t="str">
            <v>300M16W01AZUSSS</v>
          </cell>
          <cell r="C2062" t="str">
            <v>POLERON CANGURO</v>
          </cell>
          <cell r="D2062" t="str">
            <v>POLERON HOODIE KAYA SUEDE LOGO BLUE  S</v>
          </cell>
          <cell r="E2062"/>
          <cell r="F2062"/>
          <cell r="G2062" t="str">
            <v>AZUL</v>
          </cell>
          <cell r="H2062" t="str">
            <v xml:space="preserve">  AZUL </v>
          </cell>
          <cell r="I2062" t="str">
            <v>S</v>
          </cell>
          <cell r="J2062"/>
          <cell r="K2062" t="str">
            <v>WINTER 16</v>
          </cell>
        </row>
        <row r="2063">
          <cell r="B2063" t="str">
            <v>300M16W01AZUXL0</v>
          </cell>
          <cell r="C2063" t="str">
            <v>POLERON CANGURO</v>
          </cell>
          <cell r="D2063" t="str">
            <v>POLERON HOODIE KAYA SUEDE LOGO BLUE XL</v>
          </cell>
          <cell r="E2063"/>
          <cell r="F2063"/>
          <cell r="G2063" t="str">
            <v>AZUL</v>
          </cell>
          <cell r="H2063" t="str">
            <v xml:space="preserve">  AZUL </v>
          </cell>
          <cell r="I2063" t="str">
            <v>XL</v>
          </cell>
          <cell r="J2063"/>
          <cell r="K2063" t="str">
            <v>WINTER 16</v>
          </cell>
        </row>
        <row r="2064">
          <cell r="B2064" t="str">
            <v>300M16W01AZUXXL</v>
          </cell>
          <cell r="C2064" t="str">
            <v>POLERON CANGURO</v>
          </cell>
          <cell r="D2064" t="str">
            <v>POLERON HOODIE KAYA SUEDE LOGO BLUE XXL</v>
          </cell>
          <cell r="E2064"/>
          <cell r="F2064"/>
          <cell r="G2064" t="str">
            <v>AZUL</v>
          </cell>
          <cell r="H2064" t="str">
            <v xml:space="preserve">  AZUL </v>
          </cell>
          <cell r="I2064" t="str">
            <v>XXL</v>
          </cell>
          <cell r="J2064"/>
          <cell r="K2064" t="str">
            <v>WINTER 16</v>
          </cell>
        </row>
        <row r="2065">
          <cell r="B2065" t="str">
            <v>300M16W01GRILLL</v>
          </cell>
          <cell r="C2065" t="str">
            <v>POLERON CANGURO</v>
          </cell>
          <cell r="D2065" t="str">
            <v>POLERON HOODIE KAYA SUEDE LOGO GREY  L</v>
          </cell>
          <cell r="E2065"/>
          <cell r="F2065"/>
          <cell r="G2065" t="str">
            <v>GRIS</v>
          </cell>
          <cell r="H2065" t="str">
            <v xml:space="preserve">  GRIS </v>
          </cell>
          <cell r="I2065" t="str">
            <v>L</v>
          </cell>
          <cell r="J2065"/>
          <cell r="K2065" t="str">
            <v>WINTER 16</v>
          </cell>
        </row>
        <row r="2066">
          <cell r="B2066" t="str">
            <v>300M16W01GRIMMM</v>
          </cell>
          <cell r="C2066" t="str">
            <v>POLERON CANGURO</v>
          </cell>
          <cell r="D2066" t="str">
            <v>POLERON HOODIE KAYA SUEDE LOGO GREY  M</v>
          </cell>
          <cell r="E2066"/>
          <cell r="F2066"/>
          <cell r="G2066" t="str">
            <v>GRIS</v>
          </cell>
          <cell r="H2066" t="str">
            <v xml:space="preserve">  GRIS </v>
          </cell>
          <cell r="I2066" t="str">
            <v>M</v>
          </cell>
          <cell r="J2066"/>
          <cell r="K2066" t="str">
            <v>WINTER 16</v>
          </cell>
        </row>
        <row r="2067">
          <cell r="B2067" t="str">
            <v>300M16W01GRISSS</v>
          </cell>
          <cell r="C2067" t="str">
            <v>POLERON CANGURO</v>
          </cell>
          <cell r="D2067" t="str">
            <v>POLERON HOODIE KAYA SUEDE LOGO GREY  S</v>
          </cell>
          <cell r="E2067"/>
          <cell r="F2067"/>
          <cell r="G2067" t="str">
            <v>GRIS</v>
          </cell>
          <cell r="H2067" t="str">
            <v xml:space="preserve">  GRIS </v>
          </cell>
          <cell r="I2067" t="str">
            <v>S</v>
          </cell>
          <cell r="J2067"/>
          <cell r="K2067" t="str">
            <v>WINTER 16</v>
          </cell>
        </row>
        <row r="2068">
          <cell r="B2068" t="str">
            <v>300M16W01GRIXL0</v>
          </cell>
          <cell r="C2068" t="str">
            <v>POLERON CANGURO</v>
          </cell>
          <cell r="D2068" t="str">
            <v>POLERON HOODIE KAYA SUEDE LOGO GREY XL</v>
          </cell>
          <cell r="E2068"/>
          <cell r="F2068"/>
          <cell r="G2068" t="str">
            <v>GRIS</v>
          </cell>
          <cell r="H2068" t="str">
            <v xml:space="preserve">  GRIS </v>
          </cell>
          <cell r="I2068" t="str">
            <v>XL</v>
          </cell>
          <cell r="J2068"/>
          <cell r="K2068" t="str">
            <v>WINTER 16</v>
          </cell>
        </row>
        <row r="2069">
          <cell r="B2069" t="str">
            <v>300M16W01GRIXXL</v>
          </cell>
          <cell r="C2069" t="str">
            <v>POLERON CANGURO</v>
          </cell>
          <cell r="D2069" t="str">
            <v>POLERON HOODIE KAYA SUEDE LOGO GREY XXL</v>
          </cell>
          <cell r="E2069"/>
          <cell r="F2069"/>
          <cell r="G2069" t="str">
            <v>GRIS</v>
          </cell>
          <cell r="H2069" t="str">
            <v xml:space="preserve">  GRIS </v>
          </cell>
          <cell r="I2069" t="str">
            <v>XXL</v>
          </cell>
          <cell r="J2069"/>
          <cell r="K2069" t="str">
            <v>WINTER 16</v>
          </cell>
        </row>
        <row r="2070">
          <cell r="B2070" t="str">
            <v>300M16W01NEGLLL</v>
          </cell>
          <cell r="C2070" t="str">
            <v>POLERON CANGURO</v>
          </cell>
          <cell r="D2070" t="str">
            <v>POLERON HOODIE KAYA SUEDE LOGO BLACK  L</v>
          </cell>
          <cell r="E2070"/>
          <cell r="F2070"/>
          <cell r="G2070" t="str">
            <v>NEGRO</v>
          </cell>
          <cell r="H2070" t="str">
            <v xml:space="preserve">  NEGRO </v>
          </cell>
          <cell r="I2070" t="str">
            <v>L</v>
          </cell>
          <cell r="J2070"/>
          <cell r="K2070" t="str">
            <v>WINTER 16</v>
          </cell>
        </row>
        <row r="2071">
          <cell r="B2071" t="str">
            <v>300M16W01NEGMMM</v>
          </cell>
          <cell r="C2071" t="str">
            <v>POLERON CANGURO</v>
          </cell>
          <cell r="D2071" t="str">
            <v>POLERON HOODIE KAYA SUEDE LOGO BLACK  M</v>
          </cell>
          <cell r="E2071"/>
          <cell r="F2071"/>
          <cell r="G2071" t="str">
            <v>NEGRO</v>
          </cell>
          <cell r="H2071" t="str">
            <v xml:space="preserve">  NEGRO </v>
          </cell>
          <cell r="I2071" t="str">
            <v>M</v>
          </cell>
          <cell r="J2071"/>
          <cell r="K2071" t="str">
            <v>WINTER 16</v>
          </cell>
        </row>
        <row r="2072">
          <cell r="B2072" t="str">
            <v>300M16W01NEGSSS</v>
          </cell>
          <cell r="C2072" t="str">
            <v>POLERON CANGURO</v>
          </cell>
          <cell r="D2072" t="str">
            <v>POLERON HOODIE KAYA SUEDE LOGO BLACK  S</v>
          </cell>
          <cell r="E2072"/>
          <cell r="F2072"/>
          <cell r="G2072" t="str">
            <v>NEGRO</v>
          </cell>
          <cell r="H2072" t="str">
            <v xml:space="preserve">  NEGRO </v>
          </cell>
          <cell r="I2072" t="str">
            <v>S</v>
          </cell>
          <cell r="J2072"/>
          <cell r="K2072" t="str">
            <v>WINTER 16</v>
          </cell>
        </row>
        <row r="2073">
          <cell r="B2073" t="str">
            <v>300M16W01NEGXL0</v>
          </cell>
          <cell r="C2073" t="str">
            <v>POLERON CANGURO</v>
          </cell>
          <cell r="D2073" t="str">
            <v>POLERON HOODIE KAYA SUEDE LOGO BLACK XL</v>
          </cell>
          <cell r="E2073"/>
          <cell r="F2073"/>
          <cell r="G2073" t="str">
            <v>NEGRO</v>
          </cell>
          <cell r="H2073" t="str">
            <v xml:space="preserve">  NEGRO </v>
          </cell>
          <cell r="I2073" t="str">
            <v>XL</v>
          </cell>
          <cell r="J2073"/>
          <cell r="K2073" t="str">
            <v>WINTER 16</v>
          </cell>
        </row>
        <row r="2074">
          <cell r="B2074" t="str">
            <v>300M16W01NEGXXL</v>
          </cell>
          <cell r="C2074" t="str">
            <v>POLERON CANGURO</v>
          </cell>
          <cell r="D2074" t="str">
            <v>POLERON HOODIE KAYA SUEDE LOGO BLACK XXL</v>
          </cell>
          <cell r="E2074"/>
          <cell r="F2074"/>
          <cell r="G2074" t="str">
            <v>NEGRO</v>
          </cell>
          <cell r="H2074" t="str">
            <v xml:space="preserve">  NEGRO </v>
          </cell>
          <cell r="I2074" t="str">
            <v>XXL</v>
          </cell>
          <cell r="J2074"/>
          <cell r="K2074" t="str">
            <v>WINTER 16</v>
          </cell>
        </row>
        <row r="2075">
          <cell r="B2075" t="str">
            <v>300M16W01ROJLLL</v>
          </cell>
          <cell r="C2075" t="str">
            <v>POLERON CANGURO</v>
          </cell>
          <cell r="D2075" t="str">
            <v>POLERON HOODIE KAYA SUEDE LOGO RED  L</v>
          </cell>
          <cell r="E2075"/>
          <cell r="F2075"/>
          <cell r="G2075" t="str">
            <v>ROJO</v>
          </cell>
          <cell r="H2075" t="str">
            <v xml:space="preserve">  ROJO </v>
          </cell>
          <cell r="I2075" t="str">
            <v>L</v>
          </cell>
          <cell r="J2075"/>
          <cell r="K2075" t="str">
            <v>WINTER 16</v>
          </cell>
        </row>
        <row r="2076">
          <cell r="B2076" t="str">
            <v>300M16W01ROJMMM</v>
          </cell>
          <cell r="C2076" t="str">
            <v>POLERON CANGURO</v>
          </cell>
          <cell r="D2076" t="str">
            <v>POLERON HOODIE KAYA SUEDE LOGO RED  M</v>
          </cell>
          <cell r="E2076"/>
          <cell r="F2076"/>
          <cell r="G2076" t="str">
            <v>ROJO</v>
          </cell>
          <cell r="H2076" t="str">
            <v xml:space="preserve">  ROJO </v>
          </cell>
          <cell r="I2076" t="str">
            <v>M</v>
          </cell>
          <cell r="J2076"/>
          <cell r="K2076" t="str">
            <v>WINTER 16</v>
          </cell>
        </row>
        <row r="2077">
          <cell r="B2077" t="str">
            <v>300M16W01ROJSSS</v>
          </cell>
          <cell r="C2077" t="str">
            <v>POLERON CANGURO</v>
          </cell>
          <cell r="D2077" t="str">
            <v>POLERON HOODIE KAYA SUEDE LOGO RED  S</v>
          </cell>
          <cell r="E2077"/>
          <cell r="F2077"/>
          <cell r="G2077" t="str">
            <v>ROJO</v>
          </cell>
          <cell r="H2077" t="str">
            <v xml:space="preserve">  ROJO </v>
          </cell>
          <cell r="I2077" t="str">
            <v>S</v>
          </cell>
          <cell r="J2077"/>
          <cell r="K2077" t="str">
            <v>WINTER 16</v>
          </cell>
        </row>
        <row r="2078">
          <cell r="B2078" t="str">
            <v>300M16W01ROJXL0</v>
          </cell>
          <cell r="C2078" t="str">
            <v>POLERON CANGURO</v>
          </cell>
          <cell r="D2078" t="str">
            <v>POLERON HOODIE KAYA SUEDE LOGO RED XL</v>
          </cell>
          <cell r="E2078"/>
          <cell r="F2078"/>
          <cell r="G2078" t="str">
            <v>ROJO</v>
          </cell>
          <cell r="H2078" t="str">
            <v xml:space="preserve">  ROJO </v>
          </cell>
          <cell r="I2078" t="str">
            <v>XL</v>
          </cell>
          <cell r="J2078"/>
          <cell r="K2078" t="str">
            <v>WINTER 16</v>
          </cell>
        </row>
        <row r="2079">
          <cell r="B2079" t="str">
            <v>300M16W01ROJXXL</v>
          </cell>
          <cell r="C2079" t="str">
            <v>POLERON CANGURO</v>
          </cell>
          <cell r="D2079" t="str">
            <v>POLERON HOODIE KAYA SUEDE LOGO RED XXL</v>
          </cell>
          <cell r="E2079"/>
          <cell r="F2079"/>
          <cell r="G2079" t="str">
            <v>ROJO</v>
          </cell>
          <cell r="H2079" t="str">
            <v xml:space="preserve">  ROJO </v>
          </cell>
          <cell r="I2079" t="str">
            <v>XXL</v>
          </cell>
          <cell r="J2079"/>
          <cell r="K2079" t="str">
            <v>WINTER 16</v>
          </cell>
        </row>
        <row r="2080">
          <cell r="B2080" t="str">
            <v>300M16W01VERLLL</v>
          </cell>
          <cell r="C2080" t="str">
            <v>POLERON CANGURO</v>
          </cell>
          <cell r="D2080" t="str">
            <v>POLERON HOODIE KAYA SUEDE LOGO GREEN  L</v>
          </cell>
          <cell r="E2080"/>
          <cell r="F2080"/>
          <cell r="G2080" t="str">
            <v>VERDE</v>
          </cell>
          <cell r="H2080" t="str">
            <v xml:space="preserve">  VERDE </v>
          </cell>
          <cell r="I2080" t="str">
            <v>L</v>
          </cell>
          <cell r="J2080"/>
          <cell r="K2080" t="str">
            <v>WINTER 16</v>
          </cell>
        </row>
        <row r="2081">
          <cell r="B2081" t="str">
            <v>300M16W01VERMMM</v>
          </cell>
          <cell r="C2081" t="str">
            <v>POLERON CANGURO</v>
          </cell>
          <cell r="D2081" t="str">
            <v>POLERON HOODIE KAYA SUEDE LOGO GREEN  M</v>
          </cell>
          <cell r="E2081"/>
          <cell r="F2081"/>
          <cell r="G2081" t="str">
            <v>VERDE</v>
          </cell>
          <cell r="H2081" t="str">
            <v xml:space="preserve">  VERDE </v>
          </cell>
          <cell r="I2081" t="str">
            <v>M</v>
          </cell>
          <cell r="J2081"/>
          <cell r="K2081" t="str">
            <v>WINTER 16</v>
          </cell>
        </row>
        <row r="2082">
          <cell r="B2082" t="str">
            <v>300M16W01VERSSS</v>
          </cell>
          <cell r="C2082" t="str">
            <v>POLERON CANGURO</v>
          </cell>
          <cell r="D2082" t="str">
            <v>POLERON HOODIE KAYA SUEDE LOGO GREEN  S</v>
          </cell>
          <cell r="E2082"/>
          <cell r="F2082"/>
          <cell r="G2082" t="str">
            <v>VERDE</v>
          </cell>
          <cell r="H2082" t="str">
            <v xml:space="preserve">  VERDE </v>
          </cell>
          <cell r="I2082" t="str">
            <v>S</v>
          </cell>
          <cell r="J2082"/>
          <cell r="K2082" t="str">
            <v>WINTER 16</v>
          </cell>
        </row>
        <row r="2083">
          <cell r="B2083" t="str">
            <v>300M16W01VERXL0</v>
          </cell>
          <cell r="C2083" t="str">
            <v>POLERON CANGURO</v>
          </cell>
          <cell r="D2083" t="str">
            <v>POLERON HOODIE KAYA SUEDE LOGO GREEN XL</v>
          </cell>
          <cell r="E2083"/>
          <cell r="F2083"/>
          <cell r="G2083" t="str">
            <v>VERDE</v>
          </cell>
          <cell r="H2083" t="str">
            <v xml:space="preserve">  VERDE </v>
          </cell>
          <cell r="I2083" t="str">
            <v>XL</v>
          </cell>
          <cell r="J2083"/>
          <cell r="K2083" t="str">
            <v>WINTER 16</v>
          </cell>
        </row>
        <row r="2084">
          <cell r="B2084" t="str">
            <v>300M16W01VERXXL</v>
          </cell>
          <cell r="C2084" t="str">
            <v>POLERON CANGURO</v>
          </cell>
          <cell r="D2084" t="str">
            <v>POLERON HOODIE KAYA SUEDE LOGO GREEN XXL</v>
          </cell>
          <cell r="E2084"/>
          <cell r="F2084"/>
          <cell r="G2084" t="str">
            <v>VERDE</v>
          </cell>
          <cell r="H2084" t="str">
            <v xml:space="preserve">  VERDE </v>
          </cell>
          <cell r="I2084" t="str">
            <v>XXL</v>
          </cell>
          <cell r="J2084"/>
          <cell r="K2084" t="str">
            <v>WINTER 16</v>
          </cell>
        </row>
        <row r="2085">
          <cell r="B2085" t="str">
            <v>300M16W02GRILLL</v>
          </cell>
          <cell r="C2085" t="str">
            <v>POLERON CANGURO</v>
          </cell>
          <cell r="D2085" t="str">
            <v>POLERON HOODIE KAYA TYPO GREY  L</v>
          </cell>
          <cell r="E2085"/>
          <cell r="F2085" t="str">
            <v>TYPO</v>
          </cell>
          <cell r="G2085" t="str">
            <v>GRIS</v>
          </cell>
          <cell r="H2085" t="str">
            <v xml:space="preserve"> TYPO GRIS </v>
          </cell>
          <cell r="I2085" t="str">
            <v>L</v>
          </cell>
          <cell r="J2085"/>
          <cell r="K2085" t="str">
            <v>WINTER 16</v>
          </cell>
        </row>
        <row r="2086">
          <cell r="B2086" t="str">
            <v>300M16W02GRIMMM</v>
          </cell>
          <cell r="C2086" t="str">
            <v>POLERON CANGURO</v>
          </cell>
          <cell r="D2086" t="str">
            <v>POLERON HOODIE KAYA TYPO GREY  M</v>
          </cell>
          <cell r="E2086"/>
          <cell r="F2086" t="str">
            <v>TYPO</v>
          </cell>
          <cell r="G2086" t="str">
            <v>GRIS</v>
          </cell>
          <cell r="H2086" t="str">
            <v xml:space="preserve"> TYPO GRIS </v>
          </cell>
          <cell r="I2086" t="str">
            <v>M</v>
          </cell>
          <cell r="J2086"/>
          <cell r="K2086" t="str">
            <v>WINTER 16</v>
          </cell>
        </row>
        <row r="2087">
          <cell r="B2087" t="str">
            <v>300M16W02GRISSS</v>
          </cell>
          <cell r="C2087" t="str">
            <v>POLERON CANGURO</v>
          </cell>
          <cell r="D2087" t="str">
            <v>POLERON HOODIE KAYA TYPO GREY  S</v>
          </cell>
          <cell r="E2087"/>
          <cell r="F2087" t="str">
            <v>TYPO</v>
          </cell>
          <cell r="G2087" t="str">
            <v>GRIS</v>
          </cell>
          <cell r="H2087" t="str">
            <v xml:space="preserve"> TYPO GRIS </v>
          </cell>
          <cell r="I2087" t="str">
            <v>S</v>
          </cell>
          <cell r="J2087"/>
          <cell r="K2087" t="str">
            <v>WINTER 16</v>
          </cell>
        </row>
        <row r="2088">
          <cell r="B2088" t="str">
            <v>300M16W02GRIXL0</v>
          </cell>
          <cell r="C2088" t="str">
            <v>POLERON CANGURO</v>
          </cell>
          <cell r="D2088" t="str">
            <v>POLERON HOODIE KAYA TYPO GREY XL</v>
          </cell>
          <cell r="E2088"/>
          <cell r="F2088" t="str">
            <v>TYPO</v>
          </cell>
          <cell r="G2088" t="str">
            <v>GRIS</v>
          </cell>
          <cell r="H2088" t="str">
            <v xml:space="preserve"> TYPO GRIS </v>
          </cell>
          <cell r="I2088" t="str">
            <v>XL</v>
          </cell>
          <cell r="J2088"/>
          <cell r="K2088" t="str">
            <v>WINTER 16</v>
          </cell>
        </row>
        <row r="2089">
          <cell r="B2089" t="str">
            <v>300M16W02GRIXXL</v>
          </cell>
          <cell r="C2089" t="str">
            <v>POLERON CANGURO</v>
          </cell>
          <cell r="D2089" t="str">
            <v>POLERON HOODIE KAYA TYPO GREY XXL</v>
          </cell>
          <cell r="E2089"/>
          <cell r="F2089" t="str">
            <v>TYPO</v>
          </cell>
          <cell r="G2089" t="str">
            <v>GRIS</v>
          </cell>
          <cell r="H2089" t="str">
            <v xml:space="preserve"> TYPO GRIS </v>
          </cell>
          <cell r="I2089" t="str">
            <v>XXL</v>
          </cell>
          <cell r="J2089"/>
          <cell r="K2089" t="str">
            <v>WINTER 16</v>
          </cell>
        </row>
        <row r="2090">
          <cell r="B2090" t="str">
            <v>300M16W02NEGLLL</v>
          </cell>
          <cell r="C2090" t="str">
            <v>POLERON CANGURO</v>
          </cell>
          <cell r="D2090" t="str">
            <v>POLERON HOODIE KAYA TYPO BLACK  L</v>
          </cell>
          <cell r="E2090"/>
          <cell r="F2090" t="str">
            <v>TYPO</v>
          </cell>
          <cell r="G2090" t="str">
            <v>NEGRO</v>
          </cell>
          <cell r="H2090" t="str">
            <v xml:space="preserve"> TYPO NEGRO </v>
          </cell>
          <cell r="I2090" t="str">
            <v>L</v>
          </cell>
          <cell r="J2090"/>
          <cell r="K2090" t="str">
            <v>WINTER 16</v>
          </cell>
        </row>
        <row r="2091">
          <cell r="B2091" t="str">
            <v>300M16W02NEGMMM</v>
          </cell>
          <cell r="C2091" t="str">
            <v>POLERON CANGURO</v>
          </cell>
          <cell r="D2091" t="str">
            <v>POLERON HOODIE KAYA TYPO BLACK  M</v>
          </cell>
          <cell r="E2091"/>
          <cell r="F2091" t="str">
            <v>TYPO</v>
          </cell>
          <cell r="G2091" t="str">
            <v>NEGRO</v>
          </cell>
          <cell r="H2091" t="str">
            <v xml:space="preserve"> TYPO NEGRO </v>
          </cell>
          <cell r="I2091" t="str">
            <v>M</v>
          </cell>
          <cell r="J2091"/>
          <cell r="K2091" t="str">
            <v>WINTER 16</v>
          </cell>
        </row>
        <row r="2092">
          <cell r="B2092" t="str">
            <v>300M16W02NEGSSS</v>
          </cell>
          <cell r="C2092" t="str">
            <v>POLERON CANGURO</v>
          </cell>
          <cell r="D2092" t="str">
            <v>POLERON HOODIE KAYA TYPO BLACK  S</v>
          </cell>
          <cell r="E2092"/>
          <cell r="F2092" t="str">
            <v>TYPO</v>
          </cell>
          <cell r="G2092" t="str">
            <v>NEGRO</v>
          </cell>
          <cell r="H2092" t="str">
            <v xml:space="preserve"> TYPO NEGRO </v>
          </cell>
          <cell r="I2092" t="str">
            <v>S</v>
          </cell>
          <cell r="J2092"/>
          <cell r="K2092" t="str">
            <v>WINTER 16</v>
          </cell>
        </row>
        <row r="2093">
          <cell r="B2093" t="str">
            <v>300M16W02NEGXL0</v>
          </cell>
          <cell r="C2093" t="str">
            <v>POLERON CANGURO</v>
          </cell>
          <cell r="D2093" t="str">
            <v>POLERON HOODIE KAYA TYPO BLACK XL</v>
          </cell>
          <cell r="E2093"/>
          <cell r="F2093" t="str">
            <v>TYPO</v>
          </cell>
          <cell r="G2093" t="str">
            <v>NEGRO</v>
          </cell>
          <cell r="H2093" t="str">
            <v xml:space="preserve"> TYPO NEGRO </v>
          </cell>
          <cell r="I2093" t="str">
            <v>XL</v>
          </cell>
          <cell r="J2093"/>
          <cell r="K2093" t="str">
            <v>WINTER 16</v>
          </cell>
        </row>
        <row r="2094">
          <cell r="B2094" t="str">
            <v>300M16W02NEGXXL</v>
          </cell>
          <cell r="C2094" t="str">
            <v>POLERON CANGURO</v>
          </cell>
          <cell r="D2094" t="str">
            <v>POLERON HOODIE KAYA TYPO BLACK XXL</v>
          </cell>
          <cell r="E2094"/>
          <cell r="F2094" t="str">
            <v>TYPO</v>
          </cell>
          <cell r="G2094" t="str">
            <v>NEGRO</v>
          </cell>
          <cell r="H2094" t="str">
            <v xml:space="preserve"> TYPO NEGRO </v>
          </cell>
          <cell r="I2094" t="str">
            <v>XXL</v>
          </cell>
          <cell r="J2094"/>
          <cell r="K2094" t="str">
            <v>WINTER 16</v>
          </cell>
        </row>
        <row r="2095">
          <cell r="B2095" t="str">
            <v>300M16W02VERLLL</v>
          </cell>
          <cell r="C2095" t="str">
            <v>POLERON CANGURO</v>
          </cell>
          <cell r="D2095" t="str">
            <v>POLERON HOODIE KAYA TYPO GREEN  L</v>
          </cell>
          <cell r="E2095"/>
          <cell r="F2095" t="str">
            <v>TYPO</v>
          </cell>
          <cell r="G2095" t="str">
            <v>VERDE</v>
          </cell>
          <cell r="H2095" t="str">
            <v xml:space="preserve"> TYPO VERDE </v>
          </cell>
          <cell r="I2095" t="str">
            <v>L</v>
          </cell>
          <cell r="J2095"/>
          <cell r="K2095" t="str">
            <v>WINTER 16</v>
          </cell>
        </row>
        <row r="2096">
          <cell r="B2096" t="str">
            <v>300M16W02VERMMM</v>
          </cell>
          <cell r="C2096" t="str">
            <v>POLERON CANGURO</v>
          </cell>
          <cell r="D2096" t="str">
            <v>POLERON HOODIE KAYA TYPO GREEN  M</v>
          </cell>
          <cell r="E2096"/>
          <cell r="F2096" t="str">
            <v>TYPO</v>
          </cell>
          <cell r="G2096" t="str">
            <v>VERDE</v>
          </cell>
          <cell r="H2096" t="str">
            <v xml:space="preserve"> TYPO VERDE </v>
          </cell>
          <cell r="I2096" t="str">
            <v>M</v>
          </cell>
          <cell r="J2096"/>
          <cell r="K2096" t="str">
            <v>WINTER 16</v>
          </cell>
        </row>
        <row r="2097">
          <cell r="B2097" t="str">
            <v>300M16W02VERSSS</v>
          </cell>
          <cell r="C2097" t="str">
            <v>POLERON CANGURO</v>
          </cell>
          <cell r="D2097" t="str">
            <v>POLERON HOODIE KAYA TYPO GREEN  S</v>
          </cell>
          <cell r="E2097"/>
          <cell r="F2097" t="str">
            <v>TYPO</v>
          </cell>
          <cell r="G2097" t="str">
            <v>VERDE</v>
          </cell>
          <cell r="H2097" t="str">
            <v xml:space="preserve"> TYPO VERDE </v>
          </cell>
          <cell r="I2097" t="str">
            <v>S</v>
          </cell>
          <cell r="J2097"/>
          <cell r="K2097" t="str">
            <v>WINTER 16</v>
          </cell>
        </row>
        <row r="2098">
          <cell r="B2098" t="str">
            <v>300M16W02VERXL0</v>
          </cell>
          <cell r="C2098" t="str">
            <v>POLERON CANGURO</v>
          </cell>
          <cell r="D2098" t="str">
            <v>POLERON HOODIE KAYA TYPO GREEN XL</v>
          </cell>
          <cell r="E2098"/>
          <cell r="F2098" t="str">
            <v>TYPO</v>
          </cell>
          <cell r="G2098" t="str">
            <v>VERDE</v>
          </cell>
          <cell r="H2098" t="str">
            <v xml:space="preserve"> TYPO VERDE </v>
          </cell>
          <cell r="I2098" t="str">
            <v>XL</v>
          </cell>
          <cell r="J2098"/>
          <cell r="K2098" t="str">
            <v>WINTER 16</v>
          </cell>
        </row>
        <row r="2099">
          <cell r="B2099" t="str">
            <v>300M16W02VERXXL</v>
          </cell>
          <cell r="C2099" t="str">
            <v>POLERON CANGURO</v>
          </cell>
          <cell r="D2099" t="str">
            <v>POLERON HOODIE KAYA TYPO GREEN XXL</v>
          </cell>
          <cell r="E2099"/>
          <cell r="F2099" t="str">
            <v>TYPO</v>
          </cell>
          <cell r="G2099" t="str">
            <v>VERDE</v>
          </cell>
          <cell r="H2099" t="str">
            <v xml:space="preserve"> TYPO VERDE </v>
          </cell>
          <cell r="I2099" t="str">
            <v>XXL</v>
          </cell>
          <cell r="J2099"/>
          <cell r="K2099" t="str">
            <v>WINTER 16</v>
          </cell>
        </row>
        <row r="2100">
          <cell r="B2100" t="str">
            <v>300M16W03AZULLL</v>
          </cell>
          <cell r="C2100" t="str">
            <v>POLERON CANGURO</v>
          </cell>
          <cell r="D2100" t="str">
            <v>POLERON HOODIE KAYA KEEP KAYA BLUE  L</v>
          </cell>
          <cell r="E2100"/>
          <cell r="F2100"/>
          <cell r="G2100" t="str">
            <v>AZUL</v>
          </cell>
          <cell r="H2100" t="str">
            <v xml:space="preserve">  AZUL </v>
          </cell>
          <cell r="I2100" t="str">
            <v>L</v>
          </cell>
          <cell r="J2100"/>
          <cell r="K2100" t="str">
            <v>WINTER 16</v>
          </cell>
        </row>
        <row r="2101">
          <cell r="B2101" t="str">
            <v>300M16W03AZUMMM</v>
          </cell>
          <cell r="C2101" t="str">
            <v>POLERON CANGURO</v>
          </cell>
          <cell r="D2101" t="str">
            <v>POLERON HOODIE KAYA KEEP KAYA BLUE  M</v>
          </cell>
          <cell r="E2101"/>
          <cell r="F2101"/>
          <cell r="G2101" t="str">
            <v>AZUL</v>
          </cell>
          <cell r="H2101" t="str">
            <v xml:space="preserve">  AZUL </v>
          </cell>
          <cell r="I2101" t="str">
            <v>M</v>
          </cell>
          <cell r="J2101"/>
          <cell r="K2101" t="str">
            <v>WINTER 16</v>
          </cell>
        </row>
        <row r="2102">
          <cell r="B2102" t="str">
            <v>300M16W03AZUSSS</v>
          </cell>
          <cell r="C2102" t="str">
            <v>POLERON CANGURO</v>
          </cell>
          <cell r="D2102" t="str">
            <v>POLERON HOODIE KAYA KEEP KAYA BLUE  S</v>
          </cell>
          <cell r="E2102"/>
          <cell r="F2102"/>
          <cell r="G2102" t="str">
            <v>AZUL</v>
          </cell>
          <cell r="H2102" t="str">
            <v xml:space="preserve">  AZUL </v>
          </cell>
          <cell r="I2102" t="str">
            <v>S</v>
          </cell>
          <cell r="J2102"/>
          <cell r="K2102" t="str">
            <v>WINTER 16</v>
          </cell>
        </row>
        <row r="2103">
          <cell r="B2103" t="str">
            <v>300M16W03AZUXL0</v>
          </cell>
          <cell r="C2103" t="str">
            <v>POLERON CANGURO</v>
          </cell>
          <cell r="D2103" t="str">
            <v>POLERON HOODIE KAYA KEEP KAYA BLUE XL</v>
          </cell>
          <cell r="E2103"/>
          <cell r="F2103"/>
          <cell r="G2103" t="str">
            <v>AZUL</v>
          </cell>
          <cell r="H2103" t="str">
            <v xml:space="preserve">  AZUL </v>
          </cell>
          <cell r="I2103" t="str">
            <v>XL</v>
          </cell>
          <cell r="J2103"/>
          <cell r="K2103" t="str">
            <v>WINTER 16</v>
          </cell>
        </row>
        <row r="2104">
          <cell r="B2104" t="str">
            <v>300M16W03AZUXXL</v>
          </cell>
          <cell r="C2104" t="str">
            <v>POLERON CANGURO</v>
          </cell>
          <cell r="D2104" t="str">
            <v>POLERON HOODIE KAYA KEEP KAYA BLUE XXL</v>
          </cell>
          <cell r="E2104"/>
          <cell r="F2104"/>
          <cell r="G2104" t="str">
            <v>AZUL</v>
          </cell>
          <cell r="H2104" t="str">
            <v xml:space="preserve">  AZUL </v>
          </cell>
          <cell r="I2104" t="str">
            <v>XXL</v>
          </cell>
          <cell r="J2104"/>
          <cell r="K2104" t="str">
            <v>WINTER 16</v>
          </cell>
        </row>
        <row r="2105">
          <cell r="B2105" t="str">
            <v>300M16W03ROJLLL</v>
          </cell>
          <cell r="C2105" t="str">
            <v>POLERON CANGURO</v>
          </cell>
          <cell r="D2105" t="str">
            <v>POLERON HOODIE KAYA KEEP KAYA RED  L</v>
          </cell>
          <cell r="E2105"/>
          <cell r="F2105"/>
          <cell r="G2105" t="str">
            <v>ROJO</v>
          </cell>
          <cell r="H2105" t="str">
            <v xml:space="preserve">  ROJO </v>
          </cell>
          <cell r="I2105" t="str">
            <v>L</v>
          </cell>
          <cell r="J2105"/>
          <cell r="K2105" t="str">
            <v>WINTER 16</v>
          </cell>
        </row>
        <row r="2106">
          <cell r="B2106" t="str">
            <v>300M16W03ROJMMM</v>
          </cell>
          <cell r="C2106" t="str">
            <v>POLERON CANGURO</v>
          </cell>
          <cell r="D2106" t="str">
            <v>POLERON HOODIE KAYA KEEP KAYA RED  M</v>
          </cell>
          <cell r="E2106"/>
          <cell r="F2106"/>
          <cell r="G2106" t="str">
            <v>ROJO</v>
          </cell>
          <cell r="H2106" t="str">
            <v xml:space="preserve">  ROJO </v>
          </cell>
          <cell r="I2106" t="str">
            <v>M</v>
          </cell>
          <cell r="J2106"/>
          <cell r="K2106" t="str">
            <v>WINTER 16</v>
          </cell>
        </row>
        <row r="2107">
          <cell r="B2107" t="str">
            <v>300M16W03ROJSSS</v>
          </cell>
          <cell r="C2107" t="str">
            <v>POLERON CANGURO</v>
          </cell>
          <cell r="D2107" t="str">
            <v>POLERON HOODIE KAYA KEEP KAYA RED  S</v>
          </cell>
          <cell r="E2107"/>
          <cell r="F2107"/>
          <cell r="G2107" t="str">
            <v>ROJO</v>
          </cell>
          <cell r="H2107" t="str">
            <v xml:space="preserve">  ROJO </v>
          </cell>
          <cell r="I2107" t="str">
            <v>S</v>
          </cell>
          <cell r="J2107"/>
          <cell r="K2107" t="str">
            <v>WINTER 16</v>
          </cell>
        </row>
        <row r="2108">
          <cell r="B2108" t="str">
            <v>300M16W03ROJXL0</v>
          </cell>
          <cell r="C2108" t="str">
            <v>POLERON CANGURO</v>
          </cell>
          <cell r="D2108" t="str">
            <v>POLERON HOODIE KAYA KEEP KAYA RED XL</v>
          </cell>
          <cell r="E2108"/>
          <cell r="F2108"/>
          <cell r="G2108" t="str">
            <v>ROJO</v>
          </cell>
          <cell r="H2108" t="str">
            <v xml:space="preserve">  ROJO </v>
          </cell>
          <cell r="I2108" t="str">
            <v>XL</v>
          </cell>
          <cell r="J2108"/>
          <cell r="K2108" t="str">
            <v>WINTER 16</v>
          </cell>
        </row>
        <row r="2109">
          <cell r="B2109" t="str">
            <v>300M16W03ROJXXL</v>
          </cell>
          <cell r="C2109" t="str">
            <v>POLERON CANGURO</v>
          </cell>
          <cell r="D2109" t="str">
            <v>POLERON HOODIE KAYA KEEP KAYA RED XXL</v>
          </cell>
          <cell r="E2109"/>
          <cell r="F2109"/>
          <cell r="G2109" t="str">
            <v>ROJO</v>
          </cell>
          <cell r="H2109" t="str">
            <v xml:space="preserve">  ROJO </v>
          </cell>
          <cell r="I2109" t="str">
            <v>XXL</v>
          </cell>
          <cell r="J2109"/>
          <cell r="K2109" t="str">
            <v>WINTER 16</v>
          </cell>
        </row>
        <row r="2110">
          <cell r="B2110" t="str">
            <v>300M16W04GRILLL</v>
          </cell>
          <cell r="C2110" t="str">
            <v>POLERON CANGURO</v>
          </cell>
          <cell r="D2110" t="str">
            <v xml:space="preserve">POLERON HOODIE KAYA MOOD GREY L </v>
          </cell>
          <cell r="E2110"/>
          <cell r="F2110"/>
          <cell r="G2110" t="str">
            <v>GRIS</v>
          </cell>
          <cell r="H2110" t="str">
            <v xml:space="preserve">  GRIS </v>
          </cell>
          <cell r="I2110" t="str">
            <v>L</v>
          </cell>
          <cell r="J2110"/>
          <cell r="K2110" t="str">
            <v>WINTER 16</v>
          </cell>
        </row>
        <row r="2111">
          <cell r="B2111" t="str">
            <v>300M16W04GRIMMM</v>
          </cell>
          <cell r="C2111" t="str">
            <v>POLERON CANGURO</v>
          </cell>
          <cell r="D2111" t="str">
            <v xml:space="preserve">POLERON HOODIE KAYA MOOD GREY M </v>
          </cell>
          <cell r="E2111"/>
          <cell r="F2111"/>
          <cell r="G2111" t="str">
            <v>GRIS</v>
          </cell>
          <cell r="H2111" t="str">
            <v xml:space="preserve">  GRIS </v>
          </cell>
          <cell r="I2111" t="str">
            <v>M</v>
          </cell>
          <cell r="J2111"/>
          <cell r="K2111" t="str">
            <v>WINTER 16</v>
          </cell>
        </row>
        <row r="2112">
          <cell r="B2112" t="str">
            <v>300M16W04GRISSS</v>
          </cell>
          <cell r="C2112" t="str">
            <v>POLERON CANGURO</v>
          </cell>
          <cell r="D2112" t="str">
            <v xml:space="preserve">POLERON HOODIE KAYA MOOD GREY S </v>
          </cell>
          <cell r="E2112"/>
          <cell r="F2112"/>
          <cell r="G2112" t="str">
            <v>GRIS</v>
          </cell>
          <cell r="H2112" t="str">
            <v xml:space="preserve">  GRIS </v>
          </cell>
          <cell r="I2112" t="str">
            <v>S</v>
          </cell>
          <cell r="J2112"/>
          <cell r="K2112" t="str">
            <v>WINTER 16</v>
          </cell>
        </row>
        <row r="2113">
          <cell r="B2113" t="str">
            <v>300M16W04GRIXL0</v>
          </cell>
          <cell r="C2113" t="str">
            <v>POLERON CANGURO</v>
          </cell>
          <cell r="D2113" t="str">
            <v xml:space="preserve">POLERON HOODIE KAYA MOOD GREY XL </v>
          </cell>
          <cell r="E2113"/>
          <cell r="F2113"/>
          <cell r="G2113" t="str">
            <v>GRIS</v>
          </cell>
          <cell r="H2113" t="str">
            <v xml:space="preserve">  GRIS </v>
          </cell>
          <cell r="I2113" t="str">
            <v>XL</v>
          </cell>
          <cell r="J2113"/>
          <cell r="K2113" t="str">
            <v>WINTER 16</v>
          </cell>
        </row>
        <row r="2114">
          <cell r="B2114" t="str">
            <v>300M16W04GRIXXL</v>
          </cell>
          <cell r="C2114" t="str">
            <v>POLERON CANGURO</v>
          </cell>
          <cell r="D2114" t="str">
            <v xml:space="preserve">POLERON HOODIE KAYA MOOD GREY XXL </v>
          </cell>
          <cell r="E2114"/>
          <cell r="F2114"/>
          <cell r="G2114" t="str">
            <v>GRIS</v>
          </cell>
          <cell r="H2114" t="str">
            <v xml:space="preserve">  GRIS </v>
          </cell>
          <cell r="I2114" t="str">
            <v>XXL</v>
          </cell>
          <cell r="J2114"/>
          <cell r="K2114" t="str">
            <v>WINTER 16</v>
          </cell>
        </row>
        <row r="2115">
          <cell r="B2115" t="str">
            <v>300M17SALLALL</v>
          </cell>
          <cell r="C2115" t="str">
            <v>POLERON CANGURO</v>
          </cell>
          <cell r="D2115" t="str">
            <v>POLERON KAYA UNITE MIX MINI AFRICAS</v>
          </cell>
          <cell r="E2115" t="str">
            <v>POLERON</v>
          </cell>
          <cell r="F2115"/>
          <cell r="G2115"/>
          <cell r="H2115" t="str">
            <v xml:space="preserve">POLERON   </v>
          </cell>
          <cell r="I2115" t="str">
            <v>ALL</v>
          </cell>
          <cell r="J2115"/>
          <cell r="K2115" t="str">
            <v>SUMMER 17</v>
          </cell>
        </row>
        <row r="2116">
          <cell r="B2116" t="str">
            <v>300M17SAZULLL</v>
          </cell>
          <cell r="C2116" t="str">
            <v>POLERON CANGURO</v>
          </cell>
          <cell r="D2116" t="str">
            <v>POLERON HOODIE KAYA SUEDE LOGO BLUE L</v>
          </cell>
          <cell r="E2116" t="str">
            <v>POLERON HOODIE</v>
          </cell>
          <cell r="F2116"/>
          <cell r="G2116" t="str">
            <v>AZUL</v>
          </cell>
          <cell r="H2116" t="str">
            <v xml:space="preserve">POLERON HOODIE  AZUL </v>
          </cell>
          <cell r="I2116" t="str">
            <v>L</v>
          </cell>
          <cell r="J2116"/>
          <cell r="K2116" t="str">
            <v>SUMMER 17</v>
          </cell>
        </row>
        <row r="2117">
          <cell r="B2117" t="str">
            <v>300M17SAZUMMM</v>
          </cell>
          <cell r="C2117" t="str">
            <v>POLERON CANGURO</v>
          </cell>
          <cell r="D2117" t="str">
            <v>POLERON HOODIE KAYA SUEDE LOGO BLUE M</v>
          </cell>
          <cell r="E2117" t="str">
            <v>POLERON HOODIE</v>
          </cell>
          <cell r="F2117"/>
          <cell r="G2117" t="str">
            <v>AZUL</v>
          </cell>
          <cell r="H2117" t="str">
            <v xml:space="preserve">POLERON HOODIE  AZUL </v>
          </cell>
          <cell r="I2117" t="str">
            <v>M</v>
          </cell>
          <cell r="J2117"/>
          <cell r="K2117" t="str">
            <v>SUMMER 17</v>
          </cell>
        </row>
        <row r="2118">
          <cell r="B2118" t="str">
            <v>300M17SAZUSSS</v>
          </cell>
          <cell r="C2118" t="str">
            <v>POLERON CANGURO</v>
          </cell>
          <cell r="D2118" t="str">
            <v>POLERON HOODIE KAYA SUEDE LOGO BLUE S</v>
          </cell>
          <cell r="E2118" t="str">
            <v>POLERON HOODIE</v>
          </cell>
          <cell r="F2118"/>
          <cell r="G2118" t="str">
            <v>AZUL</v>
          </cell>
          <cell r="H2118" t="str">
            <v xml:space="preserve">POLERON HOODIE  AZUL </v>
          </cell>
          <cell r="I2118" t="str">
            <v>S</v>
          </cell>
          <cell r="J2118"/>
          <cell r="K2118" t="str">
            <v>SUMMER 17</v>
          </cell>
        </row>
        <row r="2119">
          <cell r="B2119" t="str">
            <v>300M17SAZUXL0</v>
          </cell>
          <cell r="C2119" t="str">
            <v>POLERON CANGURO</v>
          </cell>
          <cell r="D2119" t="str">
            <v>POLERON HOODIE KAYA SUEDE LOGO BLUE XL</v>
          </cell>
          <cell r="E2119" t="str">
            <v>POLERON HOODIE</v>
          </cell>
          <cell r="F2119"/>
          <cell r="G2119" t="str">
            <v>AZUL</v>
          </cell>
          <cell r="H2119" t="str">
            <v xml:space="preserve">POLERON HOODIE  AZUL </v>
          </cell>
          <cell r="I2119" t="str">
            <v>XL</v>
          </cell>
          <cell r="J2119"/>
          <cell r="K2119" t="str">
            <v>SUMMER 17</v>
          </cell>
        </row>
        <row r="2120">
          <cell r="B2120" t="str">
            <v>300M17SAZUXXL</v>
          </cell>
          <cell r="C2120" t="str">
            <v>POLERON CANGURO</v>
          </cell>
          <cell r="D2120" t="str">
            <v>POLERON HOODIE KAYA SUEDE LOGO BLUE XXL</v>
          </cell>
          <cell r="E2120" t="str">
            <v>POLERON HOODIE</v>
          </cell>
          <cell r="F2120"/>
          <cell r="G2120" t="str">
            <v>AZUL</v>
          </cell>
          <cell r="H2120" t="str">
            <v xml:space="preserve">POLERON HOODIE  AZUL </v>
          </cell>
          <cell r="I2120" t="str">
            <v>XXL</v>
          </cell>
          <cell r="J2120"/>
          <cell r="K2120" t="str">
            <v>SUMMER 17</v>
          </cell>
        </row>
        <row r="2121">
          <cell r="B2121" t="str">
            <v>300M17SNEGLLL</v>
          </cell>
          <cell r="C2121" t="str">
            <v>POLERON CANGURO</v>
          </cell>
          <cell r="D2121" t="str">
            <v>POLERON HOODIE KAYA MINI LOGO BLACK L</v>
          </cell>
          <cell r="E2121" t="str">
            <v>POLERON HOODIE</v>
          </cell>
          <cell r="F2121"/>
          <cell r="G2121" t="str">
            <v>NEGRO</v>
          </cell>
          <cell r="H2121" t="str">
            <v xml:space="preserve">POLERON HOODIE  NEGRO </v>
          </cell>
          <cell r="I2121" t="str">
            <v>L</v>
          </cell>
          <cell r="J2121"/>
          <cell r="K2121" t="str">
            <v>SUMMER 17</v>
          </cell>
        </row>
        <row r="2122">
          <cell r="B2122" t="str">
            <v>300M17SNEGMMM</v>
          </cell>
          <cell r="C2122" t="str">
            <v>POLERON CANGURO</v>
          </cell>
          <cell r="D2122" t="str">
            <v>POLERON HOODIE KAYA MINI LOGO BLACK M</v>
          </cell>
          <cell r="E2122" t="str">
            <v>POLERON HOODIE</v>
          </cell>
          <cell r="F2122"/>
          <cell r="G2122" t="str">
            <v>NEGRO</v>
          </cell>
          <cell r="H2122" t="str">
            <v xml:space="preserve">POLERON HOODIE  NEGRO </v>
          </cell>
          <cell r="I2122" t="str">
            <v>M</v>
          </cell>
          <cell r="J2122"/>
          <cell r="K2122" t="str">
            <v>SUMMER 17</v>
          </cell>
        </row>
        <row r="2123">
          <cell r="B2123" t="str">
            <v>300M17SNEGSSS</v>
          </cell>
          <cell r="C2123" t="str">
            <v>POLERON CANGURO</v>
          </cell>
          <cell r="D2123" t="str">
            <v>POLERON HOODIE KAYA MINI LOGO BLACK S</v>
          </cell>
          <cell r="E2123" t="str">
            <v>POLERON HOODIE</v>
          </cell>
          <cell r="F2123"/>
          <cell r="G2123" t="str">
            <v>NEGRO</v>
          </cell>
          <cell r="H2123" t="str">
            <v xml:space="preserve">POLERON HOODIE  NEGRO </v>
          </cell>
          <cell r="I2123" t="str">
            <v>S</v>
          </cell>
          <cell r="J2123"/>
          <cell r="K2123" t="str">
            <v>SUMMER 17</v>
          </cell>
        </row>
        <row r="2124">
          <cell r="B2124" t="str">
            <v>300M17SNEGXL0</v>
          </cell>
          <cell r="C2124" t="str">
            <v>POLERON CANGURO</v>
          </cell>
          <cell r="D2124" t="str">
            <v>POLERON HOODIE KAYA MINI LOGO BLACK XL</v>
          </cell>
          <cell r="E2124" t="str">
            <v>POLERON HOODIE</v>
          </cell>
          <cell r="F2124"/>
          <cell r="G2124" t="str">
            <v>NEGRO</v>
          </cell>
          <cell r="H2124" t="str">
            <v xml:space="preserve">POLERON HOODIE  NEGRO </v>
          </cell>
          <cell r="I2124" t="str">
            <v>XL</v>
          </cell>
          <cell r="J2124"/>
          <cell r="K2124" t="str">
            <v>SUMMER 17</v>
          </cell>
        </row>
        <row r="2125">
          <cell r="B2125" t="str">
            <v>300M17SNEGXXL</v>
          </cell>
          <cell r="C2125" t="str">
            <v>POLERON CANGURO</v>
          </cell>
          <cell r="D2125" t="str">
            <v>POLERON HOODIE KAYA MINI LOGO BLACK XXL</v>
          </cell>
          <cell r="E2125" t="str">
            <v>POLERON HOODIE</v>
          </cell>
          <cell r="F2125"/>
          <cell r="G2125" t="str">
            <v>NEGRO</v>
          </cell>
          <cell r="H2125" t="str">
            <v xml:space="preserve">POLERON HOODIE  NEGRO </v>
          </cell>
          <cell r="I2125" t="str">
            <v>XXL</v>
          </cell>
          <cell r="J2125"/>
          <cell r="K2125" t="str">
            <v>SUMMER 17</v>
          </cell>
        </row>
        <row r="2126">
          <cell r="B2126" t="str">
            <v>300M17SROJLLL</v>
          </cell>
          <cell r="C2126" t="str">
            <v>POLERON CANGURO</v>
          </cell>
          <cell r="D2126" t="str">
            <v>POLERON HOODIE KAYA MINI AFRICA RED L</v>
          </cell>
          <cell r="E2126" t="str">
            <v>POLERON HOODIE</v>
          </cell>
          <cell r="F2126" t="str">
            <v>MINI AFRICA</v>
          </cell>
          <cell r="G2126" t="str">
            <v>ROJO</v>
          </cell>
          <cell r="H2126" t="str">
            <v xml:space="preserve">POLERON HOODIE MINI AFRICA ROJO </v>
          </cell>
          <cell r="I2126" t="str">
            <v>L</v>
          </cell>
          <cell r="J2126"/>
          <cell r="K2126" t="str">
            <v>SUMMER 17</v>
          </cell>
        </row>
        <row r="2127">
          <cell r="B2127" t="str">
            <v>300M17SROJMMM</v>
          </cell>
          <cell r="C2127" t="str">
            <v>POLERON CANGURO</v>
          </cell>
          <cell r="D2127" t="str">
            <v>POLERON HOODIE KAYA MINI AFRICA RED M</v>
          </cell>
          <cell r="E2127" t="str">
            <v>POLERON HOODIE</v>
          </cell>
          <cell r="F2127" t="str">
            <v>MINI AFRICA</v>
          </cell>
          <cell r="G2127" t="str">
            <v>ROJO</v>
          </cell>
          <cell r="H2127" t="str">
            <v xml:space="preserve">POLERON HOODIE MINI AFRICA ROJO </v>
          </cell>
          <cell r="I2127" t="str">
            <v>M</v>
          </cell>
          <cell r="J2127"/>
          <cell r="K2127" t="str">
            <v>SUMMER 17</v>
          </cell>
        </row>
        <row r="2128">
          <cell r="B2128" t="str">
            <v>300M17SROJSSS</v>
          </cell>
          <cell r="C2128" t="str">
            <v>POLERON CANGURO</v>
          </cell>
          <cell r="D2128" t="str">
            <v>POLERON HOODIE KAYA MINI AFRICA RED S</v>
          </cell>
          <cell r="E2128" t="str">
            <v>POLERON HOODIE</v>
          </cell>
          <cell r="F2128" t="str">
            <v>MINI AFRICA</v>
          </cell>
          <cell r="G2128" t="str">
            <v>ROJO</v>
          </cell>
          <cell r="H2128" t="str">
            <v xml:space="preserve">POLERON HOODIE MINI AFRICA ROJO </v>
          </cell>
          <cell r="I2128" t="str">
            <v>S</v>
          </cell>
          <cell r="J2128"/>
          <cell r="K2128" t="str">
            <v>SUMMER 17</v>
          </cell>
        </row>
        <row r="2129">
          <cell r="B2129" t="str">
            <v>300M17SROJXL0</v>
          </cell>
          <cell r="C2129" t="str">
            <v>POLERON CANGURO</v>
          </cell>
          <cell r="D2129" t="str">
            <v>POLERON HOODIE KAYA MINI AFRICA RED XL</v>
          </cell>
          <cell r="E2129" t="str">
            <v>POLERON HOODIE</v>
          </cell>
          <cell r="F2129" t="str">
            <v>MINI AFRICA</v>
          </cell>
          <cell r="G2129" t="str">
            <v>ROJO</v>
          </cell>
          <cell r="H2129" t="str">
            <v xml:space="preserve">POLERON HOODIE MINI AFRICA ROJO </v>
          </cell>
          <cell r="I2129" t="str">
            <v>XL</v>
          </cell>
          <cell r="J2129"/>
          <cell r="K2129" t="str">
            <v>SUMMER 17</v>
          </cell>
        </row>
        <row r="2130">
          <cell r="B2130" t="str">
            <v>300M17SROJXXL</v>
          </cell>
          <cell r="C2130" t="str">
            <v>POLERON CANGURO</v>
          </cell>
          <cell r="D2130" t="str">
            <v>POLERON HOODIE KAYA MINI AFRICA RED XXL</v>
          </cell>
          <cell r="E2130" t="str">
            <v>POLERON HOODIE</v>
          </cell>
          <cell r="F2130" t="str">
            <v>MINI AFRICA</v>
          </cell>
          <cell r="G2130" t="str">
            <v>ROJO</v>
          </cell>
          <cell r="H2130" t="str">
            <v xml:space="preserve">POLERON HOODIE MINI AFRICA ROJO </v>
          </cell>
          <cell r="I2130" t="str">
            <v>XXL</v>
          </cell>
          <cell r="J2130"/>
          <cell r="K2130" t="str">
            <v>SUMMER 17</v>
          </cell>
        </row>
        <row r="2131">
          <cell r="B2131" t="str">
            <v>300M17SVERLLL</v>
          </cell>
          <cell r="C2131" t="str">
            <v>POLERON CANGURO</v>
          </cell>
          <cell r="D2131" t="str">
            <v>POLERON HOODIE KAYA SUEDE LOGO GREEN L</v>
          </cell>
          <cell r="E2131" t="str">
            <v>POLERON HOODIE</v>
          </cell>
          <cell r="F2131"/>
          <cell r="G2131" t="str">
            <v>VERDE</v>
          </cell>
          <cell r="H2131" t="str">
            <v xml:space="preserve">POLERON HOODIE  VERDE </v>
          </cell>
          <cell r="I2131" t="str">
            <v>L</v>
          </cell>
          <cell r="J2131"/>
          <cell r="K2131" t="str">
            <v>SUMMER 17</v>
          </cell>
        </row>
        <row r="2132">
          <cell r="B2132" t="str">
            <v>300M17SVERMMM</v>
          </cell>
          <cell r="C2132" t="str">
            <v>POLERON CANGURO</v>
          </cell>
          <cell r="D2132" t="str">
            <v>POLERON HOODIE KAYA SUEDE LOGO GREEN M</v>
          </cell>
          <cell r="E2132" t="str">
            <v>POLERON HOODIE</v>
          </cell>
          <cell r="F2132"/>
          <cell r="G2132" t="str">
            <v>VERDE</v>
          </cell>
          <cell r="H2132" t="str">
            <v xml:space="preserve">POLERON HOODIE  VERDE </v>
          </cell>
          <cell r="I2132" t="str">
            <v>M</v>
          </cell>
          <cell r="J2132"/>
          <cell r="K2132" t="str">
            <v>SUMMER 17</v>
          </cell>
        </row>
        <row r="2133">
          <cell r="B2133" t="str">
            <v>300M17SVERSSS</v>
          </cell>
          <cell r="C2133" t="str">
            <v>POLERON CANGURO</v>
          </cell>
          <cell r="D2133" t="str">
            <v>POLERON HOODIE KAYA SUEDE LOGO GREEN S</v>
          </cell>
          <cell r="E2133" t="str">
            <v>POLERON HOODIE</v>
          </cell>
          <cell r="F2133"/>
          <cell r="G2133" t="str">
            <v>VERDE</v>
          </cell>
          <cell r="H2133" t="str">
            <v xml:space="preserve">POLERON HOODIE  VERDE </v>
          </cell>
          <cell r="I2133" t="str">
            <v>S</v>
          </cell>
          <cell r="J2133"/>
          <cell r="K2133" t="str">
            <v>SUMMER 17</v>
          </cell>
        </row>
        <row r="2134">
          <cell r="B2134" t="str">
            <v>300M17SVERXL0</v>
          </cell>
          <cell r="C2134" t="str">
            <v>POLERON CANGURO</v>
          </cell>
          <cell r="D2134" t="str">
            <v>POLERON HOODIE KAYA SUEDE LOGO GREEN XL</v>
          </cell>
          <cell r="E2134" t="str">
            <v>POLERON HOODIE</v>
          </cell>
          <cell r="F2134"/>
          <cell r="G2134" t="str">
            <v>VERDE</v>
          </cell>
          <cell r="H2134" t="str">
            <v xml:space="preserve">POLERON HOODIE  VERDE </v>
          </cell>
          <cell r="I2134" t="str">
            <v>XL</v>
          </cell>
          <cell r="J2134"/>
          <cell r="K2134" t="str">
            <v>SUMMER 17</v>
          </cell>
        </row>
        <row r="2135">
          <cell r="B2135" t="str">
            <v>300M17SVERXXL</v>
          </cell>
          <cell r="C2135" t="str">
            <v>POLERON CANGURO</v>
          </cell>
          <cell r="D2135" t="str">
            <v>POLERON HOODIE KAYA SUEDE LOGO GREEN XXL</v>
          </cell>
          <cell r="E2135" t="str">
            <v>POLERON HOODIE</v>
          </cell>
          <cell r="F2135"/>
          <cell r="G2135" t="str">
            <v>VERDE</v>
          </cell>
          <cell r="H2135" t="str">
            <v xml:space="preserve">POLERON HOODIE  VERDE </v>
          </cell>
          <cell r="I2135" t="str">
            <v>XXL</v>
          </cell>
          <cell r="J2135"/>
          <cell r="K2135" t="str">
            <v>SUMMER 17</v>
          </cell>
        </row>
        <row r="2136">
          <cell r="B2136" t="str">
            <v>300M17W01AZULLL</v>
          </cell>
          <cell r="C2136" t="str">
            <v>POLERON CANGURO</v>
          </cell>
          <cell r="D2136" t="str">
            <v>POLERON HOODIE KAYA SUEDE LOGO BLUE/BLACK MELANGE  L</v>
          </cell>
          <cell r="E2136" t="str">
            <v>POLERON HOODIE</v>
          </cell>
          <cell r="F2136" t="str">
            <v>SUEDE LOGO</v>
          </cell>
          <cell r="G2136" t="str">
            <v>AZUL</v>
          </cell>
          <cell r="H2136" t="str">
            <v xml:space="preserve">POLERON HOODIE SUEDE LOGO AZUL </v>
          </cell>
          <cell r="I2136" t="str">
            <v>L</v>
          </cell>
          <cell r="J2136"/>
          <cell r="K2136" t="str">
            <v>WINTER 17</v>
          </cell>
        </row>
        <row r="2137">
          <cell r="B2137" t="str">
            <v>300M17W01AZUMMM</v>
          </cell>
          <cell r="C2137" t="str">
            <v>POLERON CANGURO</v>
          </cell>
          <cell r="D2137" t="str">
            <v>POLERON HOODIE KAYA SUEDE LOGO BLUE/BLACK MELANGE  M</v>
          </cell>
          <cell r="E2137" t="str">
            <v>POLERON HOODIE</v>
          </cell>
          <cell r="F2137" t="str">
            <v>SUEDE LOGO</v>
          </cell>
          <cell r="G2137" t="str">
            <v>AZUL</v>
          </cell>
          <cell r="H2137" t="str">
            <v xml:space="preserve">POLERON HOODIE SUEDE LOGO AZUL </v>
          </cell>
          <cell r="I2137" t="str">
            <v>M</v>
          </cell>
          <cell r="J2137"/>
          <cell r="K2137" t="str">
            <v>WINTER 17</v>
          </cell>
        </row>
        <row r="2138">
          <cell r="B2138" t="str">
            <v>300M17W01AZUSSS</v>
          </cell>
          <cell r="C2138" t="str">
            <v>POLERON CANGURO</v>
          </cell>
          <cell r="D2138" t="str">
            <v>POLERON HOODIE KAYA SUEDE LOGO BLUE/BLACK MELANGE  S</v>
          </cell>
          <cell r="E2138" t="str">
            <v>POLERON HOODIE</v>
          </cell>
          <cell r="F2138" t="str">
            <v>SUEDE LOGO</v>
          </cell>
          <cell r="G2138" t="str">
            <v>AZUL</v>
          </cell>
          <cell r="H2138" t="str">
            <v xml:space="preserve">POLERON HOODIE SUEDE LOGO AZUL </v>
          </cell>
          <cell r="I2138" t="str">
            <v>S</v>
          </cell>
          <cell r="J2138"/>
          <cell r="K2138" t="str">
            <v>WINTER 17</v>
          </cell>
        </row>
        <row r="2139">
          <cell r="B2139" t="str">
            <v>300M17W01AZUXL0</v>
          </cell>
          <cell r="C2139" t="str">
            <v>POLERON CANGURO</v>
          </cell>
          <cell r="D2139" t="str">
            <v>POLERON HOODIE KAYA SUEDE LOGO BLUE/BLACK MELANGE  XL</v>
          </cell>
          <cell r="E2139" t="str">
            <v>POLERON HOODIE</v>
          </cell>
          <cell r="F2139" t="str">
            <v>SUEDE LOGO</v>
          </cell>
          <cell r="G2139" t="str">
            <v>AZUL</v>
          </cell>
          <cell r="H2139" t="str">
            <v xml:space="preserve">POLERON HOODIE SUEDE LOGO AZUL </v>
          </cell>
          <cell r="I2139" t="str">
            <v>XL</v>
          </cell>
          <cell r="J2139"/>
          <cell r="K2139" t="str">
            <v>WINTER 17</v>
          </cell>
        </row>
        <row r="2140">
          <cell r="B2140" t="str">
            <v>300M17W01AZUXS0</v>
          </cell>
          <cell r="C2140" t="str">
            <v>POLERON CANGURO</v>
          </cell>
          <cell r="D2140" t="str">
            <v>POLERON HOODIE KAYA SUEDE LOGO BLUE/BLACK MELANGE  XS</v>
          </cell>
          <cell r="E2140" t="str">
            <v>POLERON HOODIE</v>
          </cell>
          <cell r="F2140" t="str">
            <v>SUEDE LOGO</v>
          </cell>
          <cell r="G2140" t="str">
            <v>AZUL</v>
          </cell>
          <cell r="H2140" t="str">
            <v xml:space="preserve">POLERON HOODIE SUEDE LOGO AZUL </v>
          </cell>
          <cell r="I2140" t="str">
            <v>XS</v>
          </cell>
          <cell r="J2140"/>
          <cell r="K2140" t="str">
            <v>WINTER 17</v>
          </cell>
        </row>
        <row r="2141">
          <cell r="B2141" t="str">
            <v>300M17W01AZUXXL</v>
          </cell>
          <cell r="C2141" t="str">
            <v>POLERON CANGURO</v>
          </cell>
          <cell r="D2141" t="str">
            <v>POLERON HOODIE KAYA SUEDE LOGO BLUE/BLACK MELANGE  XXL</v>
          </cell>
          <cell r="E2141" t="str">
            <v>POLERON HOODIE</v>
          </cell>
          <cell r="F2141" t="str">
            <v>SUEDE LOGO</v>
          </cell>
          <cell r="G2141" t="str">
            <v>AZUL</v>
          </cell>
          <cell r="H2141" t="str">
            <v xml:space="preserve">POLERON HOODIE SUEDE LOGO AZUL </v>
          </cell>
          <cell r="I2141" t="str">
            <v>XXL</v>
          </cell>
          <cell r="J2141"/>
          <cell r="K2141" t="str">
            <v>WINTER 17</v>
          </cell>
        </row>
        <row r="2142">
          <cell r="B2142" t="str">
            <v>300M17W01CAFLLL</v>
          </cell>
          <cell r="C2142" t="str">
            <v>POLERON CANGURO</v>
          </cell>
          <cell r="D2142" t="str">
            <v>POLERON HOODIE KAYA SUEDE LOGO BROWN MELANGE  L</v>
          </cell>
          <cell r="E2142" t="str">
            <v>POLERON HOODIE</v>
          </cell>
          <cell r="F2142" t="str">
            <v>SUEDE LOGO</v>
          </cell>
          <cell r="G2142" t="str">
            <v>CAFÉ</v>
          </cell>
          <cell r="H2142" t="str">
            <v xml:space="preserve">POLERON HOODIE SUEDE LOGO CAFÉ </v>
          </cell>
          <cell r="I2142" t="str">
            <v>L</v>
          </cell>
          <cell r="J2142"/>
          <cell r="K2142" t="str">
            <v>WINTER 17</v>
          </cell>
        </row>
        <row r="2143">
          <cell r="B2143" t="str">
            <v>300M17W01CAFMMM</v>
          </cell>
          <cell r="C2143" t="str">
            <v>POLERON CANGURO</v>
          </cell>
          <cell r="D2143" t="str">
            <v>POLERON HOODIE KAYA SUEDE LOGO BROWN MELANGE  M</v>
          </cell>
          <cell r="E2143" t="str">
            <v>POLERON HOODIE</v>
          </cell>
          <cell r="F2143" t="str">
            <v>SUEDE LOGO</v>
          </cell>
          <cell r="G2143" t="str">
            <v>CAFÉ</v>
          </cell>
          <cell r="H2143" t="str">
            <v xml:space="preserve">POLERON HOODIE SUEDE LOGO CAFÉ </v>
          </cell>
          <cell r="I2143" t="str">
            <v>M</v>
          </cell>
          <cell r="J2143"/>
          <cell r="K2143" t="str">
            <v>WINTER 17</v>
          </cell>
        </row>
        <row r="2144">
          <cell r="B2144" t="str">
            <v>300M17W01CAFSSS</v>
          </cell>
          <cell r="C2144" t="str">
            <v>POLERON CANGURO</v>
          </cell>
          <cell r="D2144" t="str">
            <v>POLERON HOODIE KAYA SUEDE LOGO BROWN MELANGE  S</v>
          </cell>
          <cell r="E2144" t="str">
            <v>POLERON HOODIE</v>
          </cell>
          <cell r="F2144" t="str">
            <v>SUEDE LOGO</v>
          </cell>
          <cell r="G2144" t="str">
            <v>CAFÉ</v>
          </cell>
          <cell r="H2144" t="str">
            <v xml:space="preserve">POLERON HOODIE SUEDE LOGO CAFÉ </v>
          </cell>
          <cell r="I2144" t="str">
            <v>S</v>
          </cell>
          <cell r="J2144"/>
          <cell r="K2144" t="str">
            <v>WINTER 17</v>
          </cell>
        </row>
        <row r="2145">
          <cell r="B2145" t="str">
            <v>300M17W01CAFXL0</v>
          </cell>
          <cell r="C2145" t="str">
            <v>POLERON CANGURO</v>
          </cell>
          <cell r="D2145" t="str">
            <v>POLERON HOODIE KAYA SUEDE LOGO BROWN MELANGE  XL</v>
          </cell>
          <cell r="E2145" t="str">
            <v>POLERON HOODIE</v>
          </cell>
          <cell r="F2145" t="str">
            <v>SUEDE LOGO</v>
          </cell>
          <cell r="G2145" t="str">
            <v>CAFÉ</v>
          </cell>
          <cell r="H2145" t="str">
            <v xml:space="preserve">POLERON HOODIE SUEDE LOGO CAFÉ </v>
          </cell>
          <cell r="I2145" t="str">
            <v>XL</v>
          </cell>
          <cell r="J2145"/>
          <cell r="K2145" t="str">
            <v>WINTER 17</v>
          </cell>
        </row>
        <row r="2146">
          <cell r="B2146" t="str">
            <v>300M17W01CAFXS0</v>
          </cell>
          <cell r="C2146" t="str">
            <v>POLERON CANGURO</v>
          </cell>
          <cell r="D2146" t="str">
            <v>POLERON HOODIE KAYA SUEDE LOGO BROWN MELANGE  XS</v>
          </cell>
          <cell r="E2146" t="str">
            <v>POLERON HOODIE</v>
          </cell>
          <cell r="F2146" t="str">
            <v>SUEDE LOGO</v>
          </cell>
          <cell r="G2146" t="str">
            <v>CAFÉ</v>
          </cell>
          <cell r="H2146" t="str">
            <v xml:space="preserve">POLERON HOODIE SUEDE LOGO CAFÉ </v>
          </cell>
          <cell r="I2146" t="str">
            <v>XS</v>
          </cell>
          <cell r="J2146"/>
          <cell r="K2146" t="str">
            <v>WINTER 17</v>
          </cell>
        </row>
        <row r="2147">
          <cell r="B2147" t="str">
            <v>300M17W01CAFXXL</v>
          </cell>
          <cell r="C2147" t="str">
            <v>POLERON CANGURO</v>
          </cell>
          <cell r="D2147" t="str">
            <v>POLERON HOODIE KAYA SUEDE LOGO BROWN MELANGE  XXL</v>
          </cell>
          <cell r="E2147" t="str">
            <v>POLERON HOODIE</v>
          </cell>
          <cell r="F2147" t="str">
            <v>SUEDE LOGO</v>
          </cell>
          <cell r="G2147" t="str">
            <v>CAFÉ</v>
          </cell>
          <cell r="H2147" t="str">
            <v xml:space="preserve">POLERON HOODIE SUEDE LOGO CAFÉ </v>
          </cell>
          <cell r="I2147" t="str">
            <v>XXL</v>
          </cell>
          <cell r="J2147"/>
          <cell r="K2147" t="str">
            <v>WINTER 17</v>
          </cell>
        </row>
        <row r="2148">
          <cell r="B2148" t="str">
            <v>300M17W01NEGLLL</v>
          </cell>
          <cell r="C2148" t="str">
            <v>POLERON CANGURO</v>
          </cell>
          <cell r="D2148" t="str">
            <v>POLERON HOODIE KAYA UNITE TYPO BLACK  L</v>
          </cell>
          <cell r="E2148" t="str">
            <v>POLERON HOODIE</v>
          </cell>
          <cell r="F2148" t="str">
            <v>TYPO</v>
          </cell>
          <cell r="G2148" t="str">
            <v>NEGRO</v>
          </cell>
          <cell r="H2148" t="str">
            <v xml:space="preserve">POLERON HOODIE TYPO NEGRO </v>
          </cell>
          <cell r="I2148" t="str">
            <v>L</v>
          </cell>
          <cell r="J2148"/>
          <cell r="K2148" t="str">
            <v>WINTER 17</v>
          </cell>
        </row>
        <row r="2149">
          <cell r="B2149" t="str">
            <v>300M17W01NEGMMM</v>
          </cell>
          <cell r="C2149" t="str">
            <v>POLERON CANGURO</v>
          </cell>
          <cell r="D2149" t="str">
            <v>POLERON HOODIE KAYA UNITE TYPO BLACK  M</v>
          </cell>
          <cell r="E2149" t="str">
            <v>POLERON HOODIE</v>
          </cell>
          <cell r="F2149" t="str">
            <v>TYPO</v>
          </cell>
          <cell r="G2149" t="str">
            <v>NEGRO</v>
          </cell>
          <cell r="H2149" t="str">
            <v xml:space="preserve">POLERON HOODIE TYPO NEGRO </v>
          </cell>
          <cell r="I2149" t="str">
            <v>M</v>
          </cell>
          <cell r="J2149"/>
          <cell r="K2149" t="str">
            <v>WINTER 17</v>
          </cell>
        </row>
        <row r="2150">
          <cell r="B2150" t="str">
            <v>300M17W01NEGSSS</v>
          </cell>
          <cell r="C2150" t="str">
            <v>POLERON CANGURO</v>
          </cell>
          <cell r="D2150" t="str">
            <v>POLERON HOODIE KAYA UNITE TYPO BLACK  S</v>
          </cell>
          <cell r="E2150" t="str">
            <v>POLERON HOODIE</v>
          </cell>
          <cell r="F2150" t="str">
            <v>TYPO</v>
          </cell>
          <cell r="G2150" t="str">
            <v>NEGRO</v>
          </cell>
          <cell r="H2150" t="str">
            <v xml:space="preserve">POLERON HOODIE TYPO NEGRO </v>
          </cell>
          <cell r="I2150" t="str">
            <v>S</v>
          </cell>
          <cell r="J2150"/>
          <cell r="K2150" t="str">
            <v>WINTER 17</v>
          </cell>
        </row>
        <row r="2151">
          <cell r="B2151" t="str">
            <v>300M17W01NEGXL0</v>
          </cell>
          <cell r="C2151" t="str">
            <v>POLERON CANGURO</v>
          </cell>
          <cell r="D2151" t="str">
            <v>POLERON HOODIE KAYA UNITE TYPO BLACK  XL</v>
          </cell>
          <cell r="E2151" t="str">
            <v>POLERON HOODIE</v>
          </cell>
          <cell r="F2151" t="str">
            <v>TYPO</v>
          </cell>
          <cell r="G2151" t="str">
            <v>NEGRO</v>
          </cell>
          <cell r="H2151" t="str">
            <v xml:space="preserve">POLERON HOODIE TYPO NEGRO </v>
          </cell>
          <cell r="I2151" t="str">
            <v>XL</v>
          </cell>
          <cell r="J2151"/>
          <cell r="K2151" t="str">
            <v>WINTER 17</v>
          </cell>
        </row>
        <row r="2152">
          <cell r="B2152" t="str">
            <v>300M17W01NEGXXL</v>
          </cell>
          <cell r="C2152" t="str">
            <v>POLERON CANGURO</v>
          </cell>
          <cell r="D2152" t="str">
            <v>POLERON HOODIE KAYA UNITE TYPO BLACK  XXL</v>
          </cell>
          <cell r="E2152" t="str">
            <v>POLERON HOODIE</v>
          </cell>
          <cell r="F2152" t="str">
            <v>TYPO</v>
          </cell>
          <cell r="G2152" t="str">
            <v>NEGRO</v>
          </cell>
          <cell r="H2152" t="str">
            <v xml:space="preserve">POLERON HOODIE TYPO NEGRO </v>
          </cell>
          <cell r="I2152" t="str">
            <v>XXL</v>
          </cell>
          <cell r="J2152"/>
          <cell r="K2152" t="str">
            <v>WINTER 17</v>
          </cell>
        </row>
        <row r="2153">
          <cell r="B2153" t="str">
            <v>300M17W02CAFLLL</v>
          </cell>
          <cell r="C2153" t="str">
            <v>POLERON CANGURO</v>
          </cell>
          <cell r="D2153" t="str">
            <v>POLERON HOODIE KAYA UNITE TYPO BROWN MELANGE  L</v>
          </cell>
          <cell r="E2153" t="str">
            <v>POLERON HOODIE</v>
          </cell>
          <cell r="F2153" t="str">
            <v>TYPO</v>
          </cell>
          <cell r="G2153" t="str">
            <v>CAFÉ</v>
          </cell>
          <cell r="H2153" t="str">
            <v xml:space="preserve">POLERON HOODIE TYPO CAFÉ </v>
          </cell>
          <cell r="I2153" t="str">
            <v>L</v>
          </cell>
          <cell r="J2153"/>
          <cell r="K2153" t="str">
            <v>WINTER 17</v>
          </cell>
        </row>
        <row r="2154">
          <cell r="B2154" t="str">
            <v>300M17W02CAFMMM</v>
          </cell>
          <cell r="C2154" t="str">
            <v>POLERON CANGURO</v>
          </cell>
          <cell r="D2154" t="str">
            <v>POLERON HOODIE KAYA UNITE TYPO BROWN MELANGE  M</v>
          </cell>
          <cell r="E2154" t="str">
            <v>POLERON HOODIE</v>
          </cell>
          <cell r="F2154" t="str">
            <v>TYPO</v>
          </cell>
          <cell r="G2154" t="str">
            <v>CAFÉ</v>
          </cell>
          <cell r="H2154" t="str">
            <v xml:space="preserve">POLERON HOODIE TYPO CAFÉ </v>
          </cell>
          <cell r="I2154" t="str">
            <v>M</v>
          </cell>
          <cell r="J2154"/>
          <cell r="K2154" t="str">
            <v>WINTER 17</v>
          </cell>
        </row>
        <row r="2155">
          <cell r="B2155" t="str">
            <v>300M17W02CAFSSS</v>
          </cell>
          <cell r="C2155" t="str">
            <v>POLERON CANGURO</v>
          </cell>
          <cell r="D2155" t="str">
            <v>POLERON HOODIE KAYA UNITE TYPO BROWN MELANGE  S</v>
          </cell>
          <cell r="E2155" t="str">
            <v>POLERON HOODIE</v>
          </cell>
          <cell r="F2155" t="str">
            <v>TYPO</v>
          </cell>
          <cell r="G2155" t="str">
            <v>CAFÉ</v>
          </cell>
          <cell r="H2155" t="str">
            <v xml:space="preserve">POLERON HOODIE TYPO CAFÉ </v>
          </cell>
          <cell r="I2155" t="str">
            <v>S</v>
          </cell>
          <cell r="J2155"/>
          <cell r="K2155" t="str">
            <v>WINTER 17</v>
          </cell>
        </row>
        <row r="2156">
          <cell r="B2156" t="str">
            <v>300M17W02CAFXL0</v>
          </cell>
          <cell r="C2156" t="str">
            <v>POLERON CANGURO</v>
          </cell>
          <cell r="D2156" t="str">
            <v>POLERON HOODIE KAYA UNITE TYPO BROWN MELANGE  XL</v>
          </cell>
          <cell r="E2156" t="str">
            <v>POLERON HOODIE</v>
          </cell>
          <cell r="F2156" t="str">
            <v>TYPO</v>
          </cell>
          <cell r="G2156" t="str">
            <v>CAFÉ</v>
          </cell>
          <cell r="H2156" t="str">
            <v xml:space="preserve">POLERON HOODIE TYPO CAFÉ </v>
          </cell>
          <cell r="I2156" t="str">
            <v>XL</v>
          </cell>
          <cell r="J2156"/>
          <cell r="K2156" t="str">
            <v>WINTER 17</v>
          </cell>
        </row>
        <row r="2157">
          <cell r="B2157" t="str">
            <v>300M17W02CAFXS0</v>
          </cell>
          <cell r="C2157" t="str">
            <v>POLERON CANGURO</v>
          </cell>
          <cell r="D2157" t="str">
            <v>POLERON HOODIE KAYA UNITE TYPO BROWN MELANGE  XS</v>
          </cell>
          <cell r="E2157" t="str">
            <v>POLERON HOODIE</v>
          </cell>
          <cell r="F2157" t="str">
            <v>TYPO</v>
          </cell>
          <cell r="G2157" t="str">
            <v>CAFÉ</v>
          </cell>
          <cell r="H2157" t="str">
            <v xml:space="preserve">POLERON HOODIE TYPO CAFÉ </v>
          </cell>
          <cell r="I2157" t="str">
            <v>XS</v>
          </cell>
          <cell r="J2157"/>
          <cell r="K2157" t="str">
            <v>WINTER 17</v>
          </cell>
        </row>
        <row r="2158">
          <cell r="B2158" t="str">
            <v>300M17W02CAFXXL</v>
          </cell>
          <cell r="C2158" t="str">
            <v>POLERON CANGURO</v>
          </cell>
          <cell r="D2158" t="str">
            <v>POLERON HOODIE KAYA UNITE TYPO BROWN MELANGE  XXL</v>
          </cell>
          <cell r="E2158" t="str">
            <v>POLERON HOODIE</v>
          </cell>
          <cell r="F2158" t="str">
            <v>TYPO</v>
          </cell>
          <cell r="G2158" t="str">
            <v>CAFÉ</v>
          </cell>
          <cell r="H2158" t="str">
            <v xml:space="preserve">POLERON HOODIE TYPO CAFÉ </v>
          </cell>
          <cell r="I2158" t="str">
            <v>XXL</v>
          </cell>
          <cell r="J2158"/>
          <cell r="K2158" t="str">
            <v>WINTER 17</v>
          </cell>
        </row>
        <row r="2159">
          <cell r="B2159" t="str">
            <v>300M17W02NEGXS0</v>
          </cell>
          <cell r="C2159" t="str">
            <v>POLERON CANGURO</v>
          </cell>
          <cell r="D2159" t="str">
            <v>POLERON HOODIE KAYA UNITE TYPO BLACK  XS</v>
          </cell>
          <cell r="E2159" t="str">
            <v>POLERON HOODIE</v>
          </cell>
          <cell r="F2159" t="str">
            <v>TYPO</v>
          </cell>
          <cell r="G2159" t="str">
            <v>NEGRO</v>
          </cell>
          <cell r="H2159" t="str">
            <v xml:space="preserve">POLERON HOODIE TYPO NEGRO </v>
          </cell>
          <cell r="I2159" t="str">
            <v>XS</v>
          </cell>
          <cell r="J2159"/>
          <cell r="K2159" t="str">
            <v>WINTER 17</v>
          </cell>
        </row>
        <row r="2160">
          <cell r="B2160" t="str">
            <v>300M17W03VERLLL</v>
          </cell>
          <cell r="C2160" t="str">
            <v>POLERON CANGURO</v>
          </cell>
          <cell r="D2160" t="str">
            <v>POLERON HOODIE KAYA UNITE BLAZIN PESTO MELANGE  L</v>
          </cell>
          <cell r="E2160" t="str">
            <v>POLERON HOODIE</v>
          </cell>
          <cell r="F2160" t="str">
            <v>BLAZIN</v>
          </cell>
          <cell r="G2160" t="str">
            <v>VERDE</v>
          </cell>
          <cell r="H2160" t="str">
            <v xml:space="preserve">POLERON HOODIE BLAZIN VERDE </v>
          </cell>
          <cell r="I2160" t="str">
            <v>L</v>
          </cell>
          <cell r="J2160"/>
          <cell r="K2160" t="str">
            <v>WINTER 17</v>
          </cell>
        </row>
        <row r="2161">
          <cell r="B2161" t="str">
            <v>300M17W03VERMMM</v>
          </cell>
          <cell r="C2161" t="str">
            <v>POLERON CANGURO</v>
          </cell>
          <cell r="D2161" t="str">
            <v>POLERON HOODIE KAYA UNITE BLAZIN PESTO MELANGE  M</v>
          </cell>
          <cell r="E2161" t="str">
            <v>POLERON HOODIE</v>
          </cell>
          <cell r="F2161" t="str">
            <v>BLAZIN</v>
          </cell>
          <cell r="G2161" t="str">
            <v>VERDE</v>
          </cell>
          <cell r="H2161" t="str">
            <v xml:space="preserve">POLERON HOODIE BLAZIN VERDE </v>
          </cell>
          <cell r="I2161" t="str">
            <v>M</v>
          </cell>
          <cell r="J2161"/>
          <cell r="K2161" t="str">
            <v>WINTER 17</v>
          </cell>
        </row>
        <row r="2162">
          <cell r="B2162" t="str">
            <v>300M17W03VERSSS</v>
          </cell>
          <cell r="C2162" t="str">
            <v>POLERON CANGURO</v>
          </cell>
          <cell r="D2162" t="str">
            <v>POLERON HOODIE KAYA UNITE BLAZIN PESTO MELANGE  S</v>
          </cell>
          <cell r="E2162" t="str">
            <v>POLERON HOODIE</v>
          </cell>
          <cell r="F2162" t="str">
            <v>BLAZIN</v>
          </cell>
          <cell r="G2162" t="str">
            <v>VERDE</v>
          </cell>
          <cell r="H2162" t="str">
            <v xml:space="preserve">POLERON HOODIE BLAZIN VERDE </v>
          </cell>
          <cell r="I2162" t="str">
            <v>S</v>
          </cell>
          <cell r="J2162"/>
          <cell r="K2162" t="str">
            <v>WINTER 17</v>
          </cell>
        </row>
        <row r="2163">
          <cell r="B2163" t="str">
            <v>300M17W03VERXL0</v>
          </cell>
          <cell r="C2163" t="str">
            <v>POLERON CANGURO</v>
          </cell>
          <cell r="D2163" t="str">
            <v>POLERON HOODIE KAYA UNITE BLAZIN PESTO MELANGE  XL</v>
          </cell>
          <cell r="E2163" t="str">
            <v>POLERON HOODIE</v>
          </cell>
          <cell r="F2163" t="str">
            <v>BLAZIN</v>
          </cell>
          <cell r="G2163" t="str">
            <v>VERDE</v>
          </cell>
          <cell r="H2163" t="str">
            <v xml:space="preserve">POLERON HOODIE BLAZIN VERDE </v>
          </cell>
          <cell r="I2163" t="str">
            <v>XL</v>
          </cell>
          <cell r="J2163"/>
          <cell r="K2163" t="str">
            <v>WINTER 17</v>
          </cell>
        </row>
        <row r="2164">
          <cell r="B2164" t="str">
            <v>300M17W03VERXS0</v>
          </cell>
          <cell r="C2164" t="str">
            <v>POLERON CANGURO</v>
          </cell>
          <cell r="D2164" t="str">
            <v>POLERON HOODIE KAYA UNITE BLAZIN PESTO MELANGE  XS</v>
          </cell>
          <cell r="E2164" t="str">
            <v>POLERON HOODIE</v>
          </cell>
          <cell r="F2164" t="str">
            <v>BLAZIN</v>
          </cell>
          <cell r="G2164" t="str">
            <v>VERDE</v>
          </cell>
          <cell r="H2164" t="str">
            <v xml:space="preserve">POLERON HOODIE BLAZIN VERDE </v>
          </cell>
          <cell r="I2164" t="str">
            <v>XS</v>
          </cell>
          <cell r="J2164"/>
          <cell r="K2164" t="str">
            <v>WINTER 17</v>
          </cell>
        </row>
        <row r="2165">
          <cell r="B2165" t="str">
            <v>300M17W03VERXXL</v>
          </cell>
          <cell r="C2165" t="str">
            <v>POLERON CANGURO</v>
          </cell>
          <cell r="D2165" t="str">
            <v>POLERON HOODIE KAYA UNITE BLAZIN PESTO MELANGE  XXL</v>
          </cell>
          <cell r="E2165" t="str">
            <v>POLERON HOODIE</v>
          </cell>
          <cell r="F2165" t="str">
            <v>BLAZIN</v>
          </cell>
          <cell r="G2165" t="str">
            <v>VERDE</v>
          </cell>
          <cell r="H2165" t="str">
            <v xml:space="preserve">POLERON HOODIE BLAZIN VERDE </v>
          </cell>
          <cell r="I2165" t="str">
            <v>XXL</v>
          </cell>
          <cell r="J2165"/>
          <cell r="K2165" t="str">
            <v>WINTER 17</v>
          </cell>
        </row>
        <row r="2166">
          <cell r="B2166" t="str">
            <v>300M17W04GRILLL</v>
          </cell>
          <cell r="C2166" t="str">
            <v>POLERON CANGURO</v>
          </cell>
          <cell r="D2166" t="str">
            <v>POLERON HOODIE KAYA UNITE MINI AFRICA GREY MELANGE  L</v>
          </cell>
          <cell r="E2166" t="str">
            <v>POLERON HOODIE</v>
          </cell>
          <cell r="F2166" t="str">
            <v>MINI AFRICA</v>
          </cell>
          <cell r="G2166" t="str">
            <v>GRIS</v>
          </cell>
          <cell r="H2166" t="str">
            <v xml:space="preserve">POLERON HOODIE MINI AFRICA GRIS </v>
          </cell>
          <cell r="I2166" t="str">
            <v>L</v>
          </cell>
          <cell r="J2166"/>
          <cell r="K2166" t="str">
            <v>WINTER 17</v>
          </cell>
        </row>
        <row r="2167">
          <cell r="B2167" t="str">
            <v>300M17W04GRIMMM</v>
          </cell>
          <cell r="C2167" t="str">
            <v>POLERON CANGURO</v>
          </cell>
          <cell r="D2167" t="str">
            <v>POLERON HOODIE KAYA UNITE MINI AFRICA GREY MELANGE  M</v>
          </cell>
          <cell r="E2167" t="str">
            <v>POLERON HOODIE</v>
          </cell>
          <cell r="F2167" t="str">
            <v>MINI AFRICA</v>
          </cell>
          <cell r="G2167" t="str">
            <v>GRIS</v>
          </cell>
          <cell r="H2167" t="str">
            <v xml:space="preserve">POLERON HOODIE MINI AFRICA GRIS </v>
          </cell>
          <cell r="I2167" t="str">
            <v>M</v>
          </cell>
          <cell r="J2167"/>
          <cell r="K2167" t="str">
            <v>WINTER 17</v>
          </cell>
        </row>
        <row r="2168">
          <cell r="B2168" t="str">
            <v>300M17W04GRISSS</v>
          </cell>
          <cell r="C2168" t="str">
            <v>POLERON CANGURO</v>
          </cell>
          <cell r="D2168" t="str">
            <v>POLERON HOODIE KAYA UNITE MINI AFRICA GREY MELANGE  S</v>
          </cell>
          <cell r="E2168" t="str">
            <v>POLERON HOODIE</v>
          </cell>
          <cell r="F2168" t="str">
            <v>MINI AFRICA</v>
          </cell>
          <cell r="G2168" t="str">
            <v>GRIS</v>
          </cell>
          <cell r="H2168" t="str">
            <v xml:space="preserve">POLERON HOODIE MINI AFRICA GRIS </v>
          </cell>
          <cell r="I2168" t="str">
            <v>S</v>
          </cell>
          <cell r="J2168"/>
          <cell r="K2168" t="str">
            <v>WINTER 17</v>
          </cell>
        </row>
        <row r="2169">
          <cell r="B2169" t="str">
            <v>300M17W04GRIXL0</v>
          </cell>
          <cell r="C2169" t="str">
            <v>POLERON CANGURO</v>
          </cell>
          <cell r="D2169" t="str">
            <v>POLERON HOODIE KAYA UNITE MINI AFRICA GREY MELANGE  XL</v>
          </cell>
          <cell r="E2169" t="str">
            <v>POLERON HOODIE</v>
          </cell>
          <cell r="F2169" t="str">
            <v>MINI AFRICA</v>
          </cell>
          <cell r="G2169" t="str">
            <v>GRIS</v>
          </cell>
          <cell r="H2169" t="str">
            <v xml:space="preserve">POLERON HOODIE MINI AFRICA GRIS </v>
          </cell>
          <cell r="I2169" t="str">
            <v>XL</v>
          </cell>
          <cell r="J2169"/>
          <cell r="K2169" t="str">
            <v>WINTER 17</v>
          </cell>
        </row>
        <row r="2170">
          <cell r="B2170" t="str">
            <v>300M17W04GRIXS0</v>
          </cell>
          <cell r="C2170" t="str">
            <v>POLERON CANGURO</v>
          </cell>
          <cell r="D2170" t="str">
            <v>POLERON HOODIE KAYA UNITE MINI AFRICA GREY MELANGE  XS</v>
          </cell>
          <cell r="E2170" t="str">
            <v>POLERON HOODIE</v>
          </cell>
          <cell r="F2170" t="str">
            <v>MINI AFRICA</v>
          </cell>
          <cell r="G2170" t="str">
            <v>GRIS</v>
          </cell>
          <cell r="H2170" t="str">
            <v xml:space="preserve">POLERON HOODIE MINI AFRICA GRIS </v>
          </cell>
          <cell r="I2170" t="str">
            <v>XS</v>
          </cell>
          <cell r="J2170"/>
          <cell r="K2170" t="str">
            <v>WINTER 17</v>
          </cell>
        </row>
        <row r="2171">
          <cell r="B2171" t="str">
            <v>300M17W04GRIXXL</v>
          </cell>
          <cell r="C2171" t="str">
            <v>POLERON CANGURO</v>
          </cell>
          <cell r="D2171" t="str">
            <v>POLERON HOODIE KAYA UNITE MINI AFRICA GREY MELANGE  XXL</v>
          </cell>
          <cell r="E2171" t="str">
            <v>POLERON HOODIE</v>
          </cell>
          <cell r="F2171" t="str">
            <v>MINI AFRICA</v>
          </cell>
          <cell r="G2171" t="str">
            <v>GRIS</v>
          </cell>
          <cell r="H2171" t="str">
            <v xml:space="preserve">POLERON HOODIE MINI AFRICA GRIS </v>
          </cell>
          <cell r="I2171" t="str">
            <v>XXL</v>
          </cell>
          <cell r="J2171"/>
          <cell r="K2171" t="str">
            <v>WINTER 17</v>
          </cell>
        </row>
        <row r="2172">
          <cell r="B2172" t="str">
            <v>300M17W04NEGLLL</v>
          </cell>
          <cell r="C2172" t="str">
            <v>POLERON CANGURO</v>
          </cell>
          <cell r="D2172" t="str">
            <v>POLERON HOODIE KAYA UNITE MINI AFRICA BLACK  L</v>
          </cell>
          <cell r="E2172" t="str">
            <v>POLERON HOODIE</v>
          </cell>
          <cell r="F2172" t="str">
            <v>MINI AFRICA</v>
          </cell>
          <cell r="G2172" t="str">
            <v>NEGRO</v>
          </cell>
          <cell r="H2172" t="str">
            <v xml:space="preserve">POLERON HOODIE MINI AFRICA NEGRO </v>
          </cell>
          <cell r="I2172" t="str">
            <v>L</v>
          </cell>
          <cell r="J2172"/>
          <cell r="K2172" t="str">
            <v>WINTER 17</v>
          </cell>
        </row>
        <row r="2173">
          <cell r="B2173" t="str">
            <v>300M17W04NEGMMM</v>
          </cell>
          <cell r="C2173" t="str">
            <v>POLERON CANGURO</v>
          </cell>
          <cell r="D2173" t="str">
            <v>POLERON HOODIE KAYA UNITE MINI AFRICA BLACK  M</v>
          </cell>
          <cell r="E2173" t="str">
            <v>POLERON HOODIE</v>
          </cell>
          <cell r="F2173" t="str">
            <v>MINI AFRICA</v>
          </cell>
          <cell r="G2173" t="str">
            <v>NEGRO</v>
          </cell>
          <cell r="H2173" t="str">
            <v xml:space="preserve">POLERON HOODIE MINI AFRICA NEGRO </v>
          </cell>
          <cell r="I2173" t="str">
            <v>M</v>
          </cell>
          <cell r="J2173"/>
          <cell r="K2173" t="str">
            <v>WINTER 17</v>
          </cell>
        </row>
        <row r="2174">
          <cell r="B2174" t="str">
            <v>300M17W04NEGSSS</v>
          </cell>
          <cell r="C2174" t="str">
            <v>POLERON CANGURO</v>
          </cell>
          <cell r="D2174" t="str">
            <v>POLERON HOODIE KAYA UNITE MINI AFRICA BLACK  S</v>
          </cell>
          <cell r="E2174" t="str">
            <v>POLERON HOODIE</v>
          </cell>
          <cell r="F2174" t="str">
            <v>MINI AFRICA</v>
          </cell>
          <cell r="G2174" t="str">
            <v>NEGRO</v>
          </cell>
          <cell r="H2174" t="str">
            <v xml:space="preserve">POLERON HOODIE MINI AFRICA NEGRO </v>
          </cell>
          <cell r="I2174" t="str">
            <v>S</v>
          </cell>
          <cell r="J2174"/>
          <cell r="K2174" t="str">
            <v>WINTER 17</v>
          </cell>
        </row>
        <row r="2175">
          <cell r="B2175" t="str">
            <v>300M17W04NEGXL0</v>
          </cell>
          <cell r="C2175" t="str">
            <v>POLERON CANGURO</v>
          </cell>
          <cell r="D2175" t="str">
            <v>POLERON HOODIE KAYA UNITE MINI AFRICA BLACK  XL</v>
          </cell>
          <cell r="E2175" t="str">
            <v>POLERON HOODIE</v>
          </cell>
          <cell r="F2175" t="str">
            <v>MINI AFRICA</v>
          </cell>
          <cell r="G2175" t="str">
            <v>NEGRO</v>
          </cell>
          <cell r="H2175" t="str">
            <v xml:space="preserve">POLERON HOODIE MINI AFRICA NEGRO </v>
          </cell>
          <cell r="I2175" t="str">
            <v>XL</v>
          </cell>
          <cell r="J2175"/>
          <cell r="K2175" t="str">
            <v>WINTER 17</v>
          </cell>
        </row>
        <row r="2176">
          <cell r="B2176" t="str">
            <v>300M17W04NEGXS0</v>
          </cell>
          <cell r="C2176" t="str">
            <v>POLERON CANGURO</v>
          </cell>
          <cell r="D2176" t="str">
            <v>POLERON HOODIE KAYA UNITE MINI AFRICA BLACK  XS</v>
          </cell>
          <cell r="E2176" t="str">
            <v>POLERON HOODIE</v>
          </cell>
          <cell r="F2176" t="str">
            <v>MINI AFRICA</v>
          </cell>
          <cell r="G2176" t="str">
            <v>NEGRO</v>
          </cell>
          <cell r="H2176" t="str">
            <v xml:space="preserve">POLERON HOODIE MINI AFRICA NEGRO </v>
          </cell>
          <cell r="I2176" t="str">
            <v>XS</v>
          </cell>
          <cell r="J2176"/>
          <cell r="K2176" t="str">
            <v>WINTER 17</v>
          </cell>
        </row>
        <row r="2177">
          <cell r="B2177" t="str">
            <v>300M17W04NEGXXL</v>
          </cell>
          <cell r="C2177" t="str">
            <v>POLERON CANGURO</v>
          </cell>
          <cell r="D2177" t="str">
            <v>POLERON HOODIE KAYA UNITE MINI AFRICA BLACK  XXL</v>
          </cell>
          <cell r="E2177" t="str">
            <v>POLERON HOODIE</v>
          </cell>
          <cell r="F2177" t="str">
            <v>MINI AFRICA</v>
          </cell>
          <cell r="G2177" t="str">
            <v>NEGRO</v>
          </cell>
          <cell r="H2177" t="str">
            <v xml:space="preserve">POLERON HOODIE MINI AFRICA NEGRO </v>
          </cell>
          <cell r="I2177" t="str">
            <v>XXL</v>
          </cell>
          <cell r="J2177"/>
          <cell r="K2177" t="str">
            <v>WINTER 17</v>
          </cell>
        </row>
        <row r="2178">
          <cell r="B2178" t="str">
            <v>300M18S01GMLLLL</v>
          </cell>
          <cell r="C2178" t="str">
            <v>HOODIE</v>
          </cell>
          <cell r="D2178" t="str">
            <v>HOODIE TUNE GREY MEL L</v>
          </cell>
          <cell r="E2178" t="str">
            <v>HOODIE</v>
          </cell>
          <cell r="F2178" t="str">
            <v>TUNE</v>
          </cell>
          <cell r="G2178" t="str">
            <v>GREY MELANGE</v>
          </cell>
          <cell r="H2178" t="str">
            <v xml:space="preserve">HOODIE TUNE GREY MELANGE </v>
          </cell>
          <cell r="I2178" t="str">
            <v>L</v>
          </cell>
          <cell r="J2178" t="str">
            <v>M</v>
          </cell>
          <cell r="K2178" t="str">
            <v>SUMMER 18</v>
          </cell>
        </row>
        <row r="2179">
          <cell r="B2179" t="str">
            <v>300M18S01GMLMMM</v>
          </cell>
          <cell r="C2179" t="str">
            <v>HOODIE</v>
          </cell>
          <cell r="D2179" t="str">
            <v>HOODIE TUNE GREY MEL M</v>
          </cell>
          <cell r="E2179" t="str">
            <v>HOODIE</v>
          </cell>
          <cell r="F2179" t="str">
            <v>TUNE</v>
          </cell>
          <cell r="G2179" t="str">
            <v>GREY MELANGE</v>
          </cell>
          <cell r="H2179" t="str">
            <v xml:space="preserve">HOODIE TUNE GREY MELANGE </v>
          </cell>
          <cell r="I2179" t="str">
            <v>M</v>
          </cell>
          <cell r="J2179" t="str">
            <v>M</v>
          </cell>
          <cell r="K2179" t="str">
            <v>SUMMER 18</v>
          </cell>
        </row>
        <row r="2180">
          <cell r="B2180" t="str">
            <v>300M18S01GMLSSS</v>
          </cell>
          <cell r="C2180" t="str">
            <v>HOODIE</v>
          </cell>
          <cell r="D2180" t="str">
            <v>HOODIE TUNE GREY MEL S</v>
          </cell>
          <cell r="E2180" t="str">
            <v>HOODIE</v>
          </cell>
          <cell r="F2180" t="str">
            <v>TUNE</v>
          </cell>
          <cell r="G2180" t="str">
            <v>GREY MELANGE</v>
          </cell>
          <cell r="H2180" t="str">
            <v xml:space="preserve">HOODIE TUNE GREY MELANGE </v>
          </cell>
          <cell r="I2180" t="str">
            <v>S</v>
          </cell>
          <cell r="J2180" t="str">
            <v>M</v>
          </cell>
          <cell r="K2180" t="str">
            <v>SUMMER 18</v>
          </cell>
        </row>
        <row r="2181">
          <cell r="B2181" t="str">
            <v>300M18S01GMLXL0</v>
          </cell>
          <cell r="C2181" t="str">
            <v>HOODIE</v>
          </cell>
          <cell r="D2181" t="str">
            <v>HOODIE TUNE GREY MEL XL</v>
          </cell>
          <cell r="E2181" t="str">
            <v>HOODIE</v>
          </cell>
          <cell r="F2181" t="str">
            <v>TUNE</v>
          </cell>
          <cell r="G2181" t="str">
            <v>GREY MELANGE</v>
          </cell>
          <cell r="H2181" t="str">
            <v xml:space="preserve">HOODIE TUNE GREY MELANGE </v>
          </cell>
          <cell r="I2181" t="str">
            <v>XL</v>
          </cell>
          <cell r="J2181" t="str">
            <v>M</v>
          </cell>
          <cell r="K2181" t="str">
            <v>SUMMER 18</v>
          </cell>
        </row>
        <row r="2182">
          <cell r="B2182" t="str">
            <v>300M18S01GMLXS0</v>
          </cell>
          <cell r="C2182" t="str">
            <v>HOODIE</v>
          </cell>
          <cell r="D2182" t="str">
            <v>HOODIE TUNE GREY MEL XS</v>
          </cell>
          <cell r="E2182" t="str">
            <v>HOODIE</v>
          </cell>
          <cell r="F2182" t="str">
            <v>TUNE</v>
          </cell>
          <cell r="G2182" t="str">
            <v>GREY MELANGE</v>
          </cell>
          <cell r="H2182" t="str">
            <v xml:space="preserve">HOODIE TUNE GREY MELANGE </v>
          </cell>
          <cell r="I2182" t="str">
            <v>XS</v>
          </cell>
          <cell r="J2182" t="str">
            <v>M</v>
          </cell>
          <cell r="K2182" t="str">
            <v>SUMMER 18</v>
          </cell>
        </row>
        <row r="2183">
          <cell r="B2183" t="str">
            <v>300M18S01GMLXXL</v>
          </cell>
          <cell r="C2183" t="str">
            <v>HOODIE</v>
          </cell>
          <cell r="D2183" t="str">
            <v>HOODIE TUNE GREY MEL XXL</v>
          </cell>
          <cell r="E2183" t="str">
            <v>HOODIE</v>
          </cell>
          <cell r="F2183" t="str">
            <v>TUNE</v>
          </cell>
          <cell r="G2183" t="str">
            <v>GREY MELANGE</v>
          </cell>
          <cell r="H2183" t="str">
            <v xml:space="preserve">HOODIE TUNE GREY MELANGE </v>
          </cell>
          <cell r="I2183" t="str">
            <v>XXL</v>
          </cell>
          <cell r="J2183" t="str">
            <v>M</v>
          </cell>
          <cell r="K2183" t="str">
            <v>SUMMER 18</v>
          </cell>
        </row>
        <row r="2184">
          <cell r="B2184" t="str">
            <v>300M18S02BRMLLL</v>
          </cell>
          <cell r="C2184" t="str">
            <v>HOODIE</v>
          </cell>
          <cell r="D2184" t="str">
            <v>HOODIE SERIE BROWN L</v>
          </cell>
          <cell r="E2184" t="str">
            <v>HOODIE</v>
          </cell>
          <cell r="F2184" t="str">
            <v>SERIE</v>
          </cell>
          <cell r="G2184" t="str">
            <v>BROWN</v>
          </cell>
          <cell r="H2184" t="str">
            <v xml:space="preserve">HOODIE SERIE BROWN </v>
          </cell>
          <cell r="I2184" t="str">
            <v>L</v>
          </cell>
          <cell r="J2184" t="str">
            <v>M</v>
          </cell>
          <cell r="K2184" t="str">
            <v>SUMMER 18</v>
          </cell>
        </row>
        <row r="2185">
          <cell r="B2185" t="str">
            <v>300M18S02BRMMMM</v>
          </cell>
          <cell r="C2185" t="str">
            <v>HOODIE</v>
          </cell>
          <cell r="D2185" t="str">
            <v>HOODIE SERIE BROWN M</v>
          </cell>
          <cell r="E2185" t="str">
            <v>HOODIE</v>
          </cell>
          <cell r="F2185" t="str">
            <v>SERIE</v>
          </cell>
          <cell r="G2185" t="str">
            <v>BROWN</v>
          </cell>
          <cell r="H2185" t="str">
            <v xml:space="preserve">HOODIE SERIE BROWN </v>
          </cell>
          <cell r="I2185" t="str">
            <v>M</v>
          </cell>
          <cell r="J2185" t="str">
            <v>M</v>
          </cell>
          <cell r="K2185" t="str">
            <v>SUMMER 18</v>
          </cell>
        </row>
        <row r="2186">
          <cell r="B2186" t="str">
            <v>300M18S02BRMSSS</v>
          </cell>
          <cell r="C2186" t="str">
            <v>HOODIE</v>
          </cell>
          <cell r="D2186" t="str">
            <v>HOODIE SERIE BROWN S</v>
          </cell>
          <cell r="E2186" t="str">
            <v>HOODIE</v>
          </cell>
          <cell r="F2186" t="str">
            <v>SERIE</v>
          </cell>
          <cell r="G2186" t="str">
            <v>BROWN</v>
          </cell>
          <cell r="H2186" t="str">
            <v xml:space="preserve">HOODIE SERIE BROWN </v>
          </cell>
          <cell r="I2186" t="str">
            <v>S</v>
          </cell>
          <cell r="J2186" t="str">
            <v>M</v>
          </cell>
          <cell r="K2186" t="str">
            <v>SUMMER 18</v>
          </cell>
        </row>
        <row r="2187">
          <cell r="B2187" t="str">
            <v>300M18S02BRMXL0</v>
          </cell>
          <cell r="C2187" t="str">
            <v>HOODIE</v>
          </cell>
          <cell r="D2187" t="str">
            <v>HOODIE SERIE BROWN XL</v>
          </cell>
          <cell r="E2187" t="str">
            <v>HOODIE</v>
          </cell>
          <cell r="F2187" t="str">
            <v>SERIE</v>
          </cell>
          <cell r="G2187" t="str">
            <v>BROWN</v>
          </cell>
          <cell r="H2187" t="str">
            <v xml:space="preserve">HOODIE SERIE BROWN </v>
          </cell>
          <cell r="I2187" t="str">
            <v>XL</v>
          </cell>
          <cell r="J2187" t="str">
            <v>M</v>
          </cell>
          <cell r="K2187" t="str">
            <v>SUMMER 18</v>
          </cell>
        </row>
        <row r="2188">
          <cell r="B2188" t="str">
            <v>300M18S02BRMXS0</v>
          </cell>
          <cell r="C2188" t="str">
            <v>HOODIE</v>
          </cell>
          <cell r="D2188" t="str">
            <v>HOODIE SERIE BROWN XS</v>
          </cell>
          <cell r="E2188" t="str">
            <v>HOODIE</v>
          </cell>
          <cell r="F2188" t="str">
            <v>SERIE</v>
          </cell>
          <cell r="G2188" t="str">
            <v>BROWN</v>
          </cell>
          <cell r="H2188" t="str">
            <v xml:space="preserve">HOODIE SERIE BROWN </v>
          </cell>
          <cell r="I2188" t="str">
            <v>XS</v>
          </cell>
          <cell r="J2188" t="str">
            <v>M</v>
          </cell>
          <cell r="K2188" t="str">
            <v>SUMMER 18</v>
          </cell>
        </row>
        <row r="2189">
          <cell r="B2189" t="str">
            <v>300M18S02BRMXXL</v>
          </cell>
          <cell r="C2189" t="str">
            <v>HOODIE</v>
          </cell>
          <cell r="D2189" t="str">
            <v>HOODIE SERIE BROWN XXL</v>
          </cell>
          <cell r="E2189" t="str">
            <v>HOODIE</v>
          </cell>
          <cell r="F2189" t="str">
            <v>SERIE</v>
          </cell>
          <cell r="G2189" t="str">
            <v>BROWN</v>
          </cell>
          <cell r="H2189" t="str">
            <v xml:space="preserve">HOODIE SERIE BROWN </v>
          </cell>
          <cell r="I2189" t="str">
            <v>XXL</v>
          </cell>
          <cell r="J2189" t="str">
            <v>M</v>
          </cell>
          <cell r="K2189" t="str">
            <v>SUMMER 18</v>
          </cell>
        </row>
        <row r="2190">
          <cell r="B2190" t="str">
            <v>300M18S03BLALLL</v>
          </cell>
          <cell r="C2190" t="str">
            <v>HOODIE</v>
          </cell>
          <cell r="D2190" t="str">
            <v>HOODIE PAISA BLACK L</v>
          </cell>
          <cell r="E2190" t="str">
            <v>HOODIE</v>
          </cell>
          <cell r="F2190" t="str">
            <v>PAISA</v>
          </cell>
          <cell r="G2190" t="str">
            <v>BLACK</v>
          </cell>
          <cell r="H2190" t="str">
            <v xml:space="preserve">HOODIE PAISA BLACK </v>
          </cell>
          <cell r="I2190" t="str">
            <v>L</v>
          </cell>
          <cell r="J2190" t="str">
            <v>M</v>
          </cell>
          <cell r="K2190" t="str">
            <v>SUMMER 18</v>
          </cell>
        </row>
        <row r="2191">
          <cell r="B2191" t="str">
            <v>300M18S03BLAMMM</v>
          </cell>
          <cell r="C2191" t="str">
            <v>HOODIE</v>
          </cell>
          <cell r="D2191" t="str">
            <v>HOODIE PAISA BLACK M</v>
          </cell>
          <cell r="E2191" t="str">
            <v>HOODIE</v>
          </cell>
          <cell r="F2191" t="str">
            <v>PAISA</v>
          </cell>
          <cell r="G2191" t="str">
            <v>BLACK</v>
          </cell>
          <cell r="H2191" t="str">
            <v xml:space="preserve">HOODIE PAISA BLACK </v>
          </cell>
          <cell r="I2191" t="str">
            <v>M</v>
          </cell>
          <cell r="J2191" t="str">
            <v>M</v>
          </cell>
          <cell r="K2191" t="str">
            <v>SUMMER 18</v>
          </cell>
        </row>
        <row r="2192">
          <cell r="B2192" t="str">
            <v>300M18S03BLASSS</v>
          </cell>
          <cell r="C2192" t="str">
            <v>HOODIE</v>
          </cell>
          <cell r="D2192" t="str">
            <v>HOODIE PAISA BLACK S</v>
          </cell>
          <cell r="E2192" t="str">
            <v>HOODIE</v>
          </cell>
          <cell r="F2192" t="str">
            <v>PAISA</v>
          </cell>
          <cell r="G2192" t="str">
            <v>BLACK</v>
          </cell>
          <cell r="H2192" t="str">
            <v xml:space="preserve">HOODIE PAISA BLACK </v>
          </cell>
          <cell r="I2192" t="str">
            <v>S</v>
          </cell>
          <cell r="J2192" t="str">
            <v>M</v>
          </cell>
          <cell r="K2192" t="str">
            <v>SUMMER 18</v>
          </cell>
        </row>
        <row r="2193">
          <cell r="B2193" t="str">
            <v>300M18S03BLAXL0</v>
          </cell>
          <cell r="C2193" t="str">
            <v>HOODIE</v>
          </cell>
          <cell r="D2193" t="str">
            <v>HOODIE PAISA BLACK XL</v>
          </cell>
          <cell r="E2193" t="str">
            <v>HOODIE</v>
          </cell>
          <cell r="F2193" t="str">
            <v>PAISA</v>
          </cell>
          <cell r="G2193" t="str">
            <v>BLACK</v>
          </cell>
          <cell r="H2193" t="str">
            <v xml:space="preserve">HOODIE PAISA BLACK </v>
          </cell>
          <cell r="I2193" t="str">
            <v>XL</v>
          </cell>
          <cell r="J2193" t="str">
            <v>M</v>
          </cell>
          <cell r="K2193" t="str">
            <v>SUMMER 18</v>
          </cell>
        </row>
        <row r="2194">
          <cell r="B2194" t="str">
            <v>300M18S03BLAXS0</v>
          </cell>
          <cell r="C2194" t="str">
            <v>HOODIE</v>
          </cell>
          <cell r="D2194" t="str">
            <v>HOODIE PAISA BLACK XS</v>
          </cell>
          <cell r="E2194" t="str">
            <v>HOODIE</v>
          </cell>
          <cell r="F2194" t="str">
            <v>PAISA</v>
          </cell>
          <cell r="G2194" t="str">
            <v>BLACK</v>
          </cell>
          <cell r="H2194" t="str">
            <v xml:space="preserve">HOODIE PAISA BLACK </v>
          </cell>
          <cell r="I2194" t="str">
            <v>XS</v>
          </cell>
          <cell r="J2194" t="str">
            <v>M</v>
          </cell>
          <cell r="K2194" t="str">
            <v>SUMMER 18</v>
          </cell>
        </row>
        <row r="2195">
          <cell r="B2195" t="str">
            <v>300M18S03BLAXXL</v>
          </cell>
          <cell r="C2195" t="str">
            <v>HOODIE</v>
          </cell>
          <cell r="D2195" t="str">
            <v>HOODIE PAISA BLACK XXL</v>
          </cell>
          <cell r="E2195" t="str">
            <v>HOODIE</v>
          </cell>
          <cell r="F2195" t="str">
            <v>PAISA</v>
          </cell>
          <cell r="G2195" t="str">
            <v>BLACK</v>
          </cell>
          <cell r="H2195" t="str">
            <v xml:space="preserve">HOODIE PAISA BLACK </v>
          </cell>
          <cell r="I2195" t="str">
            <v>XXL</v>
          </cell>
          <cell r="J2195" t="str">
            <v>M</v>
          </cell>
          <cell r="K2195" t="str">
            <v>SUMMER 18</v>
          </cell>
        </row>
        <row r="2196">
          <cell r="B2196" t="str">
            <v>300POB01AZULLL</v>
          </cell>
          <cell r="C2196" t="str">
            <v>POLERON CANGURO</v>
          </cell>
          <cell r="D2196" t="str">
            <v>POLERON HOODIE KAYA BLUE NEGRO MELANGE L</v>
          </cell>
          <cell r="E2196"/>
          <cell r="F2196"/>
          <cell r="G2196" t="str">
            <v>AZUL</v>
          </cell>
          <cell r="H2196" t="str">
            <v xml:space="preserve">  AZUL </v>
          </cell>
          <cell r="I2196" t="str">
            <v>L</v>
          </cell>
          <cell r="J2196"/>
          <cell r="K2196" t="str">
            <v>BLANK</v>
          </cell>
        </row>
        <row r="2197">
          <cell r="B2197" t="str">
            <v>300POB01AZUMMM</v>
          </cell>
          <cell r="C2197" t="str">
            <v>POLERON CANGURO</v>
          </cell>
          <cell r="D2197" t="str">
            <v>POLERON HOODIE KAYA BLUE NEGRO MELANGE M</v>
          </cell>
          <cell r="E2197"/>
          <cell r="F2197"/>
          <cell r="G2197" t="str">
            <v>AZUL</v>
          </cell>
          <cell r="H2197" t="str">
            <v xml:space="preserve">  AZUL </v>
          </cell>
          <cell r="I2197" t="str">
            <v>M</v>
          </cell>
          <cell r="J2197"/>
          <cell r="K2197" t="str">
            <v>BLANK</v>
          </cell>
        </row>
        <row r="2198">
          <cell r="B2198" t="str">
            <v>300POB01AZUSSS</v>
          </cell>
          <cell r="C2198" t="str">
            <v>POLERON CANGURO</v>
          </cell>
          <cell r="D2198" t="str">
            <v>POLERON HOODIE KAYA BLUE NEGRO MELANGE S</v>
          </cell>
          <cell r="E2198"/>
          <cell r="F2198"/>
          <cell r="G2198" t="str">
            <v>AZUL</v>
          </cell>
          <cell r="H2198" t="str">
            <v xml:space="preserve">  AZUL </v>
          </cell>
          <cell r="I2198" t="str">
            <v>S</v>
          </cell>
          <cell r="J2198"/>
          <cell r="K2198" t="str">
            <v>BLANK</v>
          </cell>
        </row>
        <row r="2199">
          <cell r="B2199" t="str">
            <v>300POB01AZUXL0</v>
          </cell>
          <cell r="C2199" t="str">
            <v>POLERON CANGURO</v>
          </cell>
          <cell r="D2199" t="str">
            <v>POLERON HOODIE KAYA BLUE NEGRO MELANGE XL</v>
          </cell>
          <cell r="E2199"/>
          <cell r="F2199"/>
          <cell r="G2199" t="str">
            <v>AZUL</v>
          </cell>
          <cell r="H2199" t="str">
            <v xml:space="preserve">  AZUL </v>
          </cell>
          <cell r="I2199" t="str">
            <v>XL</v>
          </cell>
          <cell r="J2199"/>
          <cell r="K2199" t="str">
            <v>BLANK</v>
          </cell>
        </row>
        <row r="2200">
          <cell r="B2200" t="str">
            <v>300POB01AZUXXL</v>
          </cell>
          <cell r="C2200" t="str">
            <v>POLERON CANGURO</v>
          </cell>
          <cell r="D2200" t="str">
            <v>POLERON HOODIE KAYA BLUE NEGRO MELANGE XXL</v>
          </cell>
          <cell r="E2200"/>
          <cell r="F2200"/>
          <cell r="G2200" t="str">
            <v>AZUL</v>
          </cell>
          <cell r="H2200" t="str">
            <v xml:space="preserve">  AZUL </v>
          </cell>
          <cell r="I2200" t="str">
            <v>XXL</v>
          </cell>
          <cell r="J2200"/>
          <cell r="K2200" t="str">
            <v>BLANK</v>
          </cell>
        </row>
        <row r="2201">
          <cell r="B2201" t="str">
            <v>300POB01NEGLLL</v>
          </cell>
          <cell r="C2201" t="str">
            <v>POLERON CANGURO</v>
          </cell>
          <cell r="D2201" t="str">
            <v>POLERON HOODIE KAYA BLACK L</v>
          </cell>
          <cell r="E2201"/>
          <cell r="F2201"/>
          <cell r="G2201" t="str">
            <v>NEGRO</v>
          </cell>
          <cell r="H2201" t="str">
            <v xml:space="preserve">  NEGRO </v>
          </cell>
          <cell r="I2201" t="str">
            <v>L</v>
          </cell>
          <cell r="J2201"/>
          <cell r="K2201" t="str">
            <v>BLANK</v>
          </cell>
        </row>
        <row r="2202">
          <cell r="B2202" t="str">
            <v>300POB01NEGMMM</v>
          </cell>
          <cell r="C2202" t="str">
            <v>POLERON CANGURO</v>
          </cell>
          <cell r="D2202" t="str">
            <v>POLERON HOODIE KAYA BLACK M</v>
          </cell>
          <cell r="E2202"/>
          <cell r="F2202"/>
          <cell r="G2202" t="str">
            <v>NEGRO</v>
          </cell>
          <cell r="H2202" t="str">
            <v xml:space="preserve">  NEGRO </v>
          </cell>
          <cell r="I2202" t="str">
            <v>M</v>
          </cell>
          <cell r="J2202"/>
          <cell r="K2202" t="str">
            <v>BLANK</v>
          </cell>
        </row>
        <row r="2203">
          <cell r="B2203" t="str">
            <v>300POB01NEGSSS</v>
          </cell>
          <cell r="C2203" t="str">
            <v>POLERON CANGURO</v>
          </cell>
          <cell r="D2203" t="str">
            <v>POLERON HOODIE KAYA BLACK S</v>
          </cell>
          <cell r="E2203"/>
          <cell r="F2203"/>
          <cell r="G2203" t="str">
            <v>NEGRO</v>
          </cell>
          <cell r="H2203" t="str">
            <v xml:space="preserve">  NEGRO </v>
          </cell>
          <cell r="I2203" t="str">
            <v>S</v>
          </cell>
          <cell r="J2203"/>
          <cell r="K2203" t="str">
            <v>BLANK</v>
          </cell>
        </row>
        <row r="2204">
          <cell r="B2204" t="str">
            <v>300POB01NEGXL0</v>
          </cell>
          <cell r="C2204" t="str">
            <v>POLERON CANGURO</v>
          </cell>
          <cell r="D2204" t="str">
            <v>POLERON HOODIE KAYA BLACK XL</v>
          </cell>
          <cell r="E2204"/>
          <cell r="F2204"/>
          <cell r="G2204" t="str">
            <v>NEGRO</v>
          </cell>
          <cell r="H2204" t="str">
            <v xml:space="preserve">  NEGRO </v>
          </cell>
          <cell r="I2204" t="str">
            <v>XL</v>
          </cell>
          <cell r="J2204"/>
          <cell r="K2204" t="str">
            <v>BLANK</v>
          </cell>
        </row>
        <row r="2205">
          <cell r="B2205" t="str">
            <v>300POB01NEGXXL</v>
          </cell>
          <cell r="C2205" t="str">
            <v>POLERON CANGURO</v>
          </cell>
          <cell r="D2205" t="str">
            <v>POLERON HOODIE KAYA BLACK XXL</v>
          </cell>
          <cell r="E2205"/>
          <cell r="F2205"/>
          <cell r="G2205" t="str">
            <v>NEGRO</v>
          </cell>
          <cell r="H2205" t="str">
            <v xml:space="preserve">  NEGRO </v>
          </cell>
          <cell r="I2205" t="str">
            <v>XXL</v>
          </cell>
          <cell r="J2205"/>
          <cell r="K2205" t="str">
            <v>BLANK</v>
          </cell>
        </row>
        <row r="2206">
          <cell r="B2206" t="str">
            <v>300POB01ROJLLL</v>
          </cell>
          <cell r="C2206" t="str">
            <v>POLERON CANGURO</v>
          </cell>
          <cell r="D2206" t="str">
            <v>POLERON HOODIE KAYA BORDO MELANGE L</v>
          </cell>
          <cell r="E2206"/>
          <cell r="F2206"/>
          <cell r="G2206" t="str">
            <v>ROJO</v>
          </cell>
          <cell r="H2206" t="str">
            <v xml:space="preserve">  ROJO </v>
          </cell>
          <cell r="I2206" t="str">
            <v>L</v>
          </cell>
          <cell r="J2206"/>
          <cell r="K2206" t="str">
            <v>BLANK</v>
          </cell>
        </row>
        <row r="2207">
          <cell r="B2207" t="str">
            <v>300POB01ROJMMM</v>
          </cell>
          <cell r="C2207" t="str">
            <v>POLERON CANGURO</v>
          </cell>
          <cell r="D2207" t="str">
            <v>POLERON HOODIE KAYA BORDO MELANGE M</v>
          </cell>
          <cell r="E2207"/>
          <cell r="F2207"/>
          <cell r="G2207" t="str">
            <v>ROJO</v>
          </cell>
          <cell r="H2207" t="str">
            <v xml:space="preserve">  ROJO </v>
          </cell>
          <cell r="I2207" t="str">
            <v>M</v>
          </cell>
          <cell r="J2207"/>
          <cell r="K2207" t="str">
            <v>BLANK</v>
          </cell>
        </row>
        <row r="2208">
          <cell r="B2208" t="str">
            <v>300POB01ROJSSS</v>
          </cell>
          <cell r="C2208" t="str">
            <v>POLERON CANGURO</v>
          </cell>
          <cell r="D2208" t="str">
            <v>POLERON HOODIE KAYA BORDO MELANGE S</v>
          </cell>
          <cell r="E2208"/>
          <cell r="F2208"/>
          <cell r="G2208" t="str">
            <v>ROJO</v>
          </cell>
          <cell r="H2208" t="str">
            <v xml:space="preserve">  ROJO </v>
          </cell>
          <cell r="I2208" t="str">
            <v>S</v>
          </cell>
          <cell r="J2208"/>
          <cell r="K2208" t="str">
            <v>BLANK</v>
          </cell>
        </row>
        <row r="2209">
          <cell r="B2209" t="str">
            <v>300POB01ROJXL0</v>
          </cell>
          <cell r="C2209" t="str">
            <v>POLERON CANGURO</v>
          </cell>
          <cell r="D2209" t="str">
            <v>POLERON HOODIE KAYA BORDO MELANGE XL</v>
          </cell>
          <cell r="E2209"/>
          <cell r="F2209"/>
          <cell r="G2209" t="str">
            <v>ROJO</v>
          </cell>
          <cell r="H2209" t="str">
            <v xml:space="preserve">  ROJO </v>
          </cell>
          <cell r="I2209" t="str">
            <v>XL</v>
          </cell>
          <cell r="J2209"/>
          <cell r="K2209" t="str">
            <v>BLANK</v>
          </cell>
        </row>
        <row r="2210">
          <cell r="B2210" t="str">
            <v>300POB01ROJXXL</v>
          </cell>
          <cell r="C2210" t="str">
            <v>POLERON CANGURO</v>
          </cell>
          <cell r="D2210" t="str">
            <v>POLERON HOODIE KAYA BORDO MELANGE XXL</v>
          </cell>
          <cell r="E2210"/>
          <cell r="F2210"/>
          <cell r="G2210" t="str">
            <v>ROJO</v>
          </cell>
          <cell r="H2210" t="str">
            <v xml:space="preserve">  ROJO </v>
          </cell>
          <cell r="I2210" t="str">
            <v>XXL</v>
          </cell>
          <cell r="J2210"/>
          <cell r="K2210" t="str">
            <v>BLANK</v>
          </cell>
        </row>
        <row r="2211">
          <cell r="B2211" t="str">
            <v>300POB01VERLLL</v>
          </cell>
          <cell r="C2211" t="str">
            <v>POLERON CANGURO</v>
          </cell>
          <cell r="D2211" t="str">
            <v>POLERON HOODIE KAYA PESTO MELANGE L</v>
          </cell>
          <cell r="E2211"/>
          <cell r="F2211"/>
          <cell r="G2211" t="str">
            <v>VERDE</v>
          </cell>
          <cell r="H2211" t="str">
            <v xml:space="preserve">  VERDE </v>
          </cell>
          <cell r="I2211" t="str">
            <v>L</v>
          </cell>
          <cell r="J2211"/>
          <cell r="K2211" t="str">
            <v>BLANK</v>
          </cell>
        </row>
        <row r="2212">
          <cell r="B2212" t="str">
            <v>300POB01VERMMM</v>
          </cell>
          <cell r="C2212" t="str">
            <v>POLERON CANGURO</v>
          </cell>
          <cell r="D2212" t="str">
            <v>POLERON HOODIE KAYA PESTO MELANGE M</v>
          </cell>
          <cell r="E2212"/>
          <cell r="F2212"/>
          <cell r="G2212" t="str">
            <v>VERDE</v>
          </cell>
          <cell r="H2212" t="str">
            <v xml:space="preserve">  VERDE </v>
          </cell>
          <cell r="I2212" t="str">
            <v>M</v>
          </cell>
          <cell r="J2212"/>
          <cell r="K2212" t="str">
            <v>BLANK</v>
          </cell>
        </row>
        <row r="2213">
          <cell r="B2213" t="str">
            <v>300POB01VERSSS</v>
          </cell>
          <cell r="C2213" t="str">
            <v>POLERON CANGURO</v>
          </cell>
          <cell r="D2213" t="str">
            <v>POLERON HOODIE KAYA PESTO MELANGE S</v>
          </cell>
          <cell r="E2213"/>
          <cell r="F2213"/>
          <cell r="G2213" t="str">
            <v>VERDE</v>
          </cell>
          <cell r="H2213" t="str">
            <v xml:space="preserve">  VERDE </v>
          </cell>
          <cell r="I2213" t="str">
            <v>S</v>
          </cell>
          <cell r="J2213"/>
          <cell r="K2213" t="str">
            <v>BLANK</v>
          </cell>
        </row>
        <row r="2214">
          <cell r="B2214" t="str">
            <v>300POB01VERXL0</v>
          </cell>
          <cell r="C2214" t="str">
            <v>POLERON CANGURO</v>
          </cell>
          <cell r="D2214" t="str">
            <v>POLERON HOODIE KAYA PESTO MELANGE XL</v>
          </cell>
          <cell r="E2214"/>
          <cell r="F2214"/>
          <cell r="G2214" t="str">
            <v>VERDE</v>
          </cell>
          <cell r="H2214" t="str">
            <v xml:space="preserve">  VERDE </v>
          </cell>
          <cell r="I2214" t="str">
            <v>XL</v>
          </cell>
          <cell r="J2214"/>
          <cell r="K2214" t="str">
            <v>BLANK</v>
          </cell>
        </row>
        <row r="2215">
          <cell r="B2215" t="str">
            <v>300POB01VERXXL</v>
          </cell>
          <cell r="C2215" t="str">
            <v>POLERON CANGURO</v>
          </cell>
          <cell r="D2215" t="str">
            <v>POLERON HOODIE KAYA PESTO MELANGE XXL</v>
          </cell>
          <cell r="E2215"/>
          <cell r="F2215"/>
          <cell r="G2215" t="str">
            <v>VERDE</v>
          </cell>
          <cell r="H2215" t="str">
            <v xml:space="preserve">  VERDE </v>
          </cell>
          <cell r="I2215" t="str">
            <v>XXL</v>
          </cell>
          <cell r="J2215"/>
          <cell r="K2215" t="str">
            <v>BLANK</v>
          </cell>
        </row>
        <row r="2216">
          <cell r="B2216" t="str">
            <v>301113allall</v>
          </cell>
          <cell r="C2216" t="str">
            <v>CHAQUETAS OSO</v>
          </cell>
          <cell r="D2216" t="str">
            <v>CHAQUETAS OSO KAYA UNITE</v>
          </cell>
          <cell r="E2216"/>
          <cell r="F2216"/>
          <cell r="G2216"/>
          <cell r="H2216" t="str">
            <v xml:space="preserve">   </v>
          </cell>
          <cell r="I2216" t="str">
            <v>ALL</v>
          </cell>
          <cell r="J2216"/>
          <cell r="K2216" t="str">
            <v>ANTIGUA</v>
          </cell>
        </row>
        <row r="2217">
          <cell r="B2217" t="str">
            <v>301113CAFLLL</v>
          </cell>
          <cell r="C2217" t="str">
            <v>CHAQUETAS OSO</v>
          </cell>
          <cell r="D2217" t="str">
            <v>CHAQUETA CASACA KAYA UNITE CANVAS BROWN L</v>
          </cell>
          <cell r="E2217"/>
          <cell r="F2217"/>
          <cell r="G2217"/>
          <cell r="H2217" t="str">
            <v xml:space="preserve">   </v>
          </cell>
          <cell r="I2217" t="str">
            <v>L</v>
          </cell>
          <cell r="J2217"/>
          <cell r="K2217" t="str">
            <v>ANTIGUA</v>
          </cell>
        </row>
        <row r="2218">
          <cell r="B2218" t="str">
            <v>301113CAFMMM</v>
          </cell>
          <cell r="C2218" t="str">
            <v>CHAQUETAS OSO</v>
          </cell>
          <cell r="D2218" t="str">
            <v>CHAQUETA CASACA KAYA UNITE CANVAS BROWN M</v>
          </cell>
          <cell r="E2218"/>
          <cell r="F2218"/>
          <cell r="G2218"/>
          <cell r="H2218" t="str">
            <v xml:space="preserve">   </v>
          </cell>
          <cell r="I2218" t="str">
            <v>M</v>
          </cell>
          <cell r="J2218"/>
          <cell r="K2218" t="str">
            <v>ANTIGUA</v>
          </cell>
        </row>
        <row r="2219">
          <cell r="B2219" t="str">
            <v>301113CAFSSS</v>
          </cell>
          <cell r="C2219" t="str">
            <v>CHAQUETAS OSO</v>
          </cell>
          <cell r="D2219" t="str">
            <v>CHAQUETA CASACA KAYA UNITE CANVAS BROWN S</v>
          </cell>
          <cell r="E2219"/>
          <cell r="F2219"/>
          <cell r="G2219"/>
          <cell r="H2219" t="str">
            <v xml:space="preserve">   </v>
          </cell>
          <cell r="I2219" t="str">
            <v>S</v>
          </cell>
          <cell r="J2219"/>
          <cell r="K2219" t="str">
            <v>ANTIGUA</v>
          </cell>
        </row>
        <row r="2220">
          <cell r="B2220" t="str">
            <v>301113CAFXL0</v>
          </cell>
          <cell r="C2220" t="str">
            <v>CHAQUETAS OSO</v>
          </cell>
          <cell r="D2220" t="str">
            <v>CHAQUETA CASACA KAYA UNITE CANVAS BROWN XL</v>
          </cell>
          <cell r="E2220"/>
          <cell r="F2220"/>
          <cell r="G2220"/>
          <cell r="H2220" t="str">
            <v xml:space="preserve">   </v>
          </cell>
          <cell r="I2220" t="str">
            <v>XL</v>
          </cell>
          <cell r="J2220"/>
          <cell r="K2220" t="str">
            <v>ANTIGUA</v>
          </cell>
        </row>
        <row r="2221">
          <cell r="B2221" t="str">
            <v>301113CAFXXL</v>
          </cell>
          <cell r="C2221" t="str">
            <v>CHAQUETAS OSO</v>
          </cell>
          <cell r="D2221" t="str">
            <v>CHAQUETA CASACA KAYA UNITE CANVAS BROWN XXL</v>
          </cell>
          <cell r="E2221"/>
          <cell r="F2221"/>
          <cell r="G2221"/>
          <cell r="H2221" t="str">
            <v xml:space="preserve">   </v>
          </cell>
          <cell r="I2221" t="str">
            <v>XXL</v>
          </cell>
          <cell r="J2221"/>
          <cell r="K2221" t="str">
            <v>ANTIGUA</v>
          </cell>
        </row>
        <row r="2222">
          <cell r="B2222" t="str">
            <v>301113NEGLLL</v>
          </cell>
          <cell r="C2222" t="str">
            <v>CHAQUETAS OSO</v>
          </cell>
          <cell r="D2222" t="str">
            <v>CHAQUETA CASACA KAYA UNITE CANVAS NEGRA L</v>
          </cell>
          <cell r="E2222"/>
          <cell r="F2222"/>
          <cell r="G2222" t="str">
            <v>NEGRO</v>
          </cell>
          <cell r="H2222" t="str">
            <v xml:space="preserve">  NEGRO </v>
          </cell>
          <cell r="I2222" t="str">
            <v>L</v>
          </cell>
          <cell r="J2222"/>
          <cell r="K2222" t="str">
            <v>ANTIGUA</v>
          </cell>
        </row>
        <row r="2223">
          <cell r="B2223" t="str">
            <v>301113NEGMMM</v>
          </cell>
          <cell r="C2223" t="str">
            <v>CHAQUETAS OSO</v>
          </cell>
          <cell r="D2223" t="str">
            <v>CHAQUETA CASACA KAYA UNITE CANVAS NEGRA M</v>
          </cell>
          <cell r="E2223"/>
          <cell r="F2223"/>
          <cell r="G2223" t="str">
            <v>NEGRO</v>
          </cell>
          <cell r="H2223" t="str">
            <v xml:space="preserve">  NEGRO </v>
          </cell>
          <cell r="I2223" t="str">
            <v>M</v>
          </cell>
          <cell r="J2223"/>
          <cell r="K2223" t="str">
            <v>ANTIGUA</v>
          </cell>
        </row>
        <row r="2224">
          <cell r="B2224" t="str">
            <v>301113NEGSSS</v>
          </cell>
          <cell r="C2224" t="str">
            <v>CHAQUETAS OSO</v>
          </cell>
          <cell r="D2224" t="str">
            <v>CHAQUETA CASACA KAYA UNITE CANVAS NEGRA S</v>
          </cell>
          <cell r="E2224"/>
          <cell r="F2224"/>
          <cell r="G2224" t="str">
            <v>NEGRO</v>
          </cell>
          <cell r="H2224" t="str">
            <v xml:space="preserve">  NEGRO </v>
          </cell>
          <cell r="I2224" t="str">
            <v>S</v>
          </cell>
          <cell r="J2224"/>
          <cell r="K2224" t="str">
            <v>ANTIGUA</v>
          </cell>
        </row>
        <row r="2225">
          <cell r="B2225" t="str">
            <v>301113NEGXL0</v>
          </cell>
          <cell r="C2225" t="str">
            <v>CHAQUETAS OSO</v>
          </cell>
          <cell r="D2225" t="str">
            <v>CHAQUETA CASACA KAYA UNITE CANVAS NEGRA XL</v>
          </cell>
          <cell r="E2225"/>
          <cell r="F2225"/>
          <cell r="G2225" t="str">
            <v>NEGRO</v>
          </cell>
          <cell r="H2225" t="str">
            <v xml:space="preserve">  NEGRO </v>
          </cell>
          <cell r="I2225" t="str">
            <v>XL</v>
          </cell>
          <cell r="J2225"/>
          <cell r="K2225" t="str">
            <v>ANTIGUA</v>
          </cell>
        </row>
        <row r="2226">
          <cell r="B2226" t="str">
            <v>301113NEGXXL</v>
          </cell>
          <cell r="C2226" t="str">
            <v>CHAQUETAS OSO</v>
          </cell>
          <cell r="D2226" t="str">
            <v>CHAQUETA CASACA KAYA UNITE CANVAS NEGRA XXL</v>
          </cell>
          <cell r="E2226"/>
          <cell r="F2226"/>
          <cell r="G2226" t="str">
            <v>NEGRO</v>
          </cell>
          <cell r="H2226" t="str">
            <v xml:space="preserve">  NEGRO </v>
          </cell>
          <cell r="I2226" t="str">
            <v>XXL</v>
          </cell>
          <cell r="J2226"/>
          <cell r="K2226" t="str">
            <v>ANTIGUA</v>
          </cell>
        </row>
        <row r="2227">
          <cell r="B2227" t="str">
            <v>301206ARELLL</v>
          </cell>
          <cell r="C2227" t="str">
            <v>POLERON CON CIERRE</v>
          </cell>
          <cell r="D2227" t="str">
            <v>POLERON FZ HOODIE KAYA UNITE MOQUE SAND L</v>
          </cell>
          <cell r="E2227"/>
          <cell r="F2227"/>
          <cell r="G2227"/>
          <cell r="H2227" t="str">
            <v xml:space="preserve">   </v>
          </cell>
          <cell r="I2227" t="str">
            <v>L</v>
          </cell>
          <cell r="J2227"/>
          <cell r="K2227" t="str">
            <v>ANTIGUA</v>
          </cell>
        </row>
        <row r="2228">
          <cell r="B2228" t="str">
            <v>301206AREMMM</v>
          </cell>
          <cell r="C2228" t="str">
            <v>POLERON CON CIERRE</v>
          </cell>
          <cell r="D2228" t="str">
            <v>POLERON FZ HOODIE KAYA UNITE MOQUE SAND M</v>
          </cell>
          <cell r="E2228"/>
          <cell r="F2228"/>
          <cell r="G2228"/>
          <cell r="H2228" t="str">
            <v xml:space="preserve">   </v>
          </cell>
          <cell r="I2228" t="str">
            <v>M</v>
          </cell>
          <cell r="J2228"/>
          <cell r="K2228" t="str">
            <v>ANTIGUA</v>
          </cell>
        </row>
        <row r="2229">
          <cell r="B2229" t="str">
            <v>301206ARESSS</v>
          </cell>
          <cell r="C2229" t="str">
            <v>POLERON CON CIERRE</v>
          </cell>
          <cell r="D2229" t="str">
            <v>POLERON FZ HOODIE KAYA UNITE MOQUE SAND S</v>
          </cell>
          <cell r="E2229"/>
          <cell r="F2229"/>
          <cell r="G2229"/>
          <cell r="H2229" t="str">
            <v xml:space="preserve">   </v>
          </cell>
          <cell r="I2229" t="str">
            <v>S</v>
          </cell>
          <cell r="J2229"/>
          <cell r="K2229" t="str">
            <v>ANTIGUA</v>
          </cell>
        </row>
        <row r="2230">
          <cell r="B2230" t="str">
            <v>301206AREXL0</v>
          </cell>
          <cell r="C2230" t="str">
            <v>POLERON CON CIERRE</v>
          </cell>
          <cell r="D2230" t="str">
            <v>POLERON FZ HOODIE KAYA UNITE MOQUE SAND XL</v>
          </cell>
          <cell r="E2230"/>
          <cell r="F2230"/>
          <cell r="G2230"/>
          <cell r="H2230" t="str">
            <v xml:space="preserve">   </v>
          </cell>
          <cell r="I2230" t="str">
            <v>XL</v>
          </cell>
          <cell r="J2230"/>
          <cell r="K2230" t="str">
            <v>ANTIGUA</v>
          </cell>
        </row>
        <row r="2231">
          <cell r="B2231" t="str">
            <v>301206AREXXL</v>
          </cell>
          <cell r="C2231" t="str">
            <v>POLERON CON CIERRE</v>
          </cell>
          <cell r="D2231" t="str">
            <v>POLERON FZ HOODIE KAYA UNITE MOQUE SAND XXL</v>
          </cell>
          <cell r="E2231"/>
          <cell r="F2231"/>
          <cell r="G2231"/>
          <cell r="H2231" t="str">
            <v xml:space="preserve">   </v>
          </cell>
          <cell r="I2231" t="str">
            <v>XXL</v>
          </cell>
          <cell r="J2231"/>
          <cell r="K2231" t="str">
            <v>ANTIGUA</v>
          </cell>
        </row>
        <row r="2232">
          <cell r="B2232" t="str">
            <v>301207MUSLLL</v>
          </cell>
          <cell r="C2232" t="str">
            <v>POLERON CON CIERRE</v>
          </cell>
          <cell r="D2232" t="str">
            <v>POLERON FZ HOODIE KAYA UNITE LION STAMP MOSS L</v>
          </cell>
          <cell r="E2232"/>
          <cell r="F2232"/>
          <cell r="G2232"/>
          <cell r="H2232" t="str">
            <v xml:space="preserve">   </v>
          </cell>
          <cell r="I2232" t="str">
            <v>L</v>
          </cell>
          <cell r="J2232"/>
          <cell r="K2232" t="str">
            <v>ANTIGUA</v>
          </cell>
        </row>
        <row r="2233">
          <cell r="B2233" t="str">
            <v>301207MUSMMM</v>
          </cell>
          <cell r="C2233" t="str">
            <v>POLERON CON CIERRE</v>
          </cell>
          <cell r="D2233" t="str">
            <v>POLERON FZ HOODIE KAYA UNITE LION STAMP MOSS M</v>
          </cell>
          <cell r="E2233"/>
          <cell r="F2233"/>
          <cell r="G2233"/>
          <cell r="H2233" t="str">
            <v xml:space="preserve">   </v>
          </cell>
          <cell r="I2233" t="str">
            <v>M</v>
          </cell>
          <cell r="J2233"/>
          <cell r="K2233" t="str">
            <v>ANTIGUA</v>
          </cell>
        </row>
        <row r="2234">
          <cell r="B2234" t="str">
            <v>301207MUSSSS</v>
          </cell>
          <cell r="C2234" t="str">
            <v>POLERON CON CIERRE</v>
          </cell>
          <cell r="D2234" t="str">
            <v>POLERON FZ HOODIE KAYA UNITE LION STAMP MOSS S</v>
          </cell>
          <cell r="E2234"/>
          <cell r="F2234"/>
          <cell r="G2234"/>
          <cell r="H2234" t="str">
            <v xml:space="preserve">   </v>
          </cell>
          <cell r="I2234" t="str">
            <v>S</v>
          </cell>
          <cell r="J2234"/>
          <cell r="K2234" t="str">
            <v>ANTIGUA</v>
          </cell>
        </row>
        <row r="2235">
          <cell r="B2235" t="str">
            <v>301207MUSXL0</v>
          </cell>
          <cell r="C2235" t="str">
            <v>POLERON CON CIERRE</v>
          </cell>
          <cell r="D2235" t="str">
            <v>POLERON FZ HOODIE KAYA UNITE LION STAMP MOSS XL</v>
          </cell>
          <cell r="E2235"/>
          <cell r="F2235"/>
          <cell r="G2235"/>
          <cell r="H2235" t="str">
            <v xml:space="preserve">   </v>
          </cell>
          <cell r="I2235" t="str">
            <v>XL</v>
          </cell>
          <cell r="J2235"/>
          <cell r="K2235" t="str">
            <v>ANTIGUA</v>
          </cell>
        </row>
        <row r="2236">
          <cell r="B2236" t="str">
            <v>301207MUSXXL</v>
          </cell>
          <cell r="C2236" t="str">
            <v>POLERON CON CIERRE</v>
          </cell>
          <cell r="D2236" t="str">
            <v>POLERON FZ HOODIE KAYA UNITE LION STAMP MOSS XXL</v>
          </cell>
          <cell r="E2236"/>
          <cell r="F2236"/>
          <cell r="G2236"/>
          <cell r="H2236" t="str">
            <v xml:space="preserve">   </v>
          </cell>
          <cell r="I2236" t="str">
            <v>XXL</v>
          </cell>
          <cell r="J2236"/>
          <cell r="K2236" t="str">
            <v>ANTIGUA</v>
          </cell>
        </row>
        <row r="2237">
          <cell r="B2237" t="str">
            <v>301209AREALL</v>
          </cell>
          <cell r="C2237" t="str">
            <v>POLERON CON CIERRE</v>
          </cell>
          <cell r="D2237" t="str">
            <v>POLERON KAYA UNITE HEMP VICTORY ARENA</v>
          </cell>
          <cell r="E2237"/>
          <cell r="F2237"/>
          <cell r="G2237"/>
          <cell r="H2237" t="str">
            <v xml:space="preserve">   </v>
          </cell>
          <cell r="I2237" t="str">
            <v>ALL</v>
          </cell>
          <cell r="J2237"/>
          <cell r="K2237" t="str">
            <v>ANTIGUA</v>
          </cell>
        </row>
        <row r="2238">
          <cell r="B2238" t="str">
            <v>301209NEGALL</v>
          </cell>
          <cell r="C2238" t="str">
            <v>POLERON CON CIERRE</v>
          </cell>
          <cell r="D2238" t="str">
            <v>POLERON KAYA UNITE HEMP VICTORY NEGRO</v>
          </cell>
          <cell r="E2238"/>
          <cell r="F2238"/>
          <cell r="G2238" t="str">
            <v>NEGRO</v>
          </cell>
          <cell r="H2238" t="str">
            <v xml:space="preserve">  NEGRO </v>
          </cell>
          <cell r="I2238" t="str">
            <v>ALL</v>
          </cell>
          <cell r="J2238"/>
          <cell r="K2238" t="str">
            <v>ANTIGUA</v>
          </cell>
        </row>
        <row r="2239">
          <cell r="B2239" t="str">
            <v>301210allall</v>
          </cell>
          <cell r="C2239" t="str">
            <v>POLERON CHIPORRO</v>
          </cell>
          <cell r="D2239" t="str">
            <v>POLERON CON CHIPORRO KAYA UNITE</v>
          </cell>
          <cell r="E2239"/>
          <cell r="F2239"/>
          <cell r="G2239"/>
          <cell r="H2239" t="str">
            <v xml:space="preserve">   </v>
          </cell>
          <cell r="I2239" t="str">
            <v>ALL</v>
          </cell>
          <cell r="J2239"/>
          <cell r="K2239" t="str">
            <v>ANTIGUA</v>
          </cell>
        </row>
        <row r="2240">
          <cell r="B2240" t="str">
            <v>301210GRILLL</v>
          </cell>
          <cell r="C2240" t="str">
            <v>POLERON CHIPORRO</v>
          </cell>
          <cell r="D2240" t="str">
            <v>POLERON FZ HOODIE KAYA UNITE CHIPORRO GREY MELANGE L</v>
          </cell>
          <cell r="E2240"/>
          <cell r="F2240"/>
          <cell r="G2240" t="str">
            <v>GRIS</v>
          </cell>
          <cell r="H2240" t="str">
            <v xml:space="preserve">  GRIS </v>
          </cell>
          <cell r="I2240" t="str">
            <v>L</v>
          </cell>
          <cell r="J2240"/>
          <cell r="K2240" t="str">
            <v>ANTIGUA</v>
          </cell>
        </row>
        <row r="2241">
          <cell r="B2241" t="str">
            <v>301210GRIMMM</v>
          </cell>
          <cell r="C2241" t="str">
            <v>POLERON CHIPORRO</v>
          </cell>
          <cell r="D2241" t="str">
            <v>POLERON FZ HOODIE KAYA UNITE CHIPORRO GREY MELANGE M</v>
          </cell>
          <cell r="E2241"/>
          <cell r="F2241"/>
          <cell r="G2241" t="str">
            <v>GRIS</v>
          </cell>
          <cell r="H2241" t="str">
            <v xml:space="preserve">  GRIS </v>
          </cell>
          <cell r="I2241" t="str">
            <v>M</v>
          </cell>
          <cell r="J2241"/>
          <cell r="K2241" t="str">
            <v>ANTIGUA</v>
          </cell>
        </row>
        <row r="2242">
          <cell r="B2242" t="str">
            <v>301210GRISSS</v>
          </cell>
          <cell r="C2242" t="str">
            <v>POLERON CHIPORRO</v>
          </cell>
          <cell r="D2242" t="str">
            <v>POLERON FZ HOODIE KAYA UNITE CHIPORRO GREY MELANGE S</v>
          </cell>
          <cell r="E2242"/>
          <cell r="F2242"/>
          <cell r="G2242" t="str">
            <v>GRIS</v>
          </cell>
          <cell r="H2242" t="str">
            <v xml:space="preserve">  GRIS </v>
          </cell>
          <cell r="I2242" t="str">
            <v>S</v>
          </cell>
          <cell r="J2242"/>
          <cell r="K2242" t="str">
            <v>ANTIGUA</v>
          </cell>
        </row>
        <row r="2243">
          <cell r="B2243" t="str">
            <v>301210GRIXL0</v>
          </cell>
          <cell r="C2243" t="str">
            <v>POLERON CHIPORRO</v>
          </cell>
          <cell r="D2243" t="str">
            <v>POLERON FZ HOODIE KAYA UNITE CHIPORRO GREY MELANGE XL</v>
          </cell>
          <cell r="E2243"/>
          <cell r="F2243"/>
          <cell r="G2243" t="str">
            <v>GRIS</v>
          </cell>
          <cell r="H2243" t="str">
            <v xml:space="preserve">  GRIS </v>
          </cell>
          <cell r="I2243" t="str">
            <v>XL</v>
          </cell>
          <cell r="J2243"/>
          <cell r="K2243" t="str">
            <v>ANTIGUA</v>
          </cell>
        </row>
        <row r="2244">
          <cell r="B2244" t="str">
            <v>301210GRIXXL</v>
          </cell>
          <cell r="C2244" t="str">
            <v>POLERON CHIPORRO</v>
          </cell>
          <cell r="D2244" t="str">
            <v>POLERON FZ HOODIE KAYA UNITE CHIPORRO GREY MELANGE XXL</v>
          </cell>
          <cell r="E2244"/>
          <cell r="F2244"/>
          <cell r="G2244" t="str">
            <v>GRIS</v>
          </cell>
          <cell r="H2244" t="str">
            <v xml:space="preserve">  GRIS </v>
          </cell>
          <cell r="I2244" t="str">
            <v>XXL</v>
          </cell>
          <cell r="J2244"/>
          <cell r="K2244" t="str">
            <v>ANTIGUA</v>
          </cell>
        </row>
        <row r="2245">
          <cell r="B2245" t="str">
            <v>301210NEGLLL</v>
          </cell>
          <cell r="C2245" t="str">
            <v>POLERON CHIPORRO</v>
          </cell>
          <cell r="D2245" t="str">
            <v>POLERON FZ HOODIE KAYA UNITE CHIPORRO BLACK MELANGE L</v>
          </cell>
          <cell r="E2245"/>
          <cell r="F2245"/>
          <cell r="G2245" t="str">
            <v>NEGRO</v>
          </cell>
          <cell r="H2245" t="str">
            <v xml:space="preserve">  NEGRO </v>
          </cell>
          <cell r="I2245" t="str">
            <v>L</v>
          </cell>
          <cell r="J2245"/>
          <cell r="K2245" t="str">
            <v>ANTIGUA</v>
          </cell>
        </row>
        <row r="2246">
          <cell r="B2246" t="str">
            <v>301210NEGMMM</v>
          </cell>
          <cell r="C2246" t="str">
            <v>POLERON CHIPORRO</v>
          </cell>
          <cell r="D2246" t="str">
            <v>POLERON FZ HOODIE KAYA UNITE CHIPORRO BLACK MELANGE M</v>
          </cell>
          <cell r="E2246"/>
          <cell r="F2246"/>
          <cell r="G2246" t="str">
            <v>NEGRO</v>
          </cell>
          <cell r="H2246" t="str">
            <v xml:space="preserve">  NEGRO </v>
          </cell>
          <cell r="I2246" t="str">
            <v>M</v>
          </cell>
          <cell r="J2246"/>
          <cell r="K2246" t="str">
            <v>ANTIGUA</v>
          </cell>
        </row>
        <row r="2247">
          <cell r="B2247" t="str">
            <v>301210NEGSSS</v>
          </cell>
          <cell r="C2247" t="str">
            <v>POLERON CHIPORRO</v>
          </cell>
          <cell r="D2247" t="str">
            <v>POLERON FZ HOODIE KAYA UNITE CHIPORRO BLACK MELANGE S</v>
          </cell>
          <cell r="E2247"/>
          <cell r="F2247"/>
          <cell r="G2247" t="str">
            <v>NEGRO</v>
          </cell>
          <cell r="H2247" t="str">
            <v xml:space="preserve">  NEGRO </v>
          </cell>
          <cell r="I2247" t="str">
            <v>S</v>
          </cell>
          <cell r="J2247"/>
          <cell r="K2247" t="str">
            <v>ANTIGUA</v>
          </cell>
        </row>
        <row r="2248">
          <cell r="B2248" t="str">
            <v>301210NEGXL0</v>
          </cell>
          <cell r="C2248" t="str">
            <v>POLERON CHIPORRO</v>
          </cell>
          <cell r="D2248" t="str">
            <v>POLERON FZ HOODIE KAYA UNITE CHIPORRO BLACK MELANGE XL</v>
          </cell>
          <cell r="E2248"/>
          <cell r="F2248"/>
          <cell r="G2248" t="str">
            <v>NEGRO</v>
          </cell>
          <cell r="H2248" t="str">
            <v xml:space="preserve">  NEGRO </v>
          </cell>
          <cell r="I2248" t="str">
            <v>XL</v>
          </cell>
          <cell r="J2248"/>
          <cell r="K2248" t="str">
            <v>ANTIGUA</v>
          </cell>
        </row>
        <row r="2249">
          <cell r="B2249" t="str">
            <v>301210NEGXXL</v>
          </cell>
          <cell r="C2249" t="str">
            <v>POLERON CHIPORRO</v>
          </cell>
          <cell r="D2249" t="str">
            <v>POLERON FZ HOODIE KAYA UNITE CHIPORRO BLACK MELANGE XXL</v>
          </cell>
          <cell r="E2249"/>
          <cell r="F2249"/>
          <cell r="G2249" t="str">
            <v>NEGRO</v>
          </cell>
          <cell r="H2249" t="str">
            <v xml:space="preserve">  NEGRO </v>
          </cell>
          <cell r="I2249" t="str">
            <v>XXL</v>
          </cell>
          <cell r="J2249"/>
          <cell r="K2249" t="str">
            <v>ANTIGUA</v>
          </cell>
        </row>
        <row r="2250">
          <cell r="B2250" t="str">
            <v>301211ARELLL</v>
          </cell>
          <cell r="C2250" t="str">
            <v>POLERON CON CIERRE</v>
          </cell>
          <cell r="D2250" t="str">
            <v>POLERON FZ HOODIE KAYA UNITE LOGO ESCRITO SAND L</v>
          </cell>
          <cell r="E2250"/>
          <cell r="F2250"/>
          <cell r="G2250"/>
          <cell r="H2250" t="str">
            <v xml:space="preserve">   </v>
          </cell>
          <cell r="I2250" t="str">
            <v>L</v>
          </cell>
          <cell r="J2250"/>
          <cell r="K2250" t="str">
            <v>ANTIGUA</v>
          </cell>
        </row>
        <row r="2251">
          <cell r="B2251" t="str">
            <v>301211AREMMM</v>
          </cell>
          <cell r="C2251" t="str">
            <v>POLERON CON CIERRE</v>
          </cell>
          <cell r="D2251" t="str">
            <v>POLERON FZ HOODIE KAYA UNITE LOGO ESCRITO SAND M</v>
          </cell>
          <cell r="E2251"/>
          <cell r="F2251"/>
          <cell r="G2251"/>
          <cell r="H2251" t="str">
            <v xml:space="preserve">   </v>
          </cell>
          <cell r="I2251" t="str">
            <v>M</v>
          </cell>
          <cell r="J2251"/>
          <cell r="K2251" t="str">
            <v>ANTIGUA</v>
          </cell>
        </row>
        <row r="2252">
          <cell r="B2252" t="str">
            <v>301211ARESSS</v>
          </cell>
          <cell r="C2252" t="str">
            <v>POLERON CON CIERRE</v>
          </cell>
          <cell r="D2252" t="str">
            <v>POLERON FZ HOODIE KAYA UNITE LOGO ESCRITO SAND S</v>
          </cell>
          <cell r="E2252"/>
          <cell r="F2252"/>
          <cell r="G2252"/>
          <cell r="H2252" t="str">
            <v xml:space="preserve">   </v>
          </cell>
          <cell r="I2252" t="str">
            <v>S</v>
          </cell>
          <cell r="J2252"/>
          <cell r="K2252" t="str">
            <v>ANTIGUA</v>
          </cell>
        </row>
        <row r="2253">
          <cell r="B2253" t="str">
            <v>301211AREXL0</v>
          </cell>
          <cell r="C2253" t="str">
            <v>POLERON CON CIERRE</v>
          </cell>
          <cell r="D2253" t="str">
            <v>POLERON FZ HOODIE KAYA UNITE LOGO ESCRITO SAND XL</v>
          </cell>
          <cell r="E2253"/>
          <cell r="F2253"/>
          <cell r="G2253"/>
          <cell r="H2253" t="str">
            <v xml:space="preserve">   </v>
          </cell>
          <cell r="I2253" t="str">
            <v>XL</v>
          </cell>
          <cell r="J2253"/>
          <cell r="K2253" t="str">
            <v>ANTIGUA</v>
          </cell>
        </row>
        <row r="2254">
          <cell r="B2254" t="str">
            <v>301211AREXXL</v>
          </cell>
          <cell r="C2254" t="str">
            <v>POLERON CON CIERRE</v>
          </cell>
          <cell r="D2254" t="str">
            <v>POLERON FZ HOODIE KAYA UNITE LOGO ESCRITO SAND XXL</v>
          </cell>
          <cell r="E2254"/>
          <cell r="F2254"/>
          <cell r="G2254"/>
          <cell r="H2254" t="str">
            <v xml:space="preserve">   </v>
          </cell>
          <cell r="I2254" t="str">
            <v>XXL</v>
          </cell>
          <cell r="J2254"/>
          <cell r="K2254" t="str">
            <v>ANTIGUA</v>
          </cell>
        </row>
        <row r="2255">
          <cell r="B2255" t="str">
            <v>301211GRILLL</v>
          </cell>
          <cell r="C2255" t="str">
            <v>POLERON CON CIERRE</v>
          </cell>
          <cell r="D2255" t="str">
            <v>POLERON FZ HOODIE KAYA UNITE LOGO ESCRITO GREY L</v>
          </cell>
          <cell r="E2255"/>
          <cell r="F2255"/>
          <cell r="G2255" t="str">
            <v>GRIS</v>
          </cell>
          <cell r="H2255" t="str">
            <v xml:space="preserve">  GRIS </v>
          </cell>
          <cell r="I2255" t="str">
            <v>L</v>
          </cell>
          <cell r="J2255"/>
          <cell r="K2255" t="str">
            <v>ANTIGUA</v>
          </cell>
        </row>
        <row r="2256">
          <cell r="B2256" t="str">
            <v>301211GRIMMM</v>
          </cell>
          <cell r="C2256" t="str">
            <v>POLERON CON CIERRE</v>
          </cell>
          <cell r="D2256" t="str">
            <v>POLERON FZ HOODIE KAYA UNITE LOGO ESCRITO GREY M</v>
          </cell>
          <cell r="E2256"/>
          <cell r="F2256"/>
          <cell r="G2256" t="str">
            <v>GRIS</v>
          </cell>
          <cell r="H2256" t="str">
            <v xml:space="preserve">  GRIS </v>
          </cell>
          <cell r="I2256" t="str">
            <v>M</v>
          </cell>
          <cell r="J2256"/>
          <cell r="K2256" t="str">
            <v>ANTIGUA</v>
          </cell>
        </row>
        <row r="2257">
          <cell r="B2257" t="str">
            <v>301211GRISSS</v>
          </cell>
          <cell r="C2257" t="str">
            <v>POLERON CON CIERRE</v>
          </cell>
          <cell r="D2257" t="str">
            <v>POLERON FZ HOODIE KAYA UNITE LOGO ESCRITO GREY S</v>
          </cell>
          <cell r="E2257"/>
          <cell r="F2257"/>
          <cell r="G2257" t="str">
            <v>GRIS</v>
          </cell>
          <cell r="H2257" t="str">
            <v xml:space="preserve">  GRIS </v>
          </cell>
          <cell r="I2257" t="str">
            <v>S</v>
          </cell>
          <cell r="J2257"/>
          <cell r="K2257" t="str">
            <v>ANTIGUA</v>
          </cell>
        </row>
        <row r="2258">
          <cell r="B2258" t="str">
            <v>301211GRIXL0</v>
          </cell>
          <cell r="C2258" t="str">
            <v>POLERON CON CIERRE</v>
          </cell>
          <cell r="D2258" t="str">
            <v>POLERON FZ HOODIE KAYA UNITE LOGO ESCRITO GREY XL</v>
          </cell>
          <cell r="E2258"/>
          <cell r="F2258"/>
          <cell r="G2258" t="str">
            <v>GRIS</v>
          </cell>
          <cell r="H2258" t="str">
            <v xml:space="preserve">  GRIS </v>
          </cell>
          <cell r="I2258" t="str">
            <v>XL</v>
          </cell>
          <cell r="J2258"/>
          <cell r="K2258" t="str">
            <v>ANTIGUA</v>
          </cell>
        </row>
        <row r="2259">
          <cell r="B2259" t="str">
            <v>301211GRIXXL</v>
          </cell>
          <cell r="C2259" t="str">
            <v>POLERON CON CIERRE</v>
          </cell>
          <cell r="D2259" t="str">
            <v>POLERON FZ HOODIE KAYA UNITE LOGO ESCRITO GREY XXL</v>
          </cell>
          <cell r="E2259"/>
          <cell r="F2259"/>
          <cell r="G2259" t="str">
            <v>GRIS</v>
          </cell>
          <cell r="H2259" t="str">
            <v xml:space="preserve">  GRIS </v>
          </cell>
          <cell r="I2259" t="str">
            <v>XXL</v>
          </cell>
          <cell r="J2259"/>
          <cell r="K2259" t="str">
            <v>ANTIGUA</v>
          </cell>
        </row>
        <row r="2260">
          <cell r="B2260" t="str">
            <v>301211NEGLLL</v>
          </cell>
          <cell r="C2260" t="str">
            <v>POLERON CON CIERRE</v>
          </cell>
          <cell r="D2260" t="str">
            <v>POLERON FZ HOODIE KAYA UNITE LOGO ESCRITO BLACK L</v>
          </cell>
          <cell r="E2260"/>
          <cell r="F2260"/>
          <cell r="G2260" t="str">
            <v>NEGRO</v>
          </cell>
          <cell r="H2260" t="str">
            <v xml:space="preserve">  NEGRO </v>
          </cell>
          <cell r="I2260" t="str">
            <v>L</v>
          </cell>
          <cell r="J2260"/>
          <cell r="K2260" t="str">
            <v>ANTIGUA</v>
          </cell>
        </row>
        <row r="2261">
          <cell r="B2261" t="str">
            <v>301211NEGMMM</v>
          </cell>
          <cell r="C2261" t="str">
            <v>POLERON CON CIERRE</v>
          </cell>
          <cell r="D2261" t="str">
            <v>POLERON FZ HOODIE KAYA UNITE LOGO ESCRITO BLACK M</v>
          </cell>
          <cell r="E2261"/>
          <cell r="F2261"/>
          <cell r="G2261" t="str">
            <v>NEGRO</v>
          </cell>
          <cell r="H2261" t="str">
            <v xml:space="preserve">  NEGRO </v>
          </cell>
          <cell r="I2261" t="str">
            <v>M</v>
          </cell>
          <cell r="J2261"/>
          <cell r="K2261" t="str">
            <v>ANTIGUA</v>
          </cell>
        </row>
        <row r="2262">
          <cell r="B2262" t="str">
            <v>301211NEGSSS</v>
          </cell>
          <cell r="C2262" t="str">
            <v>POLERON CON CIERRE</v>
          </cell>
          <cell r="D2262" t="str">
            <v>POLERON FZ HOODIE KAYA UNITE LOGO ESCRITO BLACK S</v>
          </cell>
          <cell r="E2262"/>
          <cell r="F2262"/>
          <cell r="G2262" t="str">
            <v>NEGRO</v>
          </cell>
          <cell r="H2262" t="str">
            <v xml:space="preserve">  NEGRO </v>
          </cell>
          <cell r="I2262" t="str">
            <v>S</v>
          </cell>
          <cell r="J2262"/>
          <cell r="K2262" t="str">
            <v>ANTIGUA</v>
          </cell>
        </row>
        <row r="2263">
          <cell r="B2263" t="str">
            <v>301211NEGXL0</v>
          </cell>
          <cell r="C2263" t="str">
            <v>POLERON CON CIERRE</v>
          </cell>
          <cell r="D2263" t="str">
            <v>POLERON FZ HOODIE KAYA UNITE LOGO ESCRITO BLACK XL</v>
          </cell>
          <cell r="E2263"/>
          <cell r="F2263"/>
          <cell r="G2263" t="str">
            <v>NEGRO</v>
          </cell>
          <cell r="H2263" t="str">
            <v xml:space="preserve">  NEGRO </v>
          </cell>
          <cell r="I2263" t="str">
            <v>XL</v>
          </cell>
          <cell r="J2263"/>
          <cell r="K2263" t="str">
            <v>ANTIGUA</v>
          </cell>
        </row>
        <row r="2264">
          <cell r="B2264" t="str">
            <v>301211NEGXXL</v>
          </cell>
          <cell r="C2264" t="str">
            <v>POLERON CON CIERRE</v>
          </cell>
          <cell r="D2264" t="str">
            <v>POLERON FZ HOODIE KAYA UNITE LOGO ESCRITO BLACK XXL</v>
          </cell>
          <cell r="E2264"/>
          <cell r="F2264"/>
          <cell r="G2264" t="str">
            <v>NEGRO</v>
          </cell>
          <cell r="H2264" t="str">
            <v xml:space="preserve">  NEGRO </v>
          </cell>
          <cell r="I2264" t="str">
            <v>XXL</v>
          </cell>
          <cell r="J2264"/>
          <cell r="K2264" t="str">
            <v>ANTIGUA</v>
          </cell>
        </row>
        <row r="2265">
          <cell r="B2265" t="str">
            <v>301211ROJLLL</v>
          </cell>
          <cell r="C2265" t="str">
            <v>POLERON CON CIERRE</v>
          </cell>
          <cell r="D2265" t="str">
            <v>POLERON FZ HOODIE KAYA UNITE LOGO ESCRITO WINE L</v>
          </cell>
          <cell r="E2265"/>
          <cell r="F2265"/>
          <cell r="G2265" t="str">
            <v>ROJO</v>
          </cell>
          <cell r="H2265" t="str">
            <v xml:space="preserve">  ROJO </v>
          </cell>
          <cell r="I2265" t="str">
            <v>L</v>
          </cell>
          <cell r="J2265"/>
          <cell r="K2265" t="str">
            <v>ANTIGUA</v>
          </cell>
        </row>
        <row r="2266">
          <cell r="B2266" t="str">
            <v>301211ROJMMM</v>
          </cell>
          <cell r="C2266" t="str">
            <v>POLERON CON CIERRE</v>
          </cell>
          <cell r="D2266" t="str">
            <v>POLERON FZ HOODIE KAYA UNITE LOGO ESCRITO WINE M</v>
          </cell>
          <cell r="E2266"/>
          <cell r="F2266"/>
          <cell r="G2266" t="str">
            <v>ROJO</v>
          </cell>
          <cell r="H2266" t="str">
            <v xml:space="preserve">  ROJO </v>
          </cell>
          <cell r="I2266" t="str">
            <v>M</v>
          </cell>
          <cell r="J2266"/>
          <cell r="K2266" t="str">
            <v>ANTIGUA</v>
          </cell>
        </row>
        <row r="2267">
          <cell r="B2267" t="str">
            <v>301211ROJSSS</v>
          </cell>
          <cell r="C2267" t="str">
            <v>POLERON CON CIERRE</v>
          </cell>
          <cell r="D2267" t="str">
            <v>POLERON FZ HOODIE KAYA UNITE LOGO ESCRITO WINE S</v>
          </cell>
          <cell r="E2267"/>
          <cell r="F2267"/>
          <cell r="G2267" t="str">
            <v>ROJO</v>
          </cell>
          <cell r="H2267" t="str">
            <v xml:space="preserve">  ROJO </v>
          </cell>
          <cell r="I2267" t="str">
            <v>S</v>
          </cell>
          <cell r="J2267"/>
          <cell r="K2267" t="str">
            <v>ANTIGUA</v>
          </cell>
        </row>
        <row r="2268">
          <cell r="B2268" t="str">
            <v>301211ROJXL0</v>
          </cell>
          <cell r="C2268" t="str">
            <v>POLERON CON CIERRE</v>
          </cell>
          <cell r="D2268" t="str">
            <v>POLERON FZ HOODIE KAYA UNITE LOGO ESCRITO WINE XL</v>
          </cell>
          <cell r="E2268"/>
          <cell r="F2268"/>
          <cell r="G2268" t="str">
            <v>ROJO</v>
          </cell>
          <cell r="H2268" t="str">
            <v xml:space="preserve">  ROJO </v>
          </cell>
          <cell r="I2268" t="str">
            <v>XL</v>
          </cell>
          <cell r="J2268"/>
          <cell r="K2268" t="str">
            <v>ANTIGUA</v>
          </cell>
        </row>
        <row r="2269">
          <cell r="B2269" t="str">
            <v>301211ROJXXL</v>
          </cell>
          <cell r="C2269" t="str">
            <v>POLERON CON CIERRE</v>
          </cell>
          <cell r="D2269" t="str">
            <v>POLERON FZ HOODIE KAYA UNITE LOGO ESCRITO WINE XXL</v>
          </cell>
          <cell r="E2269"/>
          <cell r="F2269"/>
          <cell r="G2269" t="str">
            <v>ROJO</v>
          </cell>
          <cell r="H2269" t="str">
            <v xml:space="preserve">  ROJO </v>
          </cell>
          <cell r="I2269" t="str">
            <v>XXL</v>
          </cell>
          <cell r="J2269"/>
          <cell r="K2269" t="str">
            <v>ANTIGUA</v>
          </cell>
        </row>
        <row r="2270">
          <cell r="B2270" t="str">
            <v>301213GRILLL</v>
          </cell>
          <cell r="C2270" t="str">
            <v>POLERON CON CIERRE</v>
          </cell>
          <cell r="D2270" t="str">
            <v>POLERON HOODIE KAYA UNITE FLUYE GREY L</v>
          </cell>
          <cell r="E2270"/>
          <cell r="F2270"/>
          <cell r="G2270" t="str">
            <v>GRIS</v>
          </cell>
          <cell r="H2270" t="str">
            <v xml:space="preserve">  GRIS </v>
          </cell>
          <cell r="I2270" t="str">
            <v>L</v>
          </cell>
          <cell r="J2270"/>
          <cell r="K2270" t="str">
            <v>ANTIGUA</v>
          </cell>
        </row>
        <row r="2271">
          <cell r="B2271" t="str">
            <v>301213GRIMMM</v>
          </cell>
          <cell r="C2271" t="str">
            <v>POLERON CON CIERRE</v>
          </cell>
          <cell r="D2271" t="str">
            <v>POLERON HOODIE KAYA UNITE FLUYE GREY M</v>
          </cell>
          <cell r="E2271"/>
          <cell r="F2271"/>
          <cell r="G2271" t="str">
            <v>GRIS</v>
          </cell>
          <cell r="H2271" t="str">
            <v xml:space="preserve">  GRIS </v>
          </cell>
          <cell r="I2271" t="str">
            <v>M</v>
          </cell>
          <cell r="J2271"/>
          <cell r="K2271" t="str">
            <v>ANTIGUA</v>
          </cell>
        </row>
        <row r="2272">
          <cell r="B2272" t="str">
            <v>301213GRISSS</v>
          </cell>
          <cell r="C2272" t="str">
            <v>POLERON CON CIERRE</v>
          </cell>
          <cell r="D2272" t="str">
            <v>POLERON HOODIE KAYA UNITE FLUYE GREY S</v>
          </cell>
          <cell r="E2272"/>
          <cell r="F2272"/>
          <cell r="G2272" t="str">
            <v>GRIS</v>
          </cell>
          <cell r="H2272" t="str">
            <v xml:space="preserve">  GRIS </v>
          </cell>
          <cell r="I2272" t="str">
            <v>S</v>
          </cell>
          <cell r="J2272"/>
          <cell r="K2272" t="str">
            <v>ANTIGUA</v>
          </cell>
        </row>
        <row r="2273">
          <cell r="B2273" t="str">
            <v>301213GRIXL0</v>
          </cell>
          <cell r="C2273" t="str">
            <v>POLERON CON CIERRE</v>
          </cell>
          <cell r="D2273" t="str">
            <v>POLERON HOODIE KAYA UNITE FLUYE GREY XL</v>
          </cell>
          <cell r="E2273"/>
          <cell r="F2273"/>
          <cell r="G2273" t="str">
            <v>GRIS</v>
          </cell>
          <cell r="H2273" t="str">
            <v xml:space="preserve">  GRIS </v>
          </cell>
          <cell r="I2273" t="str">
            <v>XL</v>
          </cell>
          <cell r="J2273"/>
          <cell r="K2273" t="str">
            <v>ANTIGUA</v>
          </cell>
        </row>
        <row r="2274">
          <cell r="B2274" t="str">
            <v>301213GRIXXL</v>
          </cell>
          <cell r="C2274" t="str">
            <v>POLERON CON CIERRE</v>
          </cell>
          <cell r="D2274" t="str">
            <v>POLERON HOODIE KAYA UNITE FLUYE GREY XXL</v>
          </cell>
          <cell r="E2274"/>
          <cell r="F2274"/>
          <cell r="G2274" t="str">
            <v>GRIS</v>
          </cell>
          <cell r="H2274" t="str">
            <v xml:space="preserve">  GRIS </v>
          </cell>
          <cell r="I2274" t="str">
            <v>XXL</v>
          </cell>
          <cell r="J2274"/>
          <cell r="K2274" t="str">
            <v>ANTIGUA</v>
          </cell>
        </row>
        <row r="2275">
          <cell r="B2275" t="str">
            <v>301213MUSLLL</v>
          </cell>
          <cell r="C2275" t="str">
            <v>POLERON CON CIERRE</v>
          </cell>
          <cell r="D2275" t="str">
            <v>POLERON HOODIE KAYA UNITE FLUYE MOSS L</v>
          </cell>
          <cell r="E2275"/>
          <cell r="F2275"/>
          <cell r="G2275"/>
          <cell r="H2275" t="str">
            <v xml:space="preserve">   </v>
          </cell>
          <cell r="I2275" t="str">
            <v>L</v>
          </cell>
          <cell r="J2275"/>
          <cell r="K2275" t="str">
            <v>ANTIGUA</v>
          </cell>
        </row>
        <row r="2276">
          <cell r="B2276" t="str">
            <v>301213MUSMMM</v>
          </cell>
          <cell r="C2276" t="str">
            <v>POLERON CON CIERRE</v>
          </cell>
          <cell r="D2276" t="str">
            <v>POLERON HOODIE KAYA UNITE FLUYE MOSS M</v>
          </cell>
          <cell r="E2276"/>
          <cell r="F2276"/>
          <cell r="G2276"/>
          <cell r="H2276" t="str">
            <v xml:space="preserve">   </v>
          </cell>
          <cell r="I2276" t="str">
            <v>M</v>
          </cell>
          <cell r="J2276"/>
          <cell r="K2276" t="str">
            <v>ANTIGUA</v>
          </cell>
        </row>
        <row r="2277">
          <cell r="B2277" t="str">
            <v>301213MUSSSS</v>
          </cell>
          <cell r="C2277" t="str">
            <v>POLERON CON CIERRE</v>
          </cell>
          <cell r="D2277" t="str">
            <v>POLERON HOODIE KAYA UNITE FLUYE MOSS S</v>
          </cell>
          <cell r="E2277"/>
          <cell r="F2277"/>
          <cell r="G2277"/>
          <cell r="H2277" t="str">
            <v xml:space="preserve">   </v>
          </cell>
          <cell r="I2277" t="str">
            <v>S</v>
          </cell>
          <cell r="J2277"/>
          <cell r="K2277" t="str">
            <v>ANTIGUA</v>
          </cell>
        </row>
        <row r="2278">
          <cell r="B2278" t="str">
            <v>301213MUSXL0</v>
          </cell>
          <cell r="C2278" t="str">
            <v>POLERON CON CIERRE</v>
          </cell>
          <cell r="D2278" t="str">
            <v>POLERON HOODIE KAYA UNITE FLUYE MOSS XL</v>
          </cell>
          <cell r="E2278"/>
          <cell r="F2278"/>
          <cell r="G2278"/>
          <cell r="H2278" t="str">
            <v xml:space="preserve">   </v>
          </cell>
          <cell r="I2278" t="str">
            <v>XL</v>
          </cell>
          <cell r="J2278"/>
          <cell r="K2278" t="str">
            <v>ANTIGUA</v>
          </cell>
        </row>
        <row r="2279">
          <cell r="B2279" t="str">
            <v>301213MUSXXL</v>
          </cell>
          <cell r="C2279" t="str">
            <v>POLERON CON CIERRE</v>
          </cell>
          <cell r="D2279" t="str">
            <v>POLERON HOODIE KAYA UNITE FLUYE MOSS XXL</v>
          </cell>
          <cell r="E2279"/>
          <cell r="F2279"/>
          <cell r="G2279"/>
          <cell r="H2279" t="str">
            <v xml:space="preserve">   </v>
          </cell>
          <cell r="I2279" t="str">
            <v>XXL</v>
          </cell>
          <cell r="J2279"/>
          <cell r="K2279" t="str">
            <v>ANTIGUA</v>
          </cell>
        </row>
        <row r="2280">
          <cell r="B2280" t="str">
            <v>301214ARELLL</v>
          </cell>
          <cell r="C2280" t="str">
            <v>POLERON CON CIERRE</v>
          </cell>
          <cell r="D2280" t="str">
            <v>POLERON HOODIE KAYA UNITE NAFQUEN SAND L</v>
          </cell>
          <cell r="E2280"/>
          <cell r="F2280"/>
          <cell r="G2280"/>
          <cell r="H2280" t="str">
            <v xml:space="preserve">   </v>
          </cell>
          <cell r="I2280" t="str">
            <v>L</v>
          </cell>
          <cell r="J2280"/>
          <cell r="K2280" t="str">
            <v>ANTIGUA</v>
          </cell>
        </row>
        <row r="2281">
          <cell r="B2281" t="str">
            <v>301214AREMMM</v>
          </cell>
          <cell r="C2281" t="str">
            <v>POLERON CON CIERRE</v>
          </cell>
          <cell r="D2281" t="str">
            <v>POLERON HOODIE KAYA UNITE NAFQUEN SAND M</v>
          </cell>
          <cell r="E2281"/>
          <cell r="F2281"/>
          <cell r="G2281"/>
          <cell r="H2281" t="str">
            <v xml:space="preserve">   </v>
          </cell>
          <cell r="I2281" t="str">
            <v>M</v>
          </cell>
          <cell r="J2281"/>
          <cell r="K2281" t="str">
            <v>ANTIGUA</v>
          </cell>
        </row>
        <row r="2282">
          <cell r="B2282" t="str">
            <v>301214ARESSS</v>
          </cell>
          <cell r="C2282" t="str">
            <v>POLERON CON CIERRE</v>
          </cell>
          <cell r="D2282" t="str">
            <v>POLERON HOODIE KAYA UNITE NAFQUEN SAND S</v>
          </cell>
          <cell r="E2282"/>
          <cell r="F2282"/>
          <cell r="G2282"/>
          <cell r="H2282" t="str">
            <v xml:space="preserve">   </v>
          </cell>
          <cell r="I2282" t="str">
            <v>S</v>
          </cell>
          <cell r="J2282"/>
          <cell r="K2282" t="str">
            <v>ANTIGUA</v>
          </cell>
        </row>
        <row r="2283">
          <cell r="B2283" t="str">
            <v>301214AREXL0</v>
          </cell>
          <cell r="C2283" t="str">
            <v>POLERON CON CIERRE</v>
          </cell>
          <cell r="D2283" t="str">
            <v>POLERON HOODIE KAYA UNITE NAFQUEN SAND XL</v>
          </cell>
          <cell r="E2283"/>
          <cell r="F2283"/>
          <cell r="G2283"/>
          <cell r="H2283" t="str">
            <v xml:space="preserve">   </v>
          </cell>
          <cell r="I2283" t="str">
            <v>XL</v>
          </cell>
          <cell r="J2283"/>
          <cell r="K2283" t="str">
            <v>ANTIGUA</v>
          </cell>
        </row>
        <row r="2284">
          <cell r="B2284" t="str">
            <v>301214AREXXL</v>
          </cell>
          <cell r="C2284" t="str">
            <v>POLERON CON CIERRE</v>
          </cell>
          <cell r="D2284" t="str">
            <v>POLERON HOODIE KAYA UNITE NAFQUEN SAND XXL</v>
          </cell>
          <cell r="E2284"/>
          <cell r="F2284"/>
          <cell r="G2284"/>
          <cell r="H2284" t="str">
            <v xml:space="preserve">   </v>
          </cell>
          <cell r="I2284" t="str">
            <v>XXL</v>
          </cell>
          <cell r="J2284"/>
          <cell r="K2284" t="str">
            <v>ANTIGUA</v>
          </cell>
        </row>
        <row r="2285">
          <cell r="B2285" t="str">
            <v>301215ALLALL</v>
          </cell>
          <cell r="C2285" t="str">
            <v>POLERON CON CIERRE</v>
          </cell>
          <cell r="D2285" t="str">
            <v>POLERON KAYA UNITE MERMAS</v>
          </cell>
          <cell r="E2285"/>
          <cell r="F2285"/>
          <cell r="G2285"/>
          <cell r="H2285" t="str">
            <v xml:space="preserve">   </v>
          </cell>
          <cell r="I2285" t="str">
            <v>ALL</v>
          </cell>
          <cell r="J2285"/>
          <cell r="K2285" t="str">
            <v>ANTIGUA</v>
          </cell>
        </row>
        <row r="2286">
          <cell r="B2286" t="str">
            <v>301216BURLLL</v>
          </cell>
          <cell r="C2286" t="str">
            <v>POLERON CANGURO</v>
          </cell>
          <cell r="D2286" t="str">
            <v>POLERON HOODIE TRONCO BURDEO L</v>
          </cell>
          <cell r="E2286"/>
          <cell r="F2286"/>
          <cell r="G2286"/>
          <cell r="H2286" t="str">
            <v xml:space="preserve">   </v>
          </cell>
          <cell r="I2286" t="str">
            <v>L</v>
          </cell>
          <cell r="J2286"/>
          <cell r="K2286" t="str">
            <v>ANTIGUA</v>
          </cell>
        </row>
        <row r="2287">
          <cell r="B2287" t="str">
            <v>301216BURMMM</v>
          </cell>
          <cell r="C2287" t="str">
            <v>POLERON CANGURO</v>
          </cell>
          <cell r="D2287" t="str">
            <v>POLERON HOODIE TRONCO BURDEO M</v>
          </cell>
          <cell r="E2287"/>
          <cell r="F2287"/>
          <cell r="G2287"/>
          <cell r="H2287" t="str">
            <v xml:space="preserve">   </v>
          </cell>
          <cell r="I2287" t="str">
            <v>M</v>
          </cell>
          <cell r="J2287"/>
          <cell r="K2287" t="str">
            <v>ANTIGUA</v>
          </cell>
        </row>
        <row r="2288">
          <cell r="B2288" t="str">
            <v>301216BURSSS</v>
          </cell>
          <cell r="C2288" t="str">
            <v>POLERON CANGURO</v>
          </cell>
          <cell r="D2288" t="str">
            <v>POLERON HOODIE TRONCO BURDEO S</v>
          </cell>
          <cell r="E2288"/>
          <cell r="F2288"/>
          <cell r="G2288"/>
          <cell r="H2288" t="str">
            <v xml:space="preserve">   </v>
          </cell>
          <cell r="I2288" t="str">
            <v>S</v>
          </cell>
          <cell r="J2288"/>
          <cell r="K2288" t="str">
            <v>ANTIGUA</v>
          </cell>
        </row>
        <row r="2289">
          <cell r="B2289" t="str">
            <v>301216BURXL0</v>
          </cell>
          <cell r="C2289" t="str">
            <v>POLERON CANGURO</v>
          </cell>
          <cell r="D2289" t="str">
            <v>POLERON HOODIE TRONCO BURDEO XL</v>
          </cell>
          <cell r="E2289"/>
          <cell r="F2289"/>
          <cell r="G2289"/>
          <cell r="H2289" t="str">
            <v xml:space="preserve">   </v>
          </cell>
          <cell r="I2289" t="str">
            <v>XL</v>
          </cell>
          <cell r="J2289"/>
          <cell r="K2289" t="str">
            <v>ANTIGUA</v>
          </cell>
        </row>
        <row r="2290">
          <cell r="B2290" t="str">
            <v>301216BURXXL</v>
          </cell>
          <cell r="C2290" t="str">
            <v>POLERON CANGURO</v>
          </cell>
          <cell r="D2290" t="str">
            <v>POLERON HOODIE TRONCO BURDEO XXL</v>
          </cell>
          <cell r="E2290"/>
          <cell r="F2290"/>
          <cell r="G2290"/>
          <cell r="H2290" t="str">
            <v xml:space="preserve">   </v>
          </cell>
          <cell r="I2290" t="str">
            <v>XXL</v>
          </cell>
          <cell r="J2290"/>
          <cell r="K2290" t="str">
            <v>ANTIGUA</v>
          </cell>
        </row>
        <row r="2291">
          <cell r="B2291" t="str">
            <v>301217BURLLL</v>
          </cell>
          <cell r="C2291" t="str">
            <v>POLERON CON CIERRE</v>
          </cell>
          <cell r="D2291" t="str">
            <v>POLERON FZ HOODIE MINI STAMP BURDEO L</v>
          </cell>
          <cell r="E2291"/>
          <cell r="F2291"/>
          <cell r="G2291"/>
          <cell r="H2291" t="str">
            <v xml:space="preserve">   </v>
          </cell>
          <cell r="I2291" t="str">
            <v>L</v>
          </cell>
          <cell r="J2291"/>
          <cell r="K2291" t="str">
            <v>ANTIGUA</v>
          </cell>
        </row>
        <row r="2292">
          <cell r="B2292" t="str">
            <v>301217BURMMM</v>
          </cell>
          <cell r="C2292" t="str">
            <v>POLERON CON CIERRE</v>
          </cell>
          <cell r="D2292" t="str">
            <v>POLERON FZ HOODIE MINI STAMP BURDEO M</v>
          </cell>
          <cell r="E2292"/>
          <cell r="F2292"/>
          <cell r="G2292"/>
          <cell r="H2292" t="str">
            <v xml:space="preserve">   </v>
          </cell>
          <cell r="I2292" t="str">
            <v>M</v>
          </cell>
          <cell r="J2292"/>
          <cell r="K2292" t="str">
            <v>ANTIGUA</v>
          </cell>
        </row>
        <row r="2293">
          <cell r="B2293" t="str">
            <v>301217BURSSS</v>
          </cell>
          <cell r="C2293" t="str">
            <v>POLERON CON CIERRE</v>
          </cell>
          <cell r="D2293" t="str">
            <v>POLERON FZ HOODIE MINI STAMP BURDEO S</v>
          </cell>
          <cell r="E2293"/>
          <cell r="F2293"/>
          <cell r="G2293"/>
          <cell r="H2293" t="str">
            <v xml:space="preserve">   </v>
          </cell>
          <cell r="I2293" t="str">
            <v>S</v>
          </cell>
          <cell r="J2293"/>
          <cell r="K2293" t="str">
            <v>ANTIGUA</v>
          </cell>
        </row>
        <row r="2294">
          <cell r="B2294" t="str">
            <v>301217BURXL0</v>
          </cell>
          <cell r="C2294" t="str">
            <v>POLERON CON CIERRE</v>
          </cell>
          <cell r="D2294" t="str">
            <v>POLERON FZ HOODIE MINI STAMP BURDEO XL</v>
          </cell>
          <cell r="E2294"/>
          <cell r="F2294"/>
          <cell r="G2294"/>
          <cell r="H2294" t="str">
            <v xml:space="preserve">   </v>
          </cell>
          <cell r="I2294" t="str">
            <v>XL</v>
          </cell>
          <cell r="J2294"/>
          <cell r="K2294" t="str">
            <v>ANTIGUA</v>
          </cell>
        </row>
        <row r="2295">
          <cell r="B2295" t="str">
            <v>301217BURXXL</v>
          </cell>
          <cell r="C2295" t="str">
            <v>POLERON CON CIERRE</v>
          </cell>
          <cell r="D2295" t="str">
            <v>POLERON FZ HOODIE MINI STAMP BURDEO XXL</v>
          </cell>
          <cell r="E2295"/>
          <cell r="F2295"/>
          <cell r="G2295"/>
          <cell r="H2295" t="str">
            <v xml:space="preserve">   </v>
          </cell>
          <cell r="I2295" t="str">
            <v>XXL</v>
          </cell>
          <cell r="J2295"/>
          <cell r="K2295" t="str">
            <v>ANTIGUA</v>
          </cell>
        </row>
        <row r="2296">
          <cell r="B2296" t="str">
            <v>301218GRILLL</v>
          </cell>
          <cell r="C2296" t="str">
            <v>POLERON CANGURO</v>
          </cell>
          <cell r="D2296" t="str">
            <v>POLERON HOODIE LOGO CHICO GRIS L</v>
          </cell>
          <cell r="E2296"/>
          <cell r="F2296"/>
          <cell r="G2296" t="str">
            <v>GRIS</v>
          </cell>
          <cell r="H2296" t="str">
            <v xml:space="preserve">  GRIS </v>
          </cell>
          <cell r="I2296" t="str">
            <v>L</v>
          </cell>
          <cell r="J2296"/>
          <cell r="K2296" t="str">
            <v>ANTIGUA</v>
          </cell>
        </row>
        <row r="2297">
          <cell r="B2297" t="str">
            <v>301218GRIMMM</v>
          </cell>
          <cell r="C2297" t="str">
            <v>POLERON CANGURO</v>
          </cell>
          <cell r="D2297" t="str">
            <v>POLERON HOODIE LOGO CHICO GRIS M</v>
          </cell>
          <cell r="E2297"/>
          <cell r="F2297"/>
          <cell r="G2297" t="str">
            <v>GRIS</v>
          </cell>
          <cell r="H2297" t="str">
            <v xml:space="preserve">  GRIS </v>
          </cell>
          <cell r="I2297" t="str">
            <v>M</v>
          </cell>
          <cell r="J2297"/>
          <cell r="K2297" t="str">
            <v>ANTIGUA</v>
          </cell>
        </row>
        <row r="2298">
          <cell r="B2298" t="str">
            <v>301218GRISSS</v>
          </cell>
          <cell r="C2298" t="str">
            <v>POLERON CANGURO</v>
          </cell>
          <cell r="D2298" t="str">
            <v>POLERON HOODIE LOGO CHICO GRIS S</v>
          </cell>
          <cell r="E2298"/>
          <cell r="F2298"/>
          <cell r="G2298" t="str">
            <v>GRIS</v>
          </cell>
          <cell r="H2298" t="str">
            <v xml:space="preserve">  GRIS </v>
          </cell>
          <cell r="I2298" t="str">
            <v>S</v>
          </cell>
          <cell r="J2298"/>
          <cell r="K2298" t="str">
            <v>ANTIGUA</v>
          </cell>
        </row>
        <row r="2299">
          <cell r="B2299" t="str">
            <v>301218GRIXL0</v>
          </cell>
          <cell r="C2299" t="str">
            <v>POLERON CANGURO</v>
          </cell>
          <cell r="D2299" t="str">
            <v>POLERON HOODIE LOGO CHICO GRIS XL</v>
          </cell>
          <cell r="E2299"/>
          <cell r="F2299"/>
          <cell r="G2299" t="str">
            <v>GRIS</v>
          </cell>
          <cell r="H2299" t="str">
            <v xml:space="preserve">  GRIS </v>
          </cell>
          <cell r="I2299" t="str">
            <v>XL</v>
          </cell>
          <cell r="J2299"/>
          <cell r="K2299" t="str">
            <v>ANTIGUA</v>
          </cell>
        </row>
        <row r="2300">
          <cell r="B2300" t="str">
            <v>301218GRIXXL</v>
          </cell>
          <cell r="C2300" t="str">
            <v>POLERON CANGURO</v>
          </cell>
          <cell r="D2300" t="str">
            <v>POLERON HOODIE LOGO CHICO GRIS XXL</v>
          </cell>
          <cell r="E2300"/>
          <cell r="F2300"/>
          <cell r="G2300" t="str">
            <v>GRIS</v>
          </cell>
          <cell r="H2300" t="str">
            <v xml:space="preserve">  GRIS </v>
          </cell>
          <cell r="I2300" t="str">
            <v>XXL</v>
          </cell>
          <cell r="J2300"/>
          <cell r="K2300" t="str">
            <v>ANTIGUA</v>
          </cell>
        </row>
        <row r="2301">
          <cell r="B2301" t="str">
            <v>301219BURLLL</v>
          </cell>
          <cell r="C2301" t="str">
            <v>POLERON CON CIERRE</v>
          </cell>
          <cell r="D2301" t="str">
            <v>POLERON FZ HOODIE LOGO CHICO ESCRITO BURDEO L</v>
          </cell>
          <cell r="E2301"/>
          <cell r="F2301"/>
          <cell r="G2301"/>
          <cell r="H2301" t="str">
            <v xml:space="preserve">   </v>
          </cell>
          <cell r="I2301" t="str">
            <v>L</v>
          </cell>
          <cell r="J2301"/>
          <cell r="K2301" t="str">
            <v>ANTIGUA</v>
          </cell>
        </row>
        <row r="2302">
          <cell r="B2302" t="str">
            <v>301219BURMMM</v>
          </cell>
          <cell r="C2302" t="str">
            <v>POLERON CON CIERRE</v>
          </cell>
          <cell r="D2302" t="str">
            <v>POLERON FZ HOODIE LOGO CHICO ESCRITO BURDEO M</v>
          </cell>
          <cell r="E2302"/>
          <cell r="F2302"/>
          <cell r="G2302"/>
          <cell r="H2302" t="str">
            <v xml:space="preserve">   </v>
          </cell>
          <cell r="I2302" t="str">
            <v>M</v>
          </cell>
          <cell r="J2302"/>
          <cell r="K2302" t="str">
            <v>ANTIGUA</v>
          </cell>
        </row>
        <row r="2303">
          <cell r="B2303" t="str">
            <v>301219BURSSS</v>
          </cell>
          <cell r="C2303" t="str">
            <v>POLERON CON CIERRE</v>
          </cell>
          <cell r="D2303" t="str">
            <v>POLERON FZ HOODIE LOGO CHICO ESCRITO BURDEO S</v>
          </cell>
          <cell r="E2303"/>
          <cell r="F2303"/>
          <cell r="G2303"/>
          <cell r="H2303" t="str">
            <v xml:space="preserve">   </v>
          </cell>
          <cell r="I2303" t="str">
            <v>S</v>
          </cell>
          <cell r="J2303"/>
          <cell r="K2303" t="str">
            <v>ANTIGUA</v>
          </cell>
        </row>
        <row r="2304">
          <cell r="B2304" t="str">
            <v>301219BURXL0</v>
          </cell>
          <cell r="C2304" t="str">
            <v>POLERON CON CIERRE</v>
          </cell>
          <cell r="D2304" t="str">
            <v>POLERON FZ HOODIE LOGO CHICO ESCRITO BURDEO XL</v>
          </cell>
          <cell r="E2304"/>
          <cell r="F2304"/>
          <cell r="G2304"/>
          <cell r="H2304" t="str">
            <v xml:space="preserve">   </v>
          </cell>
          <cell r="I2304" t="str">
            <v>XL</v>
          </cell>
          <cell r="J2304"/>
          <cell r="K2304" t="str">
            <v>ANTIGUA</v>
          </cell>
        </row>
        <row r="2305">
          <cell r="B2305" t="str">
            <v>301219BURXXL</v>
          </cell>
          <cell r="C2305" t="str">
            <v>POLERON CON CIERRE</v>
          </cell>
          <cell r="D2305" t="str">
            <v>POLERON FZ HOODIE LOGO CHICO ESCRITO BURDEO XXL</v>
          </cell>
          <cell r="E2305"/>
          <cell r="F2305"/>
          <cell r="G2305"/>
          <cell r="H2305" t="str">
            <v xml:space="preserve">   </v>
          </cell>
          <cell r="I2305" t="str">
            <v>XXL</v>
          </cell>
          <cell r="J2305"/>
          <cell r="K2305" t="str">
            <v>ANTIGUA</v>
          </cell>
        </row>
        <row r="2306">
          <cell r="B2306" t="str">
            <v>301220NEGLLL</v>
          </cell>
          <cell r="C2306" t="str">
            <v>POLERON CANGURO</v>
          </cell>
          <cell r="D2306" t="str">
            <v>POLERON HOODIE AFRICA NEGRO L</v>
          </cell>
          <cell r="E2306"/>
          <cell r="F2306"/>
          <cell r="G2306" t="str">
            <v>NEGRO</v>
          </cell>
          <cell r="H2306" t="str">
            <v xml:space="preserve">  NEGRO </v>
          </cell>
          <cell r="I2306" t="str">
            <v>L</v>
          </cell>
          <cell r="J2306"/>
          <cell r="K2306" t="str">
            <v>ANTIGUA</v>
          </cell>
        </row>
        <row r="2307">
          <cell r="B2307" t="str">
            <v>301220NEGMMM</v>
          </cell>
          <cell r="C2307" t="str">
            <v>POLERON CANGURO</v>
          </cell>
          <cell r="D2307" t="str">
            <v>POLERON HOODIE AFRICA NEGRO M</v>
          </cell>
          <cell r="E2307"/>
          <cell r="F2307"/>
          <cell r="G2307" t="str">
            <v>NEGRO</v>
          </cell>
          <cell r="H2307" t="str">
            <v xml:space="preserve">  NEGRO </v>
          </cell>
          <cell r="I2307" t="str">
            <v>M</v>
          </cell>
          <cell r="J2307"/>
          <cell r="K2307" t="str">
            <v>ANTIGUA</v>
          </cell>
        </row>
        <row r="2308">
          <cell r="B2308" t="str">
            <v>301220NEGSSS</v>
          </cell>
          <cell r="C2308" t="str">
            <v>POLERON CANGURO</v>
          </cell>
          <cell r="D2308" t="str">
            <v>POLERON HOODIE AFRICA NEGRO S</v>
          </cell>
          <cell r="E2308"/>
          <cell r="F2308"/>
          <cell r="G2308" t="str">
            <v>NEGRO</v>
          </cell>
          <cell r="H2308" t="str">
            <v xml:space="preserve">  NEGRO </v>
          </cell>
          <cell r="I2308" t="str">
            <v>S</v>
          </cell>
          <cell r="J2308"/>
          <cell r="K2308" t="str">
            <v>ANTIGUA</v>
          </cell>
        </row>
        <row r="2309">
          <cell r="B2309" t="str">
            <v>301220NEGXL0</v>
          </cell>
          <cell r="C2309" t="str">
            <v>POLERON CANGURO</v>
          </cell>
          <cell r="D2309" t="str">
            <v>POLERON HOODIE AFRICA NEGRO XL</v>
          </cell>
          <cell r="E2309"/>
          <cell r="F2309"/>
          <cell r="G2309" t="str">
            <v>NEGRO</v>
          </cell>
          <cell r="H2309" t="str">
            <v xml:space="preserve">  NEGRO </v>
          </cell>
          <cell r="I2309" t="str">
            <v>XL</v>
          </cell>
          <cell r="J2309"/>
          <cell r="K2309" t="str">
            <v>ANTIGUA</v>
          </cell>
        </row>
        <row r="2310">
          <cell r="B2310" t="str">
            <v>301220NEGXXL</v>
          </cell>
          <cell r="C2310" t="str">
            <v>POLERON CANGURO</v>
          </cell>
          <cell r="D2310" t="str">
            <v>POLERON HOODIE AFRICA NEGRO XXL</v>
          </cell>
          <cell r="E2310"/>
          <cell r="F2310"/>
          <cell r="G2310" t="str">
            <v>NEGRO</v>
          </cell>
          <cell r="H2310" t="str">
            <v xml:space="preserve">  NEGRO </v>
          </cell>
          <cell r="I2310" t="str">
            <v>XXL</v>
          </cell>
          <cell r="J2310"/>
          <cell r="K2310" t="str">
            <v>ANTIGUA</v>
          </cell>
        </row>
        <row r="2311">
          <cell r="B2311" t="str">
            <v>301221NEGLLL</v>
          </cell>
          <cell r="C2311" t="str">
            <v>POLERON CANGURO</v>
          </cell>
          <cell r="D2311" t="str">
            <v>POLERON HOODIE MINI STAMP NEGRO L</v>
          </cell>
          <cell r="E2311"/>
          <cell r="F2311"/>
          <cell r="G2311" t="str">
            <v>NEGRO</v>
          </cell>
          <cell r="H2311" t="str">
            <v xml:space="preserve">  NEGRO </v>
          </cell>
          <cell r="I2311" t="str">
            <v>L</v>
          </cell>
          <cell r="J2311"/>
          <cell r="K2311" t="str">
            <v>ANTIGUA</v>
          </cell>
        </row>
        <row r="2312">
          <cell r="B2312" t="str">
            <v>301221NEGMMM</v>
          </cell>
          <cell r="C2312" t="str">
            <v>POLERON CANGURO</v>
          </cell>
          <cell r="D2312" t="str">
            <v>POLERON HOODIE MINI STAMP NEGRO M</v>
          </cell>
          <cell r="E2312"/>
          <cell r="F2312"/>
          <cell r="G2312" t="str">
            <v>NEGRO</v>
          </cell>
          <cell r="H2312" t="str">
            <v xml:space="preserve">  NEGRO </v>
          </cell>
          <cell r="I2312" t="str">
            <v>M</v>
          </cell>
          <cell r="J2312"/>
          <cell r="K2312" t="str">
            <v>ANTIGUA</v>
          </cell>
        </row>
        <row r="2313">
          <cell r="B2313" t="str">
            <v>301221NEGSS</v>
          </cell>
          <cell r="C2313" t="str">
            <v>POLERON CANGURO</v>
          </cell>
          <cell r="D2313" t="str">
            <v>POLERON HOODIE MINI STAMP NEGRO S</v>
          </cell>
          <cell r="E2313"/>
          <cell r="F2313"/>
          <cell r="G2313" t="str">
            <v>NEGRO</v>
          </cell>
          <cell r="H2313" t="str">
            <v xml:space="preserve">  NEGRO </v>
          </cell>
          <cell r="I2313"/>
          <cell r="J2313"/>
          <cell r="K2313" t="str">
            <v>ANTIGUA</v>
          </cell>
        </row>
        <row r="2314">
          <cell r="B2314" t="str">
            <v>301221NEGXL0</v>
          </cell>
          <cell r="C2314" t="str">
            <v>POLERON CANGURO</v>
          </cell>
          <cell r="D2314" t="str">
            <v>POLERON HOODIE MINI STAMP NEGRO XL</v>
          </cell>
          <cell r="E2314"/>
          <cell r="F2314"/>
          <cell r="G2314" t="str">
            <v>NEGRO</v>
          </cell>
          <cell r="H2314" t="str">
            <v xml:space="preserve">  NEGRO </v>
          </cell>
          <cell r="I2314" t="str">
            <v>XL</v>
          </cell>
          <cell r="J2314"/>
          <cell r="K2314" t="str">
            <v>ANTIGUA</v>
          </cell>
        </row>
        <row r="2315">
          <cell r="B2315" t="str">
            <v>301221NEGXXL</v>
          </cell>
          <cell r="C2315" t="str">
            <v>POLERON CANGURO</v>
          </cell>
          <cell r="D2315" t="str">
            <v>POLERON HOODIE MINI STAMP NEGRO XXL</v>
          </cell>
          <cell r="E2315"/>
          <cell r="F2315"/>
          <cell r="G2315" t="str">
            <v>NEGRO</v>
          </cell>
          <cell r="H2315" t="str">
            <v xml:space="preserve">  NEGRO </v>
          </cell>
          <cell r="I2315" t="str">
            <v>XXL</v>
          </cell>
          <cell r="J2315"/>
          <cell r="K2315" t="str">
            <v>ANTIGUA</v>
          </cell>
        </row>
        <row r="2316">
          <cell r="B2316" t="str">
            <v>301222ARELLL</v>
          </cell>
          <cell r="C2316" t="str">
            <v>POLERON CANGURO</v>
          </cell>
          <cell r="D2316" t="str">
            <v>POLERON HOODIE LOGO CHICO ARENA L</v>
          </cell>
          <cell r="E2316"/>
          <cell r="F2316"/>
          <cell r="G2316"/>
          <cell r="H2316" t="str">
            <v xml:space="preserve">   </v>
          </cell>
          <cell r="I2316" t="str">
            <v>L</v>
          </cell>
          <cell r="J2316"/>
          <cell r="K2316" t="str">
            <v>ANTIGUA</v>
          </cell>
        </row>
        <row r="2317">
          <cell r="B2317" t="str">
            <v>301222AREMMM</v>
          </cell>
          <cell r="C2317" t="str">
            <v>POLERON CANGURO</v>
          </cell>
          <cell r="D2317" t="str">
            <v>POLERON HOODIE LOGO CHICO ARENA M</v>
          </cell>
          <cell r="E2317"/>
          <cell r="F2317"/>
          <cell r="G2317"/>
          <cell r="H2317" t="str">
            <v xml:space="preserve">   </v>
          </cell>
          <cell r="I2317" t="str">
            <v>M</v>
          </cell>
          <cell r="J2317"/>
          <cell r="K2317" t="str">
            <v>ANTIGUA</v>
          </cell>
        </row>
        <row r="2318">
          <cell r="B2318" t="str">
            <v>301222ARESSS</v>
          </cell>
          <cell r="C2318" t="str">
            <v>POLERON CANGURO</v>
          </cell>
          <cell r="D2318" t="str">
            <v>POLERON HOODIE LOGO CHICO ARENA S</v>
          </cell>
          <cell r="E2318"/>
          <cell r="F2318"/>
          <cell r="G2318"/>
          <cell r="H2318" t="str">
            <v xml:space="preserve">   </v>
          </cell>
          <cell r="I2318" t="str">
            <v>S</v>
          </cell>
          <cell r="J2318"/>
          <cell r="K2318" t="str">
            <v>ANTIGUA</v>
          </cell>
        </row>
        <row r="2319">
          <cell r="B2319" t="str">
            <v>301222AREXL0</v>
          </cell>
          <cell r="C2319" t="str">
            <v>POLERON CANGURO</v>
          </cell>
          <cell r="D2319" t="str">
            <v>POLERON HOODIE LOGO CHICO ARENA XL</v>
          </cell>
          <cell r="E2319"/>
          <cell r="F2319"/>
          <cell r="G2319"/>
          <cell r="H2319" t="str">
            <v xml:space="preserve">   </v>
          </cell>
          <cell r="I2319" t="str">
            <v>XL</v>
          </cell>
          <cell r="J2319"/>
          <cell r="K2319" t="str">
            <v>ANTIGUA</v>
          </cell>
        </row>
        <row r="2320">
          <cell r="B2320" t="str">
            <v>301222AREXXL</v>
          </cell>
          <cell r="C2320" t="str">
            <v>POLERON CANGURO</v>
          </cell>
          <cell r="D2320" t="str">
            <v>POLERON HOODIE LOGO CHICO ARENA XXL</v>
          </cell>
          <cell r="E2320"/>
          <cell r="F2320"/>
          <cell r="G2320"/>
          <cell r="H2320" t="str">
            <v xml:space="preserve">   </v>
          </cell>
          <cell r="I2320" t="str">
            <v>XXL</v>
          </cell>
          <cell r="J2320"/>
          <cell r="K2320" t="str">
            <v>ANTIGUA</v>
          </cell>
        </row>
        <row r="2321">
          <cell r="B2321" t="str">
            <v>301223NEGLLL</v>
          </cell>
          <cell r="C2321" t="str">
            <v>POLERAS</v>
          </cell>
          <cell r="D2321" t="str">
            <v>POLERA M/C KAYA UNITE SKATELINE BLACK L</v>
          </cell>
          <cell r="E2321"/>
          <cell r="F2321"/>
          <cell r="G2321" t="str">
            <v>NEGRO</v>
          </cell>
          <cell r="H2321" t="str">
            <v xml:space="preserve">  NEGRO </v>
          </cell>
          <cell r="I2321" t="str">
            <v>L</v>
          </cell>
          <cell r="J2321"/>
          <cell r="K2321" t="str">
            <v>ANTIGUA</v>
          </cell>
        </row>
        <row r="2322">
          <cell r="B2322" t="str">
            <v>301223NEGMMM</v>
          </cell>
          <cell r="C2322" t="str">
            <v>POLERAS</v>
          </cell>
          <cell r="D2322" t="str">
            <v>POLERA M/C KAYA UNITE SKATELINE BLACK M</v>
          </cell>
          <cell r="E2322"/>
          <cell r="F2322"/>
          <cell r="G2322" t="str">
            <v>NEGRO</v>
          </cell>
          <cell r="H2322" t="str">
            <v xml:space="preserve">  NEGRO </v>
          </cell>
          <cell r="I2322" t="str">
            <v>M</v>
          </cell>
          <cell r="J2322"/>
          <cell r="K2322" t="str">
            <v>ANTIGUA</v>
          </cell>
        </row>
        <row r="2323">
          <cell r="B2323" t="str">
            <v>301223NEGSSS</v>
          </cell>
          <cell r="C2323" t="str">
            <v>POLERAS</v>
          </cell>
          <cell r="D2323" t="str">
            <v>POLERA M/C KAYA UNITE SKATELINE BLACK S</v>
          </cell>
          <cell r="E2323"/>
          <cell r="F2323"/>
          <cell r="G2323" t="str">
            <v>NEGRO</v>
          </cell>
          <cell r="H2323" t="str">
            <v xml:space="preserve">  NEGRO </v>
          </cell>
          <cell r="I2323" t="str">
            <v>S</v>
          </cell>
          <cell r="J2323"/>
          <cell r="K2323" t="str">
            <v>ANTIGUA</v>
          </cell>
        </row>
        <row r="2324">
          <cell r="B2324" t="str">
            <v>301223NEGXL0</v>
          </cell>
          <cell r="C2324" t="str">
            <v>POLERAS</v>
          </cell>
          <cell r="D2324" t="str">
            <v>POLERA M/C KAYA UNITE SKATELINE BLACK XL</v>
          </cell>
          <cell r="E2324"/>
          <cell r="F2324"/>
          <cell r="G2324" t="str">
            <v>NEGRO</v>
          </cell>
          <cell r="H2324" t="str">
            <v xml:space="preserve">  NEGRO </v>
          </cell>
          <cell r="I2324" t="str">
            <v>XL</v>
          </cell>
          <cell r="J2324"/>
          <cell r="K2324" t="str">
            <v>ANTIGUA</v>
          </cell>
        </row>
        <row r="2325">
          <cell r="B2325" t="str">
            <v>301223NEGXXL</v>
          </cell>
          <cell r="C2325" t="str">
            <v>POLERAS</v>
          </cell>
          <cell r="D2325" t="str">
            <v>POLERA M/C KAYA UNITE SKATELINE BLACK XXL</v>
          </cell>
          <cell r="E2325"/>
          <cell r="F2325"/>
          <cell r="G2325" t="str">
            <v>NEGRO</v>
          </cell>
          <cell r="H2325" t="str">
            <v xml:space="preserve">  NEGRO </v>
          </cell>
          <cell r="I2325" t="str">
            <v>XXL</v>
          </cell>
          <cell r="J2325"/>
          <cell r="K2325" t="str">
            <v>ANTIGUA</v>
          </cell>
        </row>
        <row r="2326">
          <cell r="B2326" t="str">
            <v>301224NEGLLL</v>
          </cell>
          <cell r="C2326" t="str">
            <v>POLERAS</v>
          </cell>
          <cell r="D2326" t="str">
            <v>POLERA M/C KAYA UNITE MINI STAMP BLACK L</v>
          </cell>
          <cell r="E2326"/>
          <cell r="F2326"/>
          <cell r="G2326" t="str">
            <v>NEGRO</v>
          </cell>
          <cell r="H2326" t="str">
            <v xml:space="preserve">  NEGRO </v>
          </cell>
          <cell r="I2326" t="str">
            <v>L</v>
          </cell>
          <cell r="J2326"/>
          <cell r="K2326" t="str">
            <v>ANTIGUA</v>
          </cell>
        </row>
        <row r="2327">
          <cell r="B2327" t="str">
            <v>301224NEGMMM</v>
          </cell>
          <cell r="C2327" t="str">
            <v>POLERAS</v>
          </cell>
          <cell r="D2327" t="str">
            <v>POLERA M/C KAYA UNITE MINI STAMP BLACK M</v>
          </cell>
          <cell r="E2327"/>
          <cell r="F2327"/>
          <cell r="G2327" t="str">
            <v>NEGRO</v>
          </cell>
          <cell r="H2327" t="str">
            <v xml:space="preserve">  NEGRO </v>
          </cell>
          <cell r="I2327" t="str">
            <v>M</v>
          </cell>
          <cell r="J2327"/>
          <cell r="K2327" t="str">
            <v>ANTIGUA</v>
          </cell>
        </row>
        <row r="2328">
          <cell r="B2328" t="str">
            <v>301224NEGSSS</v>
          </cell>
          <cell r="C2328" t="str">
            <v>POLERAS</v>
          </cell>
          <cell r="D2328" t="str">
            <v>POLERA M/C KAYA UNITE MINI STAMP BLACK S</v>
          </cell>
          <cell r="E2328"/>
          <cell r="F2328"/>
          <cell r="G2328" t="str">
            <v>NEGRO</v>
          </cell>
          <cell r="H2328" t="str">
            <v xml:space="preserve">  NEGRO </v>
          </cell>
          <cell r="I2328" t="str">
            <v>S</v>
          </cell>
          <cell r="J2328"/>
          <cell r="K2328" t="str">
            <v>ANTIGUA</v>
          </cell>
        </row>
        <row r="2329">
          <cell r="B2329" t="str">
            <v>301224NEGXL0</v>
          </cell>
          <cell r="C2329" t="str">
            <v>POLERAS</v>
          </cell>
          <cell r="D2329" t="str">
            <v>POLERA M/C KAYA UNITE MINI STAMP BLACK XL</v>
          </cell>
          <cell r="E2329"/>
          <cell r="F2329"/>
          <cell r="G2329" t="str">
            <v>NEGRO</v>
          </cell>
          <cell r="H2329" t="str">
            <v xml:space="preserve">  NEGRO </v>
          </cell>
          <cell r="I2329" t="str">
            <v>XL</v>
          </cell>
          <cell r="J2329"/>
          <cell r="K2329" t="str">
            <v>ANTIGUA</v>
          </cell>
        </row>
        <row r="2330">
          <cell r="B2330" t="str">
            <v>301224NEGXXL</v>
          </cell>
          <cell r="C2330" t="str">
            <v>POLERAS</v>
          </cell>
          <cell r="D2330" t="str">
            <v>POLERA M/C KAYA UNITE MINI STAMP BLACK XXL</v>
          </cell>
          <cell r="E2330"/>
          <cell r="F2330"/>
          <cell r="G2330" t="str">
            <v>NEGRO</v>
          </cell>
          <cell r="H2330" t="str">
            <v xml:space="preserve">  NEGRO </v>
          </cell>
          <cell r="I2330" t="str">
            <v>XXL</v>
          </cell>
          <cell r="J2330"/>
          <cell r="K2330" t="str">
            <v>ANTIGUA</v>
          </cell>
        </row>
        <row r="2331">
          <cell r="B2331" t="str">
            <v>301225NEGLLL</v>
          </cell>
          <cell r="C2331" t="str">
            <v>POLERAS</v>
          </cell>
          <cell r="D2331" t="str">
            <v>POLERA M/C KAYA UNITE ESCRISENS BLACK L</v>
          </cell>
          <cell r="E2331"/>
          <cell r="F2331"/>
          <cell r="G2331" t="str">
            <v>NEGRO</v>
          </cell>
          <cell r="H2331" t="str">
            <v xml:space="preserve">  NEGRO </v>
          </cell>
          <cell r="I2331" t="str">
            <v>L</v>
          </cell>
          <cell r="J2331"/>
          <cell r="K2331" t="str">
            <v>ANTIGUA</v>
          </cell>
        </row>
        <row r="2332">
          <cell r="B2332" t="str">
            <v>301225NEGMMM</v>
          </cell>
          <cell r="C2332" t="str">
            <v>POLERAS</v>
          </cell>
          <cell r="D2332" t="str">
            <v>POLERA M/C KAYA UNITE ESCRISENS BLACK M</v>
          </cell>
          <cell r="E2332"/>
          <cell r="F2332"/>
          <cell r="G2332" t="str">
            <v>NEGRO</v>
          </cell>
          <cell r="H2332" t="str">
            <v xml:space="preserve">  NEGRO </v>
          </cell>
          <cell r="I2332" t="str">
            <v>M</v>
          </cell>
          <cell r="J2332"/>
          <cell r="K2332" t="str">
            <v>ANTIGUA</v>
          </cell>
        </row>
        <row r="2333">
          <cell r="B2333" t="str">
            <v>301225NEGSSS</v>
          </cell>
          <cell r="C2333" t="str">
            <v>POLERAS</v>
          </cell>
          <cell r="D2333" t="str">
            <v>POLERA M/C KAYA UNITE ESCRISENS BLACK S</v>
          </cell>
          <cell r="E2333"/>
          <cell r="F2333"/>
          <cell r="G2333" t="str">
            <v>NEGRO</v>
          </cell>
          <cell r="H2333" t="str">
            <v xml:space="preserve">  NEGRO </v>
          </cell>
          <cell r="I2333" t="str">
            <v>S</v>
          </cell>
          <cell r="J2333"/>
          <cell r="K2333" t="str">
            <v>ANTIGUA</v>
          </cell>
        </row>
        <row r="2334">
          <cell r="B2334" t="str">
            <v>301225NEGXL0</v>
          </cell>
          <cell r="C2334" t="str">
            <v>POLERAS</v>
          </cell>
          <cell r="D2334" t="str">
            <v>POLERA M/C KAYA UNITE ESCRISENS BLACK XL</v>
          </cell>
          <cell r="E2334"/>
          <cell r="F2334"/>
          <cell r="G2334" t="str">
            <v>NEGRO</v>
          </cell>
          <cell r="H2334" t="str">
            <v xml:space="preserve">  NEGRO </v>
          </cell>
          <cell r="I2334" t="str">
            <v>XL</v>
          </cell>
          <cell r="J2334"/>
          <cell r="K2334" t="str">
            <v>ANTIGUA</v>
          </cell>
        </row>
        <row r="2335">
          <cell r="B2335" t="str">
            <v>301225NEGXXL</v>
          </cell>
          <cell r="C2335" t="str">
            <v>POLERAS</v>
          </cell>
          <cell r="D2335" t="str">
            <v>POLERA M/C KAYA UNITE ESCRISENS BLACK XXL</v>
          </cell>
          <cell r="E2335"/>
          <cell r="F2335"/>
          <cell r="G2335" t="str">
            <v>NEGRO</v>
          </cell>
          <cell r="H2335" t="str">
            <v xml:space="preserve">  NEGRO </v>
          </cell>
          <cell r="I2335" t="str">
            <v>XXL</v>
          </cell>
          <cell r="J2335"/>
          <cell r="K2335" t="str">
            <v>ANTIGUA</v>
          </cell>
        </row>
        <row r="2336">
          <cell r="B2336" t="str">
            <v>301226CAFLLL</v>
          </cell>
          <cell r="C2336" t="str">
            <v>POLERAS</v>
          </cell>
          <cell r="D2336" t="str">
            <v>POLERA M/C KAYA UNITE DESERT BROWN L</v>
          </cell>
          <cell r="E2336"/>
          <cell r="F2336"/>
          <cell r="G2336"/>
          <cell r="H2336" t="str">
            <v xml:space="preserve">   </v>
          </cell>
          <cell r="I2336" t="str">
            <v>L</v>
          </cell>
          <cell r="J2336"/>
          <cell r="K2336" t="str">
            <v>ANTIGUA</v>
          </cell>
        </row>
        <row r="2337">
          <cell r="B2337" t="str">
            <v>301226CAFMMM</v>
          </cell>
          <cell r="C2337" t="str">
            <v>POLERAS</v>
          </cell>
          <cell r="D2337" t="str">
            <v>POLERA M/C KAYA UNITE DESERT BROWN M</v>
          </cell>
          <cell r="E2337"/>
          <cell r="F2337"/>
          <cell r="G2337"/>
          <cell r="H2337" t="str">
            <v xml:space="preserve">   </v>
          </cell>
          <cell r="I2337" t="str">
            <v>M</v>
          </cell>
          <cell r="J2337"/>
          <cell r="K2337" t="str">
            <v>ANTIGUA</v>
          </cell>
        </row>
        <row r="2338">
          <cell r="B2338" t="str">
            <v>301226CAFSSS</v>
          </cell>
          <cell r="C2338" t="str">
            <v>POLERAS</v>
          </cell>
          <cell r="D2338" t="str">
            <v>POLERA M/C KAYA UNITE DESERT BROWN S</v>
          </cell>
          <cell r="E2338"/>
          <cell r="F2338"/>
          <cell r="G2338"/>
          <cell r="H2338" t="str">
            <v xml:space="preserve">   </v>
          </cell>
          <cell r="I2338" t="str">
            <v>S</v>
          </cell>
          <cell r="J2338"/>
          <cell r="K2338" t="str">
            <v>ANTIGUA</v>
          </cell>
        </row>
        <row r="2339">
          <cell r="B2339" t="str">
            <v>301226CAFXL0</v>
          </cell>
          <cell r="C2339" t="str">
            <v>POLERAS</v>
          </cell>
          <cell r="D2339" t="str">
            <v>POLERA M/C KAYA UNITE DESERT BROWN XL</v>
          </cell>
          <cell r="E2339"/>
          <cell r="F2339"/>
          <cell r="G2339"/>
          <cell r="H2339" t="str">
            <v xml:space="preserve">   </v>
          </cell>
          <cell r="I2339" t="str">
            <v>XL</v>
          </cell>
          <cell r="J2339"/>
          <cell r="K2339" t="str">
            <v>ANTIGUA</v>
          </cell>
        </row>
        <row r="2340">
          <cell r="B2340" t="str">
            <v>301226CAFXXL</v>
          </cell>
          <cell r="C2340" t="str">
            <v>POLERAS</v>
          </cell>
          <cell r="D2340" t="str">
            <v>POLERA M/C KAYA UNITE DESERT BROWN XL</v>
          </cell>
          <cell r="E2340"/>
          <cell r="F2340"/>
          <cell r="G2340"/>
          <cell r="H2340" t="str">
            <v xml:space="preserve">   </v>
          </cell>
          <cell r="I2340" t="str">
            <v>XXL</v>
          </cell>
          <cell r="J2340"/>
          <cell r="K2340" t="str">
            <v>ANTIGUA</v>
          </cell>
        </row>
        <row r="2341">
          <cell r="B2341" t="str">
            <v>301227CELLLL</v>
          </cell>
          <cell r="C2341" t="str">
            <v>POLERAS</v>
          </cell>
          <cell r="D2341" t="str">
            <v>POLERA M/C KAYA UNITE KAYA HAZE LIGHT BLUE L</v>
          </cell>
          <cell r="E2341"/>
          <cell r="F2341"/>
          <cell r="G2341"/>
          <cell r="H2341" t="str">
            <v xml:space="preserve">   </v>
          </cell>
          <cell r="I2341" t="str">
            <v>L</v>
          </cell>
          <cell r="J2341"/>
          <cell r="K2341" t="str">
            <v>ANTIGUA</v>
          </cell>
        </row>
        <row r="2342">
          <cell r="B2342" t="str">
            <v>301227CELMMM</v>
          </cell>
          <cell r="C2342" t="str">
            <v>POLERAS</v>
          </cell>
          <cell r="D2342" t="str">
            <v>POLERA M/C KAYA UNITE KAYA HAZE LIGHT BLUE M</v>
          </cell>
          <cell r="E2342"/>
          <cell r="F2342"/>
          <cell r="G2342"/>
          <cell r="H2342" t="str">
            <v xml:space="preserve">   </v>
          </cell>
          <cell r="I2342" t="str">
            <v>M</v>
          </cell>
          <cell r="J2342"/>
          <cell r="K2342" t="str">
            <v>ANTIGUA</v>
          </cell>
        </row>
        <row r="2343">
          <cell r="B2343" t="str">
            <v>301227CELSSS</v>
          </cell>
          <cell r="C2343" t="str">
            <v>POLERAS</v>
          </cell>
          <cell r="D2343" t="str">
            <v>POLERA M/C KAYA UNITE KAYA HAZE LIGHT BLUE S</v>
          </cell>
          <cell r="E2343"/>
          <cell r="F2343"/>
          <cell r="G2343"/>
          <cell r="H2343" t="str">
            <v xml:space="preserve">   </v>
          </cell>
          <cell r="I2343" t="str">
            <v>S</v>
          </cell>
          <cell r="J2343"/>
          <cell r="K2343" t="str">
            <v>ANTIGUA</v>
          </cell>
        </row>
        <row r="2344">
          <cell r="B2344" t="str">
            <v>301227CELXL0</v>
          </cell>
          <cell r="C2344" t="str">
            <v>POLERAS</v>
          </cell>
          <cell r="D2344" t="str">
            <v>POLERA M/C KAYA UNITE KAYA HAZE LIGHT BLUE XL</v>
          </cell>
          <cell r="E2344"/>
          <cell r="F2344"/>
          <cell r="G2344"/>
          <cell r="H2344" t="str">
            <v xml:space="preserve">   </v>
          </cell>
          <cell r="I2344" t="str">
            <v>XL</v>
          </cell>
          <cell r="J2344"/>
          <cell r="K2344" t="str">
            <v>ANTIGUA</v>
          </cell>
        </row>
        <row r="2345">
          <cell r="B2345" t="str">
            <v>301227CELXXL</v>
          </cell>
          <cell r="C2345" t="str">
            <v>POLERAS</v>
          </cell>
          <cell r="D2345" t="str">
            <v>POLERA M/C KAYA UNITE KAYA HAZE LIGHT BLUE XXL</v>
          </cell>
          <cell r="E2345"/>
          <cell r="F2345"/>
          <cell r="G2345"/>
          <cell r="H2345" t="str">
            <v xml:space="preserve">   </v>
          </cell>
          <cell r="I2345" t="str">
            <v>XXL</v>
          </cell>
          <cell r="J2345"/>
          <cell r="K2345" t="str">
            <v>ANTIGUA</v>
          </cell>
        </row>
        <row r="2346">
          <cell r="B2346" t="str">
            <v>301228GRALLL</v>
          </cell>
          <cell r="C2346" t="str">
            <v>POLERAS</v>
          </cell>
          <cell r="D2346" t="str">
            <v>POLERA M/C KAYA UNITE DESERT GRAPHITE L</v>
          </cell>
          <cell r="E2346"/>
          <cell r="F2346"/>
          <cell r="G2346"/>
          <cell r="H2346" t="str">
            <v xml:space="preserve">   </v>
          </cell>
          <cell r="I2346" t="str">
            <v>L</v>
          </cell>
          <cell r="J2346"/>
          <cell r="K2346" t="str">
            <v>ANTIGUA</v>
          </cell>
        </row>
        <row r="2347">
          <cell r="B2347" t="str">
            <v>301228GRAMMM</v>
          </cell>
          <cell r="C2347" t="str">
            <v>POLERAS</v>
          </cell>
          <cell r="D2347" t="str">
            <v>POLERA M/C KAYA UNITE DESERT GRAPHITE M</v>
          </cell>
          <cell r="E2347"/>
          <cell r="F2347"/>
          <cell r="G2347"/>
          <cell r="H2347" t="str">
            <v xml:space="preserve">   </v>
          </cell>
          <cell r="I2347" t="str">
            <v>M</v>
          </cell>
          <cell r="J2347"/>
          <cell r="K2347" t="str">
            <v>ANTIGUA</v>
          </cell>
        </row>
        <row r="2348">
          <cell r="B2348" t="str">
            <v>301228GRASSS</v>
          </cell>
          <cell r="C2348" t="str">
            <v>POLERAS</v>
          </cell>
          <cell r="D2348" t="str">
            <v>POLERA M/C KAYA UNITE DESERT GRAPHITE S</v>
          </cell>
          <cell r="E2348"/>
          <cell r="F2348"/>
          <cell r="G2348"/>
          <cell r="H2348" t="str">
            <v xml:space="preserve">   </v>
          </cell>
          <cell r="I2348" t="str">
            <v>S</v>
          </cell>
          <cell r="J2348"/>
          <cell r="K2348" t="str">
            <v>ANTIGUA</v>
          </cell>
        </row>
        <row r="2349">
          <cell r="B2349" t="str">
            <v>301228GRAXL0</v>
          </cell>
          <cell r="C2349" t="str">
            <v>POLERAS</v>
          </cell>
          <cell r="D2349" t="str">
            <v>POLERA M/C KAYA UNITE DESERT GRAPHITE XL</v>
          </cell>
          <cell r="E2349"/>
          <cell r="F2349"/>
          <cell r="G2349"/>
          <cell r="H2349" t="str">
            <v xml:space="preserve">   </v>
          </cell>
          <cell r="I2349" t="str">
            <v>XL</v>
          </cell>
          <cell r="J2349"/>
          <cell r="K2349" t="str">
            <v>ANTIGUA</v>
          </cell>
        </row>
        <row r="2350">
          <cell r="B2350" t="str">
            <v>301228GRAXXL</v>
          </cell>
          <cell r="C2350" t="str">
            <v>POLERAS</v>
          </cell>
          <cell r="D2350" t="str">
            <v>POLERA M/C KAYA UNITE DESERT GRAPHITE XXL</v>
          </cell>
          <cell r="E2350"/>
          <cell r="F2350"/>
          <cell r="G2350"/>
          <cell r="H2350" t="str">
            <v xml:space="preserve">   </v>
          </cell>
          <cell r="I2350" t="str">
            <v>XXL</v>
          </cell>
          <cell r="J2350"/>
          <cell r="K2350" t="str">
            <v>ANTIGUA</v>
          </cell>
        </row>
        <row r="2351">
          <cell r="B2351" t="str">
            <v>301229GRILLL</v>
          </cell>
          <cell r="C2351" t="str">
            <v>POLERAS</v>
          </cell>
          <cell r="D2351" t="str">
            <v>POLERA M/C KAYA UNITE MONTAÑA GREY L</v>
          </cell>
          <cell r="E2351"/>
          <cell r="F2351"/>
          <cell r="G2351" t="str">
            <v>GRIS</v>
          </cell>
          <cell r="H2351" t="str">
            <v xml:space="preserve">  GRIS </v>
          </cell>
          <cell r="I2351" t="str">
            <v>L</v>
          </cell>
          <cell r="J2351"/>
          <cell r="K2351" t="str">
            <v>ANTIGUA</v>
          </cell>
        </row>
        <row r="2352">
          <cell r="B2352" t="str">
            <v>301229GRIMMM</v>
          </cell>
          <cell r="C2352" t="str">
            <v>POLERAS</v>
          </cell>
          <cell r="D2352" t="str">
            <v>POLERA M/C KAYA UNITE MONTAÑA GREY M</v>
          </cell>
          <cell r="E2352"/>
          <cell r="F2352"/>
          <cell r="G2352" t="str">
            <v>GRIS</v>
          </cell>
          <cell r="H2352" t="str">
            <v xml:space="preserve">  GRIS </v>
          </cell>
          <cell r="I2352" t="str">
            <v>M</v>
          </cell>
          <cell r="J2352"/>
          <cell r="K2352" t="str">
            <v>ANTIGUA</v>
          </cell>
        </row>
        <row r="2353">
          <cell r="B2353" t="str">
            <v>301229GRISSS</v>
          </cell>
          <cell r="C2353" t="str">
            <v>POLERAS</v>
          </cell>
          <cell r="D2353" t="str">
            <v>POLERA M/C KAYA UNITE MONTAÑA GREY S</v>
          </cell>
          <cell r="E2353"/>
          <cell r="F2353"/>
          <cell r="G2353" t="str">
            <v>GRIS</v>
          </cell>
          <cell r="H2353" t="str">
            <v xml:space="preserve">  GRIS </v>
          </cell>
          <cell r="I2353" t="str">
            <v>S</v>
          </cell>
          <cell r="J2353"/>
          <cell r="K2353" t="str">
            <v>ANTIGUA</v>
          </cell>
        </row>
        <row r="2354">
          <cell r="B2354" t="str">
            <v>301229GRIXL0</v>
          </cell>
          <cell r="C2354" t="str">
            <v>POLERAS</v>
          </cell>
          <cell r="D2354" t="str">
            <v>POLERA M/C KAYA UNITE MONTAÑA GREY XL</v>
          </cell>
          <cell r="E2354"/>
          <cell r="F2354"/>
          <cell r="G2354" t="str">
            <v>GRIS</v>
          </cell>
          <cell r="H2354" t="str">
            <v xml:space="preserve">  GRIS </v>
          </cell>
          <cell r="I2354" t="str">
            <v>XL</v>
          </cell>
          <cell r="J2354"/>
          <cell r="K2354" t="str">
            <v>ANTIGUA</v>
          </cell>
        </row>
        <row r="2355">
          <cell r="B2355" t="str">
            <v>301229GRIXXL</v>
          </cell>
          <cell r="C2355" t="str">
            <v>POLERAS</v>
          </cell>
          <cell r="D2355" t="str">
            <v>POLERA M/C KAYA UNITE MONTAÑA GREY XXL</v>
          </cell>
          <cell r="E2355"/>
          <cell r="F2355"/>
          <cell r="G2355" t="str">
            <v>GRIS</v>
          </cell>
          <cell r="H2355" t="str">
            <v xml:space="preserve">  GRIS </v>
          </cell>
          <cell r="I2355" t="str">
            <v>XXL</v>
          </cell>
          <cell r="J2355"/>
          <cell r="K2355" t="str">
            <v>ANTIGUA</v>
          </cell>
        </row>
        <row r="2356">
          <cell r="B2356" t="str">
            <v>301230ARELLL</v>
          </cell>
          <cell r="C2356" t="str">
            <v>POLERAS</v>
          </cell>
          <cell r="D2356" t="str">
            <v>POLERA M/C KAYA UNITE ESCRISENS ARENA L</v>
          </cell>
          <cell r="E2356"/>
          <cell r="F2356"/>
          <cell r="G2356"/>
          <cell r="H2356" t="str">
            <v xml:space="preserve">   </v>
          </cell>
          <cell r="I2356" t="str">
            <v>L</v>
          </cell>
          <cell r="J2356"/>
          <cell r="K2356" t="str">
            <v>ANTIGUA</v>
          </cell>
        </row>
        <row r="2357">
          <cell r="B2357" t="str">
            <v>301230AREMMM</v>
          </cell>
          <cell r="C2357" t="str">
            <v>POLERAS</v>
          </cell>
          <cell r="D2357" t="str">
            <v>POLERA M/C KAYA UNITE ESCRISENS ARENA MMM</v>
          </cell>
          <cell r="E2357"/>
          <cell r="F2357"/>
          <cell r="G2357"/>
          <cell r="H2357" t="str">
            <v xml:space="preserve">   </v>
          </cell>
          <cell r="I2357" t="str">
            <v>M</v>
          </cell>
          <cell r="J2357"/>
          <cell r="K2357" t="str">
            <v>ANTIGUA</v>
          </cell>
        </row>
        <row r="2358">
          <cell r="B2358" t="str">
            <v>301230ARESSS</v>
          </cell>
          <cell r="C2358" t="str">
            <v>POLERAS</v>
          </cell>
          <cell r="D2358" t="str">
            <v>POLERA M/C KAYA UNITE ESCRISENS ARENA S</v>
          </cell>
          <cell r="E2358"/>
          <cell r="F2358"/>
          <cell r="G2358"/>
          <cell r="H2358" t="str">
            <v xml:space="preserve">   </v>
          </cell>
          <cell r="I2358" t="str">
            <v>S</v>
          </cell>
          <cell r="J2358"/>
          <cell r="K2358" t="str">
            <v>ANTIGUA</v>
          </cell>
        </row>
        <row r="2359">
          <cell r="B2359" t="str">
            <v>301230AREXL0</v>
          </cell>
          <cell r="C2359" t="str">
            <v>POLERAS</v>
          </cell>
          <cell r="D2359" t="str">
            <v>POLERA M/C KAYA UNITE ESCRISENS ARENA XL</v>
          </cell>
          <cell r="E2359"/>
          <cell r="F2359"/>
          <cell r="G2359"/>
          <cell r="H2359" t="str">
            <v xml:space="preserve">   </v>
          </cell>
          <cell r="I2359" t="str">
            <v>XL</v>
          </cell>
          <cell r="J2359"/>
          <cell r="K2359" t="str">
            <v>ANTIGUA</v>
          </cell>
        </row>
        <row r="2360">
          <cell r="B2360" t="str">
            <v>301230AREXXL</v>
          </cell>
          <cell r="C2360" t="str">
            <v>POLERAS</v>
          </cell>
          <cell r="D2360" t="str">
            <v>POLERA M/C KAYA UNITE ESCRISENS ARENA XXL</v>
          </cell>
          <cell r="E2360"/>
          <cell r="F2360"/>
          <cell r="G2360"/>
          <cell r="H2360" t="str">
            <v xml:space="preserve">   </v>
          </cell>
          <cell r="I2360" t="str">
            <v>XXL</v>
          </cell>
          <cell r="J2360"/>
          <cell r="K2360" t="str">
            <v>ANTIGUA</v>
          </cell>
        </row>
        <row r="2361">
          <cell r="B2361" t="str">
            <v>301231ROJLLL</v>
          </cell>
          <cell r="C2361" t="str">
            <v>POLERAS</v>
          </cell>
          <cell r="D2361" t="str">
            <v>POLERA M/C KAYA UNITE SURFARI WINE L</v>
          </cell>
          <cell r="E2361"/>
          <cell r="F2361"/>
          <cell r="G2361" t="str">
            <v>ROJO</v>
          </cell>
          <cell r="H2361" t="str">
            <v xml:space="preserve">  ROJO </v>
          </cell>
          <cell r="I2361" t="str">
            <v>L</v>
          </cell>
          <cell r="J2361"/>
          <cell r="K2361" t="str">
            <v>ANTIGUA</v>
          </cell>
        </row>
        <row r="2362">
          <cell r="B2362" t="str">
            <v>301231ROJMMM</v>
          </cell>
          <cell r="C2362" t="str">
            <v>POLERAS</v>
          </cell>
          <cell r="D2362" t="str">
            <v>POLERA M/C KAYA UNITE SURFARI WINE M</v>
          </cell>
          <cell r="E2362"/>
          <cell r="F2362"/>
          <cell r="G2362" t="str">
            <v>ROJO</v>
          </cell>
          <cell r="H2362" t="str">
            <v xml:space="preserve">  ROJO </v>
          </cell>
          <cell r="I2362" t="str">
            <v>M</v>
          </cell>
          <cell r="J2362"/>
          <cell r="K2362" t="str">
            <v>ANTIGUA</v>
          </cell>
        </row>
        <row r="2363">
          <cell r="B2363" t="str">
            <v>301231ROJSSS</v>
          </cell>
          <cell r="C2363" t="str">
            <v>POLERAS</v>
          </cell>
          <cell r="D2363" t="str">
            <v>POLERA M/C KAYA UNITE SURFARI WINE S</v>
          </cell>
          <cell r="E2363"/>
          <cell r="F2363"/>
          <cell r="G2363" t="str">
            <v>ROJO</v>
          </cell>
          <cell r="H2363" t="str">
            <v xml:space="preserve">  ROJO </v>
          </cell>
          <cell r="I2363" t="str">
            <v>S</v>
          </cell>
          <cell r="J2363"/>
          <cell r="K2363" t="str">
            <v>ANTIGUA</v>
          </cell>
        </row>
        <row r="2364">
          <cell r="B2364" t="str">
            <v>301231ROJXL0</v>
          </cell>
          <cell r="C2364" t="str">
            <v>POLERAS</v>
          </cell>
          <cell r="D2364" t="str">
            <v>POLERA M/C KAYA UNITE SURFARI WINE XL</v>
          </cell>
          <cell r="E2364"/>
          <cell r="F2364"/>
          <cell r="G2364" t="str">
            <v>ROJO</v>
          </cell>
          <cell r="H2364" t="str">
            <v xml:space="preserve">  ROJO </v>
          </cell>
          <cell r="I2364" t="str">
            <v>XL</v>
          </cell>
          <cell r="J2364"/>
          <cell r="K2364" t="str">
            <v>ANTIGUA</v>
          </cell>
        </row>
        <row r="2365">
          <cell r="B2365" t="str">
            <v>301231ROJXXL</v>
          </cell>
          <cell r="C2365" t="str">
            <v>POLERAS</v>
          </cell>
          <cell r="D2365" t="str">
            <v>POLERA M/C KAYA UNITE SURFARI WINE XXL</v>
          </cell>
          <cell r="E2365"/>
          <cell r="F2365"/>
          <cell r="G2365" t="str">
            <v>ROJO</v>
          </cell>
          <cell r="H2365" t="str">
            <v xml:space="preserve">  ROJO </v>
          </cell>
          <cell r="I2365" t="str">
            <v>XXL</v>
          </cell>
          <cell r="J2365"/>
          <cell r="K2365" t="str">
            <v>ANTIGUA</v>
          </cell>
        </row>
        <row r="2366">
          <cell r="B2366" t="str">
            <v>301232NEGLLL</v>
          </cell>
          <cell r="C2366" t="str">
            <v>SUDADERAS</v>
          </cell>
          <cell r="D2366" t="str">
            <v>POLERA S/M KAYA UNITE MINI STAMP BLACK L</v>
          </cell>
          <cell r="E2366"/>
          <cell r="F2366"/>
          <cell r="G2366" t="str">
            <v>NEGRO</v>
          </cell>
          <cell r="H2366" t="str">
            <v xml:space="preserve">  NEGRO </v>
          </cell>
          <cell r="I2366" t="str">
            <v>L</v>
          </cell>
          <cell r="J2366"/>
          <cell r="K2366" t="str">
            <v>ANTIGUA</v>
          </cell>
        </row>
        <row r="2367">
          <cell r="B2367" t="str">
            <v>301232NEGMMM</v>
          </cell>
          <cell r="C2367" t="str">
            <v>SUDADERAS</v>
          </cell>
          <cell r="D2367" t="str">
            <v>POLERA S/M KAYA UNITE MINI STAMP BLACK M</v>
          </cell>
          <cell r="E2367"/>
          <cell r="F2367"/>
          <cell r="G2367" t="str">
            <v>NEGRO</v>
          </cell>
          <cell r="H2367" t="str">
            <v xml:space="preserve">  NEGRO </v>
          </cell>
          <cell r="I2367" t="str">
            <v>M</v>
          </cell>
          <cell r="J2367"/>
          <cell r="K2367" t="str">
            <v>ANTIGUA</v>
          </cell>
        </row>
        <row r="2368">
          <cell r="B2368" t="str">
            <v>301232NEGSSS</v>
          </cell>
          <cell r="C2368" t="str">
            <v>SUDADERAS</v>
          </cell>
          <cell r="D2368" t="str">
            <v xml:space="preserve">POLERA S/M KAYA UNITE MINI STAMP BLACK S </v>
          </cell>
          <cell r="E2368"/>
          <cell r="F2368"/>
          <cell r="G2368" t="str">
            <v>NEGRO</v>
          </cell>
          <cell r="H2368" t="str">
            <v xml:space="preserve">  NEGRO </v>
          </cell>
          <cell r="I2368" t="str">
            <v>S</v>
          </cell>
          <cell r="J2368"/>
          <cell r="K2368" t="str">
            <v>ANTIGUA</v>
          </cell>
        </row>
        <row r="2369">
          <cell r="B2369" t="str">
            <v>301232NEGXL0</v>
          </cell>
          <cell r="C2369" t="str">
            <v>SUDADERAS</v>
          </cell>
          <cell r="D2369" t="str">
            <v>POLERA S/M KAYA UNITE MINI STAMP BLACK XL</v>
          </cell>
          <cell r="E2369"/>
          <cell r="F2369"/>
          <cell r="G2369" t="str">
            <v>NEGRO</v>
          </cell>
          <cell r="H2369" t="str">
            <v xml:space="preserve">  NEGRO </v>
          </cell>
          <cell r="I2369" t="str">
            <v>XL</v>
          </cell>
          <cell r="J2369"/>
          <cell r="K2369" t="str">
            <v>ANTIGUA</v>
          </cell>
        </row>
        <row r="2370">
          <cell r="B2370" t="str">
            <v>301232NEGXXL</v>
          </cell>
          <cell r="C2370" t="str">
            <v>SUDADERAS</v>
          </cell>
          <cell r="D2370" t="str">
            <v>POLERA S/M KAYA UNITE MINI STAMP BLACK XXL</v>
          </cell>
          <cell r="E2370"/>
          <cell r="F2370"/>
          <cell r="G2370" t="str">
            <v>NEGRO</v>
          </cell>
          <cell r="H2370" t="str">
            <v xml:space="preserve">  NEGRO </v>
          </cell>
          <cell r="I2370" t="str">
            <v>XXL</v>
          </cell>
          <cell r="J2370"/>
          <cell r="K2370" t="str">
            <v>ANTIGUA</v>
          </cell>
        </row>
        <row r="2371">
          <cell r="B2371" t="str">
            <v>301233BLALLL</v>
          </cell>
          <cell r="C2371" t="str">
            <v>SUDADERAS</v>
          </cell>
          <cell r="D2371" t="str">
            <v>POLERA S/M KAYA UNITE DESERT WHITE L</v>
          </cell>
          <cell r="E2371"/>
          <cell r="F2371"/>
          <cell r="G2371"/>
          <cell r="H2371" t="str">
            <v xml:space="preserve">   </v>
          </cell>
          <cell r="I2371" t="str">
            <v>L</v>
          </cell>
          <cell r="J2371"/>
          <cell r="K2371" t="str">
            <v>ANTIGUA</v>
          </cell>
        </row>
        <row r="2372">
          <cell r="B2372" t="str">
            <v>301233BLAMMM</v>
          </cell>
          <cell r="C2372" t="str">
            <v>SUDADERAS</v>
          </cell>
          <cell r="D2372" t="str">
            <v>POLERA S/M KAYA UNITE DESERT WHITE M</v>
          </cell>
          <cell r="E2372"/>
          <cell r="F2372"/>
          <cell r="G2372"/>
          <cell r="H2372" t="str">
            <v xml:space="preserve">   </v>
          </cell>
          <cell r="I2372" t="str">
            <v>M</v>
          </cell>
          <cell r="J2372"/>
          <cell r="K2372" t="str">
            <v>ANTIGUA</v>
          </cell>
        </row>
        <row r="2373">
          <cell r="B2373" t="str">
            <v>301233BLASSS</v>
          </cell>
          <cell r="C2373" t="str">
            <v>SUDADERAS</v>
          </cell>
          <cell r="D2373" t="str">
            <v>POLERA S/M KAYA UNITE DESERT WHITE S</v>
          </cell>
          <cell r="E2373"/>
          <cell r="F2373"/>
          <cell r="G2373"/>
          <cell r="H2373" t="str">
            <v xml:space="preserve">   </v>
          </cell>
          <cell r="I2373" t="str">
            <v>S</v>
          </cell>
          <cell r="J2373"/>
          <cell r="K2373" t="str">
            <v>ANTIGUA</v>
          </cell>
        </row>
        <row r="2374">
          <cell r="B2374" t="str">
            <v>301233BLAXL0</v>
          </cell>
          <cell r="C2374" t="str">
            <v>SUDADERAS</v>
          </cell>
          <cell r="D2374" t="str">
            <v>POLERA S/M KAYA UNITE DESERT WHITE XL</v>
          </cell>
          <cell r="E2374"/>
          <cell r="F2374"/>
          <cell r="G2374"/>
          <cell r="H2374" t="str">
            <v xml:space="preserve">   </v>
          </cell>
          <cell r="I2374" t="str">
            <v>XL</v>
          </cell>
          <cell r="J2374"/>
          <cell r="K2374" t="str">
            <v>ANTIGUA</v>
          </cell>
        </row>
        <row r="2375">
          <cell r="B2375" t="str">
            <v>301233BLAXXL</v>
          </cell>
          <cell r="C2375" t="str">
            <v>SUDADERAS</v>
          </cell>
          <cell r="D2375" t="str">
            <v>POLERA S/M KAYA UNITE DESERT WHITE XXL</v>
          </cell>
          <cell r="E2375"/>
          <cell r="F2375"/>
          <cell r="G2375"/>
          <cell r="H2375" t="str">
            <v xml:space="preserve">   </v>
          </cell>
          <cell r="I2375" t="str">
            <v>XXL</v>
          </cell>
          <cell r="J2375"/>
          <cell r="K2375" t="str">
            <v>ANTIGUA</v>
          </cell>
        </row>
        <row r="2376">
          <cell r="B2376" t="str">
            <v>301234BLALLL</v>
          </cell>
          <cell r="C2376" t="str">
            <v>SUDADERAS</v>
          </cell>
          <cell r="D2376" t="str">
            <v>POLERA S/M KAYA UNITE TRONCO WHITE L</v>
          </cell>
          <cell r="E2376"/>
          <cell r="F2376"/>
          <cell r="G2376"/>
          <cell r="H2376" t="str">
            <v xml:space="preserve">   </v>
          </cell>
          <cell r="I2376" t="str">
            <v>L</v>
          </cell>
          <cell r="J2376"/>
          <cell r="K2376" t="str">
            <v>ANTIGUA</v>
          </cell>
        </row>
        <row r="2377">
          <cell r="B2377" t="str">
            <v>301234BLAMMM</v>
          </cell>
          <cell r="C2377" t="str">
            <v>SUDADERAS</v>
          </cell>
          <cell r="D2377" t="str">
            <v>POLERA S/M KAYA UNITE TRONCO WHITE M</v>
          </cell>
          <cell r="E2377"/>
          <cell r="F2377"/>
          <cell r="G2377"/>
          <cell r="H2377" t="str">
            <v xml:space="preserve">   </v>
          </cell>
          <cell r="I2377" t="str">
            <v>M</v>
          </cell>
          <cell r="J2377"/>
          <cell r="K2377" t="str">
            <v>ANTIGUA</v>
          </cell>
        </row>
        <row r="2378">
          <cell r="B2378" t="str">
            <v>301234BLASSS</v>
          </cell>
          <cell r="C2378" t="str">
            <v>SUDADERAS</v>
          </cell>
          <cell r="D2378" t="str">
            <v>POLERA S/M KAYA UNITE TRONCO WHITE S</v>
          </cell>
          <cell r="E2378"/>
          <cell r="F2378"/>
          <cell r="G2378"/>
          <cell r="H2378" t="str">
            <v xml:space="preserve">   </v>
          </cell>
          <cell r="I2378" t="str">
            <v>S</v>
          </cell>
          <cell r="J2378"/>
          <cell r="K2378" t="str">
            <v>ANTIGUA</v>
          </cell>
        </row>
        <row r="2379">
          <cell r="B2379" t="str">
            <v>301234BLAXL0</v>
          </cell>
          <cell r="C2379" t="str">
            <v>SUDADERAS</v>
          </cell>
          <cell r="D2379" t="str">
            <v>POLERA S/M KAYA UNITE TRONCO WHITE XL</v>
          </cell>
          <cell r="E2379"/>
          <cell r="F2379"/>
          <cell r="G2379"/>
          <cell r="H2379" t="str">
            <v xml:space="preserve">   </v>
          </cell>
          <cell r="I2379" t="str">
            <v>XL</v>
          </cell>
          <cell r="J2379"/>
          <cell r="K2379" t="str">
            <v>ANTIGUA</v>
          </cell>
        </row>
        <row r="2380">
          <cell r="B2380" t="str">
            <v>301234BLAXXL</v>
          </cell>
          <cell r="C2380" t="str">
            <v>SUDADERAS</v>
          </cell>
          <cell r="D2380" t="str">
            <v>POLERA S/M KAYA UNITE TRONCO WHITE XXL</v>
          </cell>
          <cell r="E2380"/>
          <cell r="F2380"/>
          <cell r="G2380"/>
          <cell r="H2380" t="str">
            <v xml:space="preserve">   </v>
          </cell>
          <cell r="I2380" t="str">
            <v>XXL</v>
          </cell>
          <cell r="J2380"/>
          <cell r="K2380" t="str">
            <v>ANTIGUA</v>
          </cell>
        </row>
        <row r="2381">
          <cell r="B2381" t="str">
            <v>301235ROJLLL</v>
          </cell>
          <cell r="C2381" t="str">
            <v>SUDADERAS</v>
          </cell>
          <cell r="D2381" t="str">
            <v>POLERA S/M KAYA UNITE TRONCO WINE L</v>
          </cell>
          <cell r="E2381"/>
          <cell r="F2381"/>
          <cell r="G2381" t="str">
            <v>ROJO</v>
          </cell>
          <cell r="H2381" t="str">
            <v xml:space="preserve">  ROJO </v>
          </cell>
          <cell r="I2381" t="str">
            <v>L</v>
          </cell>
          <cell r="J2381"/>
          <cell r="K2381" t="str">
            <v>ANTIGUA</v>
          </cell>
        </row>
        <row r="2382">
          <cell r="B2382" t="str">
            <v>301235ROJMMM</v>
          </cell>
          <cell r="C2382" t="str">
            <v>SUDADERAS</v>
          </cell>
          <cell r="D2382" t="str">
            <v>POLERA S/M KAYA UNITE TRONCO WINE M</v>
          </cell>
          <cell r="E2382"/>
          <cell r="F2382"/>
          <cell r="G2382" t="str">
            <v>ROJO</v>
          </cell>
          <cell r="H2382" t="str">
            <v xml:space="preserve">  ROJO </v>
          </cell>
          <cell r="I2382" t="str">
            <v>M</v>
          </cell>
          <cell r="J2382"/>
          <cell r="K2382" t="str">
            <v>ANTIGUA</v>
          </cell>
        </row>
        <row r="2383">
          <cell r="B2383" t="str">
            <v>301235ROJSSS</v>
          </cell>
          <cell r="C2383" t="str">
            <v>SUDADERAS</v>
          </cell>
          <cell r="D2383" t="str">
            <v>POLERA S/M KAYA UNITE TRONCO WINE S</v>
          </cell>
          <cell r="E2383"/>
          <cell r="F2383"/>
          <cell r="G2383" t="str">
            <v>ROJO</v>
          </cell>
          <cell r="H2383" t="str">
            <v xml:space="preserve">  ROJO </v>
          </cell>
          <cell r="I2383" t="str">
            <v>S</v>
          </cell>
          <cell r="J2383"/>
          <cell r="K2383" t="str">
            <v>ANTIGUA</v>
          </cell>
        </row>
        <row r="2384">
          <cell r="B2384" t="str">
            <v>301235ROJXL0</v>
          </cell>
          <cell r="C2384" t="str">
            <v>SUDADERAS</v>
          </cell>
          <cell r="D2384" t="str">
            <v>POLERA S/M KAYA UNITE TRONCO WINE XL</v>
          </cell>
          <cell r="E2384"/>
          <cell r="F2384"/>
          <cell r="G2384" t="str">
            <v>ROJO</v>
          </cell>
          <cell r="H2384" t="str">
            <v xml:space="preserve">  ROJO </v>
          </cell>
          <cell r="I2384" t="str">
            <v>XL</v>
          </cell>
          <cell r="J2384"/>
          <cell r="K2384" t="str">
            <v>ANTIGUA</v>
          </cell>
        </row>
        <row r="2385">
          <cell r="B2385" t="str">
            <v>301235ROJXXL</v>
          </cell>
          <cell r="C2385" t="str">
            <v>SUDADERAS</v>
          </cell>
          <cell r="D2385" t="str">
            <v>POLERA S/M KAYA UNITE TRONCO WINE XXL</v>
          </cell>
          <cell r="E2385"/>
          <cell r="F2385"/>
          <cell r="G2385" t="str">
            <v>ROJO</v>
          </cell>
          <cell r="H2385" t="str">
            <v xml:space="preserve">  ROJO </v>
          </cell>
          <cell r="I2385" t="str">
            <v>XXL</v>
          </cell>
          <cell r="J2385"/>
          <cell r="K2385" t="str">
            <v>ANTIGUA</v>
          </cell>
        </row>
        <row r="2386">
          <cell r="B2386" t="str">
            <v>301FZB01ARELLL</v>
          </cell>
          <cell r="C2386" t="str">
            <v>POLERON CON CIERRE</v>
          </cell>
          <cell r="D2386" t="str">
            <v>POLERON FULL ZIP KAYA HEAMP L</v>
          </cell>
          <cell r="E2386"/>
          <cell r="F2386"/>
          <cell r="G2386"/>
          <cell r="H2386" t="str">
            <v xml:space="preserve">   </v>
          </cell>
          <cell r="I2386" t="str">
            <v>L</v>
          </cell>
          <cell r="J2386"/>
          <cell r="K2386" t="str">
            <v>BLANK</v>
          </cell>
        </row>
        <row r="2387">
          <cell r="B2387" t="str">
            <v>301FZB01AREMMM</v>
          </cell>
          <cell r="C2387" t="str">
            <v>POLERON CON CIERRE</v>
          </cell>
          <cell r="D2387" t="str">
            <v>POLERON FULL ZIP KAYA HEAMP M</v>
          </cell>
          <cell r="E2387"/>
          <cell r="F2387"/>
          <cell r="G2387"/>
          <cell r="H2387" t="str">
            <v xml:space="preserve">   </v>
          </cell>
          <cell r="I2387" t="str">
            <v>M</v>
          </cell>
          <cell r="J2387"/>
          <cell r="K2387" t="str">
            <v>BLANK</v>
          </cell>
        </row>
        <row r="2388">
          <cell r="B2388" t="str">
            <v>301FZB01ARESSS</v>
          </cell>
          <cell r="C2388" t="str">
            <v>POLERON CON CIERRE</v>
          </cell>
          <cell r="D2388" t="str">
            <v>POLERON FULL ZIP KAYA HEAMP S</v>
          </cell>
          <cell r="E2388"/>
          <cell r="F2388"/>
          <cell r="G2388"/>
          <cell r="H2388" t="str">
            <v xml:space="preserve">   </v>
          </cell>
          <cell r="I2388" t="str">
            <v>S</v>
          </cell>
          <cell r="J2388"/>
          <cell r="K2388" t="str">
            <v>BLANK</v>
          </cell>
        </row>
        <row r="2389">
          <cell r="B2389" t="str">
            <v>301FZB01AREXL0</v>
          </cell>
          <cell r="C2389" t="str">
            <v>POLERON CON CIERRE</v>
          </cell>
          <cell r="D2389" t="str">
            <v>POLERON FULL ZIP KAYA HEAMP XL</v>
          </cell>
          <cell r="E2389"/>
          <cell r="F2389"/>
          <cell r="G2389"/>
          <cell r="H2389" t="str">
            <v xml:space="preserve">   </v>
          </cell>
          <cell r="I2389" t="str">
            <v>XL</v>
          </cell>
          <cell r="J2389"/>
          <cell r="K2389" t="str">
            <v>BLANK</v>
          </cell>
        </row>
        <row r="2390">
          <cell r="B2390" t="str">
            <v>301FZB01AREXXL</v>
          </cell>
          <cell r="C2390" t="str">
            <v>POLERON CON CIERRE</v>
          </cell>
          <cell r="D2390" t="str">
            <v>POLERON FULL ZIP KAYA HEAMP XXL</v>
          </cell>
          <cell r="E2390" t="str">
            <v>POLERON FULL ZIP</v>
          </cell>
          <cell r="F2390" t="str">
            <v>HEAMP</v>
          </cell>
          <cell r="G2390"/>
          <cell r="H2390" t="str">
            <v xml:space="preserve">POLERON FULL ZIP HEAMP  </v>
          </cell>
          <cell r="I2390" t="str">
            <v>XXL</v>
          </cell>
          <cell r="J2390"/>
          <cell r="K2390" t="str">
            <v>BLANK</v>
          </cell>
        </row>
        <row r="2391">
          <cell r="B2391" t="str">
            <v>301FZB01GRILLL</v>
          </cell>
          <cell r="C2391" t="str">
            <v>POLERON CON CIERRE</v>
          </cell>
          <cell r="D2391" t="str">
            <v>POLERON FULL ZIP KAYA GREY MELANGE L</v>
          </cell>
          <cell r="E2391"/>
          <cell r="F2391"/>
          <cell r="G2391" t="str">
            <v>GRIS</v>
          </cell>
          <cell r="H2391" t="str">
            <v xml:space="preserve">  GRIS </v>
          </cell>
          <cell r="I2391" t="str">
            <v>L</v>
          </cell>
          <cell r="J2391"/>
          <cell r="K2391" t="str">
            <v>BLANK</v>
          </cell>
        </row>
        <row r="2392">
          <cell r="B2392" t="str">
            <v>301FZB01GRIMMM</v>
          </cell>
          <cell r="C2392" t="str">
            <v>POLERON CON CIERRE</v>
          </cell>
          <cell r="D2392" t="str">
            <v>POLERON FULL ZIP KAYA GREY MELANGE M</v>
          </cell>
          <cell r="E2392"/>
          <cell r="F2392"/>
          <cell r="G2392" t="str">
            <v>GRIS</v>
          </cell>
          <cell r="H2392" t="str">
            <v xml:space="preserve">  GRIS </v>
          </cell>
          <cell r="I2392" t="str">
            <v>M</v>
          </cell>
          <cell r="J2392"/>
          <cell r="K2392" t="str">
            <v>BLANK</v>
          </cell>
        </row>
        <row r="2393">
          <cell r="B2393" t="str">
            <v>301FZB01GRISSS</v>
          </cell>
          <cell r="C2393" t="str">
            <v>POLERON CON CIERRE</v>
          </cell>
          <cell r="D2393" t="str">
            <v>POLERON FULL ZIP KAYA GREY MELANGE S</v>
          </cell>
          <cell r="E2393"/>
          <cell r="F2393"/>
          <cell r="G2393" t="str">
            <v>GRIS</v>
          </cell>
          <cell r="H2393" t="str">
            <v xml:space="preserve">  GRIS </v>
          </cell>
          <cell r="I2393" t="str">
            <v>S</v>
          </cell>
          <cell r="J2393"/>
          <cell r="K2393" t="str">
            <v>BLANK</v>
          </cell>
        </row>
        <row r="2394">
          <cell r="B2394" t="str">
            <v>301FZB01GRIXL0</v>
          </cell>
          <cell r="C2394" t="str">
            <v>POLERON CON CIERRE</v>
          </cell>
          <cell r="D2394" t="str">
            <v>POLERON FULL ZIP KAYA GREY MELANGE XL</v>
          </cell>
          <cell r="E2394"/>
          <cell r="F2394"/>
          <cell r="G2394" t="str">
            <v>GRIS</v>
          </cell>
          <cell r="H2394" t="str">
            <v xml:space="preserve">  GRIS </v>
          </cell>
          <cell r="I2394" t="str">
            <v>XL</v>
          </cell>
          <cell r="J2394"/>
          <cell r="K2394" t="str">
            <v>BLANK</v>
          </cell>
        </row>
        <row r="2395">
          <cell r="B2395" t="str">
            <v>301FZB01GRIXXL</v>
          </cell>
          <cell r="C2395" t="str">
            <v>POLERON CON CIERRE</v>
          </cell>
          <cell r="D2395" t="str">
            <v>POLERON FULL ZIP KAYA GREY MELANGE XXL</v>
          </cell>
          <cell r="E2395" t="str">
            <v>POLERON FULL ZIP</v>
          </cell>
          <cell r="F2395"/>
          <cell r="G2395" t="str">
            <v>GRIS</v>
          </cell>
          <cell r="H2395" t="str">
            <v xml:space="preserve">POLERON FULL ZIP  GRIS </v>
          </cell>
          <cell r="I2395" t="str">
            <v>XXL</v>
          </cell>
          <cell r="J2395"/>
          <cell r="K2395" t="str">
            <v>BLANK</v>
          </cell>
        </row>
        <row r="2396">
          <cell r="B2396" t="str">
            <v>301M16W01NEGLLL</v>
          </cell>
          <cell r="C2396" t="str">
            <v>POLERON CON CIERRE</v>
          </cell>
          <cell r="D2396" t="str">
            <v>POLERON FULL ZIP   KAYA SUEDE BLACK  L</v>
          </cell>
          <cell r="E2396"/>
          <cell r="F2396"/>
          <cell r="G2396" t="str">
            <v>NEGRO</v>
          </cell>
          <cell r="H2396" t="str">
            <v xml:space="preserve">  NEGRO </v>
          </cell>
          <cell r="I2396" t="str">
            <v>L</v>
          </cell>
          <cell r="J2396"/>
          <cell r="K2396" t="str">
            <v>WINTER 16</v>
          </cell>
        </row>
        <row r="2397">
          <cell r="B2397" t="str">
            <v>301M16W01NEGMMM</v>
          </cell>
          <cell r="C2397" t="str">
            <v>POLERON CON CIERRE</v>
          </cell>
          <cell r="D2397" t="str">
            <v>POLERON FULL ZIP   KAYA SUEDE BLACK  M</v>
          </cell>
          <cell r="E2397"/>
          <cell r="F2397"/>
          <cell r="G2397" t="str">
            <v>NEGRO</v>
          </cell>
          <cell r="H2397" t="str">
            <v xml:space="preserve">  NEGRO </v>
          </cell>
          <cell r="I2397" t="str">
            <v>M</v>
          </cell>
          <cell r="J2397"/>
          <cell r="K2397" t="str">
            <v>WINTER 16</v>
          </cell>
        </row>
        <row r="2398">
          <cell r="B2398" t="str">
            <v>301M16W01NEGSSS</v>
          </cell>
          <cell r="C2398" t="str">
            <v>POLERON CON CIERRE</v>
          </cell>
          <cell r="D2398" t="str">
            <v>POLERON FULL ZIP   KAYA SUEDE BLACK  S</v>
          </cell>
          <cell r="E2398"/>
          <cell r="F2398"/>
          <cell r="G2398" t="str">
            <v>NEGRO</v>
          </cell>
          <cell r="H2398" t="str">
            <v xml:space="preserve">  NEGRO </v>
          </cell>
          <cell r="I2398" t="str">
            <v>S</v>
          </cell>
          <cell r="J2398"/>
          <cell r="K2398" t="str">
            <v>WINTER 16</v>
          </cell>
        </row>
        <row r="2399">
          <cell r="B2399" t="str">
            <v>301M16W01NEGXL0</v>
          </cell>
          <cell r="C2399" t="str">
            <v>POLERON CON CIERRE</v>
          </cell>
          <cell r="D2399" t="str">
            <v>POLERON FULL ZIP   KAYA SUEDE BLACK XL</v>
          </cell>
          <cell r="E2399"/>
          <cell r="F2399"/>
          <cell r="G2399" t="str">
            <v>NEGRO</v>
          </cell>
          <cell r="H2399" t="str">
            <v xml:space="preserve">  NEGRO </v>
          </cell>
          <cell r="I2399" t="str">
            <v>XL</v>
          </cell>
          <cell r="J2399"/>
          <cell r="K2399" t="str">
            <v>WINTER 16</v>
          </cell>
        </row>
        <row r="2400">
          <cell r="B2400" t="str">
            <v>301M16W01NEGXXL</v>
          </cell>
          <cell r="C2400" t="str">
            <v>POLERON CON CIERRE</v>
          </cell>
          <cell r="D2400" t="str">
            <v>POLERON FULL ZIP   KAYA SUEDE BLACK XXL</v>
          </cell>
          <cell r="E2400" t="str">
            <v>POLERON FULL ZIP</v>
          </cell>
          <cell r="F2400" t="str">
            <v>SUEDE</v>
          </cell>
          <cell r="G2400" t="str">
            <v>NEGRO</v>
          </cell>
          <cell r="H2400" t="str">
            <v xml:space="preserve">POLERON FULL ZIP SUEDE NEGRO </v>
          </cell>
          <cell r="I2400" t="str">
            <v>XXL</v>
          </cell>
          <cell r="J2400"/>
          <cell r="K2400" t="str">
            <v>WINTER 16</v>
          </cell>
        </row>
        <row r="2401">
          <cell r="B2401" t="str">
            <v>301M16W01ROJLLL</v>
          </cell>
          <cell r="C2401" t="str">
            <v>POLERON CON CIERRE</v>
          </cell>
          <cell r="D2401" t="str">
            <v>POLERON FULL ZIP   KAYA SUEDE RED  L</v>
          </cell>
          <cell r="E2401"/>
          <cell r="F2401"/>
          <cell r="G2401" t="str">
            <v>ROJO</v>
          </cell>
          <cell r="H2401" t="str">
            <v xml:space="preserve">  ROJO </v>
          </cell>
          <cell r="I2401" t="str">
            <v>L</v>
          </cell>
          <cell r="J2401"/>
          <cell r="K2401" t="str">
            <v>WINTER 16</v>
          </cell>
        </row>
        <row r="2402">
          <cell r="B2402" t="str">
            <v>301M16W01ROJMMM</v>
          </cell>
          <cell r="C2402" t="str">
            <v>POLERON CON CIERRE</v>
          </cell>
          <cell r="D2402" t="str">
            <v>POLERON FULL ZIP   KAYA SUEDE RED  M</v>
          </cell>
          <cell r="E2402"/>
          <cell r="F2402"/>
          <cell r="G2402" t="str">
            <v>ROJO</v>
          </cell>
          <cell r="H2402" t="str">
            <v xml:space="preserve">  ROJO </v>
          </cell>
          <cell r="I2402" t="str">
            <v>M</v>
          </cell>
          <cell r="J2402"/>
          <cell r="K2402" t="str">
            <v>WINTER 16</v>
          </cell>
        </row>
        <row r="2403">
          <cell r="B2403" t="str">
            <v>301M16W01ROJSSS</v>
          </cell>
          <cell r="C2403" t="str">
            <v>POLERON CON CIERRE</v>
          </cell>
          <cell r="D2403" t="str">
            <v>POLERON FULL ZIP   KAYA SUEDE RED  S</v>
          </cell>
          <cell r="E2403"/>
          <cell r="F2403"/>
          <cell r="G2403" t="str">
            <v>ROJO</v>
          </cell>
          <cell r="H2403" t="str">
            <v xml:space="preserve">  ROJO </v>
          </cell>
          <cell r="I2403" t="str">
            <v>S</v>
          </cell>
          <cell r="J2403"/>
          <cell r="K2403" t="str">
            <v>WINTER 16</v>
          </cell>
        </row>
        <row r="2404">
          <cell r="B2404" t="str">
            <v>301M16W01ROJXL0</v>
          </cell>
          <cell r="C2404" t="str">
            <v>POLERON CON CIERRE</v>
          </cell>
          <cell r="D2404" t="str">
            <v>POLERON FULL ZIP   KAYA SUEDE RED XL</v>
          </cell>
          <cell r="E2404"/>
          <cell r="F2404"/>
          <cell r="G2404" t="str">
            <v>ROJO</v>
          </cell>
          <cell r="H2404" t="str">
            <v xml:space="preserve">  ROJO </v>
          </cell>
          <cell r="I2404" t="str">
            <v>XL</v>
          </cell>
          <cell r="J2404"/>
          <cell r="K2404" t="str">
            <v>WINTER 16</v>
          </cell>
        </row>
        <row r="2405">
          <cell r="B2405" t="str">
            <v>301M16W01ROJXXL</v>
          </cell>
          <cell r="C2405" t="str">
            <v>POLERON CON CIERRE</v>
          </cell>
          <cell r="D2405" t="str">
            <v>POLERON FULL ZIP   KAYA SUEDE RED XXL</v>
          </cell>
          <cell r="E2405" t="str">
            <v>POLERON FULL ZIP</v>
          </cell>
          <cell r="F2405" t="str">
            <v>SUEDE</v>
          </cell>
          <cell r="G2405" t="str">
            <v>ROJO</v>
          </cell>
          <cell r="H2405" t="str">
            <v xml:space="preserve">POLERON FULL ZIP SUEDE ROJO </v>
          </cell>
          <cell r="I2405" t="str">
            <v>XXL</v>
          </cell>
          <cell r="J2405"/>
          <cell r="K2405" t="str">
            <v>WINTER 16</v>
          </cell>
        </row>
        <row r="2406">
          <cell r="B2406" t="str">
            <v>301M16W01VERLLL</v>
          </cell>
          <cell r="C2406" t="str">
            <v>POLERON CON CIERRE</v>
          </cell>
          <cell r="D2406" t="str">
            <v>POLERON FULL ZIP   KAYA SUEDE GREEN  L</v>
          </cell>
          <cell r="E2406"/>
          <cell r="F2406"/>
          <cell r="G2406" t="str">
            <v>VERDE</v>
          </cell>
          <cell r="H2406" t="str">
            <v xml:space="preserve">  VERDE </v>
          </cell>
          <cell r="I2406" t="str">
            <v>L</v>
          </cell>
          <cell r="J2406"/>
          <cell r="K2406" t="str">
            <v>WINTER 16</v>
          </cell>
        </row>
        <row r="2407">
          <cell r="B2407" t="str">
            <v>301M16W01VERMMM</v>
          </cell>
          <cell r="C2407" t="str">
            <v>POLERON CON CIERRE</v>
          </cell>
          <cell r="D2407" t="str">
            <v>POLERON FULL ZIP   KAYA SUEDE GREEN  M</v>
          </cell>
          <cell r="E2407"/>
          <cell r="F2407"/>
          <cell r="G2407" t="str">
            <v>VERDE</v>
          </cell>
          <cell r="H2407" t="str">
            <v xml:space="preserve">  VERDE </v>
          </cell>
          <cell r="I2407" t="str">
            <v>M</v>
          </cell>
          <cell r="J2407"/>
          <cell r="K2407" t="str">
            <v>WINTER 16</v>
          </cell>
        </row>
        <row r="2408">
          <cell r="B2408" t="str">
            <v>301M16W01VERSSS</v>
          </cell>
          <cell r="C2408" t="str">
            <v>POLERON CON CIERRE</v>
          </cell>
          <cell r="D2408" t="str">
            <v>POLERON FULL ZIP   KAYA SUEDE GREEN  S</v>
          </cell>
          <cell r="E2408"/>
          <cell r="F2408"/>
          <cell r="G2408" t="str">
            <v>VERDE</v>
          </cell>
          <cell r="H2408" t="str">
            <v xml:space="preserve">  VERDE </v>
          </cell>
          <cell r="I2408" t="str">
            <v>S</v>
          </cell>
          <cell r="J2408"/>
          <cell r="K2408" t="str">
            <v>WINTER 16</v>
          </cell>
        </row>
        <row r="2409">
          <cell r="B2409" t="str">
            <v>301M16W01VERXL0</v>
          </cell>
          <cell r="C2409" t="str">
            <v>POLERON CON CIERRE</v>
          </cell>
          <cell r="D2409" t="str">
            <v>POLERON FULL ZIP   KAYA SUEDE GREEN XL</v>
          </cell>
          <cell r="E2409"/>
          <cell r="F2409"/>
          <cell r="G2409" t="str">
            <v>VERDE</v>
          </cell>
          <cell r="H2409" t="str">
            <v xml:space="preserve">  VERDE </v>
          </cell>
          <cell r="I2409" t="str">
            <v>XL</v>
          </cell>
          <cell r="J2409"/>
          <cell r="K2409" t="str">
            <v>WINTER 16</v>
          </cell>
        </row>
        <row r="2410">
          <cell r="B2410" t="str">
            <v>301M16W01VERXXL</v>
          </cell>
          <cell r="C2410" t="str">
            <v>POLERON CON CIERRE</v>
          </cell>
          <cell r="D2410" t="str">
            <v>POLERON FULL ZIP   KAYA SUEDE GREEN XXL</v>
          </cell>
          <cell r="E2410" t="str">
            <v>POLERON FULL ZIP</v>
          </cell>
          <cell r="F2410" t="str">
            <v>SUEDE</v>
          </cell>
          <cell r="G2410" t="str">
            <v>VERDE</v>
          </cell>
          <cell r="H2410" t="str">
            <v xml:space="preserve">POLERON FULL ZIP SUEDE VERDE </v>
          </cell>
          <cell r="I2410" t="str">
            <v>XXL</v>
          </cell>
          <cell r="J2410"/>
          <cell r="K2410" t="str">
            <v>WINTER 16</v>
          </cell>
        </row>
        <row r="2411">
          <cell r="B2411" t="str">
            <v>301M16W02ARELLL</v>
          </cell>
          <cell r="C2411" t="str">
            <v>POLERON CON CIERRE</v>
          </cell>
          <cell r="D2411" t="str">
            <v>POLERON FULL ZIP   KAYA SUEDE SAND  L</v>
          </cell>
          <cell r="E2411"/>
          <cell r="F2411"/>
          <cell r="G2411"/>
          <cell r="H2411" t="str">
            <v xml:space="preserve">   </v>
          </cell>
          <cell r="I2411" t="str">
            <v>L</v>
          </cell>
          <cell r="J2411"/>
          <cell r="K2411" t="str">
            <v>WINTER 16</v>
          </cell>
        </row>
        <row r="2412">
          <cell r="B2412" t="str">
            <v>301M16W02AREMMM</v>
          </cell>
          <cell r="C2412" t="str">
            <v>POLERON CON CIERRE</v>
          </cell>
          <cell r="D2412" t="str">
            <v>POLERON FULL ZIP   KAYA SUEDE SAND  M</v>
          </cell>
          <cell r="E2412"/>
          <cell r="F2412"/>
          <cell r="G2412"/>
          <cell r="H2412" t="str">
            <v xml:space="preserve">   </v>
          </cell>
          <cell r="I2412" t="str">
            <v>M</v>
          </cell>
          <cell r="J2412"/>
          <cell r="K2412" t="str">
            <v>WINTER 16</v>
          </cell>
        </row>
        <row r="2413">
          <cell r="B2413" t="str">
            <v>301M16W02ARESSS</v>
          </cell>
          <cell r="C2413" t="str">
            <v>POLERON CON CIERRE</v>
          </cell>
          <cell r="D2413" t="str">
            <v>POLERON FULL ZIP   KAYA SUEDE SAND  S</v>
          </cell>
          <cell r="E2413"/>
          <cell r="F2413"/>
          <cell r="G2413"/>
          <cell r="H2413" t="str">
            <v xml:space="preserve">   </v>
          </cell>
          <cell r="I2413" t="str">
            <v>S</v>
          </cell>
          <cell r="J2413"/>
          <cell r="K2413" t="str">
            <v>WINTER 16</v>
          </cell>
        </row>
        <row r="2414">
          <cell r="B2414" t="str">
            <v>301M16W02AREXL0</v>
          </cell>
          <cell r="C2414" t="str">
            <v>POLERON CON CIERRE</v>
          </cell>
          <cell r="D2414" t="str">
            <v>POLERON FULL ZIP   KAYA SUEDE SAND XL</v>
          </cell>
          <cell r="E2414"/>
          <cell r="F2414"/>
          <cell r="G2414"/>
          <cell r="H2414" t="str">
            <v xml:space="preserve">   </v>
          </cell>
          <cell r="I2414" t="str">
            <v>XL</v>
          </cell>
          <cell r="J2414"/>
          <cell r="K2414" t="str">
            <v>WINTER 16</v>
          </cell>
        </row>
        <row r="2415">
          <cell r="B2415" t="str">
            <v>301M16W02AREXXL</v>
          </cell>
          <cell r="C2415" t="str">
            <v>POLERON CON CIERRE</v>
          </cell>
          <cell r="D2415" t="str">
            <v>POLERON FULL ZIP   KAYA SUEDE SAND XXL</v>
          </cell>
          <cell r="E2415" t="str">
            <v>POLERON FULL ZIP</v>
          </cell>
          <cell r="F2415" t="str">
            <v>SUEDE</v>
          </cell>
          <cell r="G2415" t="str">
            <v>ARENA</v>
          </cell>
          <cell r="H2415" t="str">
            <v xml:space="preserve">POLERON FULL ZIP SUEDE ARENA </v>
          </cell>
          <cell r="I2415" t="str">
            <v>XXL</v>
          </cell>
          <cell r="J2415"/>
          <cell r="K2415" t="str">
            <v>WINTER 16</v>
          </cell>
        </row>
        <row r="2416">
          <cell r="B2416" t="str">
            <v>301M16W02GRILLL</v>
          </cell>
          <cell r="C2416" t="str">
            <v>POLERON CON CIERRE</v>
          </cell>
          <cell r="D2416" t="str">
            <v>POLERON FULL ZIP   KAYA SUEDE GREY  L</v>
          </cell>
          <cell r="E2416"/>
          <cell r="F2416"/>
          <cell r="G2416" t="str">
            <v>GRIS</v>
          </cell>
          <cell r="H2416" t="str">
            <v xml:space="preserve">  GRIS </v>
          </cell>
          <cell r="I2416" t="str">
            <v>L</v>
          </cell>
          <cell r="J2416"/>
          <cell r="K2416" t="str">
            <v>WINTER 16</v>
          </cell>
        </row>
        <row r="2417">
          <cell r="B2417" t="str">
            <v>301M16W02GRIMMM</v>
          </cell>
          <cell r="C2417" t="str">
            <v>POLERON CON CIERRE</v>
          </cell>
          <cell r="D2417" t="str">
            <v>POLERON FULL ZIP   KAYA SUEDE GREY  M</v>
          </cell>
          <cell r="E2417"/>
          <cell r="F2417"/>
          <cell r="G2417" t="str">
            <v>GRIS</v>
          </cell>
          <cell r="H2417" t="str">
            <v xml:space="preserve">  GRIS </v>
          </cell>
          <cell r="I2417" t="str">
            <v>M</v>
          </cell>
          <cell r="J2417"/>
          <cell r="K2417" t="str">
            <v>WINTER 16</v>
          </cell>
        </row>
        <row r="2418">
          <cell r="B2418" t="str">
            <v>301M16W02GRISSS</v>
          </cell>
          <cell r="C2418" t="str">
            <v>POLERON CON CIERRE</v>
          </cell>
          <cell r="D2418" t="str">
            <v>POLERON FULL ZIP   KAYA SUEDE GREY  S</v>
          </cell>
          <cell r="E2418"/>
          <cell r="F2418"/>
          <cell r="G2418" t="str">
            <v>GRIS</v>
          </cell>
          <cell r="H2418" t="str">
            <v xml:space="preserve">  GRIS </v>
          </cell>
          <cell r="I2418" t="str">
            <v>S</v>
          </cell>
          <cell r="J2418"/>
          <cell r="K2418" t="str">
            <v>WINTER 16</v>
          </cell>
        </row>
        <row r="2419">
          <cell r="B2419" t="str">
            <v>301M16W02GRIXL0</v>
          </cell>
          <cell r="C2419" t="str">
            <v>POLERON CON CIERRE</v>
          </cell>
          <cell r="D2419" t="str">
            <v>POLERON FULL ZIP   KAYA SUEDE GREY XL</v>
          </cell>
          <cell r="E2419"/>
          <cell r="F2419"/>
          <cell r="G2419" t="str">
            <v>GRIS</v>
          </cell>
          <cell r="H2419" t="str">
            <v xml:space="preserve">  GRIS </v>
          </cell>
          <cell r="I2419" t="str">
            <v>XL</v>
          </cell>
          <cell r="J2419"/>
          <cell r="K2419" t="str">
            <v>WINTER 16</v>
          </cell>
        </row>
        <row r="2420">
          <cell r="B2420" t="str">
            <v>301M16W02GRIXXL</v>
          </cell>
          <cell r="C2420" t="str">
            <v>POLERON CON CIERRE</v>
          </cell>
          <cell r="D2420" t="str">
            <v>POLERON FULL ZIP   KAYA SUEDE GREY XXL</v>
          </cell>
          <cell r="E2420" t="str">
            <v>POLERON FULL ZIP</v>
          </cell>
          <cell r="F2420" t="str">
            <v>SUEDE</v>
          </cell>
          <cell r="G2420" t="str">
            <v>GRIS</v>
          </cell>
          <cell r="H2420" t="str">
            <v xml:space="preserve">POLERON FULL ZIP SUEDE GRIS </v>
          </cell>
          <cell r="I2420" t="str">
            <v>XXL</v>
          </cell>
          <cell r="J2420"/>
          <cell r="K2420" t="str">
            <v>WINTER 16</v>
          </cell>
        </row>
        <row r="2421">
          <cell r="B2421" t="str">
            <v>301M16W03ARELLL</v>
          </cell>
          <cell r="C2421" t="str">
            <v>POLERON CON CIERRE</v>
          </cell>
          <cell r="D2421" t="str">
            <v>POLERON FULL ZIP KAYA MINI AFRICA SAND L</v>
          </cell>
          <cell r="E2421"/>
          <cell r="F2421"/>
          <cell r="G2421"/>
          <cell r="H2421" t="str">
            <v xml:space="preserve">   </v>
          </cell>
          <cell r="I2421" t="str">
            <v>L</v>
          </cell>
          <cell r="J2421"/>
          <cell r="K2421" t="str">
            <v>WINTER 16</v>
          </cell>
        </row>
        <row r="2422">
          <cell r="B2422" t="str">
            <v>301M16W03AREMMM</v>
          </cell>
          <cell r="C2422" t="str">
            <v>POLERON CON CIERRE</v>
          </cell>
          <cell r="D2422" t="str">
            <v>POLERON FULL ZIP KAYA MINI AFRICA SAND M</v>
          </cell>
          <cell r="E2422"/>
          <cell r="F2422"/>
          <cell r="G2422"/>
          <cell r="H2422" t="str">
            <v xml:space="preserve">   </v>
          </cell>
          <cell r="I2422" t="str">
            <v>M</v>
          </cell>
          <cell r="J2422"/>
          <cell r="K2422" t="str">
            <v>WINTER 16</v>
          </cell>
        </row>
        <row r="2423">
          <cell r="B2423" t="str">
            <v>301M16W03ARESSS</v>
          </cell>
          <cell r="C2423" t="str">
            <v>POLERON CON CIERRE</v>
          </cell>
          <cell r="D2423" t="str">
            <v>POLERON FULL ZIP KAYA MINI AFRICA SAND S</v>
          </cell>
          <cell r="E2423"/>
          <cell r="F2423"/>
          <cell r="G2423"/>
          <cell r="H2423" t="str">
            <v xml:space="preserve">   </v>
          </cell>
          <cell r="I2423" t="str">
            <v>S</v>
          </cell>
          <cell r="J2423"/>
          <cell r="K2423" t="str">
            <v>WINTER 16</v>
          </cell>
        </row>
        <row r="2424">
          <cell r="B2424" t="str">
            <v>301M16W03AREXL0</v>
          </cell>
          <cell r="C2424" t="str">
            <v>POLERON CON CIERRE</v>
          </cell>
          <cell r="D2424" t="str">
            <v>POLERON FULL ZIP KAYA MINI AFRICA SAND XL</v>
          </cell>
          <cell r="E2424"/>
          <cell r="F2424"/>
          <cell r="G2424"/>
          <cell r="H2424" t="str">
            <v xml:space="preserve">   </v>
          </cell>
          <cell r="I2424" t="str">
            <v>XL</v>
          </cell>
          <cell r="J2424"/>
          <cell r="K2424" t="str">
            <v>WINTER 16</v>
          </cell>
        </row>
        <row r="2425">
          <cell r="B2425" t="str">
            <v>301M16W03AREXXL</v>
          </cell>
          <cell r="C2425" t="str">
            <v>POLERON CON CIERRE</v>
          </cell>
          <cell r="D2425" t="str">
            <v>POLERON FULL ZIP KAYA MINI AFRICA SAND XXL</v>
          </cell>
          <cell r="E2425" t="str">
            <v>POLERON FULL ZIP</v>
          </cell>
          <cell r="F2425" t="str">
            <v>MINI AFRICA</v>
          </cell>
          <cell r="G2425" t="str">
            <v>ARENA</v>
          </cell>
          <cell r="H2425" t="str">
            <v xml:space="preserve">POLERON FULL ZIP MINI AFRICA ARENA </v>
          </cell>
          <cell r="I2425" t="str">
            <v>XXL</v>
          </cell>
          <cell r="J2425"/>
          <cell r="K2425" t="str">
            <v>WINTER 16</v>
          </cell>
        </row>
        <row r="2426">
          <cell r="B2426" t="str">
            <v>301M16W04NEGLLL</v>
          </cell>
          <cell r="C2426" t="str">
            <v>POLERON CON CIERRE</v>
          </cell>
          <cell r="D2426" t="str">
            <v>POLERON FULL ZIP   KAYA MINI AFRICA BLACK  L</v>
          </cell>
          <cell r="E2426"/>
          <cell r="F2426"/>
          <cell r="G2426" t="str">
            <v>NEGRO</v>
          </cell>
          <cell r="H2426" t="str">
            <v xml:space="preserve">  NEGRO </v>
          </cell>
          <cell r="I2426" t="str">
            <v>L</v>
          </cell>
          <cell r="J2426"/>
          <cell r="K2426" t="str">
            <v>WINTER 16</v>
          </cell>
        </row>
        <row r="2427">
          <cell r="B2427" t="str">
            <v>301M16W04NEGMMM</v>
          </cell>
          <cell r="C2427" t="str">
            <v>POLERON CON CIERRE</v>
          </cell>
          <cell r="D2427" t="str">
            <v>POLERON FULL ZIP   KAYA MINI AFRICA BLACK  M</v>
          </cell>
          <cell r="E2427"/>
          <cell r="F2427"/>
          <cell r="G2427" t="str">
            <v>NEGRO</v>
          </cell>
          <cell r="H2427" t="str">
            <v xml:space="preserve">  NEGRO </v>
          </cell>
          <cell r="I2427" t="str">
            <v>M</v>
          </cell>
          <cell r="J2427"/>
          <cell r="K2427" t="str">
            <v>WINTER 16</v>
          </cell>
        </row>
        <row r="2428">
          <cell r="B2428" t="str">
            <v>301M16W04NEGSSS</v>
          </cell>
          <cell r="C2428" t="str">
            <v>POLERON CON CIERRE</v>
          </cell>
          <cell r="D2428" t="str">
            <v>POLERON FULL ZIP   KAYA MINI AFRICA BLACK  S</v>
          </cell>
          <cell r="E2428"/>
          <cell r="F2428"/>
          <cell r="G2428" t="str">
            <v>NEGRO</v>
          </cell>
          <cell r="H2428" t="str">
            <v xml:space="preserve">  NEGRO </v>
          </cell>
          <cell r="I2428" t="str">
            <v>S</v>
          </cell>
          <cell r="J2428"/>
          <cell r="K2428" t="str">
            <v>WINTER 16</v>
          </cell>
        </row>
        <row r="2429">
          <cell r="B2429" t="str">
            <v>301M16W04NEGXL0</v>
          </cell>
          <cell r="C2429" t="str">
            <v>POLERON CON CIERRE</v>
          </cell>
          <cell r="D2429" t="str">
            <v>POLERON FULL ZIP   KAYA MINI AFRICA BLACK XL</v>
          </cell>
          <cell r="E2429"/>
          <cell r="F2429"/>
          <cell r="G2429" t="str">
            <v>NEGRO</v>
          </cell>
          <cell r="H2429" t="str">
            <v xml:space="preserve">  NEGRO </v>
          </cell>
          <cell r="I2429" t="str">
            <v>XL</v>
          </cell>
          <cell r="J2429"/>
          <cell r="K2429" t="str">
            <v>WINTER 16</v>
          </cell>
        </row>
        <row r="2430">
          <cell r="B2430" t="str">
            <v>301M16W04NEGXXL</v>
          </cell>
          <cell r="C2430" t="str">
            <v>POLERON CON CIERRE</v>
          </cell>
          <cell r="D2430" t="str">
            <v>POLERON FULL ZIP   KAYA MINI AFRICA BLACK XXL</v>
          </cell>
          <cell r="E2430" t="str">
            <v>POLERON FULL ZIP</v>
          </cell>
          <cell r="F2430" t="str">
            <v>MINI AFRICA</v>
          </cell>
          <cell r="G2430" t="str">
            <v>NEGRO</v>
          </cell>
          <cell r="H2430" t="str">
            <v xml:space="preserve">POLERON FULL ZIP MINI AFRICA NEGRO </v>
          </cell>
          <cell r="I2430" t="str">
            <v>XXL</v>
          </cell>
          <cell r="J2430"/>
          <cell r="K2430" t="str">
            <v>WINTER 16</v>
          </cell>
        </row>
        <row r="2431">
          <cell r="B2431" t="str">
            <v>301M16W04ROJLLL</v>
          </cell>
          <cell r="C2431" t="str">
            <v>POLERON CON CIERRE</v>
          </cell>
          <cell r="D2431" t="str">
            <v>POLERON FULL ZIP   KAYA MINI AFRICA RED  L</v>
          </cell>
          <cell r="E2431"/>
          <cell r="F2431"/>
          <cell r="G2431" t="str">
            <v>ROJO</v>
          </cell>
          <cell r="H2431" t="str">
            <v xml:space="preserve">  ROJO </v>
          </cell>
          <cell r="I2431" t="str">
            <v>L</v>
          </cell>
          <cell r="J2431"/>
          <cell r="K2431" t="str">
            <v>WINTER 16</v>
          </cell>
        </row>
        <row r="2432">
          <cell r="B2432" t="str">
            <v>301M16W04ROJMMM</v>
          </cell>
          <cell r="C2432" t="str">
            <v>POLERON CON CIERRE</v>
          </cell>
          <cell r="D2432" t="str">
            <v>POLERON FULL ZIP   KAYA MINI AFRICA RED  M</v>
          </cell>
          <cell r="E2432"/>
          <cell r="F2432"/>
          <cell r="G2432" t="str">
            <v>ROJO</v>
          </cell>
          <cell r="H2432" t="str">
            <v xml:space="preserve">  ROJO </v>
          </cell>
          <cell r="I2432" t="str">
            <v>M</v>
          </cell>
          <cell r="J2432"/>
          <cell r="K2432" t="str">
            <v>WINTER 16</v>
          </cell>
        </row>
        <row r="2433">
          <cell r="B2433" t="str">
            <v>301M16W04ROJSSS</v>
          </cell>
          <cell r="C2433" t="str">
            <v>POLERON CON CIERRE</v>
          </cell>
          <cell r="D2433" t="str">
            <v>POLERON FULL ZIP   KAYA MINI AFRICA RED  S</v>
          </cell>
          <cell r="E2433"/>
          <cell r="F2433"/>
          <cell r="G2433" t="str">
            <v>ROJO</v>
          </cell>
          <cell r="H2433" t="str">
            <v xml:space="preserve">  ROJO </v>
          </cell>
          <cell r="I2433" t="str">
            <v>S</v>
          </cell>
          <cell r="J2433"/>
          <cell r="K2433" t="str">
            <v>WINTER 16</v>
          </cell>
        </row>
        <row r="2434">
          <cell r="B2434" t="str">
            <v>301M16W04ROJXL0</v>
          </cell>
          <cell r="C2434" t="str">
            <v>POLERON CON CIERRE</v>
          </cell>
          <cell r="D2434" t="str">
            <v>POLERON FULL ZIP   KAYA MINI AFRICA RED XL</v>
          </cell>
          <cell r="E2434"/>
          <cell r="F2434"/>
          <cell r="G2434" t="str">
            <v>ROJO</v>
          </cell>
          <cell r="H2434" t="str">
            <v xml:space="preserve">  ROJO </v>
          </cell>
          <cell r="I2434" t="str">
            <v>XL</v>
          </cell>
          <cell r="J2434"/>
          <cell r="K2434" t="str">
            <v>WINTER 16</v>
          </cell>
        </row>
        <row r="2435">
          <cell r="B2435" t="str">
            <v>301M16W04ROJXXL</v>
          </cell>
          <cell r="C2435" t="str">
            <v>POLERON CON CIERRE</v>
          </cell>
          <cell r="D2435" t="str">
            <v>POLERON FULL ZIP   KAYA MINI AFRICA RED XXL</v>
          </cell>
          <cell r="E2435" t="str">
            <v>POLERON FULL ZIP</v>
          </cell>
          <cell r="F2435" t="str">
            <v>MINI AFRICA</v>
          </cell>
          <cell r="G2435" t="str">
            <v>ROJO</v>
          </cell>
          <cell r="H2435" t="str">
            <v xml:space="preserve">POLERON FULL ZIP MINI AFRICA ROJO </v>
          </cell>
          <cell r="I2435" t="str">
            <v>XXL</v>
          </cell>
          <cell r="J2435"/>
          <cell r="K2435" t="str">
            <v>WINTER 16</v>
          </cell>
        </row>
        <row r="2436">
          <cell r="B2436" t="str">
            <v>301M16W04VERLLL</v>
          </cell>
          <cell r="C2436" t="str">
            <v>POLERON CON CIERRE</v>
          </cell>
          <cell r="D2436" t="str">
            <v>POLERON FULL ZIP   KAYA MINI AFRICA GREEN  L</v>
          </cell>
          <cell r="E2436"/>
          <cell r="F2436"/>
          <cell r="G2436" t="str">
            <v>VERDE</v>
          </cell>
          <cell r="H2436" t="str">
            <v xml:space="preserve">  VERDE </v>
          </cell>
          <cell r="I2436" t="str">
            <v>L</v>
          </cell>
          <cell r="J2436"/>
          <cell r="K2436" t="str">
            <v>WINTER 16</v>
          </cell>
        </row>
        <row r="2437">
          <cell r="B2437" t="str">
            <v>301M16W04VERMMM</v>
          </cell>
          <cell r="C2437" t="str">
            <v>POLERON CON CIERRE</v>
          </cell>
          <cell r="D2437" t="str">
            <v>POLERON FULL ZIP   KAYA MINI AFRICA GREEN  M</v>
          </cell>
          <cell r="E2437"/>
          <cell r="F2437"/>
          <cell r="G2437" t="str">
            <v>VERDE</v>
          </cell>
          <cell r="H2437" t="str">
            <v xml:space="preserve">  VERDE </v>
          </cell>
          <cell r="I2437" t="str">
            <v>M</v>
          </cell>
          <cell r="J2437"/>
          <cell r="K2437" t="str">
            <v>WINTER 16</v>
          </cell>
        </row>
        <row r="2438">
          <cell r="B2438" t="str">
            <v>301M16W04VERSSS</v>
          </cell>
          <cell r="C2438" t="str">
            <v>POLERON CON CIERRE</v>
          </cell>
          <cell r="D2438" t="str">
            <v>POLERON FULL ZIP   KAYA MINI AFRICA GREEN  S</v>
          </cell>
          <cell r="E2438"/>
          <cell r="F2438"/>
          <cell r="G2438" t="str">
            <v>VERDE</v>
          </cell>
          <cell r="H2438" t="str">
            <v xml:space="preserve">  VERDE </v>
          </cell>
          <cell r="I2438" t="str">
            <v>S</v>
          </cell>
          <cell r="J2438"/>
          <cell r="K2438" t="str">
            <v>WINTER 16</v>
          </cell>
        </row>
        <row r="2439">
          <cell r="B2439" t="str">
            <v>301M16W04VERXL0</v>
          </cell>
          <cell r="C2439" t="str">
            <v>POLERON CON CIERRE</v>
          </cell>
          <cell r="D2439" t="str">
            <v>POLERON FULL ZIP   KAYA MINI AFRICA GREEN XL</v>
          </cell>
          <cell r="E2439"/>
          <cell r="F2439"/>
          <cell r="G2439" t="str">
            <v>VERDE</v>
          </cell>
          <cell r="H2439" t="str">
            <v xml:space="preserve">  VERDE </v>
          </cell>
          <cell r="I2439" t="str">
            <v>XL</v>
          </cell>
          <cell r="J2439"/>
          <cell r="K2439" t="str">
            <v>WINTER 16</v>
          </cell>
        </row>
        <row r="2440">
          <cell r="B2440" t="str">
            <v>301M16W04VERXXL</v>
          </cell>
          <cell r="C2440" t="str">
            <v>POLERON CON CIERRE</v>
          </cell>
          <cell r="D2440" t="str">
            <v>POLERON FULL ZIP   KAYA MINI AFRICA GREEN XXL</v>
          </cell>
          <cell r="E2440" t="str">
            <v>POLERON FULL ZIP</v>
          </cell>
          <cell r="F2440" t="str">
            <v>MINI AFRICA</v>
          </cell>
          <cell r="G2440" t="str">
            <v>VERDE</v>
          </cell>
          <cell r="H2440" t="str">
            <v xml:space="preserve">POLERON FULL ZIP MINI AFRICA VERDE </v>
          </cell>
          <cell r="I2440" t="str">
            <v>XXL</v>
          </cell>
          <cell r="J2440"/>
          <cell r="K2440" t="str">
            <v>WINTER 16</v>
          </cell>
        </row>
        <row r="2441">
          <cell r="B2441" t="str">
            <v>301M16W05NEGLLL</v>
          </cell>
          <cell r="C2441" t="str">
            <v>POLERON CON CIERRE</v>
          </cell>
          <cell r="D2441" t="str">
            <v>POLERON FULL ZIP   KAYA SELLO BLACK  L</v>
          </cell>
          <cell r="E2441"/>
          <cell r="F2441"/>
          <cell r="G2441" t="str">
            <v>NEGRO</v>
          </cell>
          <cell r="H2441" t="str">
            <v xml:space="preserve">  NEGRO </v>
          </cell>
          <cell r="I2441" t="str">
            <v>L</v>
          </cell>
          <cell r="J2441"/>
          <cell r="K2441" t="str">
            <v>WINTER 16</v>
          </cell>
        </row>
        <row r="2442">
          <cell r="B2442" t="str">
            <v>301M16W05NEGMMM</v>
          </cell>
          <cell r="C2442" t="str">
            <v>POLERON CON CIERRE</v>
          </cell>
          <cell r="D2442" t="str">
            <v>POLERON FULL ZIP   KAYA SELLO BLACK  M</v>
          </cell>
          <cell r="E2442"/>
          <cell r="F2442"/>
          <cell r="G2442" t="str">
            <v>NEGRO</v>
          </cell>
          <cell r="H2442" t="str">
            <v xml:space="preserve">  NEGRO </v>
          </cell>
          <cell r="I2442" t="str">
            <v>M</v>
          </cell>
          <cell r="J2442"/>
          <cell r="K2442" t="str">
            <v>WINTER 16</v>
          </cell>
        </row>
        <row r="2443">
          <cell r="B2443" t="str">
            <v>301M16W05NEGSSS</v>
          </cell>
          <cell r="C2443" t="str">
            <v>POLERON CON CIERRE</v>
          </cell>
          <cell r="D2443" t="str">
            <v>POLERON FULL ZIP   KAYA SELLO BLACK  S</v>
          </cell>
          <cell r="E2443"/>
          <cell r="F2443"/>
          <cell r="G2443" t="str">
            <v>NEGRO</v>
          </cell>
          <cell r="H2443" t="str">
            <v xml:space="preserve">  NEGRO </v>
          </cell>
          <cell r="I2443" t="str">
            <v>S</v>
          </cell>
          <cell r="J2443"/>
          <cell r="K2443" t="str">
            <v>WINTER 16</v>
          </cell>
        </row>
        <row r="2444">
          <cell r="B2444" t="str">
            <v>301M16W05NEGXL0</v>
          </cell>
          <cell r="C2444" t="str">
            <v>POLERON CON CIERRE</v>
          </cell>
          <cell r="D2444" t="str">
            <v>POLERON FULL ZIP   KAYA SELLO BLACK XL</v>
          </cell>
          <cell r="E2444"/>
          <cell r="F2444"/>
          <cell r="G2444" t="str">
            <v>NEGRO</v>
          </cell>
          <cell r="H2444" t="str">
            <v xml:space="preserve">  NEGRO </v>
          </cell>
          <cell r="I2444" t="str">
            <v>XL</v>
          </cell>
          <cell r="J2444"/>
          <cell r="K2444" t="str">
            <v>WINTER 16</v>
          </cell>
        </row>
        <row r="2445">
          <cell r="B2445" t="str">
            <v>301M16W05NEGXXL</v>
          </cell>
          <cell r="C2445" t="str">
            <v>POLERON CON CIERRE</v>
          </cell>
          <cell r="D2445" t="str">
            <v>POLERON FULL ZIP   KAYA SELLO BLACK XXL</v>
          </cell>
          <cell r="E2445" t="str">
            <v>POLERON FULL ZIP</v>
          </cell>
          <cell r="F2445" t="str">
            <v>SELLO</v>
          </cell>
          <cell r="G2445" t="str">
            <v>NEGRO</v>
          </cell>
          <cell r="H2445" t="str">
            <v xml:space="preserve">POLERON FULL ZIP SELLO NEGRO </v>
          </cell>
          <cell r="I2445" t="str">
            <v>XXL</v>
          </cell>
          <cell r="J2445"/>
          <cell r="K2445" t="str">
            <v>WINTER 16</v>
          </cell>
        </row>
        <row r="2446">
          <cell r="B2446" t="str">
            <v>301M16W05ROJLLL</v>
          </cell>
          <cell r="C2446" t="str">
            <v>POLERON CON CIERRE</v>
          </cell>
          <cell r="D2446" t="str">
            <v>POLERON FULL ZIP   KAYA SELLO RED  L</v>
          </cell>
          <cell r="E2446"/>
          <cell r="F2446"/>
          <cell r="G2446" t="str">
            <v>ROJO</v>
          </cell>
          <cell r="H2446" t="str">
            <v xml:space="preserve">  ROJO </v>
          </cell>
          <cell r="I2446" t="str">
            <v>L</v>
          </cell>
          <cell r="J2446"/>
          <cell r="K2446" t="str">
            <v>WINTER 16</v>
          </cell>
        </row>
        <row r="2447">
          <cell r="B2447" t="str">
            <v>301M16W05ROJMMM</v>
          </cell>
          <cell r="C2447" t="str">
            <v>POLERON CON CIERRE</v>
          </cell>
          <cell r="D2447" t="str">
            <v>POLERON FULL ZIP   KAYA SELLO RED  M</v>
          </cell>
          <cell r="E2447"/>
          <cell r="F2447"/>
          <cell r="G2447" t="str">
            <v>ROJO</v>
          </cell>
          <cell r="H2447" t="str">
            <v xml:space="preserve">  ROJO </v>
          </cell>
          <cell r="I2447" t="str">
            <v>M</v>
          </cell>
          <cell r="J2447"/>
          <cell r="K2447" t="str">
            <v>WINTER 16</v>
          </cell>
        </row>
        <row r="2448">
          <cell r="B2448" t="str">
            <v>301M16W05ROJSSS</v>
          </cell>
          <cell r="C2448" t="str">
            <v>POLERON CON CIERRE</v>
          </cell>
          <cell r="D2448" t="str">
            <v>POLERON FULL ZIP   KAYA SELLO RED  S</v>
          </cell>
          <cell r="E2448"/>
          <cell r="F2448"/>
          <cell r="G2448" t="str">
            <v>ROJO</v>
          </cell>
          <cell r="H2448" t="str">
            <v xml:space="preserve">  ROJO </v>
          </cell>
          <cell r="I2448" t="str">
            <v>S</v>
          </cell>
          <cell r="J2448"/>
          <cell r="K2448" t="str">
            <v>WINTER 16</v>
          </cell>
        </row>
        <row r="2449">
          <cell r="B2449" t="str">
            <v>301M16W05ROJXL0</v>
          </cell>
          <cell r="C2449" t="str">
            <v>POLERON CON CIERRE</v>
          </cell>
          <cell r="D2449" t="str">
            <v>POLERON FULL ZIP   KAYA SELLO RED XL</v>
          </cell>
          <cell r="E2449"/>
          <cell r="F2449"/>
          <cell r="G2449" t="str">
            <v>ROJO</v>
          </cell>
          <cell r="H2449" t="str">
            <v xml:space="preserve">  ROJO </v>
          </cell>
          <cell r="I2449" t="str">
            <v>XL</v>
          </cell>
          <cell r="J2449"/>
          <cell r="K2449" t="str">
            <v>WINTER 16</v>
          </cell>
        </row>
        <row r="2450">
          <cell r="B2450" t="str">
            <v>301M16W05ROJXXL</v>
          </cell>
          <cell r="C2450" t="str">
            <v>POLERON CON CIERRE</v>
          </cell>
          <cell r="D2450" t="str">
            <v>POLERON FULL ZIP   KAYA SELLO RED XXL</v>
          </cell>
          <cell r="E2450" t="str">
            <v>POLERON FULL ZIP</v>
          </cell>
          <cell r="F2450" t="str">
            <v>SELLO</v>
          </cell>
          <cell r="G2450" t="str">
            <v>ROJO</v>
          </cell>
          <cell r="H2450" t="str">
            <v xml:space="preserve">POLERON FULL ZIP SELLO ROJO </v>
          </cell>
          <cell r="I2450" t="str">
            <v>XXL</v>
          </cell>
          <cell r="J2450"/>
          <cell r="K2450" t="str">
            <v>WINTER 16</v>
          </cell>
        </row>
        <row r="2451">
          <cell r="B2451" t="str">
            <v>301M16W05VERLLL</v>
          </cell>
          <cell r="C2451" t="str">
            <v>POLERON CON CIERRE</v>
          </cell>
          <cell r="D2451" t="str">
            <v>POLERON FULL ZIP   KAYA SELLO GREEN  L</v>
          </cell>
          <cell r="E2451"/>
          <cell r="F2451"/>
          <cell r="G2451" t="str">
            <v>VERDE</v>
          </cell>
          <cell r="H2451" t="str">
            <v xml:space="preserve">  VERDE </v>
          </cell>
          <cell r="I2451" t="str">
            <v>L</v>
          </cell>
          <cell r="J2451"/>
          <cell r="K2451" t="str">
            <v>WINTER 16</v>
          </cell>
        </row>
        <row r="2452">
          <cell r="B2452" t="str">
            <v>301M16W05VERMMM</v>
          </cell>
          <cell r="C2452" t="str">
            <v>POLERON CON CIERRE</v>
          </cell>
          <cell r="D2452" t="str">
            <v>POLERON FULL ZIP   KAYA SELLO GREEN  M</v>
          </cell>
          <cell r="E2452"/>
          <cell r="F2452"/>
          <cell r="G2452" t="str">
            <v>VERDE</v>
          </cell>
          <cell r="H2452" t="str">
            <v xml:space="preserve">  VERDE </v>
          </cell>
          <cell r="I2452" t="str">
            <v>M</v>
          </cell>
          <cell r="J2452"/>
          <cell r="K2452" t="str">
            <v>WINTER 16</v>
          </cell>
        </row>
        <row r="2453">
          <cell r="B2453" t="str">
            <v>301M16W05VERSSS</v>
          </cell>
          <cell r="C2453" t="str">
            <v>POLERON CON CIERRE</v>
          </cell>
          <cell r="D2453" t="str">
            <v>POLERON FULL ZIP   KAYA SELLO GREEN  S</v>
          </cell>
          <cell r="E2453"/>
          <cell r="F2453"/>
          <cell r="G2453" t="str">
            <v>VERDE</v>
          </cell>
          <cell r="H2453" t="str">
            <v xml:space="preserve">  VERDE </v>
          </cell>
          <cell r="I2453" t="str">
            <v>S</v>
          </cell>
          <cell r="J2453"/>
          <cell r="K2453" t="str">
            <v>WINTER 16</v>
          </cell>
        </row>
        <row r="2454">
          <cell r="B2454" t="str">
            <v>301M16W05VERXL0</v>
          </cell>
          <cell r="C2454" t="str">
            <v>POLERON CON CIERRE</v>
          </cell>
          <cell r="D2454" t="str">
            <v>POLERON FULL ZIP   KAYA SELLO GREEN XL</v>
          </cell>
          <cell r="E2454"/>
          <cell r="F2454"/>
          <cell r="G2454" t="str">
            <v>VERDE</v>
          </cell>
          <cell r="H2454" t="str">
            <v xml:space="preserve">  VERDE </v>
          </cell>
          <cell r="I2454" t="str">
            <v>XL</v>
          </cell>
          <cell r="J2454"/>
          <cell r="K2454" t="str">
            <v>WINTER 16</v>
          </cell>
        </row>
        <row r="2455">
          <cell r="B2455" t="str">
            <v>301M16W05VERXXL</v>
          </cell>
          <cell r="C2455" t="str">
            <v>POLERON CON CIERRE</v>
          </cell>
          <cell r="D2455" t="str">
            <v>POLERON FULL ZIP   KAYA SELLO GREEN XXL</v>
          </cell>
          <cell r="E2455" t="str">
            <v>POLERON FULL ZIP</v>
          </cell>
          <cell r="F2455" t="str">
            <v>SELLO</v>
          </cell>
          <cell r="G2455" t="str">
            <v>VERDE</v>
          </cell>
          <cell r="H2455" t="str">
            <v xml:space="preserve">POLERON FULL ZIP SELLO VERDE </v>
          </cell>
          <cell r="I2455" t="str">
            <v>XXL</v>
          </cell>
          <cell r="J2455"/>
          <cell r="K2455" t="str">
            <v>WINTER 16</v>
          </cell>
        </row>
        <row r="2456">
          <cell r="B2456" t="str">
            <v>301M17SARELLL</v>
          </cell>
          <cell r="C2456" t="str">
            <v>POLERON CON CIERRE</v>
          </cell>
          <cell r="D2456" t="str">
            <v>POLERON FULL ZIP KAYA MOQUE SAND L</v>
          </cell>
          <cell r="E2456" t="str">
            <v>POLERON FULL ZIP</v>
          </cell>
          <cell r="F2456"/>
          <cell r="G2456"/>
          <cell r="H2456" t="str">
            <v xml:space="preserve">POLERON FULL ZIP   </v>
          </cell>
          <cell r="I2456" t="str">
            <v>L</v>
          </cell>
          <cell r="J2456"/>
          <cell r="K2456" t="str">
            <v>SUMMER 17</v>
          </cell>
        </row>
        <row r="2457">
          <cell r="B2457" t="str">
            <v>301M17SAREMMM</v>
          </cell>
          <cell r="C2457" t="str">
            <v>POLERON CON CIERRE</v>
          </cell>
          <cell r="D2457" t="str">
            <v>POLERON FULL ZIP KAYA MOQUE SAND M</v>
          </cell>
          <cell r="E2457" t="str">
            <v>POLERON FULL ZIP</v>
          </cell>
          <cell r="F2457"/>
          <cell r="G2457"/>
          <cell r="H2457" t="str">
            <v xml:space="preserve">POLERON FULL ZIP   </v>
          </cell>
          <cell r="I2457" t="str">
            <v>M</v>
          </cell>
          <cell r="J2457"/>
          <cell r="K2457" t="str">
            <v>SUMMER 17</v>
          </cell>
        </row>
        <row r="2458">
          <cell r="B2458" t="str">
            <v>301M17SARESSS</v>
          </cell>
          <cell r="C2458" t="str">
            <v>POLERON CON CIERRE</v>
          </cell>
          <cell r="D2458" t="str">
            <v>POLERON FULL ZIP KAYA MOQUE SAND S</v>
          </cell>
          <cell r="E2458" t="str">
            <v>POLERON FULL ZIP</v>
          </cell>
          <cell r="F2458"/>
          <cell r="G2458"/>
          <cell r="H2458" t="str">
            <v xml:space="preserve">POLERON FULL ZIP   </v>
          </cell>
          <cell r="I2458" t="str">
            <v>S</v>
          </cell>
          <cell r="J2458"/>
          <cell r="K2458" t="str">
            <v>SUMMER 17</v>
          </cell>
        </row>
        <row r="2459">
          <cell r="B2459" t="str">
            <v>301M17SAREXL0</v>
          </cell>
          <cell r="C2459" t="str">
            <v>POLERON CON CIERRE</v>
          </cell>
          <cell r="D2459" t="str">
            <v>POLERON FULL ZIP KAYA MOQUE SAND XL</v>
          </cell>
          <cell r="E2459" t="str">
            <v>POLERON FULL ZIP</v>
          </cell>
          <cell r="F2459"/>
          <cell r="G2459"/>
          <cell r="H2459" t="str">
            <v xml:space="preserve">POLERON FULL ZIP   </v>
          </cell>
          <cell r="I2459" t="str">
            <v>XL</v>
          </cell>
          <cell r="J2459"/>
          <cell r="K2459" t="str">
            <v>SUMMER 17</v>
          </cell>
        </row>
        <row r="2460">
          <cell r="B2460" t="str">
            <v>301M17SAREXXL</v>
          </cell>
          <cell r="C2460" t="str">
            <v>POLERON CON CIERRE</v>
          </cell>
          <cell r="D2460" t="str">
            <v>POLERON FULL ZIP KAYA MOQUE SAND XXL</v>
          </cell>
          <cell r="E2460" t="str">
            <v>POLERON FULL ZIP</v>
          </cell>
          <cell r="F2460"/>
          <cell r="G2460"/>
          <cell r="H2460" t="str">
            <v xml:space="preserve">POLERON FULL ZIP   </v>
          </cell>
          <cell r="I2460" t="str">
            <v>XXL</v>
          </cell>
          <cell r="J2460"/>
          <cell r="K2460" t="str">
            <v>SUMMER 17</v>
          </cell>
        </row>
        <row r="2461">
          <cell r="B2461" t="str">
            <v>301M17SGRILLL</v>
          </cell>
          <cell r="C2461" t="str">
            <v>POLERON CON CIERRE</v>
          </cell>
          <cell r="D2461" t="str">
            <v>POLERON FULL ZIP KAYA LOGO ESCRITO GREY L</v>
          </cell>
          <cell r="E2461" t="str">
            <v>POLERON FULL ZIP</v>
          </cell>
          <cell r="F2461"/>
          <cell r="G2461" t="str">
            <v>GRIS</v>
          </cell>
          <cell r="H2461" t="str">
            <v xml:space="preserve">POLERON FULL ZIP  GRIS </v>
          </cell>
          <cell r="I2461" t="str">
            <v>L</v>
          </cell>
          <cell r="J2461"/>
          <cell r="K2461" t="str">
            <v>SUMMER 17</v>
          </cell>
        </row>
        <row r="2462">
          <cell r="B2462" t="str">
            <v>301M17SGRIMMM</v>
          </cell>
          <cell r="C2462" t="str">
            <v>POLERON CON CIERRE</v>
          </cell>
          <cell r="D2462" t="str">
            <v>POLERON FULL ZIP KAYA LOGO ESCRITO GREY M</v>
          </cell>
          <cell r="E2462" t="str">
            <v>POLERON FULL ZIP</v>
          </cell>
          <cell r="F2462"/>
          <cell r="G2462" t="str">
            <v>GRIS</v>
          </cell>
          <cell r="H2462" t="str">
            <v xml:space="preserve">POLERON FULL ZIP  GRIS </v>
          </cell>
          <cell r="I2462" t="str">
            <v>M</v>
          </cell>
          <cell r="J2462"/>
          <cell r="K2462" t="str">
            <v>SUMMER 17</v>
          </cell>
        </row>
        <row r="2463">
          <cell r="B2463" t="str">
            <v>301M17SGRISSS</v>
          </cell>
          <cell r="C2463" t="str">
            <v>POLERON CON CIERRE</v>
          </cell>
          <cell r="D2463" t="str">
            <v>POLERON FULL ZIP KAYA LOGO ESCRITO GREY S</v>
          </cell>
          <cell r="E2463" t="str">
            <v>POLERON FULL ZIP</v>
          </cell>
          <cell r="F2463"/>
          <cell r="G2463" t="str">
            <v>GRIS</v>
          </cell>
          <cell r="H2463" t="str">
            <v xml:space="preserve">POLERON FULL ZIP  GRIS </v>
          </cell>
          <cell r="I2463" t="str">
            <v>S</v>
          </cell>
          <cell r="J2463"/>
          <cell r="K2463" t="str">
            <v>SUMMER 17</v>
          </cell>
        </row>
        <row r="2464">
          <cell r="B2464" t="str">
            <v>301M17SGRIXL0</v>
          </cell>
          <cell r="C2464" t="str">
            <v>POLERON CON CIERRE</v>
          </cell>
          <cell r="D2464" t="str">
            <v>POLERON FULL ZIP KAYA LOGO ESCRITO GREY XL</v>
          </cell>
          <cell r="E2464" t="str">
            <v>POLERON FULL ZIP</v>
          </cell>
          <cell r="F2464"/>
          <cell r="G2464" t="str">
            <v>GRIS</v>
          </cell>
          <cell r="H2464" t="str">
            <v xml:space="preserve">POLERON FULL ZIP  GRIS </v>
          </cell>
          <cell r="I2464" t="str">
            <v>XL</v>
          </cell>
          <cell r="J2464"/>
          <cell r="K2464" t="str">
            <v>SUMMER 17</v>
          </cell>
        </row>
        <row r="2465">
          <cell r="B2465" t="str">
            <v>301M17SGRIXXL</v>
          </cell>
          <cell r="C2465" t="str">
            <v>POLERON CON CIERRE</v>
          </cell>
          <cell r="D2465" t="str">
            <v>POLERON FULL ZIP KAYA LOGO ESCRITO GREY XXL</v>
          </cell>
          <cell r="E2465" t="str">
            <v>POLERON FULL ZIP</v>
          </cell>
          <cell r="F2465"/>
          <cell r="G2465" t="str">
            <v>GRIS</v>
          </cell>
          <cell r="H2465" t="str">
            <v xml:space="preserve">POLERON FULL ZIP  GRIS </v>
          </cell>
          <cell r="I2465" t="str">
            <v>XXL</v>
          </cell>
          <cell r="J2465"/>
          <cell r="K2465" t="str">
            <v>SUMMER 17</v>
          </cell>
        </row>
        <row r="2466">
          <cell r="B2466" t="str">
            <v>301M17W01AZULLL</v>
          </cell>
          <cell r="C2466" t="str">
            <v>POLERON CON CIERRE</v>
          </cell>
          <cell r="D2466" t="str">
            <v>POLERON FULL ZIP KAYA UNITE SCHOOL INSIGNIA BLUE  L</v>
          </cell>
          <cell r="E2466" t="str">
            <v>POLERON FULL ZIP</v>
          </cell>
          <cell r="F2466" t="str">
            <v>SCHOOL INSIGNIA</v>
          </cell>
          <cell r="G2466" t="str">
            <v>AZUL</v>
          </cell>
          <cell r="H2466" t="str">
            <v xml:space="preserve">POLERON FULL ZIP SCHOOL INSIGNIA AZUL </v>
          </cell>
          <cell r="I2466" t="str">
            <v>L</v>
          </cell>
          <cell r="J2466"/>
          <cell r="K2466" t="str">
            <v>WINTER 17</v>
          </cell>
        </row>
        <row r="2467">
          <cell r="B2467" t="str">
            <v>301M17W01AZUMMM</v>
          </cell>
          <cell r="C2467" t="str">
            <v>POLERON CON CIERRE</v>
          </cell>
          <cell r="D2467" t="str">
            <v>POLERON FULL ZIP KAYA UNITE SCHOOL INSIGNIA BLUE  M</v>
          </cell>
          <cell r="E2467" t="str">
            <v>POLERON FULL ZIP</v>
          </cell>
          <cell r="F2467" t="str">
            <v>SCHOOL INSIGNIA</v>
          </cell>
          <cell r="G2467" t="str">
            <v>AZUL</v>
          </cell>
          <cell r="H2467" t="str">
            <v xml:space="preserve">POLERON FULL ZIP SCHOOL INSIGNIA AZUL </v>
          </cell>
          <cell r="I2467" t="str">
            <v>M</v>
          </cell>
          <cell r="J2467"/>
          <cell r="K2467" t="str">
            <v>WINTER 17</v>
          </cell>
        </row>
        <row r="2468">
          <cell r="B2468" t="str">
            <v>301M17W01AZUSSS</v>
          </cell>
          <cell r="C2468" t="str">
            <v>POLERON CON CIERRE</v>
          </cell>
          <cell r="D2468" t="str">
            <v>POLERON FULL ZIP KAYA UNITE SCHOOL INSIGNIA BLUE  S</v>
          </cell>
          <cell r="E2468" t="str">
            <v>POLERON FULL ZIP</v>
          </cell>
          <cell r="F2468" t="str">
            <v>SCHOOL INSIGNIA</v>
          </cell>
          <cell r="G2468" t="str">
            <v>AZUL</v>
          </cell>
          <cell r="H2468" t="str">
            <v xml:space="preserve">POLERON FULL ZIP SCHOOL INSIGNIA AZUL </v>
          </cell>
          <cell r="I2468" t="str">
            <v>S</v>
          </cell>
          <cell r="J2468"/>
          <cell r="K2468" t="str">
            <v>WINTER 17</v>
          </cell>
        </row>
        <row r="2469">
          <cell r="B2469" t="str">
            <v>301M17W01AZUXL0</v>
          </cell>
          <cell r="C2469" t="str">
            <v>POLERON CON CIERRE</v>
          </cell>
          <cell r="D2469" t="str">
            <v>POLERON FULL ZIP KAYA UNITE SCHOOL INSIGNIA BLUE  XL</v>
          </cell>
          <cell r="E2469" t="str">
            <v>POLERON FULL ZIP</v>
          </cell>
          <cell r="F2469" t="str">
            <v>SCHOOL INSIGNIA</v>
          </cell>
          <cell r="G2469" t="str">
            <v>AZUL</v>
          </cell>
          <cell r="H2469" t="str">
            <v xml:space="preserve">POLERON FULL ZIP SCHOOL INSIGNIA AZUL </v>
          </cell>
          <cell r="I2469" t="str">
            <v>XL</v>
          </cell>
          <cell r="J2469"/>
          <cell r="K2469" t="str">
            <v>WINTER 17</v>
          </cell>
        </row>
        <row r="2470">
          <cell r="B2470" t="str">
            <v>301M17W01AZUXS0</v>
          </cell>
          <cell r="C2470" t="str">
            <v>POLERON CON CIERRE</v>
          </cell>
          <cell r="D2470" t="str">
            <v>POLERON FULL ZIP KAYA UNITE SCHOOL INSIGNIA BLUE  XS</v>
          </cell>
          <cell r="E2470" t="str">
            <v>POLERON FULL ZIP</v>
          </cell>
          <cell r="F2470" t="str">
            <v>SCHOOL INSIGNIA</v>
          </cell>
          <cell r="G2470" t="str">
            <v>AZUL</v>
          </cell>
          <cell r="H2470" t="str">
            <v xml:space="preserve">POLERON FULL ZIP SCHOOL INSIGNIA AZUL </v>
          </cell>
          <cell r="I2470" t="str">
            <v>XS</v>
          </cell>
          <cell r="J2470"/>
          <cell r="K2470" t="str">
            <v>WINTER 17</v>
          </cell>
        </row>
        <row r="2471">
          <cell r="B2471" t="str">
            <v>301M17W01AZUXXL</v>
          </cell>
          <cell r="C2471" t="str">
            <v>POLERON CON CIERRE</v>
          </cell>
          <cell r="D2471" t="str">
            <v>POLERON FULL ZIP KAYA UNITE SCHOOL INSIGNIA BLUE  XXL</v>
          </cell>
          <cell r="E2471" t="str">
            <v>POLERON FULL ZIP</v>
          </cell>
          <cell r="F2471" t="str">
            <v>SCHOOL INSIGNIA</v>
          </cell>
          <cell r="G2471" t="str">
            <v>AZUL</v>
          </cell>
          <cell r="H2471" t="str">
            <v xml:space="preserve">POLERON FULL ZIP SCHOOL INSIGNIA AZUL </v>
          </cell>
          <cell r="I2471" t="str">
            <v>XXL</v>
          </cell>
          <cell r="J2471"/>
          <cell r="K2471" t="str">
            <v>WINTER 17</v>
          </cell>
        </row>
        <row r="2472">
          <cell r="B2472" t="str">
            <v>301M17W01NEGLLL</v>
          </cell>
          <cell r="C2472" t="str">
            <v>POLERON CON CIERRE</v>
          </cell>
          <cell r="D2472" t="str">
            <v>POLERON FULL ZIP KAYA UNITE SUEDE LOGO BLACK  L</v>
          </cell>
          <cell r="E2472" t="str">
            <v>POLERON FULL ZIP</v>
          </cell>
          <cell r="F2472" t="str">
            <v>SUEDE LOGO</v>
          </cell>
          <cell r="G2472" t="str">
            <v>NEGRO</v>
          </cell>
          <cell r="H2472" t="str">
            <v xml:space="preserve">POLERON FULL ZIP SUEDE LOGO NEGRO </v>
          </cell>
          <cell r="I2472" t="str">
            <v>L</v>
          </cell>
          <cell r="J2472"/>
          <cell r="K2472" t="str">
            <v>WINTER 17</v>
          </cell>
        </row>
        <row r="2473">
          <cell r="B2473" t="str">
            <v>301M17W01NEGMMM</v>
          </cell>
          <cell r="C2473" t="str">
            <v>POLERON CON CIERRE</v>
          </cell>
          <cell r="D2473" t="str">
            <v>POLERON FULL ZIP KAYA UNITE SUEDE LOGO BLACK  M</v>
          </cell>
          <cell r="E2473" t="str">
            <v>POLERON FULL ZIP</v>
          </cell>
          <cell r="F2473" t="str">
            <v>SUEDE LOGO</v>
          </cell>
          <cell r="G2473" t="str">
            <v>NEGRO</v>
          </cell>
          <cell r="H2473" t="str">
            <v xml:space="preserve">POLERON FULL ZIP SUEDE LOGO NEGRO </v>
          </cell>
          <cell r="I2473" t="str">
            <v>M</v>
          </cell>
          <cell r="J2473"/>
          <cell r="K2473" t="str">
            <v>WINTER 17</v>
          </cell>
        </row>
        <row r="2474">
          <cell r="B2474" t="str">
            <v>301M17W01NEGSSS</v>
          </cell>
          <cell r="C2474" t="str">
            <v>POLERON CON CIERRE</v>
          </cell>
          <cell r="D2474" t="str">
            <v>POLERON FULL ZIP KAYA UNITE SUEDE LOGO BLACK  S</v>
          </cell>
          <cell r="E2474" t="str">
            <v>POLERON FULL ZIP</v>
          </cell>
          <cell r="F2474" t="str">
            <v>SUEDE LOGO</v>
          </cell>
          <cell r="G2474" t="str">
            <v>NEGRO</v>
          </cell>
          <cell r="H2474" t="str">
            <v xml:space="preserve">POLERON FULL ZIP SUEDE LOGO NEGRO </v>
          </cell>
          <cell r="I2474" t="str">
            <v>S</v>
          </cell>
          <cell r="J2474"/>
          <cell r="K2474" t="str">
            <v>WINTER 17</v>
          </cell>
        </row>
        <row r="2475">
          <cell r="B2475" t="str">
            <v>301M17W01NEGXL0</v>
          </cell>
          <cell r="C2475" t="str">
            <v>POLERON CON CIERRE</v>
          </cell>
          <cell r="D2475" t="str">
            <v>POLERON FULL ZIP KAYA UNITE SUEDE LOGO BLACK  XL</v>
          </cell>
          <cell r="E2475" t="str">
            <v>POLERON FULL ZIP</v>
          </cell>
          <cell r="F2475" t="str">
            <v>SUEDE LOGO</v>
          </cell>
          <cell r="G2475" t="str">
            <v>NEGRO</v>
          </cell>
          <cell r="H2475" t="str">
            <v xml:space="preserve">POLERON FULL ZIP SUEDE LOGO NEGRO </v>
          </cell>
          <cell r="I2475" t="str">
            <v>XL</v>
          </cell>
          <cell r="J2475"/>
          <cell r="K2475" t="str">
            <v>WINTER 17</v>
          </cell>
        </row>
        <row r="2476">
          <cell r="B2476" t="str">
            <v>301M17W01NEGXS0</v>
          </cell>
          <cell r="C2476" t="str">
            <v>POLERON CON CIERRE</v>
          </cell>
          <cell r="D2476" t="str">
            <v>POLERON FULL ZIP KAYA UNITE SUEDE LOGO BLACK  XS</v>
          </cell>
          <cell r="E2476" t="str">
            <v>POLERON FULL ZIP</v>
          </cell>
          <cell r="F2476" t="str">
            <v>SUEDE LOGO</v>
          </cell>
          <cell r="G2476" t="str">
            <v>NEGRO</v>
          </cell>
          <cell r="H2476" t="str">
            <v xml:space="preserve">POLERON FULL ZIP SUEDE LOGO NEGRO </v>
          </cell>
          <cell r="I2476" t="str">
            <v>XS</v>
          </cell>
          <cell r="J2476"/>
          <cell r="K2476" t="str">
            <v>WINTER 17</v>
          </cell>
        </row>
        <row r="2477">
          <cell r="B2477" t="str">
            <v>301M17W01NEGXXL</v>
          </cell>
          <cell r="C2477" t="str">
            <v>POLERON CON CIERRE</v>
          </cell>
          <cell r="D2477" t="str">
            <v>POLERON FULL ZIP KAYA UNITE SUEDE LOGO BLACK  XXL</v>
          </cell>
          <cell r="E2477" t="str">
            <v>POLERON FULL ZIP</v>
          </cell>
          <cell r="F2477" t="str">
            <v>SUEDE LOGO</v>
          </cell>
          <cell r="G2477" t="str">
            <v>NEGRO</v>
          </cell>
          <cell r="H2477" t="str">
            <v xml:space="preserve">POLERON FULL ZIP SUEDE LOGO NEGRO </v>
          </cell>
          <cell r="I2477" t="str">
            <v>XXL</v>
          </cell>
          <cell r="J2477"/>
          <cell r="K2477" t="str">
            <v>WINTER 17</v>
          </cell>
        </row>
        <row r="2478">
          <cell r="B2478" t="str">
            <v>301M17W01ROJLLL</v>
          </cell>
          <cell r="C2478" t="str">
            <v>POLERON CON CIERRE</v>
          </cell>
          <cell r="D2478" t="str">
            <v>POLERON FULLZIP KAYA UNITE SUEDE LOGO BORDO MELANGE L</v>
          </cell>
          <cell r="E2478" t="str">
            <v>POLERON FULL ZIP</v>
          </cell>
          <cell r="F2478" t="str">
            <v>SUEDE LOGO</v>
          </cell>
          <cell r="G2478" t="str">
            <v>ROJO</v>
          </cell>
          <cell r="H2478" t="str">
            <v xml:space="preserve">POLERON FULL ZIP SUEDE LOGO ROJO </v>
          </cell>
          <cell r="I2478" t="str">
            <v>L</v>
          </cell>
          <cell r="J2478"/>
          <cell r="K2478" t="str">
            <v>WINTER 17</v>
          </cell>
        </row>
        <row r="2479">
          <cell r="B2479" t="str">
            <v>301M17W01ROJMMM</v>
          </cell>
          <cell r="C2479" t="str">
            <v>POLERON CON CIERRE</v>
          </cell>
          <cell r="D2479" t="str">
            <v>POLERON FULLZIP KAYA UNITE SUEDE LOGO BORDO MELANGE M</v>
          </cell>
          <cell r="E2479" t="str">
            <v>POLERON FULL ZIP</v>
          </cell>
          <cell r="F2479" t="str">
            <v>SUEDE LOGO</v>
          </cell>
          <cell r="G2479" t="str">
            <v>ROJO</v>
          </cell>
          <cell r="H2479" t="str">
            <v xml:space="preserve">POLERON FULL ZIP SUEDE LOGO ROJO </v>
          </cell>
          <cell r="I2479" t="str">
            <v>M</v>
          </cell>
          <cell r="J2479"/>
          <cell r="K2479" t="str">
            <v>WINTER 17</v>
          </cell>
        </row>
        <row r="2480">
          <cell r="B2480" t="str">
            <v>301M17W01ROJSSS</v>
          </cell>
          <cell r="C2480" t="str">
            <v>POLERON CON CIERRE</v>
          </cell>
          <cell r="D2480" t="str">
            <v>POLERON FULLZIP KAYA UNITE SUEDE LOGO BORDO MELANGE S</v>
          </cell>
          <cell r="E2480" t="str">
            <v>POLERON FULL ZIP</v>
          </cell>
          <cell r="F2480" t="str">
            <v>SUEDE LOGO</v>
          </cell>
          <cell r="G2480" t="str">
            <v>ROJO</v>
          </cell>
          <cell r="H2480" t="str">
            <v xml:space="preserve">POLERON FULL ZIP SUEDE LOGO ROJO </v>
          </cell>
          <cell r="I2480" t="str">
            <v>S</v>
          </cell>
          <cell r="J2480"/>
          <cell r="K2480" t="str">
            <v>WINTER 17</v>
          </cell>
        </row>
        <row r="2481">
          <cell r="B2481" t="str">
            <v>301M17W01ROJXL0</v>
          </cell>
          <cell r="C2481" t="str">
            <v>POLERON CON CIERRE</v>
          </cell>
          <cell r="D2481" t="str">
            <v>POLERON FULLZIP KAYA UNITE SUEDE LOGO BORDO MELANGE XL</v>
          </cell>
          <cell r="E2481" t="str">
            <v>POLERON FULL ZIP</v>
          </cell>
          <cell r="F2481" t="str">
            <v>SUEDE LOGO</v>
          </cell>
          <cell r="G2481" t="str">
            <v>ROJO</v>
          </cell>
          <cell r="H2481" t="str">
            <v xml:space="preserve">POLERON FULL ZIP SUEDE LOGO ROJO </v>
          </cell>
          <cell r="I2481" t="str">
            <v>XL</v>
          </cell>
          <cell r="J2481"/>
          <cell r="K2481" t="str">
            <v>WINTER 17</v>
          </cell>
        </row>
        <row r="2482">
          <cell r="B2482" t="str">
            <v>301M17W01ROJXS0</v>
          </cell>
          <cell r="C2482" t="str">
            <v>POLERON CON CIERRE</v>
          </cell>
          <cell r="D2482" t="str">
            <v>POLERON FULLZIP KAYA UNITE SUEDE LOGO BORDO MELANGE XS</v>
          </cell>
          <cell r="E2482" t="str">
            <v>POLERON FULL ZIP</v>
          </cell>
          <cell r="F2482" t="str">
            <v>SUEDE LOGO</v>
          </cell>
          <cell r="G2482" t="str">
            <v>ROJO</v>
          </cell>
          <cell r="H2482" t="str">
            <v xml:space="preserve">POLERON FULL ZIP SUEDE LOGO ROJO </v>
          </cell>
          <cell r="I2482" t="str">
            <v>XS</v>
          </cell>
          <cell r="J2482"/>
          <cell r="K2482" t="str">
            <v>WINTER 17</v>
          </cell>
        </row>
        <row r="2483">
          <cell r="B2483" t="str">
            <v>301M17W01ROJXXL</v>
          </cell>
          <cell r="C2483" t="str">
            <v>POLERON CON CIERRE</v>
          </cell>
          <cell r="D2483" t="str">
            <v>POLERON FULLZIP KAYA UNITE SUEDE LOGO BORDO MELANGE XXL</v>
          </cell>
          <cell r="E2483" t="str">
            <v>POLERON FULL ZIP</v>
          </cell>
          <cell r="F2483" t="str">
            <v>SUEDE LOGO</v>
          </cell>
          <cell r="G2483" t="str">
            <v>ROJO</v>
          </cell>
          <cell r="H2483" t="str">
            <v xml:space="preserve">POLERON FULL ZIP SUEDE LOGO ROJO </v>
          </cell>
          <cell r="I2483" t="str">
            <v>XXL</v>
          </cell>
          <cell r="J2483"/>
          <cell r="K2483" t="str">
            <v>WINTER 17</v>
          </cell>
        </row>
        <row r="2484">
          <cell r="B2484" t="str">
            <v>301M17W01TURLLL</v>
          </cell>
          <cell r="C2484" t="str">
            <v>POLERON CON CIERRE</v>
          </cell>
          <cell r="D2484" t="str">
            <v>POLERON FULL SUEDE LOGO CORSAIR/POOL BLUE MELANGE L</v>
          </cell>
          <cell r="E2484" t="str">
            <v>POLERON FULL ZIP</v>
          </cell>
          <cell r="F2484" t="str">
            <v>SUEDE LOGO</v>
          </cell>
          <cell r="G2484" t="str">
            <v>AZUL</v>
          </cell>
          <cell r="H2484" t="str">
            <v xml:space="preserve">POLERON FULL ZIP SUEDE LOGO AZUL </v>
          </cell>
          <cell r="I2484" t="str">
            <v>L</v>
          </cell>
          <cell r="J2484"/>
          <cell r="K2484" t="str">
            <v>WINTER 17</v>
          </cell>
        </row>
        <row r="2485">
          <cell r="B2485" t="str">
            <v>301M17W01TURMMM</v>
          </cell>
          <cell r="C2485" t="str">
            <v>POLERON CON CIERRE</v>
          </cell>
          <cell r="D2485" t="str">
            <v>POLERON FULL SUEDE LOGO CORSAIR/POOL BLUE MELANGE M</v>
          </cell>
          <cell r="E2485" t="str">
            <v>POLERON FULL ZIP</v>
          </cell>
          <cell r="F2485" t="str">
            <v>SUEDE LOGO</v>
          </cell>
          <cell r="G2485" t="str">
            <v>AZUL</v>
          </cell>
          <cell r="H2485" t="str">
            <v xml:space="preserve">POLERON FULL ZIP SUEDE LOGO AZUL </v>
          </cell>
          <cell r="I2485" t="str">
            <v>M</v>
          </cell>
          <cell r="J2485"/>
          <cell r="K2485" t="str">
            <v>WINTER 17</v>
          </cell>
        </row>
        <row r="2486">
          <cell r="B2486" t="str">
            <v>301M17W01TURSSS</v>
          </cell>
          <cell r="C2486" t="str">
            <v>POLERON CON CIERRE</v>
          </cell>
          <cell r="D2486" t="str">
            <v>POLERON FULL SUEDE LOGO CORSAIR/POOL BLUE MELANGE S</v>
          </cell>
          <cell r="E2486" t="str">
            <v>POLERON FULL ZIP</v>
          </cell>
          <cell r="F2486" t="str">
            <v>SUEDE LOGO</v>
          </cell>
          <cell r="G2486" t="str">
            <v>AZUL</v>
          </cell>
          <cell r="H2486" t="str">
            <v xml:space="preserve">POLERON FULL ZIP SUEDE LOGO AZUL </v>
          </cell>
          <cell r="I2486" t="str">
            <v>S</v>
          </cell>
          <cell r="J2486"/>
          <cell r="K2486" t="str">
            <v>WINTER 17</v>
          </cell>
        </row>
        <row r="2487">
          <cell r="B2487" t="str">
            <v>301M17W01TURXL0</v>
          </cell>
          <cell r="C2487" t="str">
            <v>POLERON CON CIERRE</v>
          </cell>
          <cell r="D2487" t="str">
            <v>POLERON FULL SUEDE LOGO CORSAIR/POOL BLUE MELANGE XL</v>
          </cell>
          <cell r="E2487" t="str">
            <v>POLERON FULL ZIP</v>
          </cell>
          <cell r="F2487" t="str">
            <v>SUEDE LOGO</v>
          </cell>
          <cell r="G2487" t="str">
            <v>AZUL</v>
          </cell>
          <cell r="H2487" t="str">
            <v xml:space="preserve">POLERON FULL ZIP SUEDE LOGO AZUL </v>
          </cell>
          <cell r="I2487" t="str">
            <v>XL</v>
          </cell>
          <cell r="J2487"/>
          <cell r="K2487" t="str">
            <v>WINTER 17</v>
          </cell>
        </row>
        <row r="2488">
          <cell r="B2488" t="str">
            <v>301M17W01TURXS0</v>
          </cell>
          <cell r="C2488" t="str">
            <v>POLERON CON CIERRE</v>
          </cell>
          <cell r="D2488" t="str">
            <v>POLERON FULL SUEDE LOGO CORSAIR/POOL BLUE MELANGE XS</v>
          </cell>
          <cell r="E2488" t="str">
            <v>POLERON FULL ZIP</v>
          </cell>
          <cell r="F2488" t="str">
            <v>SUEDE LOGO</v>
          </cell>
          <cell r="G2488" t="str">
            <v>AZUL</v>
          </cell>
          <cell r="H2488" t="str">
            <v xml:space="preserve">POLERON FULL ZIP SUEDE LOGO AZUL </v>
          </cell>
          <cell r="I2488" t="str">
            <v>XS</v>
          </cell>
          <cell r="J2488"/>
          <cell r="K2488" t="str">
            <v>WINTER 17</v>
          </cell>
        </row>
        <row r="2489">
          <cell r="B2489" t="str">
            <v>301M17W01TURXXL</v>
          </cell>
          <cell r="C2489" t="str">
            <v>POLERON CON CIERRE</v>
          </cell>
          <cell r="D2489" t="str">
            <v>POLERON FULL SUEDE LOGO CORSAIR/POOL BLUE MELANGE XXL</v>
          </cell>
          <cell r="E2489" t="str">
            <v>POLERON FULL ZIP</v>
          </cell>
          <cell r="F2489" t="str">
            <v>SUEDE LOGO</v>
          </cell>
          <cell r="G2489" t="str">
            <v>AZUL</v>
          </cell>
          <cell r="H2489" t="str">
            <v xml:space="preserve">POLERON FULL ZIP SUEDE LOGO AZUL </v>
          </cell>
          <cell r="I2489" t="str">
            <v>XXL</v>
          </cell>
          <cell r="J2489"/>
          <cell r="K2489" t="str">
            <v>WINTER 17</v>
          </cell>
        </row>
        <row r="2490">
          <cell r="B2490" t="str">
            <v>301M17W02GRILLL</v>
          </cell>
          <cell r="C2490" t="str">
            <v>POLERON CON CIERRE</v>
          </cell>
          <cell r="D2490" t="str">
            <v>POLERON FULL ZIP KAYA UNITE POWAH GREY MELANGE  L</v>
          </cell>
          <cell r="E2490" t="str">
            <v>POLERON FULL ZIP</v>
          </cell>
          <cell r="F2490" t="str">
            <v>POWAH</v>
          </cell>
          <cell r="G2490" t="str">
            <v>GRIS</v>
          </cell>
          <cell r="H2490" t="str">
            <v xml:space="preserve">POLERON FULL ZIP POWAH GRIS </v>
          </cell>
          <cell r="I2490" t="str">
            <v>L</v>
          </cell>
          <cell r="J2490"/>
          <cell r="K2490" t="str">
            <v>WINTER 17</v>
          </cell>
        </row>
        <row r="2491">
          <cell r="B2491" t="str">
            <v>301M17W02GRIMMM</v>
          </cell>
          <cell r="C2491" t="str">
            <v>POLERON CON CIERRE</v>
          </cell>
          <cell r="D2491" t="str">
            <v>POLERON FULL ZIP KAYA UNITE POWAH GREY MELANGE  M</v>
          </cell>
          <cell r="E2491" t="str">
            <v>POLERON FULL ZIP</v>
          </cell>
          <cell r="F2491" t="str">
            <v>POWAH</v>
          </cell>
          <cell r="G2491" t="str">
            <v>GRIS</v>
          </cell>
          <cell r="H2491" t="str">
            <v xml:space="preserve">POLERON FULL ZIP POWAH GRIS </v>
          </cell>
          <cell r="I2491" t="str">
            <v>M</v>
          </cell>
          <cell r="J2491"/>
          <cell r="K2491" t="str">
            <v>WINTER 17</v>
          </cell>
        </row>
        <row r="2492">
          <cell r="B2492" t="str">
            <v>301M17W02GRISSS</v>
          </cell>
          <cell r="C2492" t="str">
            <v>POLERON CON CIERRE</v>
          </cell>
          <cell r="D2492" t="str">
            <v>POLERON FULL ZIP KAYA UNITE POWAH GREY MELANGE  S</v>
          </cell>
          <cell r="E2492" t="str">
            <v>POLERON FULL ZIP</v>
          </cell>
          <cell r="F2492" t="str">
            <v>POWAH</v>
          </cell>
          <cell r="G2492" t="str">
            <v>GRIS</v>
          </cell>
          <cell r="H2492" t="str">
            <v xml:space="preserve">POLERON FULL ZIP POWAH GRIS </v>
          </cell>
          <cell r="I2492" t="str">
            <v>S</v>
          </cell>
          <cell r="J2492"/>
          <cell r="K2492" t="str">
            <v>WINTER 17</v>
          </cell>
        </row>
        <row r="2493">
          <cell r="B2493" t="str">
            <v>301M17W02GRIXL0</v>
          </cell>
          <cell r="C2493" t="str">
            <v>POLERON CON CIERRE</v>
          </cell>
          <cell r="D2493" t="str">
            <v>POLERON FULL ZIP KAYA UNITE POWAH GREY MELANGE  XL</v>
          </cell>
          <cell r="E2493" t="str">
            <v>POLERON FULL ZIP</v>
          </cell>
          <cell r="F2493" t="str">
            <v>POWAH</v>
          </cell>
          <cell r="G2493" t="str">
            <v>GRIS</v>
          </cell>
          <cell r="H2493" t="str">
            <v xml:space="preserve">POLERON FULL ZIP POWAH GRIS </v>
          </cell>
          <cell r="I2493" t="str">
            <v>XL</v>
          </cell>
          <cell r="J2493"/>
          <cell r="K2493" t="str">
            <v>WINTER 17</v>
          </cell>
        </row>
        <row r="2494">
          <cell r="B2494" t="str">
            <v>301M17W02GRIXS0</v>
          </cell>
          <cell r="C2494" t="str">
            <v>POLERON CON CIERRE</v>
          </cell>
          <cell r="D2494" t="str">
            <v>POLERON FULL ZIP KAYA UNITE POWAH GREY MELANGE  XS</v>
          </cell>
          <cell r="E2494" t="str">
            <v>POLERON FULL ZIP</v>
          </cell>
          <cell r="F2494" t="str">
            <v>POWAH</v>
          </cell>
          <cell r="G2494" t="str">
            <v>GRIS</v>
          </cell>
          <cell r="H2494" t="str">
            <v xml:space="preserve">POLERON FULL ZIP POWAH GRIS </v>
          </cell>
          <cell r="I2494" t="str">
            <v>XS</v>
          </cell>
          <cell r="J2494"/>
          <cell r="K2494" t="str">
            <v>WINTER 17</v>
          </cell>
        </row>
        <row r="2495">
          <cell r="B2495" t="str">
            <v>301M17W02GRIXXL</v>
          </cell>
          <cell r="C2495" t="str">
            <v>POLERON CON CIERRE</v>
          </cell>
          <cell r="D2495" t="str">
            <v>POLERON FULL ZIP KAYA UNITE POWAH GREY MELANGE  XXL</v>
          </cell>
          <cell r="E2495" t="str">
            <v>POLERON FULL ZIP</v>
          </cell>
          <cell r="F2495" t="str">
            <v>POWAH</v>
          </cell>
          <cell r="G2495" t="str">
            <v>GRIS</v>
          </cell>
          <cell r="H2495" t="str">
            <v xml:space="preserve">POLERON FULL ZIP POWAH GRIS </v>
          </cell>
          <cell r="I2495" t="str">
            <v>XXL</v>
          </cell>
          <cell r="J2495"/>
          <cell r="K2495" t="str">
            <v>WINTER 17</v>
          </cell>
        </row>
        <row r="2496">
          <cell r="B2496" t="str">
            <v>301M17W02VERLLL</v>
          </cell>
          <cell r="C2496" t="str">
            <v>POLERON CON CIERRE</v>
          </cell>
          <cell r="D2496" t="str">
            <v>POLERON FULL ZIP KAYA UNITE POWAH PESTO MELANGE  L</v>
          </cell>
          <cell r="E2496" t="str">
            <v>POLERON FULL ZIP</v>
          </cell>
          <cell r="F2496" t="str">
            <v>POWAH</v>
          </cell>
          <cell r="G2496" t="str">
            <v>VERDE</v>
          </cell>
          <cell r="H2496" t="str">
            <v xml:space="preserve">POLERON FULL ZIP POWAH VERDE </v>
          </cell>
          <cell r="I2496" t="str">
            <v>L</v>
          </cell>
          <cell r="J2496"/>
          <cell r="K2496" t="str">
            <v>WINTER 17</v>
          </cell>
        </row>
        <row r="2497">
          <cell r="B2497" t="str">
            <v>301M17W02VERMMM</v>
          </cell>
          <cell r="C2497" t="str">
            <v>POLERON CON CIERRE</v>
          </cell>
          <cell r="D2497" t="str">
            <v>POLERON FULL ZIP KAYA UNITE POWAH PESTO MELANGE  M</v>
          </cell>
          <cell r="E2497" t="str">
            <v>POLERON FULL ZIP</v>
          </cell>
          <cell r="F2497" t="str">
            <v>POWAH</v>
          </cell>
          <cell r="G2497" t="str">
            <v>VERDE</v>
          </cell>
          <cell r="H2497" t="str">
            <v xml:space="preserve">POLERON FULL ZIP POWAH VERDE </v>
          </cell>
          <cell r="I2497" t="str">
            <v>M</v>
          </cell>
          <cell r="J2497"/>
          <cell r="K2497" t="str">
            <v>WINTER 17</v>
          </cell>
        </row>
        <row r="2498">
          <cell r="B2498" t="str">
            <v>301M17W02VERSSS</v>
          </cell>
          <cell r="C2498" t="str">
            <v>POLERON CON CIERRE</v>
          </cell>
          <cell r="D2498" t="str">
            <v>POLERON FULL ZIP KAYA UNITE POWAH PESTO MELANGE  S</v>
          </cell>
          <cell r="E2498" t="str">
            <v>POLERON FULL ZIP</v>
          </cell>
          <cell r="F2498" t="str">
            <v>POWAH</v>
          </cell>
          <cell r="G2498" t="str">
            <v>VERDE</v>
          </cell>
          <cell r="H2498" t="str">
            <v xml:space="preserve">POLERON FULL ZIP POWAH VERDE </v>
          </cell>
          <cell r="I2498" t="str">
            <v>S</v>
          </cell>
          <cell r="J2498"/>
          <cell r="K2498" t="str">
            <v>WINTER 17</v>
          </cell>
        </row>
        <row r="2499">
          <cell r="B2499" t="str">
            <v>301M17W02VERXL0</v>
          </cell>
          <cell r="C2499" t="str">
            <v>POLERON CON CIERRE</v>
          </cell>
          <cell r="D2499" t="str">
            <v>POLERON FULL ZIP KAYA UNITE POWAH PESTO MELANGE  XL</v>
          </cell>
          <cell r="E2499" t="str">
            <v>POLERON FULL ZIP</v>
          </cell>
          <cell r="F2499" t="str">
            <v>POWAH</v>
          </cell>
          <cell r="G2499" t="str">
            <v>VERDE</v>
          </cell>
          <cell r="H2499" t="str">
            <v xml:space="preserve">POLERON FULL ZIP POWAH VERDE </v>
          </cell>
          <cell r="I2499" t="str">
            <v>XL</v>
          </cell>
          <cell r="J2499"/>
          <cell r="K2499" t="str">
            <v>WINTER 17</v>
          </cell>
        </row>
        <row r="2500">
          <cell r="B2500" t="str">
            <v>301M17W02VERXS0</v>
          </cell>
          <cell r="C2500" t="str">
            <v>POLERON CON CIERRE</v>
          </cell>
          <cell r="D2500" t="str">
            <v>POLERON FULL ZIP KAYA UNITE POWAH PESTO MELANGE  XS</v>
          </cell>
          <cell r="E2500" t="str">
            <v>POLERON FULL ZIP</v>
          </cell>
          <cell r="F2500" t="str">
            <v>POWAH</v>
          </cell>
          <cell r="G2500" t="str">
            <v>VERDE</v>
          </cell>
          <cell r="H2500" t="str">
            <v xml:space="preserve">POLERON FULL ZIP POWAH VERDE </v>
          </cell>
          <cell r="I2500" t="str">
            <v>XS</v>
          </cell>
          <cell r="J2500"/>
          <cell r="K2500" t="str">
            <v>WINTER 17</v>
          </cell>
        </row>
        <row r="2501">
          <cell r="B2501" t="str">
            <v>301M17W02VERXXL</v>
          </cell>
          <cell r="C2501" t="str">
            <v>POLERON CON CIERRE</v>
          </cell>
          <cell r="D2501" t="str">
            <v>POLERON FULL ZIP KAYA UNITE POWAH PESTO MELANGE  XXL</v>
          </cell>
          <cell r="E2501" t="str">
            <v>POLERON FULL ZIP</v>
          </cell>
          <cell r="F2501" t="str">
            <v>POWAH</v>
          </cell>
          <cell r="G2501" t="str">
            <v>VERDE</v>
          </cell>
          <cell r="H2501" t="str">
            <v xml:space="preserve">POLERON FULL ZIP POWAH VERDE </v>
          </cell>
          <cell r="I2501" t="str">
            <v>XXL</v>
          </cell>
          <cell r="J2501"/>
          <cell r="K2501" t="str">
            <v>WINTER 17</v>
          </cell>
        </row>
        <row r="2502">
          <cell r="B2502" t="str">
            <v>301M17W03NEGLLL</v>
          </cell>
          <cell r="C2502" t="str">
            <v>POLERON CON CIERRE</v>
          </cell>
          <cell r="D2502" t="str">
            <v>POLERON FULL ZIP KAYA UNITE LOGO ESCRITO BLACK  L</v>
          </cell>
          <cell r="E2502" t="str">
            <v>POLERON FULL ZIP</v>
          </cell>
          <cell r="F2502" t="str">
            <v>LOGO ESCRITO</v>
          </cell>
          <cell r="G2502" t="str">
            <v>NEGRO</v>
          </cell>
          <cell r="H2502" t="str">
            <v xml:space="preserve">POLERON FULL ZIP LOGO ESCRITO NEGRO </v>
          </cell>
          <cell r="I2502" t="str">
            <v>L</v>
          </cell>
          <cell r="J2502"/>
          <cell r="K2502" t="str">
            <v>WINTER 17</v>
          </cell>
        </row>
        <row r="2503">
          <cell r="B2503" t="str">
            <v>301M17W03NEGMMM</v>
          </cell>
          <cell r="C2503" t="str">
            <v>POLERON CON CIERRE</v>
          </cell>
          <cell r="D2503" t="str">
            <v>POLERON FULL ZIP KAYA UNITE LOGO ESCRITO BLACK  M</v>
          </cell>
          <cell r="E2503" t="str">
            <v>POLERON FULL ZIP</v>
          </cell>
          <cell r="F2503" t="str">
            <v>LOGO ESCRITO</v>
          </cell>
          <cell r="G2503" t="str">
            <v>NEGRO</v>
          </cell>
          <cell r="H2503" t="str">
            <v xml:space="preserve">POLERON FULL ZIP LOGO ESCRITO NEGRO </v>
          </cell>
          <cell r="I2503" t="str">
            <v>M</v>
          </cell>
          <cell r="J2503"/>
          <cell r="K2503" t="str">
            <v>WINTER 17</v>
          </cell>
        </row>
        <row r="2504">
          <cell r="B2504" t="str">
            <v>301M17W03NEGSSS</v>
          </cell>
          <cell r="C2504" t="str">
            <v>POLERON CON CIERRE</v>
          </cell>
          <cell r="D2504" t="str">
            <v>POLERON FULL ZIP KAYA UNITE LOGO ESCRITO BLACK  S</v>
          </cell>
          <cell r="E2504" t="str">
            <v>POLERON FULL ZIP</v>
          </cell>
          <cell r="F2504" t="str">
            <v>LOGO ESCRITO</v>
          </cell>
          <cell r="G2504" t="str">
            <v>NEGRO</v>
          </cell>
          <cell r="H2504" t="str">
            <v xml:space="preserve">POLERON FULL ZIP LOGO ESCRITO NEGRO </v>
          </cell>
          <cell r="I2504" t="str">
            <v>S</v>
          </cell>
          <cell r="J2504"/>
          <cell r="K2504" t="str">
            <v>WINTER 17</v>
          </cell>
        </row>
        <row r="2505">
          <cell r="B2505" t="str">
            <v>301M17W03NEGXL0</v>
          </cell>
          <cell r="C2505" t="str">
            <v>POLERON CON CIERRE</v>
          </cell>
          <cell r="D2505" t="str">
            <v>POLERON FULL ZIP KAYA UNITE LOGO ESCRITO BLACK  XL</v>
          </cell>
          <cell r="E2505" t="str">
            <v>POLERON FULL ZIP</v>
          </cell>
          <cell r="F2505" t="str">
            <v>LOGO ESCRITO</v>
          </cell>
          <cell r="G2505" t="str">
            <v>NEGRO</v>
          </cell>
          <cell r="H2505" t="str">
            <v xml:space="preserve">POLERON FULL ZIP LOGO ESCRITO NEGRO </v>
          </cell>
          <cell r="I2505" t="str">
            <v>XL</v>
          </cell>
          <cell r="J2505"/>
          <cell r="K2505" t="str">
            <v>WINTER 17</v>
          </cell>
        </row>
        <row r="2506">
          <cell r="B2506" t="str">
            <v>301M17W03NEGXS0</v>
          </cell>
          <cell r="C2506" t="str">
            <v>POLERON CON CIERRE</v>
          </cell>
          <cell r="D2506" t="str">
            <v>POLERON FULL ZIP KAYA UNITE LOGO ESCRITO BLACK  XS</v>
          </cell>
          <cell r="E2506" t="str">
            <v>POLERON FULL ZIP</v>
          </cell>
          <cell r="F2506" t="str">
            <v>LOGO ESCRITO</v>
          </cell>
          <cell r="G2506" t="str">
            <v>NEGRO</v>
          </cell>
          <cell r="H2506" t="str">
            <v xml:space="preserve">POLERON FULL ZIP LOGO ESCRITO NEGRO </v>
          </cell>
          <cell r="I2506" t="str">
            <v>XS</v>
          </cell>
          <cell r="J2506"/>
          <cell r="K2506" t="str">
            <v>WINTER 17</v>
          </cell>
        </row>
        <row r="2507">
          <cell r="B2507" t="str">
            <v>301M17W03NEGXXL</v>
          </cell>
          <cell r="C2507" t="str">
            <v>POLERON CON CIERRE</v>
          </cell>
          <cell r="D2507" t="str">
            <v>POLERON FULL ZIP KAYA UNITE LOGO ESCRITO BLACK  XXL</v>
          </cell>
          <cell r="E2507" t="str">
            <v>POLERON FULL ZIP</v>
          </cell>
          <cell r="F2507" t="str">
            <v>LOGO ESCRITO</v>
          </cell>
          <cell r="G2507" t="str">
            <v>NEGRO</v>
          </cell>
          <cell r="H2507" t="str">
            <v xml:space="preserve">POLERON FULL ZIP LOGO ESCRITO NEGRO </v>
          </cell>
          <cell r="I2507" t="str">
            <v>XXL</v>
          </cell>
          <cell r="J2507"/>
          <cell r="K2507" t="str">
            <v>WINTER 17</v>
          </cell>
        </row>
        <row r="2508">
          <cell r="B2508" t="str">
            <v>301M17W03TURLLL</v>
          </cell>
          <cell r="C2508" t="str">
            <v>POLERON CON CIERRE</v>
          </cell>
          <cell r="D2508" t="str">
            <v>POLERON FULLZIP KAYA  LOGO ESCRITO CORSAIR/POOL BLUE L</v>
          </cell>
          <cell r="E2508" t="str">
            <v>POLERON FULL ZIP</v>
          </cell>
          <cell r="F2508" t="str">
            <v>LOGO ESCRITO</v>
          </cell>
          <cell r="G2508" t="str">
            <v>AZUL</v>
          </cell>
          <cell r="H2508" t="str">
            <v xml:space="preserve">POLERON FULL ZIP LOGO ESCRITO AZUL </v>
          </cell>
          <cell r="I2508" t="str">
            <v>L</v>
          </cell>
          <cell r="J2508"/>
          <cell r="K2508" t="str">
            <v>WINTER 17</v>
          </cell>
        </row>
        <row r="2509">
          <cell r="B2509" t="str">
            <v>301M17W03TURMMM</v>
          </cell>
          <cell r="C2509" t="str">
            <v>POLERON CON CIERRE</v>
          </cell>
          <cell r="D2509" t="str">
            <v>POLERON FULLZIP KAYA  LOGO ESCRITO CORSAIR/POOL BLUE M</v>
          </cell>
          <cell r="E2509" t="str">
            <v>POLERON FULL ZIP</v>
          </cell>
          <cell r="F2509" t="str">
            <v>LOGO ESCRITO</v>
          </cell>
          <cell r="G2509" t="str">
            <v>AZUL</v>
          </cell>
          <cell r="H2509" t="str">
            <v xml:space="preserve">POLERON FULL ZIP LOGO ESCRITO AZUL </v>
          </cell>
          <cell r="I2509" t="str">
            <v>M</v>
          </cell>
          <cell r="J2509"/>
          <cell r="K2509" t="str">
            <v>WINTER 17</v>
          </cell>
        </row>
        <row r="2510">
          <cell r="B2510" t="str">
            <v>301M17W03TURSSS</v>
          </cell>
          <cell r="C2510" t="str">
            <v>POLERON CON CIERRE</v>
          </cell>
          <cell r="D2510" t="str">
            <v>POLERON FULLZIP KAYA  LOGO ESCRITO CORSAIR/POOL BLUE S</v>
          </cell>
          <cell r="E2510" t="str">
            <v>POLERON FULL ZIP</v>
          </cell>
          <cell r="F2510" t="str">
            <v>LOGO ESCRITO</v>
          </cell>
          <cell r="G2510" t="str">
            <v>AZUL</v>
          </cell>
          <cell r="H2510" t="str">
            <v xml:space="preserve">POLERON FULL ZIP LOGO ESCRITO AZUL </v>
          </cell>
          <cell r="I2510" t="str">
            <v>S</v>
          </cell>
          <cell r="J2510"/>
          <cell r="K2510" t="str">
            <v>WINTER 17</v>
          </cell>
        </row>
        <row r="2511">
          <cell r="B2511" t="str">
            <v>301M17W03TURXL0</v>
          </cell>
          <cell r="C2511" t="str">
            <v>POLERON CON CIERRE</v>
          </cell>
          <cell r="D2511" t="str">
            <v>POLERON FULLZIP KAYA  LOGO ESCRITO CORSAIR/POOL BLUE XL</v>
          </cell>
          <cell r="E2511" t="str">
            <v>POLERON FULL ZIP</v>
          </cell>
          <cell r="F2511" t="str">
            <v>LOGO ESCRITO</v>
          </cell>
          <cell r="G2511" t="str">
            <v>AZUL</v>
          </cell>
          <cell r="H2511" t="str">
            <v xml:space="preserve">POLERON FULL ZIP LOGO ESCRITO AZUL </v>
          </cell>
          <cell r="I2511" t="str">
            <v>XL</v>
          </cell>
          <cell r="J2511"/>
          <cell r="K2511" t="str">
            <v>WINTER 17</v>
          </cell>
        </row>
        <row r="2512">
          <cell r="B2512" t="str">
            <v>301M17W03TURXS0</v>
          </cell>
          <cell r="C2512" t="str">
            <v>POLERON CON CIERRE</v>
          </cell>
          <cell r="D2512" t="str">
            <v>POLERON FULLZIP KAYA  LOGO ESCRITO CORSAIR/POOL BLUE XS</v>
          </cell>
          <cell r="E2512" t="str">
            <v>POLERON FULL ZIP</v>
          </cell>
          <cell r="F2512" t="str">
            <v>LOGO ESCRITO</v>
          </cell>
          <cell r="G2512" t="str">
            <v>AZUL</v>
          </cell>
          <cell r="H2512" t="str">
            <v xml:space="preserve">POLERON FULL ZIP LOGO ESCRITO AZUL </v>
          </cell>
          <cell r="I2512" t="str">
            <v>XS</v>
          </cell>
          <cell r="J2512"/>
          <cell r="K2512" t="str">
            <v>WINTER 17</v>
          </cell>
        </row>
        <row r="2513">
          <cell r="B2513" t="str">
            <v>301M17W03TURXXL</v>
          </cell>
          <cell r="C2513" t="str">
            <v>POLERON CON CIERRE</v>
          </cell>
          <cell r="D2513" t="str">
            <v>POLERON FULLZIP KAYA  LOGO ESCRITO CORSAIR/POOL BLUE XXL</v>
          </cell>
          <cell r="E2513" t="str">
            <v>POLERON FULL ZIP</v>
          </cell>
          <cell r="F2513" t="str">
            <v>LOGO ESCRITO</v>
          </cell>
          <cell r="G2513" t="str">
            <v>AZUL</v>
          </cell>
          <cell r="H2513" t="str">
            <v xml:space="preserve">POLERON FULL ZIP LOGO ESCRITO AZUL </v>
          </cell>
          <cell r="I2513" t="str">
            <v>XXL</v>
          </cell>
          <cell r="J2513"/>
          <cell r="K2513" t="str">
            <v>WINTER 17</v>
          </cell>
        </row>
        <row r="2514">
          <cell r="B2514" t="str">
            <v>301M18S01BLALLL</v>
          </cell>
          <cell r="C2514" t="str">
            <v>FULL ZIP</v>
          </cell>
          <cell r="D2514" t="str">
            <v>FULL ZIP ESCRITO BLACK L</v>
          </cell>
          <cell r="E2514" t="str">
            <v>FULL ZIP</v>
          </cell>
          <cell r="F2514" t="str">
            <v>ESCRITO</v>
          </cell>
          <cell r="G2514" t="str">
            <v>BLACK</v>
          </cell>
          <cell r="H2514" t="str">
            <v xml:space="preserve">FULL ZIP ESCRITO BLACK </v>
          </cell>
          <cell r="I2514" t="str">
            <v>L</v>
          </cell>
          <cell r="J2514" t="str">
            <v>M</v>
          </cell>
          <cell r="K2514" t="str">
            <v>SUMMER 18</v>
          </cell>
        </row>
        <row r="2515">
          <cell r="B2515" t="str">
            <v>301M18S01BLAMMM</v>
          </cell>
          <cell r="C2515" t="str">
            <v>FULL ZIP</v>
          </cell>
          <cell r="D2515" t="str">
            <v>FULL ZIP ESCRITO BLACK M</v>
          </cell>
          <cell r="E2515" t="str">
            <v>FULL ZIP</v>
          </cell>
          <cell r="F2515" t="str">
            <v>ESCRITO</v>
          </cell>
          <cell r="G2515" t="str">
            <v>BLACK</v>
          </cell>
          <cell r="H2515" t="str">
            <v xml:space="preserve">FULL ZIP ESCRITO BLACK </v>
          </cell>
          <cell r="I2515" t="str">
            <v>M</v>
          </cell>
          <cell r="J2515" t="str">
            <v>M</v>
          </cell>
          <cell r="K2515" t="str">
            <v>SUMMER 18</v>
          </cell>
        </row>
        <row r="2516">
          <cell r="B2516" t="str">
            <v>301M18S01BLASSS</v>
          </cell>
          <cell r="C2516" t="str">
            <v>FULL ZIP</v>
          </cell>
          <cell r="D2516" t="str">
            <v>FULL ZIP ESCRITO BLACK S</v>
          </cell>
          <cell r="E2516" t="str">
            <v>FULL ZIP</v>
          </cell>
          <cell r="F2516" t="str">
            <v>ESCRITO</v>
          </cell>
          <cell r="G2516" t="str">
            <v>BLACK</v>
          </cell>
          <cell r="H2516" t="str">
            <v xml:space="preserve">FULL ZIP ESCRITO BLACK </v>
          </cell>
          <cell r="I2516" t="str">
            <v>S</v>
          </cell>
          <cell r="J2516" t="str">
            <v>M</v>
          </cell>
          <cell r="K2516" t="str">
            <v>SUMMER 18</v>
          </cell>
        </row>
        <row r="2517">
          <cell r="B2517" t="str">
            <v>301M18S01BLAXL0</v>
          </cell>
          <cell r="C2517" t="str">
            <v>FULL ZIP</v>
          </cell>
          <cell r="D2517" t="str">
            <v>FULL ZIP ESCRITO BLACK XL</v>
          </cell>
          <cell r="E2517" t="str">
            <v>FULL ZIP</v>
          </cell>
          <cell r="F2517" t="str">
            <v>ESCRITO</v>
          </cell>
          <cell r="G2517" t="str">
            <v>BLACK</v>
          </cell>
          <cell r="H2517" t="str">
            <v xml:space="preserve">FULL ZIP ESCRITO BLACK </v>
          </cell>
          <cell r="I2517" t="str">
            <v>XL</v>
          </cell>
          <cell r="J2517" t="str">
            <v>M</v>
          </cell>
          <cell r="K2517" t="str">
            <v>SUMMER 18</v>
          </cell>
        </row>
        <row r="2518">
          <cell r="B2518" t="str">
            <v>301M18S01BLAXS0</v>
          </cell>
          <cell r="C2518" t="str">
            <v>FULL ZIP</v>
          </cell>
          <cell r="D2518" t="str">
            <v>FULL ZIP ESCRITO BLACK XS</v>
          </cell>
          <cell r="E2518" t="str">
            <v>FULL ZIP</v>
          </cell>
          <cell r="F2518" t="str">
            <v>ESCRITO</v>
          </cell>
          <cell r="G2518" t="str">
            <v>BLACK</v>
          </cell>
          <cell r="H2518" t="str">
            <v xml:space="preserve">FULL ZIP ESCRITO BLACK </v>
          </cell>
          <cell r="I2518" t="str">
            <v>XS</v>
          </cell>
          <cell r="J2518" t="str">
            <v>M</v>
          </cell>
          <cell r="K2518" t="str">
            <v>SUMMER 18</v>
          </cell>
        </row>
        <row r="2519">
          <cell r="B2519" t="str">
            <v>301M18S01BLAXXL</v>
          </cell>
          <cell r="C2519" t="str">
            <v>FULL ZIP</v>
          </cell>
          <cell r="D2519" t="str">
            <v>FULL ZIP ESCRITO BLACK XXL</v>
          </cell>
          <cell r="E2519" t="str">
            <v>FULL ZIP</v>
          </cell>
          <cell r="F2519" t="str">
            <v>ESCRITO</v>
          </cell>
          <cell r="G2519" t="str">
            <v>BLACK</v>
          </cell>
          <cell r="H2519" t="str">
            <v xml:space="preserve">FULL ZIP ESCRITO BLACK </v>
          </cell>
          <cell r="I2519" t="str">
            <v>XXL</v>
          </cell>
          <cell r="J2519" t="str">
            <v>M</v>
          </cell>
          <cell r="K2519" t="str">
            <v>SUMMER 18</v>
          </cell>
        </row>
        <row r="2520">
          <cell r="B2520" t="str">
            <v>301M18S02GMLLLL</v>
          </cell>
          <cell r="C2520" t="str">
            <v>FULL ZIP</v>
          </cell>
          <cell r="D2520" t="str">
            <v>FULL ZIP ISLAND GREY MEL L</v>
          </cell>
          <cell r="E2520" t="str">
            <v>FULL ZIP</v>
          </cell>
          <cell r="F2520" t="str">
            <v xml:space="preserve">ISLAND </v>
          </cell>
          <cell r="G2520" t="str">
            <v>GREY MELANGE</v>
          </cell>
          <cell r="H2520" t="str">
            <v xml:space="preserve">FULL ZIP ISLAND  GREY MELANGE </v>
          </cell>
          <cell r="I2520" t="str">
            <v>L</v>
          </cell>
          <cell r="J2520" t="str">
            <v>M</v>
          </cell>
          <cell r="K2520" t="str">
            <v>SUMMER 18</v>
          </cell>
        </row>
        <row r="2521">
          <cell r="B2521" t="str">
            <v>301M18S02GMLMMM</v>
          </cell>
          <cell r="C2521" t="str">
            <v>FULL ZIP</v>
          </cell>
          <cell r="D2521" t="str">
            <v>FULL ZIP ISLAND GREY MEL M</v>
          </cell>
          <cell r="E2521" t="str">
            <v>FULL ZIP</v>
          </cell>
          <cell r="F2521" t="str">
            <v xml:space="preserve">ISLAND </v>
          </cell>
          <cell r="G2521" t="str">
            <v>GREY MELANGE</v>
          </cell>
          <cell r="H2521" t="str">
            <v xml:space="preserve">FULL ZIP ISLAND  GREY MELANGE </v>
          </cell>
          <cell r="I2521" t="str">
            <v>M</v>
          </cell>
          <cell r="J2521" t="str">
            <v>M</v>
          </cell>
          <cell r="K2521" t="str">
            <v>SUMMER 18</v>
          </cell>
        </row>
        <row r="2522">
          <cell r="B2522" t="str">
            <v>301M18S02GMLSSS</v>
          </cell>
          <cell r="C2522" t="str">
            <v>FULL ZIP</v>
          </cell>
          <cell r="D2522" t="str">
            <v>FULL ZIP ISLAND GREY MEL S</v>
          </cell>
          <cell r="E2522" t="str">
            <v>FULL ZIP</v>
          </cell>
          <cell r="F2522" t="str">
            <v xml:space="preserve">ISLAND </v>
          </cell>
          <cell r="G2522" t="str">
            <v>GREY MELANGE</v>
          </cell>
          <cell r="H2522" t="str">
            <v xml:space="preserve">FULL ZIP ISLAND  GREY MELANGE </v>
          </cell>
          <cell r="I2522" t="str">
            <v>S</v>
          </cell>
          <cell r="J2522" t="str">
            <v>M</v>
          </cell>
          <cell r="K2522" t="str">
            <v>SUMMER 18</v>
          </cell>
        </row>
        <row r="2523">
          <cell r="B2523" t="str">
            <v>301M18S02GMLXL0</v>
          </cell>
          <cell r="C2523" t="str">
            <v>FULL ZIP</v>
          </cell>
          <cell r="D2523" t="str">
            <v>FULL ZIP ISLAND GREY MEL XL</v>
          </cell>
          <cell r="E2523" t="str">
            <v>FULL ZIP</v>
          </cell>
          <cell r="F2523" t="str">
            <v xml:space="preserve">ISLAND </v>
          </cell>
          <cell r="G2523" t="str">
            <v>GREY MELANGE</v>
          </cell>
          <cell r="H2523" t="str">
            <v xml:space="preserve">FULL ZIP ISLAND  GREY MELANGE </v>
          </cell>
          <cell r="I2523" t="str">
            <v>XL</v>
          </cell>
          <cell r="J2523" t="str">
            <v>M</v>
          </cell>
          <cell r="K2523" t="str">
            <v>SUMMER 18</v>
          </cell>
        </row>
        <row r="2524">
          <cell r="B2524" t="str">
            <v>301M18S02GMLXS0</v>
          </cell>
          <cell r="C2524" t="str">
            <v>FULL ZIP</v>
          </cell>
          <cell r="D2524" t="str">
            <v>FULL ZIP ISLAND GREY MEL XS</v>
          </cell>
          <cell r="E2524" t="str">
            <v>FULL ZIP</v>
          </cell>
          <cell r="F2524" t="str">
            <v xml:space="preserve">ISLAND </v>
          </cell>
          <cell r="G2524" t="str">
            <v>GREY MELANGE</v>
          </cell>
          <cell r="H2524" t="str">
            <v xml:space="preserve">FULL ZIP ISLAND  GREY MELANGE </v>
          </cell>
          <cell r="I2524" t="str">
            <v>XS</v>
          </cell>
          <cell r="J2524" t="str">
            <v>M</v>
          </cell>
          <cell r="K2524" t="str">
            <v>SUMMER 18</v>
          </cell>
        </row>
        <row r="2525">
          <cell r="B2525" t="str">
            <v>301M18S02GMLXXL</v>
          </cell>
          <cell r="C2525" t="str">
            <v>FULL ZIP</v>
          </cell>
          <cell r="D2525" t="str">
            <v>FULL ZIP ISLAND GREY MEL XXL</v>
          </cell>
          <cell r="E2525" t="str">
            <v>FULL ZIP</v>
          </cell>
          <cell r="F2525" t="str">
            <v xml:space="preserve">ISLAND </v>
          </cell>
          <cell r="G2525" t="str">
            <v>GREY MELANGE</v>
          </cell>
          <cell r="H2525" t="str">
            <v xml:space="preserve">FULL ZIP ISLAND  GREY MELANGE </v>
          </cell>
          <cell r="I2525" t="str">
            <v>XXL</v>
          </cell>
          <cell r="J2525" t="str">
            <v>M</v>
          </cell>
          <cell r="K2525" t="str">
            <v>SUMMER 18</v>
          </cell>
        </row>
        <row r="2526">
          <cell r="B2526" t="str">
            <v>301M18S03GMLLLL</v>
          </cell>
          <cell r="C2526" t="str">
            <v>FULL ZIP</v>
          </cell>
          <cell r="D2526" t="str">
            <v>FULL ZIP SERIE GRAPHITE MEL L</v>
          </cell>
          <cell r="E2526" t="str">
            <v>FULL ZIP</v>
          </cell>
          <cell r="F2526" t="str">
            <v>SERIE</v>
          </cell>
          <cell r="G2526" t="str">
            <v>GRAPHITE MELANGE</v>
          </cell>
          <cell r="H2526" t="str">
            <v xml:space="preserve">FULL ZIP SERIE GRAPHITE MELANGE </v>
          </cell>
          <cell r="I2526" t="str">
            <v>L</v>
          </cell>
          <cell r="J2526" t="str">
            <v>M</v>
          </cell>
          <cell r="K2526" t="str">
            <v>SUMMER 18</v>
          </cell>
        </row>
        <row r="2527">
          <cell r="B2527" t="str">
            <v>301M18S03GMLMMM</v>
          </cell>
          <cell r="C2527" t="str">
            <v>FULL ZIP</v>
          </cell>
          <cell r="D2527" t="str">
            <v>FULL ZIP SERIE GRAPHITE MEL M</v>
          </cell>
          <cell r="E2527" t="str">
            <v>FULL ZIP</v>
          </cell>
          <cell r="F2527" t="str">
            <v>SERIE</v>
          </cell>
          <cell r="G2527" t="str">
            <v>GRAPHITE MELANGE</v>
          </cell>
          <cell r="H2527" t="str">
            <v xml:space="preserve">FULL ZIP SERIE GRAPHITE MELANGE </v>
          </cell>
          <cell r="I2527" t="str">
            <v>M</v>
          </cell>
          <cell r="J2527" t="str">
            <v>M</v>
          </cell>
          <cell r="K2527" t="str">
            <v>SUMMER 18</v>
          </cell>
        </row>
        <row r="2528">
          <cell r="B2528" t="str">
            <v>301M18S03GMLSSS</v>
          </cell>
          <cell r="C2528" t="str">
            <v>FULL ZIP</v>
          </cell>
          <cell r="D2528" t="str">
            <v>FULL ZIP SERIE GRAPHITE MEL S</v>
          </cell>
          <cell r="E2528" t="str">
            <v>FULL ZIP</v>
          </cell>
          <cell r="F2528" t="str">
            <v>SERIE</v>
          </cell>
          <cell r="G2528" t="str">
            <v>GRAPHITE MELANGE</v>
          </cell>
          <cell r="H2528" t="str">
            <v xml:space="preserve">FULL ZIP SERIE GRAPHITE MELANGE </v>
          </cell>
          <cell r="I2528" t="str">
            <v>S</v>
          </cell>
          <cell r="J2528" t="str">
            <v>M</v>
          </cell>
          <cell r="K2528" t="str">
            <v>SUMMER 18</v>
          </cell>
        </row>
        <row r="2529">
          <cell r="B2529" t="str">
            <v>301M18S03GMLXL0</v>
          </cell>
          <cell r="C2529" t="str">
            <v>FULL ZIP</v>
          </cell>
          <cell r="D2529" t="str">
            <v>FULL ZIP SERIE GRAPHITE MEL XL</v>
          </cell>
          <cell r="E2529" t="str">
            <v>FULL ZIP</v>
          </cell>
          <cell r="F2529" t="str">
            <v>SERIE</v>
          </cell>
          <cell r="G2529" t="str">
            <v>GRAPHITE MELANGE</v>
          </cell>
          <cell r="H2529" t="str">
            <v xml:space="preserve">FULL ZIP SERIE GRAPHITE MELANGE </v>
          </cell>
          <cell r="I2529" t="str">
            <v>XL</v>
          </cell>
          <cell r="J2529" t="str">
            <v>M</v>
          </cell>
          <cell r="K2529" t="str">
            <v>SUMMER 18</v>
          </cell>
        </row>
        <row r="2530">
          <cell r="B2530" t="str">
            <v>301M18S03GMLXS0</v>
          </cell>
          <cell r="C2530" t="str">
            <v>FULL ZIP</v>
          </cell>
          <cell r="D2530" t="str">
            <v>FULL ZIP SERIE GRAPHITE MEL XS</v>
          </cell>
          <cell r="E2530" t="str">
            <v>FULL ZIP</v>
          </cell>
          <cell r="F2530" t="str">
            <v>SERIE</v>
          </cell>
          <cell r="G2530" t="str">
            <v>GRAPHITE MELANGE</v>
          </cell>
          <cell r="H2530" t="str">
            <v xml:space="preserve">FULL ZIP SERIE GRAPHITE MELANGE </v>
          </cell>
          <cell r="I2530" t="str">
            <v>XS</v>
          </cell>
          <cell r="J2530" t="str">
            <v>M</v>
          </cell>
          <cell r="K2530" t="str">
            <v>SUMMER 18</v>
          </cell>
        </row>
        <row r="2531">
          <cell r="B2531" t="str">
            <v>301M18S03GMLXXL</v>
          </cell>
          <cell r="C2531" t="str">
            <v>FULL ZIP</v>
          </cell>
          <cell r="D2531" t="str">
            <v>FULL ZIP SERIE GRAPHITE MEL XXL</v>
          </cell>
          <cell r="E2531" t="str">
            <v>FULL ZIP</v>
          </cell>
          <cell r="F2531" t="str">
            <v>SERIE</v>
          </cell>
          <cell r="G2531" t="str">
            <v>GRAPHITE MELANGE</v>
          </cell>
          <cell r="H2531" t="str">
            <v xml:space="preserve">FULL ZIP SERIE GRAPHITE MELANGE </v>
          </cell>
          <cell r="I2531" t="str">
            <v>XXL</v>
          </cell>
          <cell r="J2531" t="str">
            <v>M</v>
          </cell>
          <cell r="K2531" t="str">
            <v>SUMMER 18</v>
          </cell>
        </row>
        <row r="2532">
          <cell r="B2532" t="str">
            <v>301M18S03GRMLLLL</v>
          </cell>
          <cell r="C2532" t="str">
            <v>FULL ZIP</v>
          </cell>
          <cell r="D2532" t="str">
            <v>FULL ZIP SERIE GREY MEL L</v>
          </cell>
          <cell r="E2532" t="str">
            <v>FULL ZIP</v>
          </cell>
          <cell r="F2532" t="str">
            <v>SERIE</v>
          </cell>
          <cell r="G2532" t="str">
            <v>GREY MELANGE</v>
          </cell>
          <cell r="H2532" t="str">
            <v xml:space="preserve">FULL ZIP SERIE GREY MELANGE </v>
          </cell>
          <cell r="I2532" t="str">
            <v>L</v>
          </cell>
          <cell r="J2532" t="str">
            <v>M</v>
          </cell>
          <cell r="K2532" t="str">
            <v>SUMMER 18</v>
          </cell>
        </row>
        <row r="2533">
          <cell r="B2533" t="str">
            <v>301M18S03GRMLMMM</v>
          </cell>
          <cell r="C2533" t="str">
            <v>FULL ZIP</v>
          </cell>
          <cell r="D2533" t="str">
            <v>FULL ZIP SERIE GREY MEL M</v>
          </cell>
          <cell r="E2533" t="str">
            <v>FULL ZIP</v>
          </cell>
          <cell r="F2533" t="str">
            <v>SERIE</v>
          </cell>
          <cell r="G2533" t="str">
            <v>GREY MELANGE</v>
          </cell>
          <cell r="H2533" t="str">
            <v xml:space="preserve">FULL ZIP SERIE GREY MELANGE </v>
          </cell>
          <cell r="I2533" t="str">
            <v>M</v>
          </cell>
          <cell r="J2533" t="str">
            <v>M</v>
          </cell>
          <cell r="K2533" t="str">
            <v>SUMMER 18</v>
          </cell>
        </row>
        <row r="2534">
          <cell r="B2534" t="str">
            <v>301M18S03GRMLSSS</v>
          </cell>
          <cell r="C2534" t="str">
            <v>FULL ZIP</v>
          </cell>
          <cell r="D2534" t="str">
            <v>FULL ZIP SERIE GREY MEL S</v>
          </cell>
          <cell r="E2534" t="str">
            <v>FULL ZIP</v>
          </cell>
          <cell r="F2534" t="str">
            <v>SERIE</v>
          </cell>
          <cell r="G2534" t="str">
            <v>GREY MELANGE</v>
          </cell>
          <cell r="H2534" t="str">
            <v xml:space="preserve">FULL ZIP SERIE GREY MELANGE </v>
          </cell>
          <cell r="I2534" t="str">
            <v>S</v>
          </cell>
          <cell r="J2534" t="str">
            <v>M</v>
          </cell>
          <cell r="K2534" t="str">
            <v>SUMMER 18</v>
          </cell>
        </row>
        <row r="2535">
          <cell r="B2535" t="str">
            <v>301M18S03GRMLXL0</v>
          </cell>
          <cell r="C2535" t="str">
            <v>FULL ZIP</v>
          </cell>
          <cell r="D2535" t="str">
            <v>FULL ZIP SERIE GREY MEL XL</v>
          </cell>
          <cell r="E2535" t="str">
            <v>FULL ZIP</v>
          </cell>
          <cell r="F2535" t="str">
            <v>SERIE</v>
          </cell>
          <cell r="G2535" t="str">
            <v>GREY MELANGE</v>
          </cell>
          <cell r="H2535" t="str">
            <v xml:space="preserve">FULL ZIP SERIE GREY MELANGE </v>
          </cell>
          <cell r="I2535" t="str">
            <v>XL</v>
          </cell>
          <cell r="J2535" t="str">
            <v>M</v>
          </cell>
          <cell r="K2535" t="str">
            <v>SUMMER 18</v>
          </cell>
        </row>
        <row r="2536">
          <cell r="B2536" t="str">
            <v>301M18S03GRMLXS0</v>
          </cell>
          <cell r="C2536" t="str">
            <v>FULL ZIP</v>
          </cell>
          <cell r="D2536" t="str">
            <v>FULL ZIP SERIE GREY MEL XS</v>
          </cell>
          <cell r="E2536" t="str">
            <v>FULL ZIP</v>
          </cell>
          <cell r="F2536" t="str">
            <v>SERIE</v>
          </cell>
          <cell r="G2536" t="str">
            <v>GREY MELANGE</v>
          </cell>
          <cell r="H2536" t="str">
            <v xml:space="preserve">FULL ZIP SERIE GREY MELANGE </v>
          </cell>
          <cell r="I2536" t="str">
            <v>XS</v>
          </cell>
          <cell r="J2536" t="str">
            <v>M</v>
          </cell>
          <cell r="K2536" t="str">
            <v>SUMMER 18</v>
          </cell>
        </row>
        <row r="2537">
          <cell r="B2537" t="str">
            <v>301M18S03GRMLXXL</v>
          </cell>
          <cell r="C2537" t="str">
            <v>FULL ZIP</v>
          </cell>
          <cell r="D2537" t="str">
            <v>FULL ZIP SERIE GREY MEL XXL</v>
          </cell>
          <cell r="E2537" t="str">
            <v>FULL ZIP</v>
          </cell>
          <cell r="F2537" t="str">
            <v>SERIE</v>
          </cell>
          <cell r="G2537" t="str">
            <v>GREY MELANGE</v>
          </cell>
          <cell r="H2537" t="str">
            <v xml:space="preserve">FULL ZIP SERIE GREY MELANGE </v>
          </cell>
          <cell r="I2537" t="str">
            <v>XXL</v>
          </cell>
          <cell r="J2537" t="str">
            <v>M</v>
          </cell>
          <cell r="K2537" t="str">
            <v>SUMMER 18</v>
          </cell>
        </row>
        <row r="2538">
          <cell r="B2538" t="str">
            <v>301M18S03PMLLLL</v>
          </cell>
          <cell r="C2538" t="str">
            <v>FULL ZIP</v>
          </cell>
          <cell r="D2538" t="str">
            <v>FULL ZIP SERIE PESTO MEL L</v>
          </cell>
          <cell r="E2538" t="str">
            <v>FULL ZIP</v>
          </cell>
          <cell r="F2538" t="str">
            <v>SERIE</v>
          </cell>
          <cell r="G2538" t="str">
            <v>PESTO MELANGE</v>
          </cell>
          <cell r="H2538" t="str">
            <v xml:space="preserve">FULL ZIP SERIE PESTO MELANGE </v>
          </cell>
          <cell r="I2538" t="str">
            <v>L</v>
          </cell>
          <cell r="J2538" t="str">
            <v>M</v>
          </cell>
          <cell r="K2538" t="str">
            <v>SUMMER 18</v>
          </cell>
        </row>
        <row r="2539">
          <cell r="B2539" t="str">
            <v>301M18S03PMLMMM</v>
          </cell>
          <cell r="C2539" t="str">
            <v>FULL ZIP</v>
          </cell>
          <cell r="D2539" t="str">
            <v>FULL ZIP SERIE PESTO MEL M</v>
          </cell>
          <cell r="E2539" t="str">
            <v>FULL ZIP</v>
          </cell>
          <cell r="F2539" t="str">
            <v>SERIE</v>
          </cell>
          <cell r="G2539" t="str">
            <v>PESTO MELANGE</v>
          </cell>
          <cell r="H2539" t="str">
            <v xml:space="preserve">FULL ZIP SERIE PESTO MELANGE </v>
          </cell>
          <cell r="I2539" t="str">
            <v>M</v>
          </cell>
          <cell r="J2539" t="str">
            <v>M</v>
          </cell>
          <cell r="K2539" t="str">
            <v>SUMMER 18</v>
          </cell>
        </row>
        <row r="2540">
          <cell r="B2540" t="str">
            <v>301M18S03PMLSSS</v>
          </cell>
          <cell r="C2540" t="str">
            <v>FULL ZIP</v>
          </cell>
          <cell r="D2540" t="str">
            <v>FULL ZIP SERIE PESTO MEL S</v>
          </cell>
          <cell r="E2540" t="str">
            <v>FULL ZIP</v>
          </cell>
          <cell r="F2540" t="str">
            <v>SERIE</v>
          </cell>
          <cell r="G2540" t="str">
            <v>PESTO MELANGE</v>
          </cell>
          <cell r="H2540" t="str">
            <v xml:space="preserve">FULL ZIP SERIE PESTO MELANGE </v>
          </cell>
          <cell r="I2540" t="str">
            <v>S</v>
          </cell>
          <cell r="J2540" t="str">
            <v>M</v>
          </cell>
          <cell r="K2540" t="str">
            <v>SUMMER 18</v>
          </cell>
        </row>
        <row r="2541">
          <cell r="B2541" t="str">
            <v>301M18S03PMLXL0</v>
          </cell>
          <cell r="C2541" t="str">
            <v>FULL ZIP</v>
          </cell>
          <cell r="D2541" t="str">
            <v>FULL ZIP SERIE PESTO MEL XL</v>
          </cell>
          <cell r="E2541" t="str">
            <v>FULL ZIP</v>
          </cell>
          <cell r="F2541" t="str">
            <v>SERIE</v>
          </cell>
          <cell r="G2541" t="str">
            <v>PESTO MELANGE</v>
          </cell>
          <cell r="H2541" t="str">
            <v xml:space="preserve">FULL ZIP SERIE PESTO MELANGE </v>
          </cell>
          <cell r="I2541" t="str">
            <v>XL</v>
          </cell>
          <cell r="J2541" t="str">
            <v>M</v>
          </cell>
          <cell r="K2541" t="str">
            <v>SUMMER 18</v>
          </cell>
        </row>
        <row r="2542">
          <cell r="B2542" t="str">
            <v>301M18S03PMLXS0</v>
          </cell>
          <cell r="C2542" t="str">
            <v>FULL ZIP</v>
          </cell>
          <cell r="D2542" t="str">
            <v>FULL ZIP SERIE PESTO MEL XS</v>
          </cell>
          <cell r="E2542" t="str">
            <v>FULL ZIP</v>
          </cell>
          <cell r="F2542" t="str">
            <v>SERIE</v>
          </cell>
          <cell r="G2542" t="str">
            <v>PESTO MELANGE</v>
          </cell>
          <cell r="H2542" t="str">
            <v xml:space="preserve">FULL ZIP SERIE PESTO MELANGE </v>
          </cell>
          <cell r="I2542" t="str">
            <v>XS</v>
          </cell>
          <cell r="J2542" t="str">
            <v>M</v>
          </cell>
          <cell r="K2542" t="str">
            <v>SUMMER 18</v>
          </cell>
        </row>
        <row r="2543">
          <cell r="B2543" t="str">
            <v>301M18S03PMLXXL</v>
          </cell>
          <cell r="C2543" t="str">
            <v>FULL ZIP</v>
          </cell>
          <cell r="D2543" t="str">
            <v>FULL ZIP SERIE PESTO MEL XXL</v>
          </cell>
          <cell r="E2543" t="str">
            <v>FULL ZIP</v>
          </cell>
          <cell r="F2543" t="str">
            <v>SERIE</v>
          </cell>
          <cell r="G2543" t="str">
            <v>PESTO MELANGE</v>
          </cell>
          <cell r="H2543" t="str">
            <v xml:space="preserve">FULL ZIP SERIE PESTO MELANGE </v>
          </cell>
          <cell r="I2543" t="str">
            <v>XXL</v>
          </cell>
          <cell r="J2543" t="str">
            <v>M</v>
          </cell>
          <cell r="K2543" t="str">
            <v>SUMMER 18</v>
          </cell>
        </row>
        <row r="2544">
          <cell r="B2544" t="str">
            <v>302M18S01BLALLL</v>
          </cell>
          <cell r="C2544" t="str">
            <v>CREWNECK</v>
          </cell>
          <cell r="D2544" t="str">
            <v>CREWNECK CLASSIC BLACK L</v>
          </cell>
          <cell r="E2544" t="str">
            <v>CREWNECK</v>
          </cell>
          <cell r="F2544" t="str">
            <v>CLASSIC</v>
          </cell>
          <cell r="G2544" t="str">
            <v>BLACK</v>
          </cell>
          <cell r="H2544" t="str">
            <v xml:space="preserve">CREWNECK CLASSIC BLACK </v>
          </cell>
          <cell r="I2544" t="str">
            <v>L</v>
          </cell>
          <cell r="J2544" t="str">
            <v>M</v>
          </cell>
          <cell r="K2544" t="str">
            <v>SUMMER 18</v>
          </cell>
        </row>
        <row r="2545">
          <cell r="B2545" t="str">
            <v>302M18S01BLAMMM</v>
          </cell>
          <cell r="C2545" t="str">
            <v>CREWNECK</v>
          </cell>
          <cell r="D2545" t="str">
            <v>CREWNECK CLASSIC BLACK M</v>
          </cell>
          <cell r="E2545" t="str">
            <v>CREWNECK</v>
          </cell>
          <cell r="F2545" t="str">
            <v>CLASSIC</v>
          </cell>
          <cell r="G2545" t="str">
            <v>BLACK</v>
          </cell>
          <cell r="H2545" t="str">
            <v xml:space="preserve">CREWNECK CLASSIC BLACK </v>
          </cell>
          <cell r="I2545" t="str">
            <v>M</v>
          </cell>
          <cell r="J2545" t="str">
            <v>M</v>
          </cell>
          <cell r="K2545" t="str">
            <v>SUMMER 18</v>
          </cell>
        </row>
        <row r="2546">
          <cell r="B2546" t="str">
            <v>302M18S01BLASSS</v>
          </cell>
          <cell r="C2546" t="str">
            <v>CREWNECK</v>
          </cell>
          <cell r="D2546" t="str">
            <v>CREWNECK CLASSIC BLACK S</v>
          </cell>
          <cell r="E2546" t="str">
            <v>CREWNECK</v>
          </cell>
          <cell r="F2546" t="str">
            <v>CLASSIC</v>
          </cell>
          <cell r="G2546" t="str">
            <v>BLACK</v>
          </cell>
          <cell r="H2546" t="str">
            <v xml:space="preserve">CREWNECK CLASSIC BLACK </v>
          </cell>
          <cell r="I2546" t="str">
            <v>S</v>
          </cell>
          <cell r="J2546" t="str">
            <v>M</v>
          </cell>
          <cell r="K2546" t="str">
            <v>SUMMER 18</v>
          </cell>
        </row>
        <row r="2547">
          <cell r="B2547" t="str">
            <v>302M18S01BLAXL0</v>
          </cell>
          <cell r="C2547" t="str">
            <v>CREWNECK</v>
          </cell>
          <cell r="D2547" t="str">
            <v>CREWNECK CLASSIC BLACK XL</v>
          </cell>
          <cell r="E2547" t="str">
            <v>CREWNECK</v>
          </cell>
          <cell r="F2547" t="str">
            <v>CLASSIC</v>
          </cell>
          <cell r="G2547" t="str">
            <v>BLACK</v>
          </cell>
          <cell r="H2547" t="str">
            <v xml:space="preserve">CREWNECK CLASSIC BLACK </v>
          </cell>
          <cell r="I2547" t="str">
            <v>XL</v>
          </cell>
          <cell r="J2547" t="str">
            <v>M</v>
          </cell>
          <cell r="K2547" t="str">
            <v>SUMMER 18</v>
          </cell>
        </row>
        <row r="2548">
          <cell r="B2548" t="str">
            <v>302M18S01BLAXXL</v>
          </cell>
          <cell r="C2548" t="str">
            <v>CREWNECK</v>
          </cell>
          <cell r="D2548" t="str">
            <v>CREWNECK CLASSIC BLACK XXL</v>
          </cell>
          <cell r="E2548" t="str">
            <v>CREWNECK</v>
          </cell>
          <cell r="F2548" t="str">
            <v>CLASSIC</v>
          </cell>
          <cell r="G2548" t="str">
            <v>BLACK</v>
          </cell>
          <cell r="H2548" t="str">
            <v xml:space="preserve">CREWNECK CLASSIC BLACK </v>
          </cell>
          <cell r="I2548" t="str">
            <v>XXL</v>
          </cell>
          <cell r="J2548" t="str">
            <v>M</v>
          </cell>
          <cell r="K2548" t="str">
            <v>SUMMER 18</v>
          </cell>
        </row>
        <row r="2549">
          <cell r="B2549" t="str">
            <v>302M18S01BLMLLL</v>
          </cell>
          <cell r="C2549" t="str">
            <v>CREWNECK</v>
          </cell>
          <cell r="D2549" t="str">
            <v>CREWNECK CLASSIC BLUE MEL L</v>
          </cell>
          <cell r="E2549" t="str">
            <v>CREWNECK</v>
          </cell>
          <cell r="F2549" t="str">
            <v>CLASSIC</v>
          </cell>
          <cell r="G2549" t="str">
            <v>BLUE MELANGE</v>
          </cell>
          <cell r="H2549" t="str">
            <v xml:space="preserve">CREWNECK CLASSIC BLUE MELANGE </v>
          </cell>
          <cell r="I2549" t="str">
            <v>L</v>
          </cell>
          <cell r="J2549" t="str">
            <v>M</v>
          </cell>
          <cell r="K2549" t="str">
            <v>SUMMER 18</v>
          </cell>
        </row>
        <row r="2550">
          <cell r="B2550" t="str">
            <v>302M18S01BLMMMM</v>
          </cell>
          <cell r="C2550" t="str">
            <v>CREWNECK</v>
          </cell>
          <cell r="D2550" t="str">
            <v>CREWNECK CLASSIC BLUE MEL M</v>
          </cell>
          <cell r="E2550" t="str">
            <v>CREWNECK</v>
          </cell>
          <cell r="F2550" t="str">
            <v>CLASSIC</v>
          </cell>
          <cell r="G2550" t="str">
            <v>BLUE MELANGE</v>
          </cell>
          <cell r="H2550" t="str">
            <v xml:space="preserve">CREWNECK CLASSIC BLUE MELANGE </v>
          </cell>
          <cell r="I2550" t="str">
            <v>M</v>
          </cell>
          <cell r="J2550" t="str">
            <v>M</v>
          </cell>
          <cell r="K2550" t="str">
            <v>SUMMER 18</v>
          </cell>
        </row>
        <row r="2551">
          <cell r="B2551" t="str">
            <v>302M18S01BLMSSS</v>
          </cell>
          <cell r="C2551" t="str">
            <v>CREWNECK</v>
          </cell>
          <cell r="D2551" t="str">
            <v>CREWNECK CLASSIC BLUE MEL S</v>
          </cell>
          <cell r="E2551" t="str">
            <v>CREWNECK</v>
          </cell>
          <cell r="F2551" t="str">
            <v>CLASSIC</v>
          </cell>
          <cell r="G2551" t="str">
            <v>BLUE MELANGE</v>
          </cell>
          <cell r="H2551" t="str">
            <v xml:space="preserve">CREWNECK CLASSIC BLUE MELANGE </v>
          </cell>
          <cell r="I2551" t="str">
            <v>S</v>
          </cell>
          <cell r="J2551" t="str">
            <v>M</v>
          </cell>
          <cell r="K2551" t="str">
            <v>SUMMER 18</v>
          </cell>
        </row>
        <row r="2552">
          <cell r="B2552" t="str">
            <v>302M18S01BLMXL0</v>
          </cell>
          <cell r="C2552" t="str">
            <v>CREWNECK</v>
          </cell>
          <cell r="D2552" t="str">
            <v>CREWNECK CLASSIC BLUE MEL XL</v>
          </cell>
          <cell r="E2552" t="str">
            <v>CREWNECK</v>
          </cell>
          <cell r="F2552" t="str">
            <v>CLASSIC</v>
          </cell>
          <cell r="G2552" t="str">
            <v>BLUE MELANGE</v>
          </cell>
          <cell r="H2552" t="str">
            <v xml:space="preserve">CREWNECK CLASSIC BLUE MELANGE </v>
          </cell>
          <cell r="I2552" t="str">
            <v>XL</v>
          </cell>
          <cell r="J2552" t="str">
            <v>M</v>
          </cell>
          <cell r="K2552" t="str">
            <v>SUMMER 18</v>
          </cell>
        </row>
        <row r="2553">
          <cell r="B2553" t="str">
            <v>302M18S01BLMXXL</v>
          </cell>
          <cell r="C2553" t="str">
            <v>CREWNECK</v>
          </cell>
          <cell r="D2553" t="str">
            <v>CREWNECK CLASSIC BLUE MEL XXL</v>
          </cell>
          <cell r="E2553" t="str">
            <v>CREWNECK</v>
          </cell>
          <cell r="F2553" t="str">
            <v>CLASSIC</v>
          </cell>
          <cell r="G2553" t="str">
            <v>BLUE MELANGE</v>
          </cell>
          <cell r="H2553" t="str">
            <v xml:space="preserve">CREWNECK CLASSIC BLUE MELANGE </v>
          </cell>
          <cell r="I2553" t="str">
            <v>XXL</v>
          </cell>
          <cell r="J2553" t="str">
            <v>M</v>
          </cell>
          <cell r="K2553" t="str">
            <v>SUMMER 18</v>
          </cell>
        </row>
        <row r="2554">
          <cell r="B2554" t="str">
            <v>302M18S01PMLLLL</v>
          </cell>
          <cell r="C2554" t="str">
            <v>CREWNECK</v>
          </cell>
          <cell r="D2554" t="str">
            <v>CREWNECK CLASSIC PESTO MEL L</v>
          </cell>
          <cell r="E2554" t="str">
            <v>CREWNECK</v>
          </cell>
          <cell r="F2554" t="str">
            <v>CLASSIC</v>
          </cell>
          <cell r="G2554" t="str">
            <v>PESTO MELANGE</v>
          </cell>
          <cell r="H2554" t="str">
            <v xml:space="preserve">CREWNECK CLASSIC PESTO MELANGE </v>
          </cell>
          <cell r="I2554" t="str">
            <v>L</v>
          </cell>
          <cell r="J2554" t="str">
            <v>M</v>
          </cell>
          <cell r="K2554" t="str">
            <v>SUMMER 18</v>
          </cell>
        </row>
        <row r="2555">
          <cell r="B2555" t="str">
            <v>302M18S01PMLMMM</v>
          </cell>
          <cell r="C2555" t="str">
            <v>CREWNECK</v>
          </cell>
          <cell r="D2555" t="str">
            <v>CREWNECK CLASSIC PESTO MEL M</v>
          </cell>
          <cell r="E2555" t="str">
            <v>CREWNECK</v>
          </cell>
          <cell r="F2555" t="str">
            <v>CLASSIC</v>
          </cell>
          <cell r="G2555" t="str">
            <v>PESTO MELANGE</v>
          </cell>
          <cell r="H2555" t="str">
            <v xml:space="preserve">CREWNECK CLASSIC PESTO MELANGE </v>
          </cell>
          <cell r="I2555" t="str">
            <v>M</v>
          </cell>
          <cell r="J2555" t="str">
            <v>M</v>
          </cell>
          <cell r="K2555" t="str">
            <v>SUMMER 18</v>
          </cell>
        </row>
        <row r="2556">
          <cell r="B2556" t="str">
            <v>302M18S01PMLSSS</v>
          </cell>
          <cell r="C2556" t="str">
            <v>CREWNECK</v>
          </cell>
          <cell r="D2556" t="str">
            <v>CREWNECK CLASSIC PESTO MEL S</v>
          </cell>
          <cell r="E2556" t="str">
            <v>CREWNECK</v>
          </cell>
          <cell r="F2556" t="str">
            <v>CLASSIC</v>
          </cell>
          <cell r="G2556" t="str">
            <v>PESTO MELANGE</v>
          </cell>
          <cell r="H2556" t="str">
            <v xml:space="preserve">CREWNECK CLASSIC PESTO MELANGE </v>
          </cell>
          <cell r="I2556" t="str">
            <v>S</v>
          </cell>
          <cell r="J2556" t="str">
            <v>M</v>
          </cell>
          <cell r="K2556" t="str">
            <v>SUMMER 18</v>
          </cell>
        </row>
        <row r="2557">
          <cell r="B2557" t="str">
            <v>302M18S01PMLXL0</v>
          </cell>
          <cell r="C2557" t="str">
            <v>CREWNECK</v>
          </cell>
          <cell r="D2557" t="str">
            <v>CREWNECK CLASSIC PESTO MEL XL</v>
          </cell>
          <cell r="E2557" t="str">
            <v>CREWNECK</v>
          </cell>
          <cell r="F2557" t="str">
            <v>CLASSIC</v>
          </cell>
          <cell r="G2557" t="str">
            <v>PESTO MELANGE</v>
          </cell>
          <cell r="H2557" t="str">
            <v xml:space="preserve">CREWNECK CLASSIC PESTO MELANGE </v>
          </cell>
          <cell r="I2557" t="str">
            <v>XL</v>
          </cell>
          <cell r="J2557" t="str">
            <v>M</v>
          </cell>
          <cell r="K2557" t="str">
            <v>SUMMER 18</v>
          </cell>
        </row>
        <row r="2558">
          <cell r="B2558" t="str">
            <v>302M18S01PMLXXL</v>
          </cell>
          <cell r="C2558" t="str">
            <v>CREWNECK</v>
          </cell>
          <cell r="D2558" t="str">
            <v>CREWNECK CLASSIC PESTO MEL XXL</v>
          </cell>
          <cell r="E2558" t="str">
            <v>CREWNECK</v>
          </cell>
          <cell r="F2558" t="str">
            <v>CLASSIC</v>
          </cell>
          <cell r="G2558" t="str">
            <v>PESTO MELANGE</v>
          </cell>
          <cell r="H2558" t="str">
            <v xml:space="preserve">CREWNECK CLASSIC PESTO MELANGE </v>
          </cell>
          <cell r="I2558" t="str">
            <v>XXL</v>
          </cell>
          <cell r="J2558" t="str">
            <v>M</v>
          </cell>
          <cell r="K2558" t="str">
            <v>SUMMER 18</v>
          </cell>
        </row>
        <row r="2559">
          <cell r="B2559" t="str">
            <v>302M18S02GMLLLL</v>
          </cell>
          <cell r="C2559" t="str">
            <v>CREWNECK</v>
          </cell>
          <cell r="D2559" t="str">
            <v>CREWNECK MEZKA GREY MEL L</v>
          </cell>
          <cell r="E2559" t="str">
            <v>CREWNECK</v>
          </cell>
          <cell r="F2559" t="str">
            <v>MEZKA</v>
          </cell>
          <cell r="G2559" t="str">
            <v>GREY MELANGE</v>
          </cell>
          <cell r="H2559" t="str">
            <v xml:space="preserve">CREWNECK MEZKA GREY MELANGE </v>
          </cell>
          <cell r="I2559" t="str">
            <v>L</v>
          </cell>
          <cell r="J2559" t="str">
            <v>M</v>
          </cell>
          <cell r="K2559" t="str">
            <v>SUMMER 18</v>
          </cell>
        </row>
        <row r="2560">
          <cell r="B2560" t="str">
            <v>302M18S02GMLMMM</v>
          </cell>
          <cell r="C2560" t="str">
            <v>CREWNECK</v>
          </cell>
          <cell r="D2560" t="str">
            <v>CREWNECK MEZKA GREY MEL M</v>
          </cell>
          <cell r="E2560" t="str">
            <v>CREWNECK</v>
          </cell>
          <cell r="F2560" t="str">
            <v>MEZKA</v>
          </cell>
          <cell r="G2560" t="str">
            <v>GREY MELANGE</v>
          </cell>
          <cell r="H2560" t="str">
            <v xml:space="preserve">CREWNECK MEZKA GREY MELANGE </v>
          </cell>
          <cell r="I2560" t="str">
            <v>M</v>
          </cell>
          <cell r="J2560" t="str">
            <v>M</v>
          </cell>
          <cell r="K2560" t="str">
            <v>SUMMER 18</v>
          </cell>
        </row>
        <row r="2561">
          <cell r="B2561" t="str">
            <v>302M18S02GMLSSS</v>
          </cell>
          <cell r="C2561" t="str">
            <v>CREWNECK</v>
          </cell>
          <cell r="D2561" t="str">
            <v>CREWNECK MEZKA GREY MEL S</v>
          </cell>
          <cell r="E2561" t="str">
            <v>CREWNECK</v>
          </cell>
          <cell r="F2561" t="str">
            <v>MEZKA</v>
          </cell>
          <cell r="G2561" t="str">
            <v>GREY MELANGE</v>
          </cell>
          <cell r="H2561" t="str">
            <v xml:space="preserve">CREWNECK MEZKA GREY MELANGE </v>
          </cell>
          <cell r="I2561" t="str">
            <v>S</v>
          </cell>
          <cell r="J2561" t="str">
            <v>M</v>
          </cell>
          <cell r="K2561" t="str">
            <v>SUMMER 18</v>
          </cell>
        </row>
        <row r="2562">
          <cell r="B2562" t="str">
            <v>302M18S02GMLXL0</v>
          </cell>
          <cell r="C2562" t="str">
            <v>CREWNECK</v>
          </cell>
          <cell r="D2562" t="str">
            <v>CREWNECK MEZKA GREY MEL XL</v>
          </cell>
          <cell r="E2562" t="str">
            <v>CREWNECK</v>
          </cell>
          <cell r="F2562" t="str">
            <v>MEZKA</v>
          </cell>
          <cell r="G2562" t="str">
            <v>GREY MELANGE</v>
          </cell>
          <cell r="H2562" t="str">
            <v xml:space="preserve">CREWNECK MEZKA GREY MELANGE </v>
          </cell>
          <cell r="I2562" t="str">
            <v>XL</v>
          </cell>
          <cell r="J2562" t="str">
            <v>M</v>
          </cell>
          <cell r="K2562" t="str">
            <v>SUMMER 18</v>
          </cell>
        </row>
        <row r="2563">
          <cell r="B2563" t="str">
            <v>302M18S02GMLXXL</v>
          </cell>
          <cell r="C2563" t="str">
            <v>CREWNECK</v>
          </cell>
          <cell r="D2563" t="str">
            <v>CREWNECK MEZKA GREY MEL XXL</v>
          </cell>
          <cell r="E2563" t="str">
            <v>CREWNECK</v>
          </cell>
          <cell r="F2563" t="str">
            <v>MEZKA</v>
          </cell>
          <cell r="G2563" t="str">
            <v>GREY MELANGE</v>
          </cell>
          <cell r="H2563" t="str">
            <v xml:space="preserve">CREWNECK MEZKA GREY MELANGE </v>
          </cell>
          <cell r="I2563" t="str">
            <v>XXL</v>
          </cell>
          <cell r="J2563" t="str">
            <v>M</v>
          </cell>
          <cell r="K2563" t="str">
            <v>SUMMER 18</v>
          </cell>
        </row>
        <row r="2564">
          <cell r="B2564" t="str">
            <v>302M18S03BLALLL</v>
          </cell>
          <cell r="C2564" t="str">
            <v>CREWNECK</v>
          </cell>
          <cell r="D2564" t="str">
            <v>CREWNECK AFRICAMO BLACK L</v>
          </cell>
          <cell r="E2564" t="str">
            <v>CREWNECK</v>
          </cell>
          <cell r="F2564" t="str">
            <v>AFRICAMO</v>
          </cell>
          <cell r="G2564" t="str">
            <v>BLACK</v>
          </cell>
          <cell r="H2564" t="str">
            <v xml:space="preserve">CREWNECK AFRICAMO BLACK </v>
          </cell>
          <cell r="I2564" t="str">
            <v>L</v>
          </cell>
          <cell r="J2564" t="str">
            <v>M</v>
          </cell>
          <cell r="K2564" t="str">
            <v>SUMMER 18</v>
          </cell>
        </row>
        <row r="2565">
          <cell r="B2565" t="str">
            <v>302M18S03BLAMMM</v>
          </cell>
          <cell r="C2565" t="str">
            <v>CREWNECK</v>
          </cell>
          <cell r="D2565" t="str">
            <v>CREWNECK AFRICAMO BLACK M</v>
          </cell>
          <cell r="E2565" t="str">
            <v>CREWNECK</v>
          </cell>
          <cell r="F2565" t="str">
            <v>AFRICAMO</v>
          </cell>
          <cell r="G2565" t="str">
            <v>BLACK</v>
          </cell>
          <cell r="H2565" t="str">
            <v xml:space="preserve">CREWNECK AFRICAMO BLACK </v>
          </cell>
          <cell r="I2565" t="str">
            <v>M</v>
          </cell>
          <cell r="J2565" t="str">
            <v>M</v>
          </cell>
          <cell r="K2565" t="str">
            <v>SUMMER 18</v>
          </cell>
        </row>
        <row r="2566">
          <cell r="B2566" t="str">
            <v>302M18S03BLASSS</v>
          </cell>
          <cell r="C2566" t="str">
            <v>CREWNECK</v>
          </cell>
          <cell r="D2566" t="str">
            <v>CREWNECK AFRICAMO BLACK S</v>
          </cell>
          <cell r="E2566" t="str">
            <v>CREWNECK</v>
          </cell>
          <cell r="F2566" t="str">
            <v>AFRICAMO</v>
          </cell>
          <cell r="G2566" t="str">
            <v>BLACK</v>
          </cell>
          <cell r="H2566" t="str">
            <v xml:space="preserve">CREWNECK AFRICAMO BLACK </v>
          </cell>
          <cell r="I2566" t="str">
            <v>S</v>
          </cell>
          <cell r="J2566" t="str">
            <v>M</v>
          </cell>
          <cell r="K2566" t="str">
            <v>SUMMER 18</v>
          </cell>
        </row>
        <row r="2567">
          <cell r="B2567" t="str">
            <v>302M18S03BLAXL0</v>
          </cell>
          <cell r="C2567" t="str">
            <v>CREWNECK</v>
          </cell>
          <cell r="D2567" t="str">
            <v>CREWNECK AFRICAMO BLACK XL</v>
          </cell>
          <cell r="E2567" t="str">
            <v>CREWNECK</v>
          </cell>
          <cell r="F2567" t="str">
            <v>AFRICAMO</v>
          </cell>
          <cell r="G2567" t="str">
            <v>BLACK</v>
          </cell>
          <cell r="H2567" t="str">
            <v xml:space="preserve">CREWNECK AFRICAMO BLACK </v>
          </cell>
          <cell r="I2567" t="str">
            <v>XL</v>
          </cell>
          <cell r="J2567" t="str">
            <v>M</v>
          </cell>
          <cell r="K2567" t="str">
            <v>SUMMER 18</v>
          </cell>
        </row>
        <row r="2568">
          <cell r="B2568" t="str">
            <v>302M18S03BLAXXL</v>
          </cell>
          <cell r="C2568" t="str">
            <v>CREWNECK</v>
          </cell>
          <cell r="D2568" t="str">
            <v>CREWNECK AFRICAMO BLACK XXL</v>
          </cell>
          <cell r="E2568" t="str">
            <v>CREWNECK</v>
          </cell>
          <cell r="F2568" t="str">
            <v>AFRICAMO</v>
          </cell>
          <cell r="G2568" t="str">
            <v>BLACK</v>
          </cell>
          <cell r="H2568" t="str">
            <v xml:space="preserve">CREWNECK AFRICAMO BLACK </v>
          </cell>
          <cell r="I2568" t="str">
            <v>XXL</v>
          </cell>
          <cell r="J2568" t="str">
            <v>M</v>
          </cell>
          <cell r="K2568" t="str">
            <v>SUMMER 18</v>
          </cell>
        </row>
        <row r="2569">
          <cell r="B2569" t="str">
            <v>303M16W01GRALLL</v>
          </cell>
          <cell r="C2569" t="str">
            <v>POLERON CHIPORRO</v>
          </cell>
          <cell r="D2569" t="str">
            <v>POLERON FULL ZIP  KAYA CHIPORRO MEN GRAPHITE  L</v>
          </cell>
          <cell r="E2569"/>
          <cell r="F2569"/>
          <cell r="G2569"/>
          <cell r="H2569" t="str">
            <v xml:space="preserve">   </v>
          </cell>
          <cell r="I2569" t="str">
            <v>L</v>
          </cell>
          <cell r="J2569"/>
          <cell r="K2569" t="str">
            <v>WINTER 16</v>
          </cell>
        </row>
        <row r="2570">
          <cell r="B2570" t="str">
            <v>303M16W01GRAMMM</v>
          </cell>
          <cell r="C2570" t="str">
            <v>POLERON CHIPORRO</v>
          </cell>
          <cell r="D2570" t="str">
            <v>POLERON FULL ZIP  KAYA CHIPORRO MEN GRAPHITE  M</v>
          </cell>
          <cell r="E2570"/>
          <cell r="F2570"/>
          <cell r="G2570"/>
          <cell r="H2570" t="str">
            <v xml:space="preserve">   </v>
          </cell>
          <cell r="I2570" t="str">
            <v>M</v>
          </cell>
          <cell r="J2570"/>
          <cell r="K2570" t="str">
            <v>WINTER 16</v>
          </cell>
        </row>
        <row r="2571">
          <cell r="B2571" t="str">
            <v>303M16W01GRASSS</v>
          </cell>
          <cell r="C2571" t="str">
            <v>POLERON CHIPORRO</v>
          </cell>
          <cell r="D2571" t="str">
            <v>POLERON FULL ZIP  KAYA CHIPORRO MEN GRAPHITE  S</v>
          </cell>
          <cell r="E2571"/>
          <cell r="F2571"/>
          <cell r="G2571"/>
          <cell r="H2571" t="str">
            <v xml:space="preserve">   </v>
          </cell>
          <cell r="I2571" t="str">
            <v>S</v>
          </cell>
          <cell r="J2571"/>
          <cell r="K2571" t="str">
            <v>WINTER 16</v>
          </cell>
        </row>
        <row r="2572">
          <cell r="B2572" t="str">
            <v>303M16W01GRAXL0</v>
          </cell>
          <cell r="C2572" t="str">
            <v>POLERON CHIPORRO</v>
          </cell>
          <cell r="D2572" t="str">
            <v>POLERON FULL ZIP  KAYA CHIPORRO MEN GRAPHITE XL</v>
          </cell>
          <cell r="E2572"/>
          <cell r="F2572"/>
          <cell r="G2572"/>
          <cell r="H2572" t="str">
            <v xml:space="preserve">   </v>
          </cell>
          <cell r="I2572" t="str">
            <v>XL</v>
          </cell>
          <cell r="J2572"/>
          <cell r="K2572" t="str">
            <v>WINTER 16</v>
          </cell>
        </row>
        <row r="2573">
          <cell r="B2573" t="str">
            <v>303M16W01GRAXXL</v>
          </cell>
          <cell r="C2573" t="str">
            <v>POLERON CHIPORRO</v>
          </cell>
          <cell r="D2573" t="str">
            <v>POLERON FULL ZIP  KAYA CHIPORRO MEN GRAPHITE XXL</v>
          </cell>
          <cell r="E2573"/>
          <cell r="F2573"/>
          <cell r="G2573"/>
          <cell r="H2573" t="str">
            <v xml:space="preserve">   </v>
          </cell>
          <cell r="I2573" t="str">
            <v>XXL</v>
          </cell>
          <cell r="J2573"/>
          <cell r="K2573" t="str">
            <v>WINTER 16</v>
          </cell>
        </row>
        <row r="2574">
          <cell r="B2574" t="str">
            <v>303M16WO1AZULLL</v>
          </cell>
          <cell r="C2574" t="str">
            <v>POLERON CHIPORRO</v>
          </cell>
          <cell r="D2574" t="str">
            <v>POLERON FULL ZIP  KAYA CHIPORRO MEN BLUE  L</v>
          </cell>
          <cell r="E2574"/>
          <cell r="F2574"/>
          <cell r="G2574" t="str">
            <v>AZUL</v>
          </cell>
          <cell r="H2574" t="str">
            <v xml:space="preserve">  AZUL </v>
          </cell>
          <cell r="I2574" t="str">
            <v>L</v>
          </cell>
          <cell r="J2574"/>
          <cell r="K2574" t="str">
            <v>WINTER 16</v>
          </cell>
        </row>
        <row r="2575">
          <cell r="B2575" t="str">
            <v>303M16WO1AZUMMM</v>
          </cell>
          <cell r="C2575" t="str">
            <v>POLERON CHIPORRO</v>
          </cell>
          <cell r="D2575" t="str">
            <v>POLERON FULL ZIP  KAYA CHIPORRO MEN BLUE  M</v>
          </cell>
          <cell r="E2575"/>
          <cell r="F2575"/>
          <cell r="G2575" t="str">
            <v>AZUL</v>
          </cell>
          <cell r="H2575" t="str">
            <v xml:space="preserve">  AZUL </v>
          </cell>
          <cell r="I2575" t="str">
            <v>M</v>
          </cell>
          <cell r="J2575"/>
          <cell r="K2575" t="str">
            <v>WINTER 16</v>
          </cell>
        </row>
        <row r="2576">
          <cell r="B2576" t="str">
            <v>303M16WO1AZUSSS</v>
          </cell>
          <cell r="C2576" t="str">
            <v>POLERON CHIPORRO</v>
          </cell>
          <cell r="D2576" t="str">
            <v>POLERON FULL ZIP  KAYA CHIPORRO MEN BLUE  S</v>
          </cell>
          <cell r="E2576"/>
          <cell r="F2576"/>
          <cell r="G2576" t="str">
            <v>AZUL</v>
          </cell>
          <cell r="H2576" t="str">
            <v xml:space="preserve">  AZUL </v>
          </cell>
          <cell r="I2576" t="str">
            <v>S</v>
          </cell>
          <cell r="J2576"/>
          <cell r="K2576" t="str">
            <v>WINTER 16</v>
          </cell>
        </row>
        <row r="2577">
          <cell r="B2577" t="str">
            <v>303M16WO1AZUXL0</v>
          </cell>
          <cell r="C2577" t="str">
            <v>POLERON CHIPORRO</v>
          </cell>
          <cell r="D2577" t="str">
            <v>POLERON FULL ZIP  KAYA CHIPORRO MEN BLUE XL</v>
          </cell>
          <cell r="E2577"/>
          <cell r="F2577"/>
          <cell r="G2577" t="str">
            <v>AZUL</v>
          </cell>
          <cell r="H2577" t="str">
            <v xml:space="preserve">  AZUL </v>
          </cell>
          <cell r="I2577" t="str">
            <v>XL</v>
          </cell>
          <cell r="J2577"/>
          <cell r="K2577" t="str">
            <v>WINTER 16</v>
          </cell>
        </row>
        <row r="2578">
          <cell r="B2578" t="str">
            <v>303M16WO1AZUXXL</v>
          </cell>
          <cell r="C2578" t="str">
            <v>POLERON CHIPORRO</v>
          </cell>
          <cell r="D2578" t="str">
            <v>POLERON FULL ZIP  KAYA CHIPORRO MEN BLUE XXL</v>
          </cell>
          <cell r="E2578"/>
          <cell r="F2578"/>
          <cell r="G2578" t="str">
            <v>AZUL</v>
          </cell>
          <cell r="H2578" t="str">
            <v xml:space="preserve">  AZUL </v>
          </cell>
          <cell r="I2578" t="str">
            <v>XXL</v>
          </cell>
          <cell r="J2578"/>
          <cell r="K2578" t="str">
            <v>WINTER 16</v>
          </cell>
        </row>
        <row r="2579">
          <cell r="B2579" t="str">
            <v>303M16WO1ROJLLL</v>
          </cell>
          <cell r="C2579" t="str">
            <v>POLERON CHIPORRO</v>
          </cell>
          <cell r="D2579" t="str">
            <v>POLERON FULL ZIP  KAYA CHIPORRO MEN RED  L</v>
          </cell>
          <cell r="E2579"/>
          <cell r="F2579"/>
          <cell r="G2579" t="str">
            <v>ROJO</v>
          </cell>
          <cell r="H2579" t="str">
            <v xml:space="preserve">  ROJO </v>
          </cell>
          <cell r="I2579" t="str">
            <v>L</v>
          </cell>
          <cell r="J2579"/>
          <cell r="K2579" t="str">
            <v>WINTER 16</v>
          </cell>
        </row>
        <row r="2580">
          <cell r="B2580" t="str">
            <v>303M16WO1ROJMMM</v>
          </cell>
          <cell r="C2580" t="str">
            <v>POLERON CHIPORRO</v>
          </cell>
          <cell r="D2580" t="str">
            <v>POLERON FULL ZIP  KAYA CHIPORRO MEN RED  M</v>
          </cell>
          <cell r="E2580"/>
          <cell r="F2580"/>
          <cell r="G2580" t="str">
            <v>ROJO</v>
          </cell>
          <cell r="H2580" t="str">
            <v xml:space="preserve">  ROJO </v>
          </cell>
          <cell r="I2580" t="str">
            <v>M</v>
          </cell>
          <cell r="J2580"/>
          <cell r="K2580" t="str">
            <v>WINTER 16</v>
          </cell>
        </row>
        <row r="2581">
          <cell r="B2581" t="str">
            <v>303M16WO1ROJSSS</v>
          </cell>
          <cell r="C2581" t="str">
            <v>POLERON CHIPORRO</v>
          </cell>
          <cell r="D2581" t="str">
            <v>POLERON FULL ZIP  KAYA CHIPORRO MEN RED  S</v>
          </cell>
          <cell r="E2581"/>
          <cell r="F2581"/>
          <cell r="G2581" t="str">
            <v>ROJO</v>
          </cell>
          <cell r="H2581" t="str">
            <v xml:space="preserve">  ROJO </v>
          </cell>
          <cell r="I2581" t="str">
            <v>S</v>
          </cell>
          <cell r="J2581"/>
          <cell r="K2581" t="str">
            <v>WINTER 16</v>
          </cell>
        </row>
        <row r="2582">
          <cell r="B2582" t="str">
            <v>303M16WO1ROJXL0</v>
          </cell>
          <cell r="C2582" t="str">
            <v>POLERON CHIPORRO</v>
          </cell>
          <cell r="D2582" t="str">
            <v>POLERON FULL ZIP  KAYA CHIPORRO MEN RED XL</v>
          </cell>
          <cell r="E2582"/>
          <cell r="F2582"/>
          <cell r="G2582" t="str">
            <v>ROJO</v>
          </cell>
          <cell r="H2582" t="str">
            <v xml:space="preserve">  ROJO </v>
          </cell>
          <cell r="I2582" t="str">
            <v>XL</v>
          </cell>
          <cell r="J2582"/>
          <cell r="K2582" t="str">
            <v>WINTER 16</v>
          </cell>
        </row>
        <row r="2583">
          <cell r="B2583" t="str">
            <v>303M16WO1ROJXXL</v>
          </cell>
          <cell r="C2583" t="str">
            <v>POLERON CHIPORRO</v>
          </cell>
          <cell r="D2583" t="str">
            <v>POLERON FULL ZIP  KAYA CHIPORRO MEN RED XXL</v>
          </cell>
          <cell r="E2583"/>
          <cell r="F2583"/>
          <cell r="G2583" t="str">
            <v>ROJO</v>
          </cell>
          <cell r="H2583" t="str">
            <v xml:space="preserve">  ROJO </v>
          </cell>
          <cell r="I2583" t="str">
            <v>XXL</v>
          </cell>
          <cell r="J2583"/>
          <cell r="K2583" t="str">
            <v>WINTER 16</v>
          </cell>
        </row>
        <row r="2584">
          <cell r="B2584" t="str">
            <v>303M17W01ARELLL</v>
          </cell>
          <cell r="C2584" t="str">
            <v>POLERON CHIPORRO</v>
          </cell>
          <cell r="D2584" t="str">
            <v>POLERON FULL ZIP KAYA UNITE CHIPORRO CLAY  L</v>
          </cell>
          <cell r="E2584" t="str">
            <v>POLERON FULL ZIP</v>
          </cell>
          <cell r="F2584" t="str">
            <v>CHIPORRO</v>
          </cell>
          <cell r="G2584" t="str">
            <v>ARENA</v>
          </cell>
          <cell r="H2584" t="str">
            <v xml:space="preserve">POLERON FULL ZIP CHIPORRO ARENA </v>
          </cell>
          <cell r="I2584" t="str">
            <v>L</v>
          </cell>
          <cell r="J2584"/>
          <cell r="K2584" t="str">
            <v>WINTER 17</v>
          </cell>
        </row>
        <row r="2585">
          <cell r="B2585" t="str">
            <v>303M17W01AREMMM</v>
          </cell>
          <cell r="C2585" t="str">
            <v>POLERON CHIPORRO</v>
          </cell>
          <cell r="D2585" t="str">
            <v>POLERON FULL ZIP KAYA UNITE CHIPORRO CLAY  M</v>
          </cell>
          <cell r="E2585" t="str">
            <v>POLERON FULL ZIP</v>
          </cell>
          <cell r="F2585" t="str">
            <v>CHIPORRO</v>
          </cell>
          <cell r="G2585" t="str">
            <v>ARENA</v>
          </cell>
          <cell r="H2585" t="str">
            <v xml:space="preserve">POLERON FULL ZIP CHIPORRO ARENA </v>
          </cell>
          <cell r="I2585" t="str">
            <v>M</v>
          </cell>
          <cell r="J2585"/>
          <cell r="K2585" t="str">
            <v>WINTER 17</v>
          </cell>
        </row>
        <row r="2586">
          <cell r="B2586" t="str">
            <v>303M17W01ARESSS</v>
          </cell>
          <cell r="C2586" t="str">
            <v>POLERON CHIPORRO</v>
          </cell>
          <cell r="D2586" t="str">
            <v>POLERON FULL ZIP KAYA UNITE CHIPORRO CLAY  S</v>
          </cell>
          <cell r="E2586" t="str">
            <v>POLERON FULL ZIP</v>
          </cell>
          <cell r="F2586" t="str">
            <v>CHIPORRO</v>
          </cell>
          <cell r="G2586" t="str">
            <v>ARENA</v>
          </cell>
          <cell r="H2586" t="str">
            <v xml:space="preserve">POLERON FULL ZIP CHIPORRO ARENA </v>
          </cell>
          <cell r="I2586" t="str">
            <v>S</v>
          </cell>
          <cell r="J2586"/>
          <cell r="K2586" t="str">
            <v>WINTER 17</v>
          </cell>
        </row>
        <row r="2587">
          <cell r="B2587" t="str">
            <v>303M17W01AREXL0</v>
          </cell>
          <cell r="C2587" t="str">
            <v>POLERON CHIPORRO</v>
          </cell>
          <cell r="D2587" t="str">
            <v>POLERON FULL ZIP KAYA UNITE CHIPORRO CLAY  XL</v>
          </cell>
          <cell r="E2587" t="str">
            <v>POLERON FULL ZIP</v>
          </cell>
          <cell r="F2587" t="str">
            <v>CHIPORRO</v>
          </cell>
          <cell r="G2587" t="str">
            <v>ARENA</v>
          </cell>
          <cell r="H2587" t="str">
            <v xml:space="preserve">POLERON FULL ZIP CHIPORRO ARENA </v>
          </cell>
          <cell r="I2587" t="str">
            <v>XL</v>
          </cell>
          <cell r="J2587"/>
          <cell r="K2587" t="str">
            <v>WINTER 17</v>
          </cell>
        </row>
        <row r="2588">
          <cell r="B2588" t="str">
            <v>303M17W01AREXXL</v>
          </cell>
          <cell r="C2588" t="str">
            <v>POLERON CHIPORRO</v>
          </cell>
          <cell r="D2588" t="str">
            <v>POLERON FULL ZIP KAYA UNITE CHIPORRO CLAY  XXL</v>
          </cell>
          <cell r="E2588" t="str">
            <v>POLERON FULL ZIP</v>
          </cell>
          <cell r="F2588" t="str">
            <v>CHIPORRO</v>
          </cell>
          <cell r="G2588" t="str">
            <v>ARENA</v>
          </cell>
          <cell r="H2588" t="str">
            <v xml:space="preserve">POLERON FULL ZIP CHIPORRO ARENA </v>
          </cell>
          <cell r="I2588" t="str">
            <v>XXL</v>
          </cell>
          <cell r="J2588"/>
          <cell r="K2588" t="str">
            <v>WINTER 17</v>
          </cell>
        </row>
        <row r="2589">
          <cell r="B2589" t="str">
            <v>303M17W01NEGLLL</v>
          </cell>
          <cell r="C2589" t="str">
            <v>POLERON CHIPORRO</v>
          </cell>
          <cell r="D2589" t="str">
            <v>POLERON FULL ZIP KAYA UNITE CHIPORRO BLACK  L</v>
          </cell>
          <cell r="E2589" t="str">
            <v>POLERON FULL ZIP</v>
          </cell>
          <cell r="F2589" t="str">
            <v>CHIPORRO</v>
          </cell>
          <cell r="G2589" t="str">
            <v>NEGRO</v>
          </cell>
          <cell r="H2589" t="str">
            <v xml:space="preserve">POLERON FULL ZIP CHIPORRO NEGRO </v>
          </cell>
          <cell r="I2589" t="str">
            <v>L</v>
          </cell>
          <cell r="J2589"/>
          <cell r="K2589" t="str">
            <v>WINTER 17</v>
          </cell>
        </row>
        <row r="2590">
          <cell r="B2590" t="str">
            <v>303M17W01NEGMMM</v>
          </cell>
          <cell r="C2590" t="str">
            <v>POLERON CHIPORRO</v>
          </cell>
          <cell r="D2590" t="str">
            <v>POLERON FULL ZIP KAYA UNITE CHIPORRO BLACK  M</v>
          </cell>
          <cell r="E2590" t="str">
            <v>POLERON FULL ZIP</v>
          </cell>
          <cell r="F2590" t="str">
            <v>CHIPORRO</v>
          </cell>
          <cell r="G2590" t="str">
            <v>NEGRO</v>
          </cell>
          <cell r="H2590" t="str">
            <v xml:space="preserve">POLERON FULL ZIP CHIPORRO NEGRO </v>
          </cell>
          <cell r="I2590" t="str">
            <v>M</v>
          </cell>
          <cell r="J2590"/>
          <cell r="K2590" t="str">
            <v>WINTER 17</v>
          </cell>
        </row>
        <row r="2591">
          <cell r="B2591" t="str">
            <v>303M17W01NEGSSS</v>
          </cell>
          <cell r="C2591" t="str">
            <v>POLERON CHIPORRO</v>
          </cell>
          <cell r="D2591" t="str">
            <v>POLERON FULL ZIP KAYA UNITE CHIPORRO BLACK  S</v>
          </cell>
          <cell r="E2591" t="str">
            <v>POLERON FULL ZIP</v>
          </cell>
          <cell r="F2591" t="str">
            <v>CHIPORRO</v>
          </cell>
          <cell r="G2591" t="str">
            <v>NEGRO</v>
          </cell>
          <cell r="H2591" t="str">
            <v xml:space="preserve">POLERON FULL ZIP CHIPORRO NEGRO </v>
          </cell>
          <cell r="I2591" t="str">
            <v>S</v>
          </cell>
          <cell r="J2591"/>
          <cell r="K2591" t="str">
            <v>WINTER 17</v>
          </cell>
        </row>
        <row r="2592">
          <cell r="B2592" t="str">
            <v>303M17W01NEGXL0</v>
          </cell>
          <cell r="C2592" t="str">
            <v>POLERON CHIPORRO</v>
          </cell>
          <cell r="D2592" t="str">
            <v>POLERON FULL ZIP KAYA UNITE CHIPORRO BLACK  XL</v>
          </cell>
          <cell r="E2592" t="str">
            <v>POLERON FULL ZIP</v>
          </cell>
          <cell r="F2592" t="str">
            <v>CHIPORRO</v>
          </cell>
          <cell r="G2592" t="str">
            <v>NEGRO</v>
          </cell>
          <cell r="H2592" t="str">
            <v xml:space="preserve">POLERON FULL ZIP CHIPORRO NEGRO </v>
          </cell>
          <cell r="I2592" t="str">
            <v>XL</v>
          </cell>
          <cell r="J2592"/>
          <cell r="K2592" t="str">
            <v>WINTER 17</v>
          </cell>
        </row>
        <row r="2593">
          <cell r="B2593" t="str">
            <v>303M17W01NEGXXL</v>
          </cell>
          <cell r="C2593" t="str">
            <v>POLERON CHIPORRO</v>
          </cell>
          <cell r="D2593" t="str">
            <v>POLERON FULL ZIP KAYA UNITE CHIPORRO BLACK  XXL</v>
          </cell>
          <cell r="E2593" t="str">
            <v>POLERON FULL ZIP</v>
          </cell>
          <cell r="F2593" t="str">
            <v>CHIPORRO</v>
          </cell>
          <cell r="G2593" t="str">
            <v>NEGRO</v>
          </cell>
          <cell r="H2593" t="str">
            <v xml:space="preserve">POLERON FULL ZIP CHIPORRO NEGRO </v>
          </cell>
          <cell r="I2593" t="str">
            <v>XXL</v>
          </cell>
          <cell r="J2593"/>
          <cell r="K2593" t="str">
            <v>WINTER 17</v>
          </cell>
        </row>
        <row r="2594">
          <cell r="B2594" t="str">
            <v>303W16W01BURLLL</v>
          </cell>
          <cell r="C2594" t="str">
            <v>POLERON CHIPORRO</v>
          </cell>
          <cell r="D2594" t="str">
            <v>POLERON FULL ZIP WOMAN KAYA CHIPORRO BURGUNDY  L</v>
          </cell>
          <cell r="E2594"/>
          <cell r="F2594"/>
          <cell r="G2594"/>
          <cell r="H2594" t="str">
            <v xml:space="preserve">   </v>
          </cell>
          <cell r="I2594" t="str">
            <v>L</v>
          </cell>
          <cell r="J2594" t="str">
            <v>WOMAN</v>
          </cell>
          <cell r="K2594" t="str">
            <v>WINTER 16</v>
          </cell>
        </row>
        <row r="2595">
          <cell r="B2595" t="str">
            <v>303W16W01BURMMM</v>
          </cell>
          <cell r="C2595" t="str">
            <v>POLERON CHIPORRO</v>
          </cell>
          <cell r="D2595" t="str">
            <v>POLERON FULL ZIP WOMAN KAYA CHIPORRO BURGUNDY  M</v>
          </cell>
          <cell r="E2595"/>
          <cell r="F2595"/>
          <cell r="G2595"/>
          <cell r="H2595" t="str">
            <v xml:space="preserve">   </v>
          </cell>
          <cell r="I2595" t="str">
            <v>M</v>
          </cell>
          <cell r="J2595"/>
          <cell r="K2595" t="str">
            <v>WINTER 16</v>
          </cell>
        </row>
        <row r="2596">
          <cell r="B2596" t="str">
            <v>303W16W01BURSSS</v>
          </cell>
          <cell r="C2596" t="str">
            <v>POLERON CHIPORRO</v>
          </cell>
          <cell r="D2596" t="str">
            <v>POLERON FULL ZIP WOMAN KAYA CHIPORRO BURGUNDY  S</v>
          </cell>
          <cell r="E2596"/>
          <cell r="F2596"/>
          <cell r="G2596"/>
          <cell r="H2596" t="str">
            <v xml:space="preserve">   </v>
          </cell>
          <cell r="I2596" t="str">
            <v>S</v>
          </cell>
          <cell r="J2596"/>
          <cell r="K2596" t="str">
            <v>WINTER 16</v>
          </cell>
        </row>
        <row r="2597">
          <cell r="B2597" t="str">
            <v>303W16W01BURXS0</v>
          </cell>
          <cell r="C2597" t="str">
            <v>POLERON CHIPORRO</v>
          </cell>
          <cell r="D2597" t="str">
            <v>POLERON FULL ZIP WOMAN KAYA CHIPORRO BURGUNDY XS</v>
          </cell>
          <cell r="E2597"/>
          <cell r="F2597"/>
          <cell r="G2597"/>
          <cell r="H2597" t="str">
            <v xml:space="preserve">   </v>
          </cell>
          <cell r="I2597" t="str">
            <v>XS</v>
          </cell>
          <cell r="J2597" t="str">
            <v>WOMAN</v>
          </cell>
          <cell r="K2597" t="str">
            <v>WINTER 16</v>
          </cell>
        </row>
        <row r="2598">
          <cell r="B2598" t="str">
            <v>303W16W01GRALLL</v>
          </cell>
          <cell r="C2598" t="str">
            <v>POLERON CHIPORRO</v>
          </cell>
          <cell r="D2598" t="str">
            <v>POLERON FULL ZIP WOMAN KAYA CHIPORRO GRAPHITE  L</v>
          </cell>
          <cell r="E2598"/>
          <cell r="F2598"/>
          <cell r="G2598"/>
          <cell r="H2598" t="str">
            <v xml:space="preserve">   </v>
          </cell>
          <cell r="I2598" t="str">
            <v>L</v>
          </cell>
          <cell r="J2598" t="str">
            <v>WOMAN</v>
          </cell>
          <cell r="K2598" t="str">
            <v>WINTER 16</v>
          </cell>
        </row>
        <row r="2599">
          <cell r="B2599" t="str">
            <v>303W16W01GRAMMM</v>
          </cell>
          <cell r="C2599" t="str">
            <v>POLERON CHIPORRO</v>
          </cell>
          <cell r="D2599" t="str">
            <v>POLERON FULL ZIP WOMAN KAYA CHIPORRO GRAPHITE  M</v>
          </cell>
          <cell r="E2599"/>
          <cell r="F2599"/>
          <cell r="G2599"/>
          <cell r="H2599" t="str">
            <v xml:space="preserve">   </v>
          </cell>
          <cell r="I2599" t="str">
            <v>M</v>
          </cell>
          <cell r="J2599"/>
          <cell r="K2599" t="str">
            <v>WINTER 16</v>
          </cell>
        </row>
        <row r="2600">
          <cell r="B2600" t="str">
            <v>303W16W01GRASSS</v>
          </cell>
          <cell r="C2600" t="str">
            <v>POLERON CHIPORRO</v>
          </cell>
          <cell r="D2600" t="str">
            <v>POLERON FULL ZIP WOMAN KAYA CHIPORRO GRAPHITE  S</v>
          </cell>
          <cell r="E2600"/>
          <cell r="F2600"/>
          <cell r="G2600"/>
          <cell r="H2600" t="str">
            <v xml:space="preserve">   </v>
          </cell>
          <cell r="I2600" t="str">
            <v>S</v>
          </cell>
          <cell r="J2600"/>
          <cell r="K2600" t="str">
            <v>WINTER 16</v>
          </cell>
        </row>
        <row r="2601">
          <cell r="B2601" t="str">
            <v>303W16W01GRAXS0</v>
          </cell>
          <cell r="C2601" t="str">
            <v>POLERON CHIPORRO</v>
          </cell>
          <cell r="D2601" t="str">
            <v>POLERON FULL ZIP WOMAN KAYA CHIPORRO GRAPHITE XS</v>
          </cell>
          <cell r="E2601"/>
          <cell r="F2601"/>
          <cell r="G2601"/>
          <cell r="H2601" t="str">
            <v xml:space="preserve">   </v>
          </cell>
          <cell r="I2601" t="str">
            <v>XS</v>
          </cell>
          <cell r="J2601" t="str">
            <v>WOMAN</v>
          </cell>
          <cell r="K2601" t="str">
            <v>WINTER 16</v>
          </cell>
        </row>
        <row r="2602">
          <cell r="B2602" t="str">
            <v>304M16W01NEGLLL</v>
          </cell>
          <cell r="C2602" t="str">
            <v>SHAGGY</v>
          </cell>
          <cell r="D2602" t="str">
            <v>SHAGGY MEN KAYA BLACK  L</v>
          </cell>
          <cell r="E2602"/>
          <cell r="F2602"/>
          <cell r="G2602" t="str">
            <v>NEGRO</v>
          </cell>
          <cell r="H2602" t="str">
            <v xml:space="preserve">  NEGRO </v>
          </cell>
          <cell r="I2602" t="str">
            <v>L</v>
          </cell>
          <cell r="J2602"/>
          <cell r="K2602" t="str">
            <v>WINTER 16</v>
          </cell>
        </row>
        <row r="2603">
          <cell r="B2603" t="str">
            <v>304M16W01NEGMMM</v>
          </cell>
          <cell r="C2603" t="str">
            <v>SHAGGY</v>
          </cell>
          <cell r="D2603" t="str">
            <v>SHAGGY MEN KAYA BLACK  M</v>
          </cell>
          <cell r="E2603"/>
          <cell r="F2603"/>
          <cell r="G2603" t="str">
            <v>NEGRO</v>
          </cell>
          <cell r="H2603" t="str">
            <v xml:space="preserve">  NEGRO </v>
          </cell>
          <cell r="I2603" t="str">
            <v>M</v>
          </cell>
          <cell r="J2603"/>
          <cell r="K2603" t="str">
            <v>WINTER 16</v>
          </cell>
        </row>
        <row r="2604">
          <cell r="B2604" t="str">
            <v>304M16W01NEGSSS</v>
          </cell>
          <cell r="C2604" t="str">
            <v>SHAGGY</v>
          </cell>
          <cell r="D2604" t="str">
            <v>SHAGGY MEN KAYA BLACK  S</v>
          </cell>
          <cell r="E2604"/>
          <cell r="F2604"/>
          <cell r="G2604" t="str">
            <v>NEGRO</v>
          </cell>
          <cell r="H2604" t="str">
            <v xml:space="preserve">  NEGRO </v>
          </cell>
          <cell r="I2604" t="str">
            <v>S</v>
          </cell>
          <cell r="J2604"/>
          <cell r="K2604" t="str">
            <v>WINTER 16</v>
          </cell>
        </row>
        <row r="2605">
          <cell r="B2605" t="str">
            <v>304M16W01NEGXL0</v>
          </cell>
          <cell r="C2605" t="str">
            <v>SHAGGY</v>
          </cell>
          <cell r="D2605" t="str">
            <v>SHAGGY MEN KAYA BLACK XL</v>
          </cell>
          <cell r="E2605"/>
          <cell r="F2605"/>
          <cell r="G2605" t="str">
            <v>NEGRO</v>
          </cell>
          <cell r="H2605" t="str">
            <v xml:space="preserve">  NEGRO </v>
          </cell>
          <cell r="I2605" t="str">
            <v>XL</v>
          </cell>
          <cell r="J2605"/>
          <cell r="K2605" t="str">
            <v>WINTER 16</v>
          </cell>
        </row>
        <row r="2606">
          <cell r="B2606" t="str">
            <v>304M16W01NEGXXL</v>
          </cell>
          <cell r="C2606" t="str">
            <v>SHAGGY</v>
          </cell>
          <cell r="D2606" t="str">
            <v>SHAGGY MEN KAYA BLACK XXL</v>
          </cell>
          <cell r="E2606"/>
          <cell r="F2606"/>
          <cell r="G2606" t="str">
            <v>NEGRO</v>
          </cell>
          <cell r="H2606" t="str">
            <v xml:space="preserve">  NEGRO </v>
          </cell>
          <cell r="I2606" t="str">
            <v>XXL</v>
          </cell>
          <cell r="J2606"/>
          <cell r="K2606" t="str">
            <v>WINTER 16</v>
          </cell>
        </row>
        <row r="2607">
          <cell r="B2607" t="str">
            <v>304M16W01VERLLL</v>
          </cell>
          <cell r="C2607" t="str">
            <v>SHAGGY</v>
          </cell>
          <cell r="D2607" t="str">
            <v>SHAGGY MEN KAYA GREEN  L</v>
          </cell>
          <cell r="E2607"/>
          <cell r="F2607"/>
          <cell r="G2607" t="str">
            <v>VERDE</v>
          </cell>
          <cell r="H2607" t="str">
            <v xml:space="preserve">  VERDE </v>
          </cell>
          <cell r="I2607" t="str">
            <v>L</v>
          </cell>
          <cell r="J2607"/>
          <cell r="K2607" t="str">
            <v>WINTER 16</v>
          </cell>
        </row>
        <row r="2608">
          <cell r="B2608" t="str">
            <v>304M16W01VERMMM</v>
          </cell>
          <cell r="C2608" t="str">
            <v>SHAGGY</v>
          </cell>
          <cell r="D2608" t="str">
            <v>SHAGGY MEN KAYA GREEN  M</v>
          </cell>
          <cell r="E2608"/>
          <cell r="F2608"/>
          <cell r="G2608" t="str">
            <v>VERDE</v>
          </cell>
          <cell r="H2608" t="str">
            <v xml:space="preserve">  VERDE </v>
          </cell>
          <cell r="I2608" t="str">
            <v>M</v>
          </cell>
          <cell r="J2608"/>
          <cell r="K2608" t="str">
            <v>WINTER 16</v>
          </cell>
        </row>
        <row r="2609">
          <cell r="B2609" t="str">
            <v>304M16W01VERSSS</v>
          </cell>
          <cell r="C2609" t="str">
            <v>SHAGGY</v>
          </cell>
          <cell r="D2609" t="str">
            <v>SHAGGY MEN KAYA GREEN  S</v>
          </cell>
          <cell r="E2609"/>
          <cell r="F2609"/>
          <cell r="G2609" t="str">
            <v>VERDE</v>
          </cell>
          <cell r="H2609" t="str">
            <v xml:space="preserve">  VERDE </v>
          </cell>
          <cell r="I2609" t="str">
            <v>S</v>
          </cell>
          <cell r="J2609"/>
          <cell r="K2609" t="str">
            <v>WINTER 16</v>
          </cell>
        </row>
        <row r="2610">
          <cell r="B2610" t="str">
            <v>304M16W01VERXL0</v>
          </cell>
          <cell r="C2610" t="str">
            <v>SHAGGY</v>
          </cell>
          <cell r="D2610" t="str">
            <v>SHAGGY MEN KAYA GREEN XL</v>
          </cell>
          <cell r="E2610"/>
          <cell r="F2610"/>
          <cell r="G2610" t="str">
            <v>VERDE</v>
          </cell>
          <cell r="H2610" t="str">
            <v xml:space="preserve">  VERDE </v>
          </cell>
          <cell r="I2610" t="str">
            <v>XL</v>
          </cell>
          <cell r="J2610"/>
          <cell r="K2610" t="str">
            <v>WINTER 16</v>
          </cell>
        </row>
        <row r="2611">
          <cell r="B2611" t="str">
            <v>304M16W01VERXXL</v>
          </cell>
          <cell r="C2611" t="str">
            <v>SHAGGY</v>
          </cell>
          <cell r="D2611" t="str">
            <v>SHAGGY MEN KAYA GREEN XXL</v>
          </cell>
          <cell r="E2611"/>
          <cell r="F2611"/>
          <cell r="G2611" t="str">
            <v>VERDE</v>
          </cell>
          <cell r="H2611" t="str">
            <v xml:space="preserve">  VERDE </v>
          </cell>
          <cell r="I2611" t="str">
            <v>XXL</v>
          </cell>
          <cell r="J2611"/>
          <cell r="K2611" t="str">
            <v>WINTER 16</v>
          </cell>
        </row>
        <row r="2612">
          <cell r="B2612" t="str">
            <v>304W16W01CAMLLL</v>
          </cell>
          <cell r="C2612" t="str">
            <v>SHAGGY</v>
          </cell>
          <cell r="D2612" t="str">
            <v>SHAGGY KAYA WOMAN CAMEL  L</v>
          </cell>
          <cell r="E2612"/>
          <cell r="F2612"/>
          <cell r="G2612"/>
          <cell r="H2612" t="str">
            <v xml:space="preserve">   </v>
          </cell>
          <cell r="I2612" t="str">
            <v>L</v>
          </cell>
          <cell r="J2612"/>
          <cell r="K2612" t="str">
            <v>WINTER 16</v>
          </cell>
        </row>
        <row r="2613">
          <cell r="B2613" t="str">
            <v>304W16W01CAMMMM</v>
          </cell>
          <cell r="C2613" t="str">
            <v>SHAGGY</v>
          </cell>
          <cell r="D2613" t="str">
            <v>SHAGGY KAYA WOMAN CAMEL  M</v>
          </cell>
          <cell r="E2613"/>
          <cell r="F2613"/>
          <cell r="G2613"/>
          <cell r="H2613" t="str">
            <v xml:space="preserve">   </v>
          </cell>
          <cell r="I2613" t="str">
            <v>M</v>
          </cell>
          <cell r="J2613"/>
          <cell r="K2613" t="str">
            <v>WINTER 16</v>
          </cell>
        </row>
        <row r="2614">
          <cell r="B2614" t="str">
            <v>304W16W01CAMSSS</v>
          </cell>
          <cell r="C2614" t="str">
            <v>SHAGGY</v>
          </cell>
          <cell r="D2614" t="str">
            <v>SHAGGY KAYA WOMAN CAMEL  S</v>
          </cell>
          <cell r="E2614"/>
          <cell r="F2614"/>
          <cell r="G2614"/>
          <cell r="H2614" t="str">
            <v xml:space="preserve">   </v>
          </cell>
          <cell r="I2614" t="str">
            <v>S</v>
          </cell>
          <cell r="J2614"/>
          <cell r="K2614" t="str">
            <v>WINTER 16</v>
          </cell>
        </row>
        <row r="2615">
          <cell r="B2615" t="str">
            <v>304W16W01CAMXS0</v>
          </cell>
          <cell r="C2615" t="str">
            <v>SHAGGY</v>
          </cell>
          <cell r="D2615" t="str">
            <v>SHAGGY KAYA WOMAN CAMEL XS</v>
          </cell>
          <cell r="E2615"/>
          <cell r="F2615"/>
          <cell r="G2615"/>
          <cell r="H2615" t="str">
            <v xml:space="preserve">   </v>
          </cell>
          <cell r="I2615" t="str">
            <v>XS</v>
          </cell>
          <cell r="J2615"/>
          <cell r="K2615" t="str">
            <v>WINTER 16</v>
          </cell>
        </row>
        <row r="2616">
          <cell r="B2616" t="str">
            <v>304W16W01NEGLLL</v>
          </cell>
          <cell r="C2616" t="str">
            <v>SHAGGY</v>
          </cell>
          <cell r="D2616" t="str">
            <v>SHAGGY KAYA WOMAN BLACK  L</v>
          </cell>
          <cell r="E2616"/>
          <cell r="F2616"/>
          <cell r="G2616" t="str">
            <v>NEGRO</v>
          </cell>
          <cell r="H2616" t="str">
            <v xml:space="preserve">  NEGRO </v>
          </cell>
          <cell r="I2616" t="str">
            <v>L</v>
          </cell>
          <cell r="J2616"/>
          <cell r="K2616" t="str">
            <v>WINTER 16</v>
          </cell>
        </row>
        <row r="2617">
          <cell r="B2617" t="str">
            <v>304W16W01NEGMMM</v>
          </cell>
          <cell r="C2617" t="str">
            <v>SHAGGY</v>
          </cell>
          <cell r="D2617" t="str">
            <v>SHAGGY KAYA WOMAN BLACK  M</v>
          </cell>
          <cell r="E2617"/>
          <cell r="F2617"/>
          <cell r="G2617" t="str">
            <v>NEGRO</v>
          </cell>
          <cell r="H2617" t="str">
            <v xml:space="preserve">  NEGRO </v>
          </cell>
          <cell r="I2617" t="str">
            <v>M</v>
          </cell>
          <cell r="J2617"/>
          <cell r="K2617" t="str">
            <v>WINTER 16</v>
          </cell>
        </row>
        <row r="2618">
          <cell r="B2618" t="str">
            <v>304W16W01NEGSSS</v>
          </cell>
          <cell r="C2618" t="str">
            <v>SHAGGY</v>
          </cell>
          <cell r="D2618" t="str">
            <v>SHAGGY KAYA WOMAN BLACK  S</v>
          </cell>
          <cell r="E2618"/>
          <cell r="F2618"/>
          <cell r="G2618" t="str">
            <v>NEGRO</v>
          </cell>
          <cell r="H2618" t="str">
            <v xml:space="preserve">  NEGRO </v>
          </cell>
          <cell r="I2618" t="str">
            <v>S</v>
          </cell>
          <cell r="J2618"/>
          <cell r="K2618" t="str">
            <v>WINTER 16</v>
          </cell>
        </row>
        <row r="2619">
          <cell r="B2619" t="str">
            <v>304W16W01NEGXS0</v>
          </cell>
          <cell r="C2619" t="str">
            <v>SHAGGY</v>
          </cell>
          <cell r="D2619" t="str">
            <v>SHAGGY KAYA WOMAN BLACK XS</v>
          </cell>
          <cell r="E2619"/>
          <cell r="F2619"/>
          <cell r="G2619" t="str">
            <v>NEGRO</v>
          </cell>
          <cell r="H2619" t="str">
            <v xml:space="preserve">  NEGRO </v>
          </cell>
          <cell r="I2619" t="str">
            <v>XS</v>
          </cell>
          <cell r="J2619"/>
          <cell r="K2619" t="str">
            <v>WINTER 16</v>
          </cell>
        </row>
        <row r="2620">
          <cell r="B2620" t="str">
            <v>305M16W01GRALLL</v>
          </cell>
          <cell r="C2620" t="str">
            <v>POLAR</v>
          </cell>
          <cell r="D2620" t="str">
            <v>POLAR FULL ZIP  KAYA MEN POLAR GRAPHITE  L</v>
          </cell>
          <cell r="E2620"/>
          <cell r="F2620"/>
          <cell r="G2620"/>
          <cell r="H2620" t="str">
            <v xml:space="preserve">   </v>
          </cell>
          <cell r="I2620" t="str">
            <v>L</v>
          </cell>
          <cell r="J2620"/>
          <cell r="K2620" t="str">
            <v>WINTER 16</v>
          </cell>
        </row>
        <row r="2621">
          <cell r="B2621" t="str">
            <v>305M16W01GRAMMM</v>
          </cell>
          <cell r="C2621" t="str">
            <v>POLAR</v>
          </cell>
          <cell r="D2621" t="str">
            <v>POLAR FULL ZIP  KAYA MEN POLAR GRAPHITE  M</v>
          </cell>
          <cell r="E2621"/>
          <cell r="F2621"/>
          <cell r="G2621"/>
          <cell r="H2621" t="str">
            <v xml:space="preserve">   </v>
          </cell>
          <cell r="I2621" t="str">
            <v>M</v>
          </cell>
          <cell r="J2621"/>
          <cell r="K2621" t="str">
            <v>WINTER 16</v>
          </cell>
        </row>
        <row r="2622">
          <cell r="B2622" t="str">
            <v>305M16W01GRASSS</v>
          </cell>
          <cell r="C2622" t="str">
            <v>POLAR</v>
          </cell>
          <cell r="D2622" t="str">
            <v>POLAR FULL ZIP  KAYA MEN POLAR GRAPHITE  S</v>
          </cell>
          <cell r="E2622"/>
          <cell r="F2622"/>
          <cell r="G2622"/>
          <cell r="H2622" t="str">
            <v xml:space="preserve">   </v>
          </cell>
          <cell r="I2622" t="str">
            <v>S</v>
          </cell>
          <cell r="J2622"/>
          <cell r="K2622" t="str">
            <v>WINTER 16</v>
          </cell>
        </row>
        <row r="2623">
          <cell r="B2623" t="str">
            <v>305M16W01GRAXL0</v>
          </cell>
          <cell r="C2623" t="str">
            <v>POLAR</v>
          </cell>
          <cell r="D2623" t="str">
            <v>POLAR FULL ZIP  KAYA MEN POLAR GRAPHITE XL</v>
          </cell>
          <cell r="E2623"/>
          <cell r="F2623"/>
          <cell r="G2623"/>
          <cell r="H2623" t="str">
            <v xml:space="preserve">   </v>
          </cell>
          <cell r="I2623" t="str">
            <v>XL</v>
          </cell>
          <cell r="J2623"/>
          <cell r="K2623" t="str">
            <v>WINTER 16</v>
          </cell>
        </row>
        <row r="2624">
          <cell r="B2624" t="str">
            <v>305M16W01GRAXXL</v>
          </cell>
          <cell r="C2624" t="str">
            <v>POLAR</v>
          </cell>
          <cell r="D2624" t="str">
            <v>POLAR FULL ZIP  KAYA MEN POLAR GRAPHITE XXL</v>
          </cell>
          <cell r="E2624"/>
          <cell r="F2624"/>
          <cell r="G2624"/>
          <cell r="H2624" t="str">
            <v xml:space="preserve">   </v>
          </cell>
          <cell r="I2624" t="str">
            <v>XXL</v>
          </cell>
          <cell r="J2624"/>
          <cell r="K2624" t="str">
            <v>WINTER 16</v>
          </cell>
        </row>
        <row r="2625">
          <cell r="B2625" t="str">
            <v>305M16W01PRILLL</v>
          </cell>
          <cell r="C2625" t="str">
            <v>POLAR</v>
          </cell>
          <cell r="D2625" t="str">
            <v>POLAR FULL ZIP  KAYA MEN POLAR PRINT  L</v>
          </cell>
          <cell r="E2625"/>
          <cell r="F2625"/>
          <cell r="G2625"/>
          <cell r="H2625" t="str">
            <v xml:space="preserve">   </v>
          </cell>
          <cell r="I2625" t="str">
            <v>L</v>
          </cell>
          <cell r="J2625"/>
          <cell r="K2625" t="str">
            <v>WINTER 16</v>
          </cell>
        </row>
        <row r="2626">
          <cell r="B2626" t="str">
            <v>305M16W01PRIMMM</v>
          </cell>
          <cell r="C2626" t="str">
            <v>POLAR</v>
          </cell>
          <cell r="D2626" t="str">
            <v>POLAR FULL ZIP  KAYA MEN POLAR PRINT  M</v>
          </cell>
          <cell r="E2626"/>
          <cell r="F2626"/>
          <cell r="G2626"/>
          <cell r="H2626" t="str">
            <v xml:space="preserve">   </v>
          </cell>
          <cell r="I2626" t="str">
            <v>M</v>
          </cell>
          <cell r="J2626"/>
          <cell r="K2626" t="str">
            <v>WINTER 16</v>
          </cell>
        </row>
        <row r="2627">
          <cell r="B2627" t="str">
            <v>305M16W01PRISSS</v>
          </cell>
          <cell r="C2627" t="str">
            <v>POLAR</v>
          </cell>
          <cell r="D2627" t="str">
            <v>POLAR FULL ZIP  KAYA MEN POLAR PRINT  S</v>
          </cell>
          <cell r="E2627"/>
          <cell r="F2627"/>
          <cell r="G2627"/>
          <cell r="H2627" t="str">
            <v xml:space="preserve">   </v>
          </cell>
          <cell r="I2627" t="str">
            <v>S</v>
          </cell>
          <cell r="J2627"/>
          <cell r="K2627" t="str">
            <v>WINTER 16</v>
          </cell>
        </row>
        <row r="2628">
          <cell r="B2628" t="str">
            <v>305M16W01PRIXL0</v>
          </cell>
          <cell r="C2628" t="str">
            <v>POLAR</v>
          </cell>
          <cell r="D2628" t="str">
            <v>POLAR FULL ZIP  KAYA MEN POLAR PRINT XL</v>
          </cell>
          <cell r="E2628"/>
          <cell r="F2628"/>
          <cell r="G2628"/>
          <cell r="H2628" t="str">
            <v xml:space="preserve">   </v>
          </cell>
          <cell r="I2628" t="str">
            <v>XL</v>
          </cell>
          <cell r="J2628"/>
          <cell r="K2628" t="str">
            <v>WINTER 16</v>
          </cell>
        </row>
        <row r="2629">
          <cell r="B2629" t="str">
            <v>305M16W01PRIXXL</v>
          </cell>
          <cell r="C2629" t="str">
            <v>POLAR</v>
          </cell>
          <cell r="D2629" t="str">
            <v>POLAR FULL ZIP  KAYA MEN POLAR PRINT XXL</v>
          </cell>
          <cell r="E2629"/>
          <cell r="F2629"/>
          <cell r="G2629"/>
          <cell r="H2629" t="str">
            <v xml:space="preserve">   </v>
          </cell>
          <cell r="I2629" t="str">
            <v>XXL</v>
          </cell>
          <cell r="J2629"/>
          <cell r="K2629" t="str">
            <v>WINTER 16</v>
          </cell>
        </row>
        <row r="2630">
          <cell r="B2630" t="str">
            <v>305M16W01VERLLL</v>
          </cell>
          <cell r="C2630" t="str">
            <v>POLAR</v>
          </cell>
          <cell r="D2630" t="str">
            <v>POLAR FULL ZIP  KAYA MEN POLAR GREEN  L</v>
          </cell>
          <cell r="E2630"/>
          <cell r="F2630"/>
          <cell r="G2630" t="str">
            <v>VERDE</v>
          </cell>
          <cell r="H2630" t="str">
            <v xml:space="preserve">  VERDE </v>
          </cell>
          <cell r="I2630" t="str">
            <v>L</v>
          </cell>
          <cell r="J2630"/>
          <cell r="K2630" t="str">
            <v>WINTER 16</v>
          </cell>
        </row>
        <row r="2631">
          <cell r="B2631" t="str">
            <v>305M16W01VERMMM</v>
          </cell>
          <cell r="C2631" t="str">
            <v>POLAR</v>
          </cell>
          <cell r="D2631" t="str">
            <v>POLAR FULL ZIP  KAYA MEN POLAR GREEN  M</v>
          </cell>
          <cell r="E2631"/>
          <cell r="F2631"/>
          <cell r="G2631" t="str">
            <v>VERDE</v>
          </cell>
          <cell r="H2631" t="str">
            <v xml:space="preserve">  VERDE </v>
          </cell>
          <cell r="I2631" t="str">
            <v>M</v>
          </cell>
          <cell r="J2631"/>
          <cell r="K2631" t="str">
            <v>WINTER 16</v>
          </cell>
        </row>
        <row r="2632">
          <cell r="B2632" t="str">
            <v>305M16W01VERSSS</v>
          </cell>
          <cell r="C2632" t="str">
            <v>POLAR</v>
          </cell>
          <cell r="D2632" t="str">
            <v>POLAR FULL ZIP  KAYA MEN POLAR GREEN  S</v>
          </cell>
          <cell r="E2632"/>
          <cell r="F2632"/>
          <cell r="G2632" t="str">
            <v>VERDE</v>
          </cell>
          <cell r="H2632" t="str">
            <v xml:space="preserve">  VERDE </v>
          </cell>
          <cell r="I2632" t="str">
            <v>S</v>
          </cell>
          <cell r="J2632"/>
          <cell r="K2632" t="str">
            <v>WINTER 16</v>
          </cell>
        </row>
        <row r="2633">
          <cell r="B2633" t="str">
            <v>305M16W01VERXL0</v>
          </cell>
          <cell r="C2633" t="str">
            <v>POLAR</v>
          </cell>
          <cell r="D2633" t="str">
            <v>POLAR FULL ZIP  KAYA MEN POLAR GREEN XL</v>
          </cell>
          <cell r="E2633"/>
          <cell r="F2633"/>
          <cell r="G2633" t="str">
            <v>VERDE</v>
          </cell>
          <cell r="H2633" t="str">
            <v xml:space="preserve">  VERDE </v>
          </cell>
          <cell r="I2633" t="str">
            <v>XL</v>
          </cell>
          <cell r="J2633"/>
          <cell r="K2633" t="str">
            <v>WINTER 16</v>
          </cell>
        </row>
        <row r="2634">
          <cell r="B2634" t="str">
            <v>305M16W01VERXXL</v>
          </cell>
          <cell r="C2634" t="str">
            <v>POLAR</v>
          </cell>
          <cell r="D2634" t="str">
            <v>POLAR FULL ZIP  KAYA MEN POLAR GREEN XXL</v>
          </cell>
          <cell r="E2634"/>
          <cell r="F2634"/>
          <cell r="G2634" t="str">
            <v>VERDE</v>
          </cell>
          <cell r="H2634" t="str">
            <v xml:space="preserve">  VERDE </v>
          </cell>
          <cell r="I2634" t="str">
            <v>XXL</v>
          </cell>
          <cell r="J2634"/>
          <cell r="K2634" t="str">
            <v>WINTER 16</v>
          </cell>
        </row>
        <row r="2635">
          <cell r="B2635" t="str">
            <v>305M17W01AZULLL</v>
          </cell>
          <cell r="C2635" t="str">
            <v>POLAR</v>
          </cell>
          <cell r="D2635" t="str">
            <v>POLAR KAYA MYSTIC MOUNTAIN BLUE FULL PRINT  L</v>
          </cell>
          <cell r="E2635" t="str">
            <v>POLAR</v>
          </cell>
          <cell r="F2635" t="str">
            <v>MYSTIC MOUNTAIN</v>
          </cell>
          <cell r="G2635" t="str">
            <v>AZUL</v>
          </cell>
          <cell r="H2635" t="str">
            <v xml:space="preserve">POLAR MYSTIC MOUNTAIN AZUL </v>
          </cell>
          <cell r="I2635" t="str">
            <v>L</v>
          </cell>
          <cell r="J2635"/>
          <cell r="K2635" t="str">
            <v>WINTER 17</v>
          </cell>
        </row>
        <row r="2636">
          <cell r="B2636" t="str">
            <v>305M17W01AZUMMM</v>
          </cell>
          <cell r="C2636" t="str">
            <v>POLAR</v>
          </cell>
          <cell r="D2636" t="str">
            <v>POLAR KAYA MYSTIC MOUNTAIN BLUE FULL PRINT  M</v>
          </cell>
          <cell r="E2636" t="str">
            <v>POLAR</v>
          </cell>
          <cell r="F2636" t="str">
            <v>MYSTIC MOUNTAIN</v>
          </cell>
          <cell r="G2636" t="str">
            <v>AZUL</v>
          </cell>
          <cell r="H2636" t="str">
            <v xml:space="preserve">POLAR MYSTIC MOUNTAIN AZUL </v>
          </cell>
          <cell r="I2636" t="str">
            <v>M</v>
          </cell>
          <cell r="J2636"/>
          <cell r="K2636" t="str">
            <v>WINTER 17</v>
          </cell>
        </row>
        <row r="2637">
          <cell r="B2637" t="str">
            <v>305M17W01AZUSSS</v>
          </cell>
          <cell r="C2637" t="str">
            <v>POLAR</v>
          </cell>
          <cell r="D2637" t="str">
            <v>POLAR KAYA MYSTIC MOUNTAIN BLUE FULL PRINT  S</v>
          </cell>
          <cell r="E2637" t="str">
            <v>POLAR</v>
          </cell>
          <cell r="F2637" t="str">
            <v>MYSTIC MOUNTAIN</v>
          </cell>
          <cell r="G2637" t="str">
            <v>AZUL</v>
          </cell>
          <cell r="H2637" t="str">
            <v xml:space="preserve">POLAR MYSTIC MOUNTAIN AZUL </v>
          </cell>
          <cell r="I2637" t="str">
            <v>S</v>
          </cell>
          <cell r="J2637"/>
          <cell r="K2637" t="str">
            <v>WINTER 17</v>
          </cell>
        </row>
        <row r="2638">
          <cell r="B2638" t="str">
            <v>305M17W01AZUXL0</v>
          </cell>
          <cell r="C2638" t="str">
            <v>POLAR</v>
          </cell>
          <cell r="D2638" t="str">
            <v>POLAR KAYA MYSTIC MOUNTAIN BLUE FULL PRINT  XL</v>
          </cell>
          <cell r="E2638" t="str">
            <v>POLAR</v>
          </cell>
          <cell r="F2638" t="str">
            <v>MYSTIC MOUNTAIN</v>
          </cell>
          <cell r="G2638" t="str">
            <v>AZUL</v>
          </cell>
          <cell r="H2638" t="str">
            <v xml:space="preserve">POLAR MYSTIC MOUNTAIN AZUL </v>
          </cell>
          <cell r="I2638" t="str">
            <v>XL</v>
          </cell>
          <cell r="J2638"/>
          <cell r="K2638" t="str">
            <v>WINTER 17</v>
          </cell>
        </row>
        <row r="2639">
          <cell r="B2639" t="str">
            <v>305M17W01AZUXXL</v>
          </cell>
          <cell r="C2639" t="str">
            <v>POLAR</v>
          </cell>
          <cell r="D2639" t="str">
            <v>POLAR KAYA MYSTIC MOUNTAIN BLUE FULL PRINT  XXL</v>
          </cell>
          <cell r="E2639" t="str">
            <v>POLAR</v>
          </cell>
          <cell r="F2639" t="str">
            <v>MYSTIC MOUNTAIN</v>
          </cell>
          <cell r="G2639" t="str">
            <v>AZUL</v>
          </cell>
          <cell r="H2639" t="str">
            <v xml:space="preserve">POLAR MYSTIC MOUNTAIN AZUL </v>
          </cell>
          <cell r="I2639" t="str">
            <v>XXL</v>
          </cell>
          <cell r="J2639"/>
          <cell r="K2639" t="str">
            <v>WINTER 17</v>
          </cell>
        </row>
        <row r="2640">
          <cell r="B2640" t="str">
            <v>305M17W01CAFLLL</v>
          </cell>
          <cell r="C2640" t="str">
            <v>POLAR</v>
          </cell>
          <cell r="D2640" t="str">
            <v>POLAR KAYA MYSTIC MOUNTAIN ROSEWOOD FULL PRINT L</v>
          </cell>
          <cell r="E2640" t="str">
            <v>POLAR</v>
          </cell>
          <cell r="F2640" t="str">
            <v>MYSTIC MOUNTAIN</v>
          </cell>
          <cell r="G2640" t="str">
            <v>CAFÉ</v>
          </cell>
          <cell r="H2640" t="str">
            <v xml:space="preserve">POLAR MYSTIC MOUNTAIN CAFÉ </v>
          </cell>
          <cell r="I2640" t="str">
            <v>L</v>
          </cell>
          <cell r="J2640"/>
          <cell r="K2640" t="str">
            <v>WINTER 17</v>
          </cell>
        </row>
        <row r="2641">
          <cell r="B2641" t="str">
            <v>305M17W01CAFMMM</v>
          </cell>
          <cell r="C2641" t="str">
            <v>POLAR</v>
          </cell>
          <cell r="D2641" t="str">
            <v>POLAR KAYA MYSTIC MOUNTAIN ROSEWOOD FULL PRINT M</v>
          </cell>
          <cell r="E2641" t="str">
            <v>POLAR</v>
          </cell>
          <cell r="F2641" t="str">
            <v>MYSTIC MOUNTAIN</v>
          </cell>
          <cell r="G2641" t="str">
            <v>CAFÉ</v>
          </cell>
          <cell r="H2641" t="str">
            <v xml:space="preserve">POLAR MYSTIC MOUNTAIN CAFÉ </v>
          </cell>
          <cell r="I2641" t="str">
            <v>M</v>
          </cell>
          <cell r="J2641"/>
          <cell r="K2641" t="str">
            <v>WINTER 17</v>
          </cell>
        </row>
        <row r="2642">
          <cell r="B2642" t="str">
            <v>305M17W01CAFSSS</v>
          </cell>
          <cell r="C2642" t="str">
            <v>POLAR</v>
          </cell>
          <cell r="D2642" t="str">
            <v>POLAR KAYA MYSTIC MOUNTAIN ROSEWOOD FULL PRINT S</v>
          </cell>
          <cell r="E2642" t="str">
            <v>POLAR</v>
          </cell>
          <cell r="F2642" t="str">
            <v>MYSTIC MOUNTAIN</v>
          </cell>
          <cell r="G2642" t="str">
            <v>CAFÉ</v>
          </cell>
          <cell r="H2642" t="str">
            <v xml:space="preserve">POLAR MYSTIC MOUNTAIN CAFÉ </v>
          </cell>
          <cell r="I2642" t="str">
            <v>S</v>
          </cell>
          <cell r="J2642"/>
          <cell r="K2642" t="str">
            <v>WINTER 17</v>
          </cell>
        </row>
        <row r="2643">
          <cell r="B2643" t="str">
            <v>305M17W01CAFXL0</v>
          </cell>
          <cell r="C2643" t="str">
            <v>POLAR</v>
          </cell>
          <cell r="D2643" t="str">
            <v>POLAR KAYA MYSTIC MOUNTAIN ROSEWOOD FULL PRINT XL</v>
          </cell>
          <cell r="E2643" t="str">
            <v>POLAR</v>
          </cell>
          <cell r="F2643" t="str">
            <v>MYSTIC MOUNTAIN</v>
          </cell>
          <cell r="G2643" t="str">
            <v>CAFÉ</v>
          </cell>
          <cell r="H2643" t="str">
            <v xml:space="preserve">POLAR MYSTIC MOUNTAIN CAFÉ </v>
          </cell>
          <cell r="I2643" t="str">
            <v>XL</v>
          </cell>
          <cell r="J2643"/>
          <cell r="K2643" t="str">
            <v>WINTER 17</v>
          </cell>
        </row>
        <row r="2644">
          <cell r="B2644" t="str">
            <v>305M17W01CAFXXL</v>
          </cell>
          <cell r="C2644" t="str">
            <v>POLAR</v>
          </cell>
          <cell r="D2644" t="str">
            <v>POLAR KAYA MYSTIC MOUNTAIN ROSEWOOD FULL PRINT XXL</v>
          </cell>
          <cell r="E2644" t="str">
            <v>POLAR</v>
          </cell>
          <cell r="F2644" t="str">
            <v>MYSTIC MOUNTAIN</v>
          </cell>
          <cell r="G2644" t="str">
            <v>CAFÉ</v>
          </cell>
          <cell r="H2644" t="str">
            <v xml:space="preserve">POLAR MYSTIC MOUNTAIN CAFÉ </v>
          </cell>
          <cell r="I2644" t="str">
            <v>XL</v>
          </cell>
          <cell r="J2644"/>
          <cell r="K2644" t="str">
            <v>WINTER 17</v>
          </cell>
        </row>
        <row r="2645">
          <cell r="B2645" t="str">
            <v>306M17W01NEGLLL</v>
          </cell>
          <cell r="C2645" t="str">
            <v>POLAR</v>
          </cell>
          <cell r="D2645" t="str">
            <v>POLAR FULL ZIP KAYA UNITE GEOCAMO BLACK  L</v>
          </cell>
          <cell r="E2645" t="str">
            <v>POLAR FULL ZIP</v>
          </cell>
          <cell r="F2645" t="str">
            <v>GEOCAMO</v>
          </cell>
          <cell r="G2645" t="str">
            <v>NEGRO</v>
          </cell>
          <cell r="H2645" t="str">
            <v xml:space="preserve">POLAR FULL ZIP GEOCAMO NEGRO </v>
          </cell>
          <cell r="I2645" t="str">
            <v>L</v>
          </cell>
          <cell r="J2645"/>
          <cell r="K2645" t="str">
            <v>WINTER 17</v>
          </cell>
        </row>
        <row r="2646">
          <cell r="B2646" t="str">
            <v>306M17W01NEGMMM</v>
          </cell>
          <cell r="C2646" t="str">
            <v>POLAR</v>
          </cell>
          <cell r="D2646" t="str">
            <v>POLAR FULL ZIP KAYA UNITE GEOCAMO BLACK  M</v>
          </cell>
          <cell r="E2646" t="str">
            <v>POLAR FULL ZIP</v>
          </cell>
          <cell r="F2646" t="str">
            <v>GEOCAMO</v>
          </cell>
          <cell r="G2646" t="str">
            <v>NEGRO</v>
          </cell>
          <cell r="H2646" t="str">
            <v xml:space="preserve">POLAR FULL ZIP GEOCAMO NEGRO </v>
          </cell>
          <cell r="I2646" t="str">
            <v>M</v>
          </cell>
          <cell r="J2646"/>
          <cell r="K2646" t="str">
            <v>WINTER 17</v>
          </cell>
        </row>
        <row r="2647">
          <cell r="B2647" t="str">
            <v>306M17W01NEGSSS</v>
          </cell>
          <cell r="C2647" t="str">
            <v>POLAR</v>
          </cell>
          <cell r="D2647" t="str">
            <v>POLAR FULL ZIP KAYA UNITE GEOCAMO BLACK  S</v>
          </cell>
          <cell r="E2647" t="str">
            <v>POLAR FULL ZIP</v>
          </cell>
          <cell r="F2647" t="str">
            <v>GEOCAMO</v>
          </cell>
          <cell r="G2647" t="str">
            <v>NEGRO</v>
          </cell>
          <cell r="H2647" t="str">
            <v xml:space="preserve">POLAR FULL ZIP GEOCAMO NEGRO </v>
          </cell>
          <cell r="I2647" t="str">
            <v>S</v>
          </cell>
          <cell r="J2647"/>
          <cell r="K2647" t="str">
            <v>WINTER 17</v>
          </cell>
        </row>
        <row r="2648">
          <cell r="B2648" t="str">
            <v>306M17W01NEGXL0</v>
          </cell>
          <cell r="C2648" t="str">
            <v>POLAR</v>
          </cell>
          <cell r="D2648" t="str">
            <v>POLAR FULL ZIP KAYA UNITE GEOCAMO BLACK  XL</v>
          </cell>
          <cell r="E2648" t="str">
            <v>POLAR FULL ZIP</v>
          </cell>
          <cell r="F2648" t="str">
            <v>GEOCAMO</v>
          </cell>
          <cell r="G2648" t="str">
            <v>NEGRO</v>
          </cell>
          <cell r="H2648" t="str">
            <v xml:space="preserve">POLAR FULL ZIP GEOCAMO NEGRO </v>
          </cell>
          <cell r="I2648" t="str">
            <v>XL</v>
          </cell>
          <cell r="J2648"/>
          <cell r="K2648" t="str">
            <v>WINTER 17</v>
          </cell>
        </row>
        <row r="2649">
          <cell r="B2649" t="str">
            <v>306M17W01NEGXXL</v>
          </cell>
          <cell r="C2649" t="str">
            <v>POLAR</v>
          </cell>
          <cell r="D2649" t="str">
            <v>POLAR FULL ZIP KAYA UNITE GEOCAMO BLACK  XXL</v>
          </cell>
          <cell r="E2649" t="str">
            <v>POLAR FULL ZIP</v>
          </cell>
          <cell r="F2649" t="str">
            <v>GEOCAMO</v>
          </cell>
          <cell r="G2649" t="str">
            <v>NEGRO</v>
          </cell>
          <cell r="H2649" t="str">
            <v xml:space="preserve">POLAR FULL ZIP GEOCAMO NEGRO </v>
          </cell>
          <cell r="I2649" t="str">
            <v>XXL</v>
          </cell>
          <cell r="J2649"/>
          <cell r="K2649" t="str">
            <v>WINTER 17</v>
          </cell>
        </row>
        <row r="2650">
          <cell r="B2650" t="str">
            <v>306M17W01VERLLL</v>
          </cell>
          <cell r="C2650" t="str">
            <v>POLAR</v>
          </cell>
          <cell r="D2650" t="str">
            <v>POLAR FULL ZIP KAYA UNITE GEOCAMO FULL PRINT  L</v>
          </cell>
          <cell r="E2650" t="str">
            <v>POLAR FULL ZIP</v>
          </cell>
          <cell r="F2650" t="str">
            <v>GEOCAMO</v>
          </cell>
          <cell r="G2650" t="str">
            <v>VERDE</v>
          </cell>
          <cell r="H2650" t="str">
            <v xml:space="preserve">POLAR FULL ZIP GEOCAMO VERDE </v>
          </cell>
          <cell r="I2650" t="str">
            <v>L</v>
          </cell>
          <cell r="J2650"/>
          <cell r="K2650" t="str">
            <v>WINTER 17</v>
          </cell>
        </row>
        <row r="2651">
          <cell r="B2651" t="str">
            <v>306M17W01VERMMM</v>
          </cell>
          <cell r="C2651" t="str">
            <v>POLAR</v>
          </cell>
          <cell r="D2651" t="str">
            <v>POLAR FULL ZIP KAYA UNITE GEOCAMO FULL PRINT  M</v>
          </cell>
          <cell r="E2651" t="str">
            <v>POLAR FULL ZIP</v>
          </cell>
          <cell r="F2651" t="str">
            <v>GEOCAMO</v>
          </cell>
          <cell r="G2651" t="str">
            <v>VERDE</v>
          </cell>
          <cell r="H2651" t="str">
            <v xml:space="preserve">POLAR FULL ZIP GEOCAMO VERDE </v>
          </cell>
          <cell r="I2651" t="str">
            <v>M</v>
          </cell>
          <cell r="J2651"/>
          <cell r="K2651" t="str">
            <v>WINTER 17</v>
          </cell>
        </row>
        <row r="2652">
          <cell r="B2652" t="str">
            <v>306M17W01VERSSS</v>
          </cell>
          <cell r="C2652" t="str">
            <v>POLAR</v>
          </cell>
          <cell r="D2652" t="str">
            <v>POLAR FULL ZIP KAYA UNITE GEOCAMO FULL PRINT  S</v>
          </cell>
          <cell r="E2652" t="str">
            <v>POLAR FULL ZIP</v>
          </cell>
          <cell r="F2652" t="str">
            <v>GEOCAMO</v>
          </cell>
          <cell r="G2652" t="str">
            <v>VERDE</v>
          </cell>
          <cell r="H2652" t="str">
            <v xml:space="preserve">POLAR FULL ZIP GEOCAMO VERDE </v>
          </cell>
          <cell r="I2652" t="str">
            <v>S</v>
          </cell>
          <cell r="J2652"/>
          <cell r="K2652" t="str">
            <v>WINTER 17</v>
          </cell>
        </row>
        <row r="2653">
          <cell r="B2653" t="str">
            <v>306M17W01VERXL0</v>
          </cell>
          <cell r="C2653" t="str">
            <v>POLAR</v>
          </cell>
          <cell r="D2653" t="str">
            <v>POLAR FULL ZIP KAYA UNITE GEOCAMO FULL PRINT  XL</v>
          </cell>
          <cell r="E2653" t="str">
            <v>POLAR FULL ZIP</v>
          </cell>
          <cell r="F2653" t="str">
            <v>GEOCAMO</v>
          </cell>
          <cell r="G2653" t="str">
            <v>VERDE</v>
          </cell>
          <cell r="H2653" t="str">
            <v xml:space="preserve">POLAR FULL ZIP GEOCAMO VERDE </v>
          </cell>
          <cell r="I2653" t="str">
            <v>XL</v>
          </cell>
          <cell r="J2653"/>
          <cell r="K2653" t="str">
            <v>WINTER 17</v>
          </cell>
        </row>
        <row r="2654">
          <cell r="B2654" t="str">
            <v>306M17W01VERXXL</v>
          </cell>
          <cell r="C2654" t="str">
            <v>POLAR</v>
          </cell>
          <cell r="D2654" t="str">
            <v>POLAR FULL ZIP KAYA UNITE GEOCAMO FULL PRINT  XXL</v>
          </cell>
          <cell r="E2654" t="str">
            <v>POLAR FULL ZIP</v>
          </cell>
          <cell r="F2654" t="str">
            <v>GEOCAMO</v>
          </cell>
          <cell r="G2654" t="str">
            <v>VERDE</v>
          </cell>
          <cell r="H2654" t="str">
            <v xml:space="preserve">POLAR FULL ZIP GEOCAMO VERDE </v>
          </cell>
          <cell r="I2654" t="str">
            <v>XXL</v>
          </cell>
          <cell r="J2654"/>
          <cell r="K2654" t="str">
            <v>WINTER 17</v>
          </cell>
        </row>
        <row r="2655">
          <cell r="B2655" t="str">
            <v>400101NEGLLL</v>
          </cell>
          <cell r="C2655" t="str">
            <v>CAMISAS</v>
          </cell>
          <cell r="D2655" t="str">
            <v>CAMISA LEÑADOR KAYA UNITE NEGRO L</v>
          </cell>
          <cell r="E2655"/>
          <cell r="F2655"/>
          <cell r="G2655" t="str">
            <v>NEGRO</v>
          </cell>
          <cell r="H2655" t="str">
            <v xml:space="preserve">  NEGRO </v>
          </cell>
          <cell r="I2655" t="str">
            <v>L</v>
          </cell>
          <cell r="J2655"/>
          <cell r="K2655" t="str">
            <v>ANTIGUA</v>
          </cell>
        </row>
        <row r="2656">
          <cell r="B2656" t="str">
            <v>400101NEGMMM</v>
          </cell>
          <cell r="C2656" t="str">
            <v>CAMISAS</v>
          </cell>
          <cell r="D2656" t="str">
            <v>CAMISA LEÑADOR KAYA UNITE NEGRO M</v>
          </cell>
          <cell r="E2656"/>
          <cell r="F2656"/>
          <cell r="G2656" t="str">
            <v>NEGRO</v>
          </cell>
          <cell r="H2656" t="str">
            <v xml:space="preserve">  NEGRO </v>
          </cell>
          <cell r="I2656" t="str">
            <v>M</v>
          </cell>
          <cell r="J2656"/>
          <cell r="K2656" t="str">
            <v>ANTIGUA</v>
          </cell>
        </row>
        <row r="2657">
          <cell r="B2657" t="str">
            <v>400101NEGSSS</v>
          </cell>
          <cell r="C2657" t="str">
            <v>CAMISAS</v>
          </cell>
          <cell r="D2657" t="str">
            <v>CAMISA LEÑADOR KAYA UNITE NEGRO S</v>
          </cell>
          <cell r="E2657"/>
          <cell r="F2657"/>
          <cell r="G2657" t="str">
            <v>NEGRO</v>
          </cell>
          <cell r="H2657" t="str">
            <v xml:space="preserve">  NEGRO </v>
          </cell>
          <cell r="I2657" t="str">
            <v>S</v>
          </cell>
          <cell r="J2657"/>
          <cell r="K2657" t="str">
            <v>ANTIGUA</v>
          </cell>
        </row>
        <row r="2658">
          <cell r="B2658" t="str">
            <v>400101NEGXL0</v>
          </cell>
          <cell r="C2658" t="str">
            <v>CAMISAS</v>
          </cell>
          <cell r="D2658" t="str">
            <v>CAMISA LEÑADOR KAYA UNITE NEGRO XL</v>
          </cell>
          <cell r="E2658"/>
          <cell r="F2658"/>
          <cell r="G2658" t="str">
            <v>NEGRO</v>
          </cell>
          <cell r="H2658" t="str">
            <v xml:space="preserve">  NEGRO </v>
          </cell>
          <cell r="I2658" t="str">
            <v>XL</v>
          </cell>
          <cell r="J2658"/>
          <cell r="K2658" t="str">
            <v>ANTIGUA</v>
          </cell>
        </row>
        <row r="2659">
          <cell r="B2659" t="str">
            <v>400101NEGXXL</v>
          </cell>
          <cell r="C2659" t="str">
            <v>CAMISAS</v>
          </cell>
          <cell r="D2659" t="str">
            <v>CAMISA LEÑADOR KAYA UNITE NEGRO XXL</v>
          </cell>
          <cell r="E2659"/>
          <cell r="F2659"/>
          <cell r="G2659" t="str">
            <v>NEGRO</v>
          </cell>
          <cell r="H2659" t="str">
            <v xml:space="preserve">  NEGRO </v>
          </cell>
          <cell r="I2659" t="str">
            <v>XXL</v>
          </cell>
          <cell r="J2659"/>
          <cell r="K2659" t="str">
            <v>ANTIGUA</v>
          </cell>
        </row>
        <row r="2660">
          <cell r="B2660" t="str">
            <v>400102VERLLL</v>
          </cell>
          <cell r="C2660" t="str">
            <v>CAMISAS</v>
          </cell>
          <cell r="D2660" t="str">
            <v>CAMISA LEÑADOR KAYA UNITE VERDE L</v>
          </cell>
          <cell r="E2660"/>
          <cell r="F2660"/>
          <cell r="G2660" t="str">
            <v>VERDE</v>
          </cell>
          <cell r="H2660" t="str">
            <v xml:space="preserve">  VERDE </v>
          </cell>
          <cell r="I2660" t="str">
            <v>L</v>
          </cell>
          <cell r="J2660"/>
          <cell r="K2660" t="str">
            <v>ANTIGUA</v>
          </cell>
        </row>
        <row r="2661">
          <cell r="B2661" t="str">
            <v>400102VERMMM</v>
          </cell>
          <cell r="C2661" t="str">
            <v>CAMISAS</v>
          </cell>
          <cell r="D2661" t="str">
            <v>CAMISA LEÑADOR KAYA UNITE VERDE M</v>
          </cell>
          <cell r="E2661"/>
          <cell r="F2661"/>
          <cell r="G2661" t="str">
            <v>VERDE</v>
          </cell>
          <cell r="H2661" t="str">
            <v xml:space="preserve">  VERDE </v>
          </cell>
          <cell r="I2661" t="str">
            <v>M</v>
          </cell>
          <cell r="J2661"/>
          <cell r="K2661" t="str">
            <v>ANTIGUA</v>
          </cell>
        </row>
        <row r="2662">
          <cell r="B2662" t="str">
            <v>400102VERSSS</v>
          </cell>
          <cell r="C2662" t="str">
            <v>CAMISAS</v>
          </cell>
          <cell r="D2662" t="str">
            <v>CAMISA LEÑADOR KAYA UNITE VERDE S</v>
          </cell>
          <cell r="E2662"/>
          <cell r="F2662"/>
          <cell r="G2662" t="str">
            <v>VERDE</v>
          </cell>
          <cell r="H2662" t="str">
            <v xml:space="preserve">  VERDE </v>
          </cell>
          <cell r="I2662" t="str">
            <v>S</v>
          </cell>
          <cell r="J2662"/>
          <cell r="K2662" t="str">
            <v>ANTIGUA</v>
          </cell>
        </row>
        <row r="2663">
          <cell r="B2663" t="str">
            <v>400102VERXL0</v>
          </cell>
          <cell r="C2663" t="str">
            <v>CAMISAS</v>
          </cell>
          <cell r="D2663" t="str">
            <v>CAMISA LEÑADOR KAYA UNITE VERDE XL</v>
          </cell>
          <cell r="E2663"/>
          <cell r="F2663"/>
          <cell r="G2663" t="str">
            <v>VERDE</v>
          </cell>
          <cell r="H2663" t="str">
            <v xml:space="preserve">  VERDE </v>
          </cell>
          <cell r="I2663" t="str">
            <v>XL</v>
          </cell>
          <cell r="J2663"/>
          <cell r="K2663" t="str">
            <v>ANTIGUA</v>
          </cell>
        </row>
        <row r="2664">
          <cell r="B2664" t="str">
            <v>400102VERXXL</v>
          </cell>
          <cell r="C2664" t="str">
            <v>CAMISAS</v>
          </cell>
          <cell r="D2664" t="str">
            <v>CAMISA LEÑADOR KAYA UNITE VERDE XXL</v>
          </cell>
          <cell r="E2664"/>
          <cell r="F2664"/>
          <cell r="G2664" t="str">
            <v>VERDE</v>
          </cell>
          <cell r="H2664" t="str">
            <v xml:space="preserve">  VERDE </v>
          </cell>
          <cell r="I2664" t="str">
            <v>XXL</v>
          </cell>
          <cell r="J2664"/>
          <cell r="K2664" t="str">
            <v>ANTIGUA</v>
          </cell>
        </row>
        <row r="2665">
          <cell r="B2665" t="str">
            <v>400103CAFLLL</v>
          </cell>
          <cell r="C2665" t="str">
            <v>CAMISAS</v>
          </cell>
          <cell r="D2665" t="str">
            <v>CAMISA LEÑADOR KAYA UNITE CAFÉ L</v>
          </cell>
          <cell r="E2665"/>
          <cell r="F2665"/>
          <cell r="G2665"/>
          <cell r="H2665" t="str">
            <v xml:space="preserve">   </v>
          </cell>
          <cell r="I2665" t="str">
            <v>L</v>
          </cell>
          <cell r="J2665"/>
          <cell r="K2665" t="str">
            <v>ANTIGUA</v>
          </cell>
        </row>
        <row r="2666">
          <cell r="B2666" t="str">
            <v>400103CAFMMM</v>
          </cell>
          <cell r="C2666" t="str">
            <v>CAMISAS</v>
          </cell>
          <cell r="D2666" t="str">
            <v>CAMISA LEÑADOR KAYA UNITE CAFÉ M</v>
          </cell>
          <cell r="E2666"/>
          <cell r="F2666"/>
          <cell r="G2666"/>
          <cell r="H2666" t="str">
            <v xml:space="preserve">   </v>
          </cell>
          <cell r="I2666" t="str">
            <v>M</v>
          </cell>
          <cell r="J2666"/>
          <cell r="K2666" t="str">
            <v>ANTIGUA</v>
          </cell>
        </row>
        <row r="2667">
          <cell r="B2667" t="str">
            <v>400103CAFSSS</v>
          </cell>
          <cell r="C2667" t="str">
            <v>CAMISAS</v>
          </cell>
          <cell r="D2667" t="str">
            <v>CAMISA LEÑADOR KAYA UNITE CAFÉ S</v>
          </cell>
          <cell r="E2667"/>
          <cell r="F2667"/>
          <cell r="G2667"/>
          <cell r="H2667" t="str">
            <v xml:space="preserve">   </v>
          </cell>
          <cell r="I2667" t="str">
            <v>S</v>
          </cell>
          <cell r="J2667"/>
          <cell r="K2667" t="str">
            <v>ANTIGUA</v>
          </cell>
        </row>
        <row r="2668">
          <cell r="B2668" t="str">
            <v>400103CAFXL0</v>
          </cell>
          <cell r="C2668" t="str">
            <v>CAMISAS</v>
          </cell>
          <cell r="D2668" t="str">
            <v>CAMISA LEÑADOR KAYA UNITE CAFÉ XL</v>
          </cell>
          <cell r="E2668"/>
          <cell r="F2668"/>
          <cell r="G2668"/>
          <cell r="H2668" t="str">
            <v xml:space="preserve">   </v>
          </cell>
          <cell r="I2668" t="str">
            <v>XL</v>
          </cell>
          <cell r="J2668"/>
          <cell r="K2668" t="str">
            <v>ANTIGUA</v>
          </cell>
        </row>
        <row r="2669">
          <cell r="B2669" t="str">
            <v>400103CAFXXL</v>
          </cell>
          <cell r="C2669" t="str">
            <v>CAMISAS</v>
          </cell>
          <cell r="D2669" t="str">
            <v>CAMISA LEÑADOR KAYA UNITE CAFÉ XXL</v>
          </cell>
          <cell r="E2669"/>
          <cell r="F2669"/>
          <cell r="G2669"/>
          <cell r="H2669" t="str">
            <v xml:space="preserve">   </v>
          </cell>
          <cell r="I2669" t="str">
            <v>XXL</v>
          </cell>
          <cell r="J2669"/>
          <cell r="K2669" t="str">
            <v>ANTIGUA</v>
          </cell>
        </row>
        <row r="2670">
          <cell r="B2670" t="str">
            <v>400301AZULLL</v>
          </cell>
          <cell r="C2670" t="str">
            <v>CAMISAS</v>
          </cell>
          <cell r="D2670" t="str">
            <v>CAMISA VIYELA KAYA UNITE AZUL L</v>
          </cell>
          <cell r="E2670"/>
          <cell r="F2670"/>
          <cell r="G2670" t="str">
            <v>AZUL</v>
          </cell>
          <cell r="H2670" t="str">
            <v xml:space="preserve">  AZUL </v>
          </cell>
          <cell r="I2670" t="str">
            <v>L</v>
          </cell>
          <cell r="J2670"/>
          <cell r="K2670" t="str">
            <v>ANTIGUA</v>
          </cell>
        </row>
        <row r="2671">
          <cell r="B2671" t="str">
            <v>400301AZUMMM</v>
          </cell>
          <cell r="C2671" t="str">
            <v>CAMISAS</v>
          </cell>
          <cell r="D2671" t="str">
            <v>CAMISA VIYELA KAYA UNITE AZUL M</v>
          </cell>
          <cell r="E2671"/>
          <cell r="F2671"/>
          <cell r="G2671" t="str">
            <v>AZUL</v>
          </cell>
          <cell r="H2671" t="str">
            <v xml:space="preserve">  AZUL </v>
          </cell>
          <cell r="I2671" t="str">
            <v>M</v>
          </cell>
          <cell r="J2671"/>
          <cell r="K2671" t="str">
            <v>ANTIGUA</v>
          </cell>
        </row>
        <row r="2672">
          <cell r="B2672" t="str">
            <v>400301AZUSSS</v>
          </cell>
          <cell r="C2672" t="str">
            <v>CAMISAS</v>
          </cell>
          <cell r="D2672" t="str">
            <v>CAMISA VIYELA KAYA UNITE AZUL S</v>
          </cell>
          <cell r="E2672"/>
          <cell r="F2672"/>
          <cell r="G2672" t="str">
            <v>AZUL</v>
          </cell>
          <cell r="H2672" t="str">
            <v xml:space="preserve">  AZUL </v>
          </cell>
          <cell r="I2672" t="str">
            <v>S</v>
          </cell>
          <cell r="J2672"/>
          <cell r="K2672" t="str">
            <v>ANTIGUA</v>
          </cell>
        </row>
        <row r="2673">
          <cell r="B2673" t="str">
            <v>400301AZUXL0</v>
          </cell>
          <cell r="C2673" t="str">
            <v>CAMISAS</v>
          </cell>
          <cell r="D2673" t="str">
            <v>CAMISA VIYELA KAYA UNITE AZUL XL</v>
          </cell>
          <cell r="E2673"/>
          <cell r="F2673"/>
          <cell r="G2673" t="str">
            <v>AZUL</v>
          </cell>
          <cell r="H2673" t="str">
            <v xml:space="preserve">  AZUL </v>
          </cell>
          <cell r="I2673" t="str">
            <v>XL</v>
          </cell>
          <cell r="J2673"/>
          <cell r="K2673" t="str">
            <v>ANTIGUA</v>
          </cell>
        </row>
        <row r="2674">
          <cell r="B2674" t="str">
            <v>400301VERLLL</v>
          </cell>
          <cell r="C2674" t="str">
            <v>CAMISAS</v>
          </cell>
          <cell r="D2674" t="str">
            <v>CAMISA VIYELA KAYA UNITE VERDE L</v>
          </cell>
          <cell r="E2674"/>
          <cell r="F2674"/>
          <cell r="G2674" t="str">
            <v>VERDE</v>
          </cell>
          <cell r="H2674" t="str">
            <v xml:space="preserve">  VERDE </v>
          </cell>
          <cell r="I2674" t="str">
            <v>L</v>
          </cell>
          <cell r="J2674"/>
          <cell r="K2674" t="str">
            <v>ANTIGUA</v>
          </cell>
        </row>
        <row r="2675">
          <cell r="B2675" t="str">
            <v>400301VERMMM</v>
          </cell>
          <cell r="C2675" t="str">
            <v>CAMISAS</v>
          </cell>
          <cell r="D2675" t="str">
            <v>CAMISA VIYELA KAYA UNITE VERDE M</v>
          </cell>
          <cell r="E2675"/>
          <cell r="F2675"/>
          <cell r="G2675" t="str">
            <v>VERDE</v>
          </cell>
          <cell r="H2675" t="str">
            <v xml:space="preserve">  VERDE </v>
          </cell>
          <cell r="I2675" t="str">
            <v>M</v>
          </cell>
          <cell r="J2675"/>
          <cell r="K2675" t="str">
            <v>ANTIGUA</v>
          </cell>
        </row>
        <row r="2676">
          <cell r="B2676" t="str">
            <v>400301VERSSS</v>
          </cell>
          <cell r="C2676" t="str">
            <v>CAMISAS</v>
          </cell>
          <cell r="D2676" t="str">
            <v>CAMISA VIYELA KAYA UNITE VERDE S</v>
          </cell>
          <cell r="E2676"/>
          <cell r="F2676"/>
          <cell r="G2676" t="str">
            <v>VERDE</v>
          </cell>
          <cell r="H2676" t="str">
            <v xml:space="preserve">  VERDE </v>
          </cell>
          <cell r="I2676" t="str">
            <v>S</v>
          </cell>
          <cell r="J2676"/>
          <cell r="K2676" t="str">
            <v>ANTIGUA</v>
          </cell>
        </row>
        <row r="2677">
          <cell r="B2677" t="str">
            <v>400301VERXL0</v>
          </cell>
          <cell r="C2677" t="str">
            <v>CAMISAS</v>
          </cell>
          <cell r="D2677" t="str">
            <v>CAMISA VIYELA KAYA UNITE VERDE XL</v>
          </cell>
          <cell r="E2677"/>
          <cell r="F2677"/>
          <cell r="G2677" t="str">
            <v>VERDE</v>
          </cell>
          <cell r="H2677" t="str">
            <v xml:space="preserve">  VERDE </v>
          </cell>
          <cell r="I2677" t="str">
            <v>XL</v>
          </cell>
          <cell r="J2677"/>
          <cell r="K2677" t="str">
            <v>ANTIGUA</v>
          </cell>
        </row>
        <row r="2678">
          <cell r="B2678" t="str">
            <v>400M18S01CALLLL</v>
          </cell>
          <cell r="C2678" t="str">
            <v>SHIRT</v>
          </cell>
          <cell r="D2678" t="str">
            <v>SHIRT PARAISO CALYPSO L</v>
          </cell>
          <cell r="E2678" t="str">
            <v>SHIRT</v>
          </cell>
          <cell r="F2678" t="str">
            <v>PARAISO</v>
          </cell>
          <cell r="G2678" t="str">
            <v>CALYPSO</v>
          </cell>
          <cell r="H2678" t="str">
            <v xml:space="preserve">SHIRT PARAISO CALYPSO </v>
          </cell>
          <cell r="I2678" t="str">
            <v>L</v>
          </cell>
          <cell r="J2678" t="str">
            <v>M</v>
          </cell>
          <cell r="K2678" t="str">
            <v>SUMMER 18</v>
          </cell>
        </row>
        <row r="2679">
          <cell r="B2679" t="str">
            <v>400M18S01CALMMM</v>
          </cell>
          <cell r="C2679" t="str">
            <v>SHIRT</v>
          </cell>
          <cell r="D2679" t="str">
            <v>SHIRT PARAISO CALYPSO M</v>
          </cell>
          <cell r="E2679" t="str">
            <v>SHIRT</v>
          </cell>
          <cell r="F2679" t="str">
            <v>PARAISO</v>
          </cell>
          <cell r="G2679" t="str">
            <v>CALYPSO</v>
          </cell>
          <cell r="H2679" t="str">
            <v xml:space="preserve">SHIRT PARAISO CALYPSO </v>
          </cell>
          <cell r="I2679" t="str">
            <v>M</v>
          </cell>
          <cell r="J2679" t="str">
            <v>M</v>
          </cell>
          <cell r="K2679" t="str">
            <v>SUMMER 18</v>
          </cell>
        </row>
        <row r="2680">
          <cell r="B2680" t="str">
            <v>400M18S01CALSSS</v>
          </cell>
          <cell r="C2680" t="str">
            <v>SHIRT</v>
          </cell>
          <cell r="D2680" t="str">
            <v>SHIRT PARAISO CALYPSO S</v>
          </cell>
          <cell r="E2680" t="str">
            <v>SHIRT</v>
          </cell>
          <cell r="F2680" t="str">
            <v>PARAISO</v>
          </cell>
          <cell r="G2680" t="str">
            <v>CALYPSO</v>
          </cell>
          <cell r="H2680" t="str">
            <v xml:space="preserve">SHIRT PARAISO CALYPSO </v>
          </cell>
          <cell r="I2680" t="str">
            <v>S</v>
          </cell>
          <cell r="J2680" t="str">
            <v>M</v>
          </cell>
          <cell r="K2680" t="str">
            <v>SUMMER 18</v>
          </cell>
        </row>
        <row r="2681">
          <cell r="B2681" t="str">
            <v>400M18S01CALXL0</v>
          </cell>
          <cell r="C2681" t="str">
            <v>SHIRT</v>
          </cell>
          <cell r="D2681" t="str">
            <v>SHIRT PARAISO CALYPSO XL</v>
          </cell>
          <cell r="E2681" t="str">
            <v>SHIRT</v>
          </cell>
          <cell r="F2681" t="str">
            <v>PARAISO</v>
          </cell>
          <cell r="G2681" t="str">
            <v>CALYPSO</v>
          </cell>
          <cell r="H2681" t="str">
            <v xml:space="preserve">SHIRT PARAISO CALYPSO </v>
          </cell>
          <cell r="I2681" t="str">
            <v>XL</v>
          </cell>
          <cell r="J2681" t="str">
            <v>M</v>
          </cell>
          <cell r="K2681" t="str">
            <v>SUMMER 18</v>
          </cell>
        </row>
        <row r="2682">
          <cell r="B2682" t="str">
            <v>400M18S01CALXXL</v>
          </cell>
          <cell r="C2682" t="str">
            <v>SHIRT</v>
          </cell>
          <cell r="D2682" t="str">
            <v>SHIRT PARAISO CALYPSO XXL</v>
          </cell>
          <cell r="E2682" t="str">
            <v>SHIRT</v>
          </cell>
          <cell r="F2682" t="str">
            <v>PARAISO</v>
          </cell>
          <cell r="G2682" t="str">
            <v>CALYPSO</v>
          </cell>
          <cell r="H2682" t="str">
            <v xml:space="preserve">SHIRT PARAISO CALYPSO </v>
          </cell>
          <cell r="I2682" t="str">
            <v>XXL</v>
          </cell>
          <cell r="J2682" t="str">
            <v>M</v>
          </cell>
          <cell r="K2682" t="str">
            <v>SUMMER 18</v>
          </cell>
        </row>
        <row r="2683">
          <cell r="B2683" t="str">
            <v>400M18S02BLULLL</v>
          </cell>
          <cell r="C2683" t="str">
            <v>SHIRT</v>
          </cell>
          <cell r="D2683" t="str">
            <v>SHIRT ULAULA BLUE L</v>
          </cell>
          <cell r="E2683" t="str">
            <v>SHIRT</v>
          </cell>
          <cell r="F2683" t="str">
            <v>ULAULA</v>
          </cell>
          <cell r="G2683" t="str">
            <v>BLUE</v>
          </cell>
          <cell r="H2683" t="str">
            <v xml:space="preserve">SHIRT ULAULA BLUE </v>
          </cell>
          <cell r="I2683" t="str">
            <v>L</v>
          </cell>
          <cell r="J2683" t="str">
            <v>M</v>
          </cell>
          <cell r="K2683" t="str">
            <v>SUMMER 18</v>
          </cell>
        </row>
        <row r="2684">
          <cell r="B2684" t="str">
            <v>400M18S02BLUMMM</v>
          </cell>
          <cell r="C2684" t="str">
            <v>SHIRT</v>
          </cell>
          <cell r="D2684" t="str">
            <v>SHIRT ULAULA BLUE M</v>
          </cell>
          <cell r="E2684" t="str">
            <v>SHIRT</v>
          </cell>
          <cell r="F2684" t="str">
            <v>ULAULA</v>
          </cell>
          <cell r="G2684" t="str">
            <v>BLUE</v>
          </cell>
          <cell r="H2684" t="str">
            <v xml:space="preserve">SHIRT ULAULA BLUE </v>
          </cell>
          <cell r="I2684" t="str">
            <v>M</v>
          </cell>
          <cell r="J2684" t="str">
            <v>M</v>
          </cell>
          <cell r="K2684" t="str">
            <v>SUMMER 18</v>
          </cell>
        </row>
        <row r="2685">
          <cell r="B2685" t="str">
            <v>400M18S02BLUSSS</v>
          </cell>
          <cell r="C2685" t="str">
            <v>SHIRT</v>
          </cell>
          <cell r="D2685" t="str">
            <v>SHIRT ULAULA BLUE S</v>
          </cell>
          <cell r="E2685" t="str">
            <v>SHIRT</v>
          </cell>
          <cell r="F2685" t="str">
            <v>ULAULA</v>
          </cell>
          <cell r="G2685" t="str">
            <v>BLUE</v>
          </cell>
          <cell r="H2685" t="str">
            <v xml:space="preserve">SHIRT ULAULA BLUE </v>
          </cell>
          <cell r="I2685" t="str">
            <v>S</v>
          </cell>
          <cell r="J2685" t="str">
            <v>M</v>
          </cell>
          <cell r="K2685" t="str">
            <v>SUMMER 18</v>
          </cell>
        </row>
        <row r="2686">
          <cell r="B2686" t="str">
            <v>400M18S02BLUXL0</v>
          </cell>
          <cell r="C2686" t="str">
            <v>SHIRT</v>
          </cell>
          <cell r="D2686" t="str">
            <v>SHIRT ULAULA BLUE XL</v>
          </cell>
          <cell r="E2686" t="str">
            <v>SHIRT</v>
          </cell>
          <cell r="F2686" t="str">
            <v>ULAULA</v>
          </cell>
          <cell r="G2686" t="str">
            <v>BLUE</v>
          </cell>
          <cell r="H2686" t="str">
            <v xml:space="preserve">SHIRT ULAULA BLUE </v>
          </cell>
          <cell r="I2686" t="str">
            <v>XL</v>
          </cell>
          <cell r="J2686" t="str">
            <v>M</v>
          </cell>
          <cell r="K2686" t="str">
            <v>SUMMER 18</v>
          </cell>
        </row>
        <row r="2687">
          <cell r="B2687" t="str">
            <v>400M18S02BLUXXL</v>
          </cell>
          <cell r="C2687" t="str">
            <v>SHIRT</v>
          </cell>
          <cell r="D2687" t="str">
            <v>SHIRT ULAULA BLUE XXL</v>
          </cell>
          <cell r="E2687" t="str">
            <v>SHIRT</v>
          </cell>
          <cell r="F2687" t="str">
            <v>ULAULA</v>
          </cell>
          <cell r="G2687" t="str">
            <v>BLUE</v>
          </cell>
          <cell r="H2687" t="str">
            <v xml:space="preserve">SHIRT ULAULA BLUE </v>
          </cell>
          <cell r="I2687" t="str">
            <v>XXL</v>
          </cell>
          <cell r="J2687" t="str">
            <v>M</v>
          </cell>
          <cell r="K2687" t="str">
            <v>SUMMER 18</v>
          </cell>
        </row>
        <row r="2688">
          <cell r="B2688" t="str">
            <v>400M18S03GEELLL</v>
          </cell>
          <cell r="C2688" t="str">
            <v>SHIRT</v>
          </cell>
          <cell r="D2688" t="str">
            <v>SHIRT CLASSIC GREEN L</v>
          </cell>
          <cell r="E2688" t="str">
            <v>SHIRT</v>
          </cell>
          <cell r="F2688" t="str">
            <v>CLASSIC</v>
          </cell>
          <cell r="G2688" t="str">
            <v>GREEN</v>
          </cell>
          <cell r="H2688" t="str">
            <v xml:space="preserve">SHIRT CLASSIC GREEN </v>
          </cell>
          <cell r="I2688" t="str">
            <v>L</v>
          </cell>
          <cell r="J2688" t="str">
            <v>M</v>
          </cell>
          <cell r="K2688" t="str">
            <v>SUMMER 18</v>
          </cell>
        </row>
        <row r="2689">
          <cell r="B2689" t="str">
            <v>400M18S03GEEMMM</v>
          </cell>
          <cell r="C2689" t="str">
            <v>SHIRT</v>
          </cell>
          <cell r="D2689" t="str">
            <v>SHIRT CLASSIC GREEN M</v>
          </cell>
          <cell r="E2689" t="str">
            <v>SHIRT</v>
          </cell>
          <cell r="F2689" t="str">
            <v>CLASSIC</v>
          </cell>
          <cell r="G2689" t="str">
            <v>GREEN</v>
          </cell>
          <cell r="H2689" t="str">
            <v xml:space="preserve">SHIRT CLASSIC GREEN </v>
          </cell>
          <cell r="I2689" t="str">
            <v>M</v>
          </cell>
          <cell r="J2689" t="str">
            <v>M</v>
          </cell>
          <cell r="K2689" t="str">
            <v>SUMMER 18</v>
          </cell>
        </row>
        <row r="2690">
          <cell r="B2690" t="str">
            <v>400M18S03GEESSS</v>
          </cell>
          <cell r="C2690" t="str">
            <v>SHIRT</v>
          </cell>
          <cell r="D2690" t="str">
            <v>SHIRT CLASSIC GREEN S</v>
          </cell>
          <cell r="E2690" t="str">
            <v>SHIRT</v>
          </cell>
          <cell r="F2690" t="str">
            <v>CLASSIC</v>
          </cell>
          <cell r="G2690" t="str">
            <v>GREEN</v>
          </cell>
          <cell r="H2690" t="str">
            <v xml:space="preserve">SHIRT CLASSIC GREEN </v>
          </cell>
          <cell r="I2690" t="str">
            <v>S</v>
          </cell>
          <cell r="J2690" t="str">
            <v>M</v>
          </cell>
          <cell r="K2690" t="str">
            <v>SUMMER 18</v>
          </cell>
        </row>
        <row r="2691">
          <cell r="B2691" t="str">
            <v>400M18S03GEEXL0</v>
          </cell>
          <cell r="C2691" t="str">
            <v>SHIRT</v>
          </cell>
          <cell r="D2691" t="str">
            <v>SHIRT CLASSIC GREEN XL</v>
          </cell>
          <cell r="E2691" t="str">
            <v>SHIRT</v>
          </cell>
          <cell r="F2691" t="str">
            <v>CLASSIC</v>
          </cell>
          <cell r="G2691" t="str">
            <v>GREEN</v>
          </cell>
          <cell r="H2691" t="str">
            <v xml:space="preserve">SHIRT CLASSIC GREEN </v>
          </cell>
          <cell r="I2691" t="str">
            <v>XL</v>
          </cell>
          <cell r="J2691" t="str">
            <v>M</v>
          </cell>
          <cell r="K2691" t="str">
            <v>SUMMER 18</v>
          </cell>
        </row>
        <row r="2692">
          <cell r="B2692" t="str">
            <v>400M18S03GEEXXL</v>
          </cell>
          <cell r="C2692" t="str">
            <v>SHIRT</v>
          </cell>
          <cell r="D2692" t="str">
            <v>SHIRT CLASSIC GREEN XXL</v>
          </cell>
          <cell r="E2692" t="str">
            <v>SHIRT</v>
          </cell>
          <cell r="F2692" t="str">
            <v>CLASSIC</v>
          </cell>
          <cell r="G2692" t="str">
            <v>GREEN</v>
          </cell>
          <cell r="H2692" t="str">
            <v xml:space="preserve">SHIRT CLASSIC GREEN </v>
          </cell>
          <cell r="I2692" t="str">
            <v>XXL</v>
          </cell>
          <cell r="J2692" t="str">
            <v>M</v>
          </cell>
          <cell r="K2692" t="str">
            <v>SUMMER 18</v>
          </cell>
        </row>
        <row r="2693">
          <cell r="B2693" t="str">
            <v>400M18S03GRALLL</v>
          </cell>
          <cell r="C2693" t="str">
            <v>SHIRT</v>
          </cell>
          <cell r="D2693" t="str">
            <v>SHIRT CLASSIC GRAPHITE L</v>
          </cell>
          <cell r="E2693" t="str">
            <v>SHIRT</v>
          </cell>
          <cell r="F2693" t="str">
            <v>CLASSIC</v>
          </cell>
          <cell r="G2693" t="str">
            <v>GRAPHITE</v>
          </cell>
          <cell r="H2693" t="str">
            <v xml:space="preserve">SHIRT CLASSIC GRAPHITE </v>
          </cell>
          <cell r="I2693" t="str">
            <v>L</v>
          </cell>
          <cell r="J2693" t="str">
            <v>M</v>
          </cell>
          <cell r="K2693" t="str">
            <v>SUMMER 18</v>
          </cell>
        </row>
        <row r="2694">
          <cell r="B2694" t="str">
            <v>400M18S03GRAMMM</v>
          </cell>
          <cell r="C2694" t="str">
            <v>SHIRT</v>
          </cell>
          <cell r="D2694" t="str">
            <v>SHIRT CLASSIC GRAPHITE M</v>
          </cell>
          <cell r="E2694" t="str">
            <v>SHIRT</v>
          </cell>
          <cell r="F2694" t="str">
            <v>CLASSIC</v>
          </cell>
          <cell r="G2694" t="str">
            <v>GRAPHITE</v>
          </cell>
          <cell r="H2694" t="str">
            <v xml:space="preserve">SHIRT CLASSIC GRAPHITE </v>
          </cell>
          <cell r="I2694" t="str">
            <v>M</v>
          </cell>
          <cell r="J2694" t="str">
            <v>M</v>
          </cell>
          <cell r="K2694" t="str">
            <v>SUMMER 18</v>
          </cell>
        </row>
        <row r="2695">
          <cell r="B2695" t="str">
            <v>400M18S03GRASSS</v>
          </cell>
          <cell r="C2695" t="str">
            <v>SHIRT</v>
          </cell>
          <cell r="D2695" t="str">
            <v>SHIRT CLASSIC GRAPHITE S</v>
          </cell>
          <cell r="E2695" t="str">
            <v>SHIRT</v>
          </cell>
          <cell r="F2695" t="str">
            <v>CLASSIC</v>
          </cell>
          <cell r="G2695" t="str">
            <v>GRAPHITE</v>
          </cell>
          <cell r="H2695" t="str">
            <v xml:space="preserve">SHIRT CLASSIC GRAPHITE </v>
          </cell>
          <cell r="I2695" t="str">
            <v>S</v>
          </cell>
          <cell r="J2695" t="str">
            <v>M</v>
          </cell>
          <cell r="K2695" t="str">
            <v>SUMMER 18</v>
          </cell>
        </row>
        <row r="2696">
          <cell r="B2696" t="str">
            <v>400M18S03GRAXL0</v>
          </cell>
          <cell r="C2696" t="str">
            <v>SHIRT</v>
          </cell>
          <cell r="D2696" t="str">
            <v>SHIRT CLASSIC GRAPHITE XL</v>
          </cell>
          <cell r="E2696" t="str">
            <v>SHIRT</v>
          </cell>
          <cell r="F2696" t="str">
            <v>CLASSIC</v>
          </cell>
          <cell r="G2696" t="str">
            <v>GRAPHITE</v>
          </cell>
          <cell r="H2696" t="str">
            <v xml:space="preserve">SHIRT CLASSIC GRAPHITE </v>
          </cell>
          <cell r="I2696" t="str">
            <v>XL</v>
          </cell>
          <cell r="J2696" t="str">
            <v>M</v>
          </cell>
          <cell r="K2696" t="str">
            <v>SUMMER 18</v>
          </cell>
        </row>
        <row r="2697">
          <cell r="B2697" t="str">
            <v>400M18S03GRAXXL</v>
          </cell>
          <cell r="C2697" t="str">
            <v>SHIRT</v>
          </cell>
          <cell r="D2697" t="str">
            <v>SHIRT CLASSIC GRAPHITE XXL</v>
          </cell>
          <cell r="E2697" t="str">
            <v>SHIRT</v>
          </cell>
          <cell r="F2697" t="str">
            <v>CLASSIC</v>
          </cell>
          <cell r="G2697" t="str">
            <v>GRAPHITE</v>
          </cell>
          <cell r="H2697" t="str">
            <v xml:space="preserve">SHIRT CLASSIC GRAPHITE </v>
          </cell>
          <cell r="I2697" t="str">
            <v>XXL</v>
          </cell>
          <cell r="J2697" t="str">
            <v>M</v>
          </cell>
          <cell r="K2697" t="str">
            <v>SUMMER 18</v>
          </cell>
        </row>
        <row r="2698">
          <cell r="B2698" t="str">
            <v>400M18S03GRELLL</v>
          </cell>
          <cell r="C2698" t="str">
            <v>SHIRT</v>
          </cell>
          <cell r="D2698" t="str">
            <v>SHIRT CLASSIC GREY L</v>
          </cell>
          <cell r="E2698" t="str">
            <v>SHIRT</v>
          </cell>
          <cell r="F2698" t="str">
            <v>CLASSIC</v>
          </cell>
          <cell r="G2698" t="str">
            <v>GREY</v>
          </cell>
          <cell r="H2698" t="str">
            <v xml:space="preserve">SHIRT CLASSIC GREY </v>
          </cell>
          <cell r="I2698" t="str">
            <v>L</v>
          </cell>
          <cell r="J2698" t="str">
            <v>M</v>
          </cell>
          <cell r="K2698" t="str">
            <v>SUMMER 18</v>
          </cell>
        </row>
        <row r="2699">
          <cell r="B2699" t="str">
            <v>400M18S03GREMMM</v>
          </cell>
          <cell r="C2699" t="str">
            <v>SHIRT</v>
          </cell>
          <cell r="D2699" t="str">
            <v>SHIRT CLASSIC GREY M</v>
          </cell>
          <cell r="E2699" t="str">
            <v>SHIRT</v>
          </cell>
          <cell r="F2699" t="str">
            <v>CLASSIC</v>
          </cell>
          <cell r="G2699" t="str">
            <v>GREY</v>
          </cell>
          <cell r="H2699" t="str">
            <v xml:space="preserve">SHIRT CLASSIC GREY </v>
          </cell>
          <cell r="I2699" t="str">
            <v>M</v>
          </cell>
          <cell r="J2699" t="str">
            <v>M</v>
          </cell>
          <cell r="K2699" t="str">
            <v>SUMMER 18</v>
          </cell>
        </row>
        <row r="2700">
          <cell r="B2700" t="str">
            <v>400M18S03GRESSS</v>
          </cell>
          <cell r="C2700" t="str">
            <v>SHIRT</v>
          </cell>
          <cell r="D2700" t="str">
            <v>SHIRT CLASSIC GREY S</v>
          </cell>
          <cell r="E2700" t="str">
            <v>SHIRT</v>
          </cell>
          <cell r="F2700" t="str">
            <v>CLASSIC</v>
          </cell>
          <cell r="G2700" t="str">
            <v>GREY</v>
          </cell>
          <cell r="H2700" t="str">
            <v xml:space="preserve">SHIRT CLASSIC GREY </v>
          </cell>
          <cell r="I2700" t="str">
            <v>S</v>
          </cell>
          <cell r="J2700" t="str">
            <v>M</v>
          </cell>
          <cell r="K2700" t="str">
            <v>SUMMER 18</v>
          </cell>
        </row>
        <row r="2701">
          <cell r="B2701" t="str">
            <v>400M18S03GREXL0</v>
          </cell>
          <cell r="C2701" t="str">
            <v>SHIRT</v>
          </cell>
          <cell r="D2701" t="str">
            <v>SHIRT CLASSIC GREY XL</v>
          </cell>
          <cell r="E2701" t="str">
            <v>SHIRT</v>
          </cell>
          <cell r="F2701" t="str">
            <v>CLASSIC</v>
          </cell>
          <cell r="G2701" t="str">
            <v>GREY</v>
          </cell>
          <cell r="H2701" t="str">
            <v xml:space="preserve">SHIRT CLASSIC GREY </v>
          </cell>
          <cell r="I2701" t="str">
            <v>XL</v>
          </cell>
          <cell r="J2701" t="str">
            <v>M</v>
          </cell>
          <cell r="K2701" t="str">
            <v>SUMMER 18</v>
          </cell>
        </row>
        <row r="2702">
          <cell r="B2702" t="str">
            <v>400M18S03GREXXL</v>
          </cell>
          <cell r="C2702" t="str">
            <v>SHIRT</v>
          </cell>
          <cell r="D2702" t="str">
            <v>SHIRT CLASSIC GREY XXL</v>
          </cell>
          <cell r="E2702" t="str">
            <v>SHIRT</v>
          </cell>
          <cell r="F2702" t="str">
            <v>CLASSIC</v>
          </cell>
          <cell r="G2702" t="str">
            <v>GREY</v>
          </cell>
          <cell r="H2702" t="str">
            <v xml:space="preserve">SHIRT CLASSIC GREY </v>
          </cell>
          <cell r="I2702" t="str">
            <v>XXL</v>
          </cell>
          <cell r="J2702" t="str">
            <v>M</v>
          </cell>
          <cell r="K2702" t="str">
            <v>SUMMER 18</v>
          </cell>
        </row>
        <row r="2703">
          <cell r="B2703" t="str">
            <v>500201ALLALL</v>
          </cell>
          <cell r="C2703" t="str">
            <v>CAPS</v>
          </cell>
          <cell r="D2703" t="str">
            <v>GORRO JOCKEY KAYA UNITE SUNSET</v>
          </cell>
          <cell r="E2703" t="str">
            <v>CAPS</v>
          </cell>
          <cell r="F2703" t="str">
            <v>SUNSET</v>
          </cell>
          <cell r="G2703" t="str">
            <v>NEGRO</v>
          </cell>
          <cell r="H2703" t="str">
            <v xml:space="preserve">CAPS SUNSET NEGRO </v>
          </cell>
          <cell r="I2703" t="str">
            <v>ALL</v>
          </cell>
          <cell r="J2703"/>
          <cell r="K2703" t="str">
            <v>ANTIGUA</v>
          </cell>
        </row>
        <row r="2704">
          <cell r="B2704" t="str">
            <v>500202ALLALL</v>
          </cell>
          <cell r="C2704" t="str">
            <v>CAPS</v>
          </cell>
          <cell r="D2704" t="str">
            <v>GORRO JOCKEY KAYA UNITE FITTED</v>
          </cell>
          <cell r="E2704" t="str">
            <v>CAPS</v>
          </cell>
          <cell r="F2704" t="str">
            <v>FITTED</v>
          </cell>
          <cell r="G2704" t="str">
            <v>ROJO</v>
          </cell>
          <cell r="H2704" t="str">
            <v xml:space="preserve">CAPS FITTED ROJO </v>
          </cell>
          <cell r="I2704" t="str">
            <v>ALL</v>
          </cell>
          <cell r="J2704"/>
          <cell r="K2704" t="str">
            <v>ANTIGUA</v>
          </cell>
        </row>
        <row r="2705">
          <cell r="B2705" t="str">
            <v>500203ALLALL</v>
          </cell>
          <cell r="C2705" t="str">
            <v>CAPS</v>
          </cell>
          <cell r="D2705" t="str">
            <v>GORRO JOCKEY KAYA UNITE TRUCKER</v>
          </cell>
          <cell r="E2705"/>
          <cell r="F2705"/>
          <cell r="G2705"/>
          <cell r="H2705" t="str">
            <v xml:space="preserve">   </v>
          </cell>
          <cell r="I2705" t="str">
            <v>ALL</v>
          </cell>
          <cell r="J2705"/>
          <cell r="K2705" t="str">
            <v>ANTIGUA</v>
          </cell>
        </row>
        <row r="2706">
          <cell r="B2706" t="str">
            <v>500203ALLALLL</v>
          </cell>
          <cell r="C2706" t="str">
            <v>CAPS</v>
          </cell>
          <cell r="D2706" t="str">
            <v>GORRO JOCKEY KAYA UNITE SNAPBACK</v>
          </cell>
          <cell r="E2706"/>
          <cell r="F2706"/>
          <cell r="G2706"/>
          <cell r="H2706" t="str">
            <v xml:space="preserve">   </v>
          </cell>
          <cell r="I2706" t="str">
            <v>L</v>
          </cell>
          <cell r="J2706"/>
          <cell r="K2706" t="str">
            <v>ANTIGUA</v>
          </cell>
        </row>
        <row r="2707">
          <cell r="B2707" t="str">
            <v>500210allall</v>
          </cell>
          <cell r="C2707" t="str">
            <v>GORROS DE LANA</v>
          </cell>
          <cell r="D2707" t="str">
            <v>GORROS DE LANA KAYA UNITE</v>
          </cell>
          <cell r="E2707"/>
          <cell r="F2707"/>
          <cell r="G2707"/>
          <cell r="H2707" t="str">
            <v xml:space="preserve">   </v>
          </cell>
          <cell r="I2707" t="str">
            <v>ALL</v>
          </cell>
          <cell r="J2707"/>
          <cell r="K2707" t="str">
            <v>ANTIGUA</v>
          </cell>
        </row>
        <row r="2708">
          <cell r="B2708" t="str">
            <v>500211AREALL</v>
          </cell>
          <cell r="C2708" t="str">
            <v>GORROS DE LANA</v>
          </cell>
          <cell r="D2708" t="str">
            <v>GORRO BEANIE KAYA UNITE PATERN SAND</v>
          </cell>
          <cell r="E2708"/>
          <cell r="F2708"/>
          <cell r="G2708"/>
          <cell r="H2708" t="str">
            <v xml:space="preserve">   </v>
          </cell>
          <cell r="I2708" t="str">
            <v>ALL</v>
          </cell>
          <cell r="J2708"/>
          <cell r="K2708" t="str">
            <v>ANTIGUA</v>
          </cell>
        </row>
        <row r="2709">
          <cell r="B2709" t="str">
            <v>500211AZUALL</v>
          </cell>
          <cell r="C2709" t="str">
            <v>GORROS DE LANA</v>
          </cell>
          <cell r="D2709" t="str">
            <v>GORRO BEANIE KAYA UNITE PATERN BLUE</v>
          </cell>
          <cell r="E2709"/>
          <cell r="F2709"/>
          <cell r="G2709" t="str">
            <v>AZUL</v>
          </cell>
          <cell r="H2709" t="str">
            <v xml:space="preserve">  AZUL </v>
          </cell>
          <cell r="I2709" t="str">
            <v>ALL</v>
          </cell>
          <cell r="J2709"/>
          <cell r="K2709" t="str">
            <v>ANTIGUA</v>
          </cell>
        </row>
        <row r="2710">
          <cell r="B2710" t="str">
            <v>500211MORALL</v>
          </cell>
          <cell r="C2710" t="str">
            <v>GORROS DE LANA</v>
          </cell>
          <cell r="D2710" t="str">
            <v>GORRO BEANIE KAYA UNITE PATERN PURPLE</v>
          </cell>
          <cell r="E2710"/>
          <cell r="F2710"/>
          <cell r="G2710"/>
          <cell r="H2710" t="str">
            <v xml:space="preserve">   </v>
          </cell>
          <cell r="I2710" t="str">
            <v>ALL</v>
          </cell>
          <cell r="J2710"/>
          <cell r="K2710" t="str">
            <v>ANTIGUA</v>
          </cell>
        </row>
        <row r="2711">
          <cell r="B2711" t="str">
            <v>500211NEGALL</v>
          </cell>
          <cell r="C2711" t="str">
            <v>GORROS DE LANA</v>
          </cell>
          <cell r="D2711" t="str">
            <v>GORRO BEANIE KAYA UNITE PATERN BLACK</v>
          </cell>
          <cell r="E2711"/>
          <cell r="F2711"/>
          <cell r="G2711" t="str">
            <v>NEGRO</v>
          </cell>
          <cell r="H2711" t="str">
            <v xml:space="preserve">  NEGRO </v>
          </cell>
          <cell r="I2711" t="str">
            <v>ALL</v>
          </cell>
          <cell r="J2711"/>
          <cell r="K2711" t="str">
            <v>ANTIGUA</v>
          </cell>
        </row>
        <row r="2712">
          <cell r="B2712" t="str">
            <v>500211VERALL</v>
          </cell>
          <cell r="C2712" t="str">
            <v>GORROS DE LANA</v>
          </cell>
          <cell r="D2712" t="str">
            <v>GORRO BEANIE KAYA UNITE PATERN GREEN</v>
          </cell>
          <cell r="E2712"/>
          <cell r="F2712"/>
          <cell r="G2712" t="str">
            <v>VERDE</v>
          </cell>
          <cell r="H2712" t="str">
            <v xml:space="preserve">  VERDE </v>
          </cell>
          <cell r="I2712" t="str">
            <v>ALL</v>
          </cell>
          <cell r="J2712"/>
          <cell r="K2712" t="str">
            <v>ANTIGUA</v>
          </cell>
        </row>
        <row r="2713">
          <cell r="B2713" t="str">
            <v>500501allallcapaa</v>
          </cell>
          <cell r="C2713" t="str">
            <v>CAPS</v>
          </cell>
          <cell r="D2713" t="str">
            <v>CAP DOBLE AA</v>
          </cell>
          <cell r="E2713" t="str">
            <v>CAPS</v>
          </cell>
          <cell r="F2713" t="str">
            <v>DOBLE AA</v>
          </cell>
          <cell r="G2713" t="str">
            <v>XX</v>
          </cell>
          <cell r="H2713" t="str">
            <v xml:space="preserve">CAPS DOBLE AA XX </v>
          </cell>
          <cell r="I2713" t="str">
            <v>ALL</v>
          </cell>
          <cell r="J2713"/>
          <cell r="K2713" t="str">
            <v>ANTIGUA</v>
          </cell>
        </row>
        <row r="2714">
          <cell r="B2714" t="str">
            <v>500501allallcapsaa</v>
          </cell>
          <cell r="C2714" t="str">
            <v>CAPS</v>
          </cell>
          <cell r="D2714" t="str">
            <v>CAP DOBLE A PREMIUM</v>
          </cell>
          <cell r="E2714"/>
          <cell r="F2714"/>
          <cell r="G2714"/>
          <cell r="H2714" t="str">
            <v xml:space="preserve">   </v>
          </cell>
          <cell r="I2714" t="str">
            <v>ALL</v>
          </cell>
          <cell r="J2714"/>
          <cell r="K2714" t="str">
            <v>ANTIGUA</v>
          </cell>
        </row>
        <row r="2715">
          <cell r="B2715" t="str">
            <v>500502ALLALL</v>
          </cell>
          <cell r="C2715" t="str">
            <v>GORROS DE LANA</v>
          </cell>
          <cell r="D2715" t="str">
            <v>GORRO DE LANA DOBLE A</v>
          </cell>
          <cell r="E2715"/>
          <cell r="F2715"/>
          <cell r="G2715"/>
          <cell r="H2715" t="str">
            <v xml:space="preserve">   </v>
          </cell>
          <cell r="I2715" t="str">
            <v>ALL</v>
          </cell>
          <cell r="J2715"/>
          <cell r="K2715" t="str">
            <v>ANTIGUA</v>
          </cell>
        </row>
        <row r="2716">
          <cell r="B2716" t="str">
            <v>500502alllall</v>
          </cell>
          <cell r="C2716" t="str">
            <v>CAPS</v>
          </cell>
          <cell r="D2716" t="str">
            <v>CAP KAYA UNITE AFRICAMO HEMP</v>
          </cell>
          <cell r="E2716"/>
          <cell r="F2716"/>
          <cell r="G2716"/>
          <cell r="H2716" t="str">
            <v xml:space="preserve">   </v>
          </cell>
          <cell r="I2716" t="str">
            <v>L</v>
          </cell>
          <cell r="J2716"/>
          <cell r="K2716" t="str">
            <v>ANTIGUA</v>
          </cell>
        </row>
        <row r="2717">
          <cell r="B2717" t="str">
            <v>500503allall</v>
          </cell>
          <cell r="C2717" t="str">
            <v>CAPS</v>
          </cell>
          <cell r="D2717" t="str">
            <v>CAP KAYA UNITE CLASSIC BROWN HEMP</v>
          </cell>
          <cell r="E2717"/>
          <cell r="F2717"/>
          <cell r="G2717"/>
          <cell r="H2717" t="str">
            <v xml:space="preserve">   </v>
          </cell>
          <cell r="I2717" t="str">
            <v>ALL</v>
          </cell>
          <cell r="J2717"/>
          <cell r="K2717" t="str">
            <v>ANTIGUA</v>
          </cell>
        </row>
        <row r="2718">
          <cell r="B2718" t="str">
            <v>500504ALLSSS</v>
          </cell>
          <cell r="C2718" t="str">
            <v>CAPS</v>
          </cell>
          <cell r="D2718" t="str">
            <v>CAP KAYA UNITE JUNGLE HEMP S/M</v>
          </cell>
          <cell r="E2718"/>
          <cell r="F2718"/>
          <cell r="G2718"/>
          <cell r="H2718" t="str">
            <v xml:space="preserve">   </v>
          </cell>
          <cell r="I2718" t="str">
            <v>S/M</v>
          </cell>
          <cell r="J2718"/>
          <cell r="K2718" t="str">
            <v>ANTIGUA</v>
          </cell>
        </row>
        <row r="2719">
          <cell r="B2719" t="str">
            <v>500504ALLXL0</v>
          </cell>
          <cell r="C2719" t="str">
            <v>CAPS</v>
          </cell>
          <cell r="D2719" t="str">
            <v>CAP KAYA UNITE JUNGLE HEMP L/XL</v>
          </cell>
          <cell r="E2719"/>
          <cell r="F2719"/>
          <cell r="G2719"/>
          <cell r="H2719" t="str">
            <v xml:space="preserve">   </v>
          </cell>
          <cell r="I2719" t="str">
            <v>L/XL</v>
          </cell>
          <cell r="J2719"/>
          <cell r="K2719" t="str">
            <v>ANTIGUA</v>
          </cell>
        </row>
        <row r="2720">
          <cell r="B2720" t="str">
            <v>500505ALLSSS</v>
          </cell>
          <cell r="C2720" t="str">
            <v>CAPS</v>
          </cell>
          <cell r="D2720" t="str">
            <v>CAP KAYA UNITE EARTH HEMP S/M</v>
          </cell>
          <cell r="E2720"/>
          <cell r="F2720"/>
          <cell r="G2720"/>
          <cell r="H2720" t="str">
            <v xml:space="preserve">   </v>
          </cell>
          <cell r="I2720" t="str">
            <v>S/M</v>
          </cell>
          <cell r="J2720"/>
          <cell r="K2720" t="str">
            <v>ANTIGUA</v>
          </cell>
        </row>
        <row r="2721">
          <cell r="B2721" t="str">
            <v>500505ALLXL0</v>
          </cell>
          <cell r="C2721" t="str">
            <v>CAPS</v>
          </cell>
          <cell r="D2721" t="str">
            <v>CAP KAYA UNITE EARTH HEMP L/XL</v>
          </cell>
          <cell r="E2721"/>
          <cell r="F2721"/>
          <cell r="G2721"/>
          <cell r="H2721" t="str">
            <v xml:space="preserve">   </v>
          </cell>
          <cell r="I2721" t="str">
            <v>L/XL</v>
          </cell>
          <cell r="J2721"/>
          <cell r="K2721" t="str">
            <v>ANTIGUA</v>
          </cell>
        </row>
        <row r="2722">
          <cell r="B2722" t="str">
            <v>500506ALLSSS</v>
          </cell>
          <cell r="C2722" t="str">
            <v>CAPS</v>
          </cell>
          <cell r="D2722" t="str">
            <v>CAP KAYA UNITE OLAS HEMP S/M</v>
          </cell>
          <cell r="E2722"/>
          <cell r="F2722"/>
          <cell r="G2722"/>
          <cell r="H2722" t="str">
            <v xml:space="preserve">   </v>
          </cell>
          <cell r="I2722" t="str">
            <v>S/M</v>
          </cell>
          <cell r="J2722"/>
          <cell r="K2722" t="str">
            <v>ANTIGUA</v>
          </cell>
        </row>
        <row r="2723">
          <cell r="B2723" t="str">
            <v>500506ALLXL0</v>
          </cell>
          <cell r="C2723" t="str">
            <v>CAPS</v>
          </cell>
          <cell r="D2723" t="str">
            <v>CAP KAYA UNITE OLAS HEMP L/XL</v>
          </cell>
          <cell r="E2723"/>
          <cell r="F2723"/>
          <cell r="G2723"/>
          <cell r="H2723" t="str">
            <v xml:space="preserve">   </v>
          </cell>
          <cell r="I2723" t="str">
            <v>L/XL</v>
          </cell>
          <cell r="J2723"/>
          <cell r="K2723" t="str">
            <v>ANTIGUA</v>
          </cell>
        </row>
        <row r="2724">
          <cell r="B2724" t="str">
            <v>500507allall</v>
          </cell>
          <cell r="C2724" t="str">
            <v>CAPS</v>
          </cell>
          <cell r="D2724" t="str">
            <v xml:space="preserve">CAP KAYA UNITE </v>
          </cell>
          <cell r="E2724"/>
          <cell r="F2724"/>
          <cell r="G2724"/>
          <cell r="H2724" t="str">
            <v xml:space="preserve">   </v>
          </cell>
          <cell r="I2724" t="str">
            <v>ALL</v>
          </cell>
          <cell r="J2724"/>
          <cell r="K2724" t="str">
            <v>ANTIGUA</v>
          </cell>
        </row>
        <row r="2725">
          <cell r="B2725" t="str">
            <v>500508allall</v>
          </cell>
          <cell r="C2725" t="str">
            <v>CAPS</v>
          </cell>
          <cell r="D2725" t="str">
            <v xml:space="preserve">CAP OFFICIAL </v>
          </cell>
          <cell r="E2725"/>
          <cell r="F2725"/>
          <cell r="G2725"/>
          <cell r="H2725" t="str">
            <v xml:space="preserve">   </v>
          </cell>
          <cell r="I2725" t="str">
            <v>ALL</v>
          </cell>
          <cell r="J2725"/>
          <cell r="K2725" t="str">
            <v>ANTIGUA</v>
          </cell>
        </row>
        <row r="2726">
          <cell r="B2726" t="str">
            <v>500801GRCALL</v>
          </cell>
          <cell r="C2726" t="str">
            <v>CAPS</v>
          </cell>
          <cell r="D2726" t="str">
            <v>GORRO JOCKEY KAYA UNITE GRASSROOTS</v>
          </cell>
          <cell r="E2726" t="str">
            <v>CAPS</v>
          </cell>
          <cell r="F2726" t="str">
            <v>GRASSROOTS</v>
          </cell>
          <cell r="G2726" t="str">
            <v>GENERICO</v>
          </cell>
          <cell r="H2726" t="str">
            <v xml:space="preserve">CAPS GRASSROOTS GENERICO </v>
          </cell>
          <cell r="I2726" t="str">
            <v>ALL</v>
          </cell>
          <cell r="J2726"/>
          <cell r="K2726" t="str">
            <v>ANTIGUA</v>
          </cell>
        </row>
        <row r="2727">
          <cell r="B2727" t="str">
            <v>501001ALLALL</v>
          </cell>
          <cell r="C2727" t="str">
            <v>CAPS</v>
          </cell>
          <cell r="D2727" t="str">
            <v>CAP TRUCKER KAYA UNITE LOGO RASTA</v>
          </cell>
          <cell r="E2727" t="str">
            <v>CAPS</v>
          </cell>
          <cell r="F2727" t="str">
            <v>LOGO RASTA</v>
          </cell>
          <cell r="G2727" t="str">
            <v>VERDE</v>
          </cell>
          <cell r="H2727" t="str">
            <v xml:space="preserve">CAPS LOGO RASTA VERDE </v>
          </cell>
          <cell r="I2727" t="str">
            <v>ALL</v>
          </cell>
          <cell r="J2727"/>
          <cell r="K2727" t="str">
            <v>ANTIGUA</v>
          </cell>
        </row>
        <row r="2728">
          <cell r="B2728" t="str">
            <v>501002ALLALL</v>
          </cell>
          <cell r="C2728" t="str">
            <v>CAPS</v>
          </cell>
          <cell r="D2728" t="str">
            <v>CAP TRUCKER KAYA UNITE LOGO FRIO</v>
          </cell>
          <cell r="E2728" t="str">
            <v>CAPS</v>
          </cell>
          <cell r="F2728" t="str">
            <v>LOGO FRIO</v>
          </cell>
          <cell r="G2728" t="str">
            <v>VERDE</v>
          </cell>
          <cell r="H2728" t="str">
            <v xml:space="preserve">CAPS LOGO FRIO VERDE </v>
          </cell>
          <cell r="I2728" t="str">
            <v>ALL</v>
          </cell>
          <cell r="J2728"/>
          <cell r="K2728" t="str">
            <v>ANTIGUA</v>
          </cell>
        </row>
        <row r="2729">
          <cell r="B2729" t="str">
            <v>501003ALLALL</v>
          </cell>
          <cell r="C2729" t="str">
            <v>CAPS</v>
          </cell>
          <cell r="D2729" t="str">
            <v>CAP TRUCKER KAYA UNITE LOGO CALIDO</v>
          </cell>
          <cell r="E2729" t="str">
            <v>CAPS</v>
          </cell>
          <cell r="F2729" t="str">
            <v>LOGO CALIDO</v>
          </cell>
          <cell r="G2729" t="str">
            <v>VERDE</v>
          </cell>
          <cell r="H2729" t="str">
            <v xml:space="preserve">CAPS LOGO CALIDO VERDE </v>
          </cell>
          <cell r="I2729" t="str">
            <v>ALL</v>
          </cell>
          <cell r="J2729"/>
          <cell r="K2729" t="str">
            <v>ANTIGUA</v>
          </cell>
        </row>
        <row r="2730">
          <cell r="B2730" t="str">
            <v>501004ALLALL</v>
          </cell>
          <cell r="C2730" t="str">
            <v>CAPS</v>
          </cell>
          <cell r="D2730" t="str">
            <v>CAP TRUCKER KAYA UNITE LOGO MORADO</v>
          </cell>
          <cell r="E2730" t="str">
            <v>CAPS</v>
          </cell>
          <cell r="F2730" t="str">
            <v>LOGO MORADO</v>
          </cell>
          <cell r="G2730" t="str">
            <v>VERDE</v>
          </cell>
          <cell r="H2730" t="str">
            <v xml:space="preserve">CAPS LOGO MORADO VERDE </v>
          </cell>
          <cell r="I2730" t="str">
            <v>ALL</v>
          </cell>
          <cell r="J2730"/>
          <cell r="K2730" t="str">
            <v>ANTIGUA</v>
          </cell>
        </row>
        <row r="2731">
          <cell r="B2731" t="str">
            <v>501M18S01BLAL/XL</v>
          </cell>
          <cell r="C2731" t="str">
            <v>CAPS</v>
          </cell>
          <cell r="D2731" t="str">
            <v>CAPS RASTA BLACK L/XL</v>
          </cell>
          <cell r="E2731" t="str">
            <v>CAPS</v>
          </cell>
          <cell r="F2731" t="str">
            <v>RASTA</v>
          </cell>
          <cell r="G2731" t="str">
            <v>BLACK</v>
          </cell>
          <cell r="H2731" t="str">
            <v xml:space="preserve">CAPS RASTA BLACK </v>
          </cell>
          <cell r="I2731" t="str">
            <v>L/XL</v>
          </cell>
          <cell r="J2731" t="str">
            <v>M</v>
          </cell>
          <cell r="K2731" t="str">
            <v>SUMMER 18</v>
          </cell>
        </row>
        <row r="2732">
          <cell r="B2732" t="str">
            <v>501M18S01BLAS/M</v>
          </cell>
          <cell r="C2732" t="str">
            <v>CAPS</v>
          </cell>
          <cell r="D2732" t="str">
            <v>CAPS RASTA BLACK S/M</v>
          </cell>
          <cell r="E2732" t="str">
            <v>CAPS</v>
          </cell>
          <cell r="F2732" t="str">
            <v>RASTA</v>
          </cell>
          <cell r="G2732" t="str">
            <v>BLACK</v>
          </cell>
          <cell r="H2732" t="str">
            <v xml:space="preserve">CAPS RASTA BLACK </v>
          </cell>
          <cell r="I2732" t="str">
            <v>S/M</v>
          </cell>
          <cell r="J2732" t="str">
            <v>M</v>
          </cell>
          <cell r="K2732" t="str">
            <v>SUMMER 18</v>
          </cell>
        </row>
        <row r="2733">
          <cell r="B2733" t="str">
            <v>501M18S03GEEL/XL</v>
          </cell>
          <cell r="C2733" t="str">
            <v>CAPS</v>
          </cell>
          <cell r="D2733" t="str">
            <v>CAPS CHILL GREEN L/XL</v>
          </cell>
          <cell r="E2733" t="str">
            <v>CAPS</v>
          </cell>
          <cell r="F2733" t="str">
            <v>CHILL</v>
          </cell>
          <cell r="G2733" t="str">
            <v>GREEN</v>
          </cell>
          <cell r="H2733" t="str">
            <v xml:space="preserve">CAPS CHILL GREEN </v>
          </cell>
          <cell r="I2733" t="str">
            <v>L/XL</v>
          </cell>
          <cell r="J2733" t="str">
            <v>M</v>
          </cell>
          <cell r="K2733" t="str">
            <v>SUMMER 18</v>
          </cell>
        </row>
        <row r="2734">
          <cell r="B2734" t="str">
            <v>501M18S05CRES/M</v>
          </cell>
          <cell r="C2734" t="str">
            <v>CAPS</v>
          </cell>
          <cell r="D2734" t="str">
            <v>CAPS CHILLIN CREAM S/M</v>
          </cell>
          <cell r="E2734" t="str">
            <v>CAPS</v>
          </cell>
          <cell r="F2734" t="str">
            <v>CHILLIN</v>
          </cell>
          <cell r="G2734" t="str">
            <v>CREAM</v>
          </cell>
          <cell r="H2734" t="str">
            <v xml:space="preserve">CAPS CHILLIN CREAM </v>
          </cell>
          <cell r="I2734" t="str">
            <v>S/M</v>
          </cell>
          <cell r="J2734" t="str">
            <v>M</v>
          </cell>
          <cell r="K2734" t="str">
            <v>SUMMER 18</v>
          </cell>
        </row>
        <row r="2735">
          <cell r="B2735" t="str">
            <v>501M18S06PINS/M</v>
          </cell>
          <cell r="C2735" t="str">
            <v>CAPS</v>
          </cell>
          <cell r="D2735" t="str">
            <v>CAPS LOVER PINK S/M</v>
          </cell>
          <cell r="E2735" t="str">
            <v>CAPS</v>
          </cell>
          <cell r="F2735" t="str">
            <v>LOVER</v>
          </cell>
          <cell r="G2735" t="str">
            <v>PINK</v>
          </cell>
          <cell r="H2735" t="str">
            <v xml:space="preserve">CAPS LOVER PINK </v>
          </cell>
          <cell r="I2735" t="str">
            <v>S/M</v>
          </cell>
          <cell r="J2735" t="str">
            <v>M</v>
          </cell>
          <cell r="K2735" t="str">
            <v>SUMMER 18</v>
          </cell>
        </row>
        <row r="2736">
          <cell r="B2736" t="str">
            <v>501M18S07BROS/M</v>
          </cell>
          <cell r="C2736" t="str">
            <v>CAPS</v>
          </cell>
          <cell r="D2736" t="str">
            <v>CAPS CLASSIC BROWN S/M</v>
          </cell>
          <cell r="E2736" t="str">
            <v>CAPS</v>
          </cell>
          <cell r="F2736" t="str">
            <v>CLASSIC</v>
          </cell>
          <cell r="G2736" t="str">
            <v>BROWN</v>
          </cell>
          <cell r="H2736" t="str">
            <v xml:space="preserve">CAPS CLASSIC BROWN </v>
          </cell>
          <cell r="I2736" t="str">
            <v>S/M</v>
          </cell>
          <cell r="J2736" t="str">
            <v>M</v>
          </cell>
          <cell r="K2736" t="str">
            <v>SUMMER 18</v>
          </cell>
        </row>
        <row r="2737">
          <cell r="B2737" t="str">
            <v>501M18S08GEES/M</v>
          </cell>
          <cell r="C2737" t="str">
            <v>CAPS</v>
          </cell>
          <cell r="D2737" t="str">
            <v>CAPS SPOT GREEN S/M</v>
          </cell>
          <cell r="E2737" t="str">
            <v>CAPS</v>
          </cell>
          <cell r="F2737" t="str">
            <v>SPOT</v>
          </cell>
          <cell r="G2737" t="str">
            <v>GREEN</v>
          </cell>
          <cell r="H2737" t="str">
            <v xml:space="preserve">CAPS SPOT GREEN </v>
          </cell>
          <cell r="I2737" t="str">
            <v>S/M</v>
          </cell>
          <cell r="J2737" t="str">
            <v>M</v>
          </cell>
          <cell r="K2737" t="str">
            <v>SUMMER 18</v>
          </cell>
        </row>
        <row r="2738">
          <cell r="B2738" t="str">
            <v>502M18S01CMOL/XL</v>
          </cell>
          <cell r="C2738" t="str">
            <v>BUCKET</v>
          </cell>
          <cell r="D2738" t="str">
            <v>BUCKET CAMO CAMO L/XL</v>
          </cell>
          <cell r="E2738" t="str">
            <v>BUCKET</v>
          </cell>
          <cell r="F2738" t="str">
            <v>CAMO</v>
          </cell>
          <cell r="G2738" t="str">
            <v>CAMO</v>
          </cell>
          <cell r="H2738" t="str">
            <v xml:space="preserve">BUCKET CAMO CAMO </v>
          </cell>
          <cell r="I2738" t="str">
            <v>L/XL</v>
          </cell>
          <cell r="J2738" t="str">
            <v>M</v>
          </cell>
          <cell r="K2738" t="str">
            <v>SUMMER 18</v>
          </cell>
        </row>
        <row r="2739">
          <cell r="B2739" t="str">
            <v>502M18S01CMOS/M</v>
          </cell>
          <cell r="C2739" t="str">
            <v>BUCKET</v>
          </cell>
          <cell r="D2739" t="str">
            <v>BUCKET CAMO CAMO S/M</v>
          </cell>
          <cell r="E2739" t="str">
            <v>BUCKET</v>
          </cell>
          <cell r="F2739" t="str">
            <v>CAMO</v>
          </cell>
          <cell r="G2739" t="str">
            <v>CAMO</v>
          </cell>
          <cell r="H2739" t="str">
            <v xml:space="preserve">BUCKET CAMO CAMO </v>
          </cell>
          <cell r="I2739" t="str">
            <v>S/M</v>
          </cell>
          <cell r="J2739" t="str">
            <v>M</v>
          </cell>
          <cell r="K2739" t="str">
            <v>SUMMER 18</v>
          </cell>
        </row>
        <row r="2740">
          <cell r="B2740" t="str">
            <v>600301NEGLLL</v>
          </cell>
          <cell r="C2740" t="str">
            <v>SHORTS</v>
          </cell>
          <cell r="D2740" t="str">
            <v>TRAJE DE BAÑO JAMAICA L</v>
          </cell>
          <cell r="E2740"/>
          <cell r="F2740"/>
          <cell r="G2740" t="str">
            <v>NEGRO</v>
          </cell>
          <cell r="H2740" t="str">
            <v xml:space="preserve">  NEGRO </v>
          </cell>
          <cell r="I2740" t="str">
            <v>L</v>
          </cell>
          <cell r="J2740"/>
          <cell r="K2740" t="str">
            <v>ANTIGUA</v>
          </cell>
        </row>
        <row r="2741">
          <cell r="B2741" t="str">
            <v>600301NEGMMM</v>
          </cell>
          <cell r="C2741" t="str">
            <v>SHORTS</v>
          </cell>
          <cell r="D2741" t="str">
            <v>TRAJE DE BAÑO JAMAICA M</v>
          </cell>
          <cell r="E2741"/>
          <cell r="F2741"/>
          <cell r="G2741" t="str">
            <v>NEGRO</v>
          </cell>
          <cell r="H2741" t="str">
            <v xml:space="preserve">  NEGRO </v>
          </cell>
          <cell r="I2741" t="str">
            <v>M</v>
          </cell>
          <cell r="J2741"/>
          <cell r="K2741" t="str">
            <v>ANTIGUA</v>
          </cell>
        </row>
        <row r="2742">
          <cell r="B2742" t="str">
            <v>600301NEGSSS</v>
          </cell>
          <cell r="C2742" t="str">
            <v>SHORTS</v>
          </cell>
          <cell r="D2742" t="str">
            <v>TRAJE DE BAÑO JAMAICA S</v>
          </cell>
          <cell r="E2742"/>
          <cell r="F2742"/>
          <cell r="G2742" t="str">
            <v>NEGRO</v>
          </cell>
          <cell r="H2742" t="str">
            <v xml:space="preserve">  NEGRO </v>
          </cell>
          <cell r="I2742" t="str">
            <v>S</v>
          </cell>
          <cell r="J2742"/>
          <cell r="K2742" t="str">
            <v>ANTIGUA</v>
          </cell>
        </row>
        <row r="2743">
          <cell r="B2743" t="str">
            <v>600301NEGXL0</v>
          </cell>
          <cell r="C2743" t="str">
            <v>SHORTS</v>
          </cell>
          <cell r="D2743" t="str">
            <v>TRAJE DE BAÑO JAMAICA XL</v>
          </cell>
          <cell r="E2743"/>
          <cell r="F2743"/>
          <cell r="G2743" t="str">
            <v>NEGRO</v>
          </cell>
          <cell r="H2743" t="str">
            <v xml:space="preserve">  NEGRO </v>
          </cell>
          <cell r="I2743" t="str">
            <v>XL</v>
          </cell>
          <cell r="J2743"/>
          <cell r="K2743" t="str">
            <v>ANTIGUA</v>
          </cell>
        </row>
        <row r="2744">
          <cell r="B2744" t="str">
            <v>600301NVE</v>
          </cell>
          <cell r="C2744" t="str">
            <v>SHORTS</v>
          </cell>
          <cell r="D2744" t="str">
            <v>TRAJE DE BAÑO JAMAICAN</v>
          </cell>
          <cell r="E2744"/>
          <cell r="F2744"/>
          <cell r="G2744"/>
          <cell r="H2744" t="str">
            <v xml:space="preserve">   </v>
          </cell>
          <cell r="I2744"/>
          <cell r="J2744"/>
          <cell r="K2744" t="str">
            <v>ANTIGUA</v>
          </cell>
        </row>
        <row r="2745">
          <cell r="B2745" t="str">
            <v>600302VER</v>
          </cell>
          <cell r="C2745" t="str">
            <v>SHORTS</v>
          </cell>
          <cell r="D2745" t="str">
            <v>TRAJE DE BAÑO MULTILOGO</v>
          </cell>
          <cell r="E2745"/>
          <cell r="F2745"/>
          <cell r="G2745" t="str">
            <v>VERDE</v>
          </cell>
          <cell r="H2745" t="str">
            <v xml:space="preserve">  VERDE </v>
          </cell>
          <cell r="I2745"/>
          <cell r="J2745"/>
          <cell r="K2745" t="str">
            <v>ANTIGUA</v>
          </cell>
        </row>
        <row r="2746">
          <cell r="B2746" t="str">
            <v>600302VERLLL</v>
          </cell>
          <cell r="C2746" t="str">
            <v>SHORTS</v>
          </cell>
          <cell r="D2746" t="str">
            <v>TRAJE DE BAÑO MULTILOGO L</v>
          </cell>
          <cell r="E2746"/>
          <cell r="F2746"/>
          <cell r="G2746" t="str">
            <v>VERDE</v>
          </cell>
          <cell r="H2746" t="str">
            <v xml:space="preserve">  VERDE </v>
          </cell>
          <cell r="I2746" t="str">
            <v>L</v>
          </cell>
          <cell r="J2746"/>
          <cell r="K2746" t="str">
            <v>ANTIGUA</v>
          </cell>
        </row>
        <row r="2747">
          <cell r="B2747" t="str">
            <v>600302VERMMM</v>
          </cell>
          <cell r="C2747" t="str">
            <v>SHORTS</v>
          </cell>
          <cell r="D2747" t="str">
            <v>TRAJE DE BAÑO MULTILOGO M</v>
          </cell>
          <cell r="E2747"/>
          <cell r="F2747"/>
          <cell r="G2747" t="str">
            <v>VERDE</v>
          </cell>
          <cell r="H2747" t="str">
            <v xml:space="preserve">  VERDE </v>
          </cell>
          <cell r="I2747" t="str">
            <v>M</v>
          </cell>
          <cell r="J2747"/>
          <cell r="K2747" t="str">
            <v>ANTIGUA</v>
          </cell>
        </row>
        <row r="2748">
          <cell r="B2748" t="str">
            <v>600302VERSSS</v>
          </cell>
          <cell r="C2748" t="str">
            <v>SHORTS</v>
          </cell>
          <cell r="D2748" t="str">
            <v>TRAJE DE BAÑO MULTILOGO S</v>
          </cell>
          <cell r="E2748"/>
          <cell r="F2748"/>
          <cell r="G2748" t="str">
            <v>VERDE</v>
          </cell>
          <cell r="H2748" t="str">
            <v xml:space="preserve">  VERDE </v>
          </cell>
          <cell r="I2748" t="str">
            <v>S</v>
          </cell>
          <cell r="J2748"/>
          <cell r="K2748" t="str">
            <v>ANTIGUA</v>
          </cell>
        </row>
        <row r="2749">
          <cell r="B2749" t="str">
            <v>600302VERXL0</v>
          </cell>
          <cell r="C2749" t="str">
            <v>SHORTS</v>
          </cell>
          <cell r="D2749" t="str">
            <v>TRAJE DE BAÑO MULTILOGO XL</v>
          </cell>
          <cell r="E2749"/>
          <cell r="F2749"/>
          <cell r="G2749" t="str">
            <v>VERDE</v>
          </cell>
          <cell r="H2749" t="str">
            <v xml:space="preserve">  VERDE </v>
          </cell>
          <cell r="I2749" t="str">
            <v>XL</v>
          </cell>
          <cell r="J2749"/>
          <cell r="K2749" t="str">
            <v>ANTIGUA</v>
          </cell>
        </row>
        <row r="2750">
          <cell r="B2750" t="str">
            <v>600303AZR</v>
          </cell>
          <cell r="C2750" t="str">
            <v>SHORTS</v>
          </cell>
          <cell r="D2750" t="str">
            <v>TRAJE DE BAÑO SOUL</v>
          </cell>
          <cell r="E2750"/>
          <cell r="F2750"/>
          <cell r="G2750"/>
          <cell r="H2750" t="str">
            <v xml:space="preserve">   </v>
          </cell>
          <cell r="I2750"/>
          <cell r="J2750"/>
          <cell r="K2750" t="str">
            <v>ANTIGUA</v>
          </cell>
        </row>
        <row r="2751">
          <cell r="B2751" t="str">
            <v>600303AZULLL</v>
          </cell>
          <cell r="C2751" t="str">
            <v>SHORTS</v>
          </cell>
          <cell r="D2751" t="str">
            <v>TRAJE DE BAÑO SOUL L</v>
          </cell>
          <cell r="E2751"/>
          <cell r="F2751"/>
          <cell r="G2751" t="str">
            <v>AZUL</v>
          </cell>
          <cell r="H2751" t="str">
            <v xml:space="preserve">  AZUL </v>
          </cell>
          <cell r="I2751" t="str">
            <v>L</v>
          </cell>
          <cell r="J2751"/>
          <cell r="K2751" t="str">
            <v>ANTIGUA</v>
          </cell>
        </row>
        <row r="2752">
          <cell r="B2752" t="str">
            <v>600303AZUMMM</v>
          </cell>
          <cell r="C2752" t="str">
            <v>SHORTS</v>
          </cell>
          <cell r="D2752" t="str">
            <v>TRAJE DE BAÑO SOUL M</v>
          </cell>
          <cell r="E2752"/>
          <cell r="F2752"/>
          <cell r="G2752" t="str">
            <v>AZUL</v>
          </cell>
          <cell r="H2752" t="str">
            <v xml:space="preserve">  AZUL </v>
          </cell>
          <cell r="I2752" t="str">
            <v>M</v>
          </cell>
          <cell r="J2752"/>
          <cell r="K2752" t="str">
            <v>ANTIGUA</v>
          </cell>
        </row>
        <row r="2753">
          <cell r="B2753" t="str">
            <v>600303AZUSSS</v>
          </cell>
          <cell r="C2753" t="str">
            <v>SHORTS</v>
          </cell>
          <cell r="D2753" t="str">
            <v>TRAJE DE BAÑO SOUL S</v>
          </cell>
          <cell r="E2753"/>
          <cell r="F2753"/>
          <cell r="G2753" t="str">
            <v>AZUL</v>
          </cell>
          <cell r="H2753" t="str">
            <v xml:space="preserve">  AZUL </v>
          </cell>
          <cell r="I2753" t="str">
            <v>S</v>
          </cell>
          <cell r="J2753"/>
          <cell r="K2753" t="str">
            <v>ANTIGUA</v>
          </cell>
        </row>
        <row r="2754">
          <cell r="B2754" t="str">
            <v>600303AZUXL0</v>
          </cell>
          <cell r="C2754" t="str">
            <v>SHORTS</v>
          </cell>
          <cell r="D2754" t="str">
            <v>TRAJE DE BAÑO SOUL XL</v>
          </cell>
          <cell r="E2754"/>
          <cell r="F2754"/>
          <cell r="G2754" t="str">
            <v>AZUL</v>
          </cell>
          <cell r="H2754" t="str">
            <v xml:space="preserve">  AZUL </v>
          </cell>
          <cell r="I2754" t="str">
            <v>XL</v>
          </cell>
          <cell r="J2754"/>
          <cell r="K2754" t="str">
            <v>ANTIGUA</v>
          </cell>
        </row>
        <row r="2755">
          <cell r="B2755" t="str">
            <v>600304allall</v>
          </cell>
          <cell r="C2755" t="str">
            <v>SHORTS</v>
          </cell>
          <cell r="D2755" t="str">
            <v>SHORT CANVAS KAYA UNITE</v>
          </cell>
          <cell r="E2755"/>
          <cell r="F2755"/>
          <cell r="G2755"/>
          <cell r="H2755" t="str">
            <v xml:space="preserve">   </v>
          </cell>
          <cell r="I2755" t="str">
            <v>ALL</v>
          </cell>
          <cell r="J2755"/>
          <cell r="K2755" t="str">
            <v>ANTIGUA</v>
          </cell>
        </row>
        <row r="2756">
          <cell r="B2756" t="str">
            <v>600304CAMLLL</v>
          </cell>
          <cell r="C2756" t="str">
            <v>SHORTS</v>
          </cell>
          <cell r="D2756" t="str">
            <v>WALKSHORT KAYA UNITE CAMO SENS CAMO L</v>
          </cell>
          <cell r="E2756" t="str">
            <v>WALKSHORT</v>
          </cell>
          <cell r="F2756" t="str">
            <v>CAMO SENS</v>
          </cell>
          <cell r="G2756" t="str">
            <v>CAMO</v>
          </cell>
          <cell r="H2756" t="str">
            <v xml:space="preserve">WALKSHORT CAMO SENS CAMO </v>
          </cell>
          <cell r="I2756" t="str">
            <v>L</v>
          </cell>
          <cell r="J2756"/>
          <cell r="K2756" t="str">
            <v>ANTIGUA</v>
          </cell>
        </row>
        <row r="2757">
          <cell r="B2757" t="str">
            <v>600304CAMMMM</v>
          </cell>
          <cell r="C2757" t="str">
            <v>SHORTS</v>
          </cell>
          <cell r="D2757" t="str">
            <v>WALKSHORT KAYA UNITE CAMO SENS CAMO M</v>
          </cell>
          <cell r="E2757" t="str">
            <v>WALKSHORT</v>
          </cell>
          <cell r="F2757" t="str">
            <v>CAMO SENS</v>
          </cell>
          <cell r="G2757" t="str">
            <v>CAMO</v>
          </cell>
          <cell r="H2757" t="str">
            <v xml:space="preserve">WALKSHORT CAMO SENS CAMO </v>
          </cell>
          <cell r="I2757" t="str">
            <v>M</v>
          </cell>
          <cell r="J2757"/>
          <cell r="K2757" t="str">
            <v>ANTIGUA</v>
          </cell>
        </row>
        <row r="2758">
          <cell r="B2758" t="str">
            <v>600304CAMSSS</v>
          </cell>
          <cell r="C2758" t="str">
            <v>SHORTS</v>
          </cell>
          <cell r="D2758" t="str">
            <v>WALKSHORT KAYA UNITE CAMO SENS CAMO S</v>
          </cell>
          <cell r="E2758" t="str">
            <v>WALKSHORT</v>
          </cell>
          <cell r="F2758" t="str">
            <v>CAMO SENS</v>
          </cell>
          <cell r="G2758" t="str">
            <v>CAMO</v>
          </cell>
          <cell r="H2758" t="str">
            <v xml:space="preserve">WALKSHORT CAMO SENS CAMO </v>
          </cell>
          <cell r="I2758" t="str">
            <v>S</v>
          </cell>
          <cell r="J2758"/>
          <cell r="K2758" t="str">
            <v>ANTIGUA</v>
          </cell>
        </row>
        <row r="2759">
          <cell r="B2759" t="str">
            <v>600304CAMXL0</v>
          </cell>
          <cell r="C2759" t="str">
            <v>SHORTS</v>
          </cell>
          <cell r="D2759" t="str">
            <v>WALKSHORT KAYA UNITE CAMO SENS CAMO XL</v>
          </cell>
          <cell r="E2759" t="str">
            <v>WALKSHORT</v>
          </cell>
          <cell r="F2759" t="str">
            <v>CAMO SENS</v>
          </cell>
          <cell r="G2759" t="str">
            <v>CAMO</v>
          </cell>
          <cell r="H2759" t="str">
            <v xml:space="preserve">WALKSHORT CAMO SENS CAMO </v>
          </cell>
          <cell r="I2759" t="str">
            <v>XL</v>
          </cell>
          <cell r="J2759"/>
          <cell r="K2759" t="str">
            <v>ANTIGUA</v>
          </cell>
        </row>
        <row r="2760">
          <cell r="B2760" t="str">
            <v>600304CAMXXL</v>
          </cell>
          <cell r="C2760" t="str">
            <v>SHORTS</v>
          </cell>
          <cell r="D2760" t="str">
            <v>WALKSHORT KAYA UNITE CAMO SENS CAMO XXL</v>
          </cell>
          <cell r="E2760" t="str">
            <v>WALKSHORT</v>
          </cell>
          <cell r="F2760" t="str">
            <v>CAMO SENS</v>
          </cell>
          <cell r="G2760" t="str">
            <v>CAMO</v>
          </cell>
          <cell r="H2760" t="str">
            <v xml:space="preserve">WALKSHORT CAMO SENS CAMO </v>
          </cell>
          <cell r="I2760" t="str">
            <v>XXL</v>
          </cell>
          <cell r="J2760"/>
          <cell r="K2760" t="str">
            <v>ANTIGUA</v>
          </cell>
        </row>
        <row r="2761">
          <cell r="B2761" t="str">
            <v>600305allall</v>
          </cell>
          <cell r="C2761" t="str">
            <v>SHORTS</v>
          </cell>
          <cell r="D2761" t="str">
            <v>SHORT NYLON KAYA UNITE</v>
          </cell>
          <cell r="E2761"/>
          <cell r="F2761"/>
          <cell r="G2761"/>
          <cell r="H2761" t="str">
            <v xml:space="preserve">   </v>
          </cell>
          <cell r="I2761" t="str">
            <v>ALL</v>
          </cell>
          <cell r="J2761"/>
          <cell r="K2761" t="str">
            <v>ANTIGUA</v>
          </cell>
        </row>
        <row r="2762">
          <cell r="B2762" t="str">
            <v>600305ARELLL</v>
          </cell>
          <cell r="C2762" t="str">
            <v>SHORTS</v>
          </cell>
          <cell r="D2762" t="str">
            <v>WALKSHORT KAYA UNITE CAMO SENS SAND L</v>
          </cell>
          <cell r="E2762" t="str">
            <v>WALKSHORT</v>
          </cell>
          <cell r="F2762" t="str">
            <v>CAMO SENS</v>
          </cell>
          <cell r="G2762" t="str">
            <v>ARENA</v>
          </cell>
          <cell r="H2762" t="str">
            <v xml:space="preserve">WALKSHORT CAMO SENS ARENA </v>
          </cell>
          <cell r="I2762" t="str">
            <v>L</v>
          </cell>
          <cell r="J2762"/>
          <cell r="K2762" t="str">
            <v>ANTIGUA</v>
          </cell>
        </row>
        <row r="2763">
          <cell r="B2763" t="str">
            <v>600305AREMMM</v>
          </cell>
          <cell r="C2763" t="str">
            <v>SHORTS</v>
          </cell>
          <cell r="D2763" t="str">
            <v>WALKSHORT KAYA UNITE CAMO SENS SAND M</v>
          </cell>
          <cell r="E2763" t="str">
            <v>WALKSHORT</v>
          </cell>
          <cell r="F2763" t="str">
            <v>CAMO SENS</v>
          </cell>
          <cell r="G2763" t="str">
            <v>ARENA</v>
          </cell>
          <cell r="H2763" t="str">
            <v xml:space="preserve">WALKSHORT CAMO SENS ARENA </v>
          </cell>
          <cell r="I2763" t="str">
            <v>M</v>
          </cell>
          <cell r="J2763"/>
          <cell r="K2763" t="str">
            <v>ANTIGUA</v>
          </cell>
        </row>
        <row r="2764">
          <cell r="B2764" t="str">
            <v>600305ARESSS</v>
          </cell>
          <cell r="C2764" t="str">
            <v>SHORTS</v>
          </cell>
          <cell r="D2764" t="str">
            <v>WALKSHORT KAYA UNITE CAMO SENS SAND S</v>
          </cell>
          <cell r="E2764" t="str">
            <v>WALKSHORT</v>
          </cell>
          <cell r="F2764" t="str">
            <v>CAMO SENS</v>
          </cell>
          <cell r="G2764" t="str">
            <v>ARENA</v>
          </cell>
          <cell r="H2764" t="str">
            <v xml:space="preserve">WALKSHORT CAMO SENS ARENA </v>
          </cell>
          <cell r="I2764" t="str">
            <v>S</v>
          </cell>
          <cell r="J2764"/>
          <cell r="K2764" t="str">
            <v>ANTIGUA</v>
          </cell>
        </row>
        <row r="2765">
          <cell r="B2765" t="str">
            <v>600305AREXL0</v>
          </cell>
          <cell r="C2765" t="str">
            <v>SHORTS</v>
          </cell>
          <cell r="D2765" t="str">
            <v>WALKSHORT KAYA UNITE CAMO SENS SAND XL</v>
          </cell>
          <cell r="E2765" t="str">
            <v>WALKSHORT</v>
          </cell>
          <cell r="F2765" t="str">
            <v>CAMO SENS</v>
          </cell>
          <cell r="G2765" t="str">
            <v>ARENA</v>
          </cell>
          <cell r="H2765" t="str">
            <v xml:space="preserve">WALKSHORT CAMO SENS ARENA </v>
          </cell>
          <cell r="I2765" t="str">
            <v>XL</v>
          </cell>
          <cell r="J2765"/>
          <cell r="K2765" t="str">
            <v>ANTIGUA</v>
          </cell>
        </row>
        <row r="2766">
          <cell r="B2766" t="str">
            <v>600305AREXXL</v>
          </cell>
          <cell r="C2766" t="str">
            <v>SHORTS</v>
          </cell>
          <cell r="D2766" t="str">
            <v>WALKSHORT KAYA UNITE CAMO SENS SAND XXL</v>
          </cell>
          <cell r="E2766" t="str">
            <v>WALKSHORT</v>
          </cell>
          <cell r="F2766" t="str">
            <v>CAMO SENS</v>
          </cell>
          <cell r="G2766" t="str">
            <v>ARENA</v>
          </cell>
          <cell r="H2766" t="str">
            <v xml:space="preserve">WALKSHORT CAMO SENS ARENA </v>
          </cell>
          <cell r="I2766" t="str">
            <v>XXL</v>
          </cell>
          <cell r="J2766"/>
          <cell r="K2766" t="str">
            <v>ANTIGUA</v>
          </cell>
        </row>
        <row r="2767">
          <cell r="B2767" t="str">
            <v>600306allall</v>
          </cell>
          <cell r="C2767" t="str">
            <v>SHORTS</v>
          </cell>
          <cell r="D2767" t="str">
            <v>SHORT CANVAS CAMO SENS KAYA UNITE</v>
          </cell>
          <cell r="E2767"/>
          <cell r="F2767"/>
          <cell r="G2767"/>
          <cell r="H2767" t="str">
            <v xml:space="preserve">   </v>
          </cell>
          <cell r="I2767" t="str">
            <v>ALL</v>
          </cell>
          <cell r="J2767"/>
          <cell r="K2767" t="str">
            <v>ANTIGUA</v>
          </cell>
        </row>
        <row r="2768">
          <cell r="B2768" t="str">
            <v>600306CAFLLL</v>
          </cell>
          <cell r="C2768" t="str">
            <v>SHORTS</v>
          </cell>
          <cell r="D2768" t="str">
            <v>WALKSHORT KAYA UNITE JUNGLE BROWN L</v>
          </cell>
          <cell r="E2768" t="str">
            <v>WALKSHORT</v>
          </cell>
          <cell r="F2768" t="str">
            <v>JUNGLE</v>
          </cell>
          <cell r="G2768" t="str">
            <v>CAFÉ</v>
          </cell>
          <cell r="H2768" t="str">
            <v xml:space="preserve">WALKSHORT JUNGLE CAFÉ </v>
          </cell>
          <cell r="I2768" t="str">
            <v>L</v>
          </cell>
          <cell r="J2768"/>
          <cell r="K2768" t="str">
            <v>ANTIGUA</v>
          </cell>
        </row>
        <row r="2769">
          <cell r="B2769" t="str">
            <v>600306CAFMMM</v>
          </cell>
          <cell r="C2769" t="str">
            <v>SHORTS</v>
          </cell>
          <cell r="D2769" t="str">
            <v>WALKSHORT KAYA UNITE JUNGLE BROWN M</v>
          </cell>
          <cell r="E2769" t="str">
            <v>WALKSHORT</v>
          </cell>
          <cell r="F2769" t="str">
            <v>JUNGLE</v>
          </cell>
          <cell r="G2769" t="str">
            <v>CAFÉ</v>
          </cell>
          <cell r="H2769" t="str">
            <v xml:space="preserve">WALKSHORT JUNGLE CAFÉ </v>
          </cell>
          <cell r="I2769" t="str">
            <v>M</v>
          </cell>
          <cell r="J2769"/>
          <cell r="K2769" t="str">
            <v>ANTIGUA</v>
          </cell>
        </row>
        <row r="2770">
          <cell r="B2770" t="str">
            <v>600306CAFSSS</v>
          </cell>
          <cell r="C2770" t="str">
            <v>SHORTS</v>
          </cell>
          <cell r="D2770" t="str">
            <v>WALKSHORT KAYA UNITE JUNGLE BROWN S</v>
          </cell>
          <cell r="E2770" t="str">
            <v>WALKSHORT</v>
          </cell>
          <cell r="F2770" t="str">
            <v>JUNGLE</v>
          </cell>
          <cell r="G2770" t="str">
            <v>CAFÉ</v>
          </cell>
          <cell r="H2770" t="str">
            <v xml:space="preserve">WALKSHORT JUNGLE CAFÉ </v>
          </cell>
          <cell r="I2770" t="str">
            <v>S</v>
          </cell>
          <cell r="J2770"/>
          <cell r="K2770" t="str">
            <v>ANTIGUA</v>
          </cell>
        </row>
        <row r="2771">
          <cell r="B2771" t="str">
            <v>600306CAFXL0</v>
          </cell>
          <cell r="C2771" t="str">
            <v>SHORTS</v>
          </cell>
          <cell r="D2771" t="str">
            <v>WALKSHORT KAYA UNITE JUNGLE BROWN XL</v>
          </cell>
          <cell r="E2771" t="str">
            <v>WALKSHORT</v>
          </cell>
          <cell r="F2771" t="str">
            <v>JUNGLE</v>
          </cell>
          <cell r="G2771" t="str">
            <v>CAFÉ</v>
          </cell>
          <cell r="H2771" t="str">
            <v xml:space="preserve">WALKSHORT JUNGLE CAFÉ </v>
          </cell>
          <cell r="I2771" t="str">
            <v>XL</v>
          </cell>
          <cell r="J2771"/>
          <cell r="K2771" t="str">
            <v>ANTIGUA</v>
          </cell>
        </row>
        <row r="2772">
          <cell r="B2772" t="str">
            <v>600306CAFXXL</v>
          </cell>
          <cell r="C2772" t="str">
            <v>SHORTS</v>
          </cell>
          <cell r="D2772" t="str">
            <v>WALKSHORT KAYA UNITE JUNGLE BROWN XXL</v>
          </cell>
          <cell r="E2772" t="str">
            <v>WALKSHORT</v>
          </cell>
          <cell r="F2772" t="str">
            <v>JUNGLE</v>
          </cell>
          <cell r="G2772" t="str">
            <v>CAFÉ</v>
          </cell>
          <cell r="H2772" t="str">
            <v xml:space="preserve">WALKSHORT JUNGLE CAFÉ </v>
          </cell>
          <cell r="I2772" t="str">
            <v>XXL</v>
          </cell>
          <cell r="J2772"/>
          <cell r="K2772" t="str">
            <v>ANTIGUA</v>
          </cell>
        </row>
        <row r="2773">
          <cell r="B2773" t="str">
            <v>600307allall</v>
          </cell>
          <cell r="C2773" t="str">
            <v>SHORTS</v>
          </cell>
          <cell r="D2773" t="str">
            <v>SHORT CANVAS CAMO ARENA KAYA UNITE</v>
          </cell>
          <cell r="E2773"/>
          <cell r="F2773"/>
          <cell r="G2773"/>
          <cell r="H2773" t="str">
            <v xml:space="preserve">   </v>
          </cell>
          <cell r="I2773" t="str">
            <v>ALL</v>
          </cell>
          <cell r="J2773"/>
          <cell r="K2773" t="str">
            <v>ANTIGUA</v>
          </cell>
        </row>
        <row r="2774">
          <cell r="B2774" t="str">
            <v>600307NEGLLL</v>
          </cell>
          <cell r="C2774" t="str">
            <v>SHORTS</v>
          </cell>
          <cell r="D2774" t="str">
            <v>WALKSHORT KAYA UNITE JUNGLE BLACK L</v>
          </cell>
          <cell r="E2774" t="str">
            <v>WALKSHORT</v>
          </cell>
          <cell r="F2774" t="str">
            <v>JUNGLE</v>
          </cell>
          <cell r="G2774" t="str">
            <v>NEGRO</v>
          </cell>
          <cell r="H2774" t="str">
            <v xml:space="preserve">WALKSHORT JUNGLE NEGRO </v>
          </cell>
          <cell r="I2774" t="str">
            <v>L</v>
          </cell>
          <cell r="J2774"/>
          <cell r="K2774" t="str">
            <v>ANTIGUA</v>
          </cell>
        </row>
        <row r="2775">
          <cell r="B2775" t="str">
            <v>600307NEGMMM</v>
          </cell>
          <cell r="C2775" t="str">
            <v>SHORTS</v>
          </cell>
          <cell r="D2775" t="str">
            <v>WALKSHORT KAYA UNITE JUNGLE BLACK M</v>
          </cell>
          <cell r="E2775" t="str">
            <v>WALKSHORT</v>
          </cell>
          <cell r="F2775" t="str">
            <v>JUNGLE</v>
          </cell>
          <cell r="G2775" t="str">
            <v>NEGRO</v>
          </cell>
          <cell r="H2775" t="str">
            <v xml:space="preserve">WALKSHORT JUNGLE NEGRO </v>
          </cell>
          <cell r="I2775" t="str">
            <v>M</v>
          </cell>
          <cell r="J2775"/>
          <cell r="K2775" t="str">
            <v>ANTIGUA</v>
          </cell>
        </row>
        <row r="2776">
          <cell r="B2776" t="str">
            <v>600307NEGSSS</v>
          </cell>
          <cell r="C2776" t="str">
            <v>SHORTS</v>
          </cell>
          <cell r="D2776" t="str">
            <v>WALKSHORT KAYA UNITE JUNGLE BLACK S</v>
          </cell>
          <cell r="E2776" t="str">
            <v>WALKSHORT</v>
          </cell>
          <cell r="F2776" t="str">
            <v>JUNGLE</v>
          </cell>
          <cell r="G2776" t="str">
            <v>NEGRO</v>
          </cell>
          <cell r="H2776" t="str">
            <v xml:space="preserve">WALKSHORT JUNGLE NEGRO </v>
          </cell>
          <cell r="I2776" t="str">
            <v>S</v>
          </cell>
          <cell r="J2776"/>
          <cell r="K2776" t="str">
            <v>ANTIGUA</v>
          </cell>
        </row>
        <row r="2777">
          <cell r="B2777" t="str">
            <v>600307NEGXL0</v>
          </cell>
          <cell r="C2777" t="str">
            <v>SHORTS</v>
          </cell>
          <cell r="D2777" t="str">
            <v>WALKSHORT KAYA UNITE JUNGLE BLACK XL</v>
          </cell>
          <cell r="E2777" t="str">
            <v>WALKSHORT</v>
          </cell>
          <cell r="F2777" t="str">
            <v>JUNGLE</v>
          </cell>
          <cell r="G2777" t="str">
            <v>NEGRO</v>
          </cell>
          <cell r="H2777" t="str">
            <v xml:space="preserve">WALKSHORT JUNGLE NEGRO </v>
          </cell>
          <cell r="I2777" t="str">
            <v>XL</v>
          </cell>
          <cell r="J2777"/>
          <cell r="K2777" t="str">
            <v>ANTIGUA</v>
          </cell>
        </row>
        <row r="2778">
          <cell r="B2778" t="str">
            <v>600307NEGXXL</v>
          </cell>
          <cell r="C2778" t="str">
            <v>SHORTS</v>
          </cell>
          <cell r="D2778" t="str">
            <v>WALKSHORT KAYA UNITE JUNGLE BLACK XXL</v>
          </cell>
          <cell r="E2778" t="str">
            <v>WALKSHORT</v>
          </cell>
          <cell r="F2778" t="str">
            <v>JUNGLE</v>
          </cell>
          <cell r="G2778" t="str">
            <v>NEGRO</v>
          </cell>
          <cell r="H2778" t="str">
            <v xml:space="preserve">WALKSHORT JUNGLE NEGRO </v>
          </cell>
          <cell r="I2778" t="str">
            <v>XXL</v>
          </cell>
          <cell r="J2778"/>
          <cell r="K2778" t="str">
            <v>ANTIGUA</v>
          </cell>
        </row>
        <row r="2779">
          <cell r="B2779" t="str">
            <v>600308allall</v>
          </cell>
          <cell r="C2779" t="str">
            <v>SHORTS</v>
          </cell>
          <cell r="D2779" t="str">
            <v>SHORT NYLON BROWN KAYA UNITE</v>
          </cell>
          <cell r="E2779"/>
          <cell r="F2779"/>
          <cell r="G2779"/>
          <cell r="H2779" t="str">
            <v xml:space="preserve">   </v>
          </cell>
          <cell r="I2779" t="str">
            <v>ALL</v>
          </cell>
          <cell r="J2779"/>
          <cell r="K2779" t="str">
            <v>ANTIGUA</v>
          </cell>
        </row>
        <row r="2780">
          <cell r="B2780" t="str">
            <v>600309allall</v>
          </cell>
          <cell r="C2780" t="str">
            <v>SHORTS</v>
          </cell>
          <cell r="D2780" t="str">
            <v>SHORT NYLON BLACK KAYA UNITE</v>
          </cell>
          <cell r="E2780"/>
          <cell r="F2780"/>
          <cell r="G2780"/>
          <cell r="H2780" t="str">
            <v xml:space="preserve">   </v>
          </cell>
          <cell r="I2780" t="str">
            <v>ALL</v>
          </cell>
          <cell r="J2780"/>
          <cell r="K2780" t="str">
            <v>ANTIGUA</v>
          </cell>
        </row>
        <row r="2781">
          <cell r="B2781" t="str">
            <v>600310allall</v>
          </cell>
          <cell r="C2781" t="str">
            <v>SHORTS</v>
          </cell>
          <cell r="D2781" t="str">
            <v xml:space="preserve">SHORT DE BUZO BLACK </v>
          </cell>
          <cell r="E2781"/>
          <cell r="F2781"/>
          <cell r="G2781"/>
          <cell r="H2781" t="str">
            <v xml:space="preserve">   </v>
          </cell>
          <cell r="I2781" t="str">
            <v>ALL</v>
          </cell>
          <cell r="J2781"/>
          <cell r="K2781" t="str">
            <v>ANTIGUA</v>
          </cell>
        </row>
        <row r="2782">
          <cell r="B2782" t="str">
            <v>600311NEGSSS</v>
          </cell>
          <cell r="C2782" t="str">
            <v>SHORTS</v>
          </cell>
          <cell r="D2782" t="str">
            <v>SHORT DE BUZO KAYA UNITE BLACK S</v>
          </cell>
          <cell r="E2782"/>
          <cell r="F2782"/>
          <cell r="G2782" t="str">
            <v>NEGRO</v>
          </cell>
          <cell r="H2782" t="str">
            <v xml:space="preserve">  NEGRO </v>
          </cell>
          <cell r="I2782" t="str">
            <v>S</v>
          </cell>
          <cell r="J2782"/>
          <cell r="K2782" t="str">
            <v>ANTIGUA</v>
          </cell>
        </row>
        <row r="2783">
          <cell r="B2783" t="str">
            <v>600312NEGMMM</v>
          </cell>
          <cell r="C2783" t="str">
            <v>SHORTS</v>
          </cell>
          <cell r="D2783" t="str">
            <v>SHORT DE BUZO KAYA UNITE BLACK M</v>
          </cell>
          <cell r="E2783"/>
          <cell r="F2783"/>
          <cell r="G2783" t="str">
            <v>NEGRO</v>
          </cell>
          <cell r="H2783" t="str">
            <v xml:space="preserve">  NEGRO </v>
          </cell>
          <cell r="I2783" t="str">
            <v>M</v>
          </cell>
          <cell r="J2783"/>
          <cell r="K2783" t="str">
            <v>ANTIGUA</v>
          </cell>
        </row>
        <row r="2784">
          <cell r="B2784" t="str">
            <v>600313NEGLLL</v>
          </cell>
          <cell r="C2784" t="str">
            <v>SHORTS</v>
          </cell>
          <cell r="D2784" t="str">
            <v>SHORT DE BUZO KAYA UNITE BLACK L</v>
          </cell>
          <cell r="E2784"/>
          <cell r="F2784"/>
          <cell r="G2784" t="str">
            <v>NEGRO</v>
          </cell>
          <cell r="H2784" t="str">
            <v xml:space="preserve">  NEGRO </v>
          </cell>
          <cell r="I2784" t="str">
            <v>L</v>
          </cell>
          <cell r="J2784"/>
          <cell r="K2784" t="str">
            <v>ANTIGUA</v>
          </cell>
        </row>
        <row r="2785">
          <cell r="B2785" t="str">
            <v>600314NEGXL0</v>
          </cell>
          <cell r="C2785" t="str">
            <v>SHORTS</v>
          </cell>
          <cell r="D2785" t="str">
            <v>SHORT DE BUZO KAYA UNITE BLACK XL</v>
          </cell>
          <cell r="E2785"/>
          <cell r="F2785"/>
          <cell r="G2785" t="str">
            <v>NEGRO</v>
          </cell>
          <cell r="H2785" t="str">
            <v xml:space="preserve">  NEGRO </v>
          </cell>
          <cell r="I2785" t="str">
            <v>XL</v>
          </cell>
          <cell r="J2785"/>
          <cell r="K2785" t="str">
            <v>ANTIGUA</v>
          </cell>
        </row>
        <row r="2786">
          <cell r="B2786" t="str">
            <v>600315NEGXXL</v>
          </cell>
          <cell r="C2786" t="str">
            <v>SHORTS</v>
          </cell>
          <cell r="D2786" t="str">
            <v>SHORT DE BUZO KAYA UNITE BLACK XXL</v>
          </cell>
          <cell r="E2786"/>
          <cell r="F2786"/>
          <cell r="G2786" t="str">
            <v>NEGRO</v>
          </cell>
          <cell r="H2786" t="str">
            <v xml:space="preserve">  NEGRO </v>
          </cell>
          <cell r="I2786" t="str">
            <v>XXL</v>
          </cell>
          <cell r="J2786"/>
          <cell r="K2786" t="str">
            <v>ANTIGUA</v>
          </cell>
        </row>
        <row r="2787">
          <cell r="B2787" t="str">
            <v>600M17S01ARELLL</v>
          </cell>
          <cell r="C2787" t="str">
            <v>SHORTS</v>
          </cell>
          <cell r="D2787" t="str">
            <v>WALKSHORT KAYA CARGO SAND L</v>
          </cell>
          <cell r="E2787" t="str">
            <v>WALKSHORT</v>
          </cell>
          <cell r="F2787" t="str">
            <v>CARGO</v>
          </cell>
          <cell r="G2787" t="str">
            <v>ARENA</v>
          </cell>
          <cell r="H2787" t="str">
            <v xml:space="preserve">WALKSHORT CARGO ARENA </v>
          </cell>
          <cell r="I2787" t="str">
            <v>L</v>
          </cell>
          <cell r="J2787"/>
          <cell r="K2787" t="str">
            <v>ANTIGUA</v>
          </cell>
        </row>
        <row r="2788">
          <cell r="B2788" t="str">
            <v>600M17S01AREMMM</v>
          </cell>
          <cell r="C2788" t="str">
            <v>SHORTS</v>
          </cell>
          <cell r="D2788" t="str">
            <v>WALKSHORT KAYA CARGO SAND M</v>
          </cell>
          <cell r="E2788" t="str">
            <v>WALKSHORT</v>
          </cell>
          <cell r="F2788" t="str">
            <v>CARGO</v>
          </cell>
          <cell r="G2788" t="str">
            <v>ARENA</v>
          </cell>
          <cell r="H2788" t="str">
            <v xml:space="preserve">WALKSHORT CARGO ARENA </v>
          </cell>
          <cell r="I2788" t="str">
            <v>M</v>
          </cell>
          <cell r="J2788"/>
          <cell r="K2788" t="str">
            <v>ANTIGUA</v>
          </cell>
        </row>
        <row r="2789">
          <cell r="B2789" t="str">
            <v>600M17S01ARESSS</v>
          </cell>
          <cell r="C2789" t="str">
            <v>SHORTS</v>
          </cell>
          <cell r="D2789" t="str">
            <v>WALKSHORT KAYA CARGO SAND S</v>
          </cell>
          <cell r="E2789" t="str">
            <v>WALKSHORT</v>
          </cell>
          <cell r="F2789" t="str">
            <v>CARGO</v>
          </cell>
          <cell r="G2789" t="str">
            <v>ARENA</v>
          </cell>
          <cell r="H2789" t="str">
            <v xml:space="preserve">WALKSHORT CARGO ARENA </v>
          </cell>
          <cell r="I2789" t="str">
            <v>S</v>
          </cell>
          <cell r="J2789"/>
          <cell r="K2789" t="str">
            <v>ANTIGUA</v>
          </cell>
        </row>
        <row r="2790">
          <cell r="B2790" t="str">
            <v>600M17S01AREXL0</v>
          </cell>
          <cell r="C2790" t="str">
            <v>SHORTS</v>
          </cell>
          <cell r="D2790" t="str">
            <v>WALKSHORT KAYA CARGO SAND XL</v>
          </cell>
          <cell r="E2790" t="str">
            <v>WALKSHORT</v>
          </cell>
          <cell r="F2790" t="str">
            <v>CARGO</v>
          </cell>
          <cell r="G2790" t="str">
            <v>ARENA</v>
          </cell>
          <cell r="H2790" t="str">
            <v xml:space="preserve">WALKSHORT CARGO ARENA </v>
          </cell>
          <cell r="I2790" t="str">
            <v>XL</v>
          </cell>
          <cell r="J2790"/>
          <cell r="K2790" t="str">
            <v>ANTIGUA</v>
          </cell>
        </row>
        <row r="2791">
          <cell r="B2791" t="str">
            <v>600M17S01AREXXL</v>
          </cell>
          <cell r="C2791" t="str">
            <v>SHORTS</v>
          </cell>
          <cell r="D2791" t="str">
            <v>WALKSHORT KAYA CARGO SAND XXL</v>
          </cell>
          <cell r="E2791" t="str">
            <v>WALKSHORT</v>
          </cell>
          <cell r="F2791" t="str">
            <v>CARGO</v>
          </cell>
          <cell r="G2791" t="str">
            <v>ARENA</v>
          </cell>
          <cell r="H2791" t="str">
            <v xml:space="preserve">WALKSHORT CARGO ARENA </v>
          </cell>
          <cell r="I2791" t="str">
            <v>XXL</v>
          </cell>
          <cell r="J2791"/>
          <cell r="K2791" t="str">
            <v>ANTIGUA</v>
          </cell>
        </row>
        <row r="2792">
          <cell r="B2792" t="str">
            <v>600M17S01AZULLL</v>
          </cell>
          <cell r="C2792" t="str">
            <v>SHORTS</v>
          </cell>
          <cell r="D2792" t="str">
            <v>WALKSHORT KAYA CAMO BLUE L</v>
          </cell>
          <cell r="E2792" t="str">
            <v>WALKSHORT</v>
          </cell>
          <cell r="F2792" t="str">
            <v>CAMO</v>
          </cell>
          <cell r="G2792" t="str">
            <v>AZUL</v>
          </cell>
          <cell r="H2792" t="str">
            <v xml:space="preserve">WALKSHORT CAMO AZUL </v>
          </cell>
          <cell r="I2792" t="str">
            <v>L</v>
          </cell>
          <cell r="J2792"/>
          <cell r="K2792" t="str">
            <v>ANTIGUA</v>
          </cell>
        </row>
        <row r="2793">
          <cell r="B2793" t="str">
            <v>600M17S01AZUMMM</v>
          </cell>
          <cell r="C2793" t="str">
            <v>SHORTS</v>
          </cell>
          <cell r="D2793" t="str">
            <v>WALKSHORT KAYA CAMO BLUE M</v>
          </cell>
          <cell r="E2793" t="str">
            <v>WALKSHORT</v>
          </cell>
          <cell r="F2793" t="str">
            <v>CAMO</v>
          </cell>
          <cell r="G2793" t="str">
            <v>AZUL</v>
          </cell>
          <cell r="H2793" t="str">
            <v xml:space="preserve">WALKSHORT CAMO AZUL </v>
          </cell>
          <cell r="I2793" t="str">
            <v>M</v>
          </cell>
          <cell r="J2793"/>
          <cell r="K2793" t="str">
            <v>ANTIGUA</v>
          </cell>
        </row>
        <row r="2794">
          <cell r="B2794" t="str">
            <v>600M17S01AZUSSS</v>
          </cell>
          <cell r="C2794" t="str">
            <v>SHORTS</v>
          </cell>
          <cell r="D2794" t="str">
            <v>WALKSHORT KAYA CAMO BLUE S</v>
          </cell>
          <cell r="E2794" t="str">
            <v>WALKSHORT</v>
          </cell>
          <cell r="F2794" t="str">
            <v>CAMO</v>
          </cell>
          <cell r="G2794" t="str">
            <v>AZUL</v>
          </cell>
          <cell r="H2794" t="str">
            <v xml:space="preserve">WALKSHORT CAMO AZUL </v>
          </cell>
          <cell r="I2794" t="str">
            <v>S</v>
          </cell>
          <cell r="J2794"/>
          <cell r="K2794" t="str">
            <v>ANTIGUA</v>
          </cell>
        </row>
        <row r="2795">
          <cell r="B2795" t="str">
            <v>600M17S01AZUXL0</v>
          </cell>
          <cell r="C2795" t="str">
            <v>SHORTS</v>
          </cell>
          <cell r="D2795" t="str">
            <v>WALKSHORT KAYA CAMO BLUE XL</v>
          </cell>
          <cell r="E2795" t="str">
            <v>WALKSHORT</v>
          </cell>
          <cell r="F2795" t="str">
            <v>CAMO</v>
          </cell>
          <cell r="G2795" t="str">
            <v>AZUL</v>
          </cell>
          <cell r="H2795" t="str">
            <v xml:space="preserve">WALKSHORT CAMO AZUL </v>
          </cell>
          <cell r="I2795" t="str">
            <v>XL</v>
          </cell>
          <cell r="J2795"/>
          <cell r="K2795" t="str">
            <v>ANTIGUA</v>
          </cell>
        </row>
        <row r="2796">
          <cell r="B2796" t="str">
            <v>600M17S01AZUXXL</v>
          </cell>
          <cell r="C2796" t="str">
            <v>SHORTS</v>
          </cell>
          <cell r="D2796" t="str">
            <v>WALKSHORT KAYA CAMO BLUE XXL</v>
          </cell>
          <cell r="E2796" t="str">
            <v>WALKSHORT</v>
          </cell>
          <cell r="F2796" t="str">
            <v>CAMO</v>
          </cell>
          <cell r="G2796" t="str">
            <v>AZUL</v>
          </cell>
          <cell r="H2796" t="str">
            <v xml:space="preserve">WALKSHORT CAMO AZUL </v>
          </cell>
          <cell r="I2796" t="str">
            <v>XXL</v>
          </cell>
          <cell r="J2796"/>
          <cell r="K2796" t="str">
            <v>ANTIGUA</v>
          </cell>
        </row>
        <row r="2797">
          <cell r="B2797" t="str">
            <v>600M17S01CAFLLL</v>
          </cell>
          <cell r="C2797" t="str">
            <v>SHORTS</v>
          </cell>
          <cell r="D2797" t="str">
            <v>WALKSHORT KAYA CAMO BROWN L</v>
          </cell>
          <cell r="E2797" t="str">
            <v>WALKSHORT</v>
          </cell>
          <cell r="F2797" t="str">
            <v>CAMO</v>
          </cell>
          <cell r="G2797" t="str">
            <v>CAFÉ</v>
          </cell>
          <cell r="H2797" t="str">
            <v xml:space="preserve">WALKSHORT CAMO CAFÉ </v>
          </cell>
          <cell r="I2797" t="str">
            <v>L</v>
          </cell>
          <cell r="J2797"/>
          <cell r="K2797" t="str">
            <v>ANTIGUA</v>
          </cell>
        </row>
        <row r="2798">
          <cell r="B2798" t="str">
            <v>600M17S01CAFMMM</v>
          </cell>
          <cell r="C2798" t="str">
            <v>SHORTS</v>
          </cell>
          <cell r="D2798" t="str">
            <v>WALKSHORT KAYA CAMO BROWN M</v>
          </cell>
          <cell r="E2798" t="str">
            <v>WALKSHORT</v>
          </cell>
          <cell r="F2798" t="str">
            <v>CAMO</v>
          </cell>
          <cell r="G2798" t="str">
            <v>CAFÉ</v>
          </cell>
          <cell r="H2798" t="str">
            <v xml:space="preserve">WALKSHORT CAMO CAFÉ </v>
          </cell>
          <cell r="I2798" t="str">
            <v>M</v>
          </cell>
          <cell r="J2798"/>
          <cell r="K2798" t="str">
            <v>ANTIGUA</v>
          </cell>
        </row>
        <row r="2799">
          <cell r="B2799" t="str">
            <v>600M17S01CAFSSS</v>
          </cell>
          <cell r="C2799" t="str">
            <v>SHORTS</v>
          </cell>
          <cell r="D2799" t="str">
            <v>WALKSHORT KAYA CAMO BROWN S</v>
          </cell>
          <cell r="E2799" t="str">
            <v>WALKSHORT</v>
          </cell>
          <cell r="F2799" t="str">
            <v>CAMO</v>
          </cell>
          <cell r="G2799" t="str">
            <v>CAFÉ</v>
          </cell>
          <cell r="H2799" t="str">
            <v xml:space="preserve">WALKSHORT CAMO CAFÉ </v>
          </cell>
          <cell r="I2799" t="str">
            <v>S</v>
          </cell>
          <cell r="J2799"/>
          <cell r="K2799" t="str">
            <v>ANTIGUA</v>
          </cell>
        </row>
        <row r="2800">
          <cell r="B2800" t="str">
            <v>600M17S01CAFXL0</v>
          </cell>
          <cell r="C2800" t="str">
            <v>SHORTS</v>
          </cell>
          <cell r="D2800" t="str">
            <v>WALKSHORT KAYA CAMO BROWN XL</v>
          </cell>
          <cell r="E2800" t="str">
            <v>WALKSHORT</v>
          </cell>
          <cell r="F2800" t="str">
            <v>CAMO</v>
          </cell>
          <cell r="G2800" t="str">
            <v>CAFÉ</v>
          </cell>
          <cell r="H2800" t="str">
            <v xml:space="preserve">WALKSHORT CAMO CAFÉ </v>
          </cell>
          <cell r="I2800" t="str">
            <v>XL</v>
          </cell>
          <cell r="J2800"/>
          <cell r="K2800" t="str">
            <v>ANTIGUA</v>
          </cell>
        </row>
        <row r="2801">
          <cell r="B2801" t="str">
            <v>600M17S01CAFXXL</v>
          </cell>
          <cell r="C2801" t="str">
            <v>SHORTS</v>
          </cell>
          <cell r="D2801" t="str">
            <v>WALKSHORT KAYA CAMO BROWN XXL</v>
          </cell>
          <cell r="E2801" t="str">
            <v>WALKSHORT</v>
          </cell>
          <cell r="F2801" t="str">
            <v>CAMO</v>
          </cell>
          <cell r="G2801" t="str">
            <v>CAFÉ</v>
          </cell>
          <cell r="H2801" t="str">
            <v xml:space="preserve">WALKSHORT CAMO CAFÉ </v>
          </cell>
          <cell r="I2801" t="str">
            <v>XXL</v>
          </cell>
          <cell r="J2801"/>
          <cell r="K2801" t="str">
            <v>ANTIGUA</v>
          </cell>
        </row>
        <row r="2802">
          <cell r="B2802" t="str">
            <v>600M17S01VERLLL</v>
          </cell>
          <cell r="C2802" t="str">
            <v>SHORTS</v>
          </cell>
          <cell r="D2802" t="str">
            <v>WALKSHORT KAYA CAMO GREEN L</v>
          </cell>
          <cell r="E2802" t="str">
            <v>WALKSHORT</v>
          </cell>
          <cell r="F2802" t="str">
            <v>CAMO</v>
          </cell>
          <cell r="G2802" t="str">
            <v>VERDE</v>
          </cell>
          <cell r="H2802" t="str">
            <v xml:space="preserve">WALKSHORT CAMO VERDE </v>
          </cell>
          <cell r="I2802" t="str">
            <v>L</v>
          </cell>
          <cell r="J2802"/>
          <cell r="K2802" t="str">
            <v>ANTIGUA</v>
          </cell>
        </row>
        <row r="2803">
          <cell r="B2803" t="str">
            <v>600M17S01VERMMM</v>
          </cell>
          <cell r="C2803" t="str">
            <v>SHORTS</v>
          </cell>
          <cell r="D2803" t="str">
            <v>WALKSHORT KAYA CAMO GREEN M</v>
          </cell>
          <cell r="E2803" t="str">
            <v>WALKSHORT</v>
          </cell>
          <cell r="F2803" t="str">
            <v>CAMO</v>
          </cell>
          <cell r="G2803" t="str">
            <v>VERDE</v>
          </cell>
          <cell r="H2803" t="str">
            <v xml:space="preserve">WALKSHORT CAMO VERDE </v>
          </cell>
          <cell r="I2803" t="str">
            <v>M</v>
          </cell>
          <cell r="J2803"/>
          <cell r="K2803" t="str">
            <v>ANTIGUA</v>
          </cell>
        </row>
        <row r="2804">
          <cell r="B2804" t="str">
            <v>600M17S01VERSSS</v>
          </cell>
          <cell r="C2804" t="str">
            <v>SHORTS</v>
          </cell>
          <cell r="D2804" t="str">
            <v>WALKSHORT KAYA CAMO GREEN S</v>
          </cell>
          <cell r="E2804" t="str">
            <v>WALKSHORT</v>
          </cell>
          <cell r="F2804" t="str">
            <v>CAMO</v>
          </cell>
          <cell r="G2804" t="str">
            <v>VERDE</v>
          </cell>
          <cell r="H2804" t="str">
            <v xml:space="preserve">WALKSHORT CAMO VERDE </v>
          </cell>
          <cell r="I2804" t="str">
            <v>S</v>
          </cell>
          <cell r="J2804"/>
          <cell r="K2804" t="str">
            <v>ANTIGUA</v>
          </cell>
        </row>
        <row r="2805">
          <cell r="B2805" t="str">
            <v>600M17S01VERXL0</v>
          </cell>
          <cell r="C2805" t="str">
            <v>SHORTS</v>
          </cell>
          <cell r="D2805" t="str">
            <v>WALKSHORT KAYA CAMO GREEN XL</v>
          </cell>
          <cell r="E2805" t="str">
            <v>WALKSHORT</v>
          </cell>
          <cell r="F2805" t="str">
            <v>CAMO</v>
          </cell>
          <cell r="G2805" t="str">
            <v>VERDE</v>
          </cell>
          <cell r="H2805" t="str">
            <v xml:space="preserve">WALKSHORT CAMO VERDE </v>
          </cell>
          <cell r="I2805" t="str">
            <v>XL</v>
          </cell>
          <cell r="J2805"/>
          <cell r="K2805" t="str">
            <v>ANTIGUA</v>
          </cell>
        </row>
        <row r="2806">
          <cell r="B2806" t="str">
            <v>600M17S01VERXXL</v>
          </cell>
          <cell r="C2806" t="str">
            <v>SHORTS</v>
          </cell>
          <cell r="D2806" t="str">
            <v>WALKSHORT KAYA CAMO GREEN XXL</v>
          </cell>
          <cell r="E2806" t="str">
            <v>WALKSHORT</v>
          </cell>
          <cell r="F2806" t="str">
            <v>CAMO</v>
          </cell>
          <cell r="G2806" t="str">
            <v>VERDE</v>
          </cell>
          <cell r="H2806" t="str">
            <v xml:space="preserve">WALKSHORT CAMO VERDE </v>
          </cell>
          <cell r="I2806" t="str">
            <v>XXL</v>
          </cell>
          <cell r="J2806"/>
          <cell r="K2806" t="str">
            <v>ANTIGUA</v>
          </cell>
        </row>
        <row r="2807">
          <cell r="B2807" t="str">
            <v>600M18S01CMOLLL</v>
          </cell>
          <cell r="C2807" t="str">
            <v>WALKSHORT</v>
          </cell>
          <cell r="D2807" t="str">
            <v>WALKSHORT CAMO CAMO L</v>
          </cell>
          <cell r="E2807" t="str">
            <v>WALKSHORT</v>
          </cell>
          <cell r="F2807" t="str">
            <v>CAMO</v>
          </cell>
          <cell r="G2807" t="str">
            <v>CAMO</v>
          </cell>
          <cell r="H2807" t="str">
            <v xml:space="preserve">WALKSHORT CAMO CAMO </v>
          </cell>
          <cell r="I2807" t="str">
            <v>L</v>
          </cell>
          <cell r="J2807" t="str">
            <v>M</v>
          </cell>
          <cell r="K2807" t="str">
            <v>SUMMER 18</v>
          </cell>
        </row>
        <row r="2808">
          <cell r="B2808" t="str">
            <v>600M18S01CMOMMM</v>
          </cell>
          <cell r="C2808" t="str">
            <v>WALKSHORT</v>
          </cell>
          <cell r="D2808" t="str">
            <v>WALKSHORT CAMO CAMO M</v>
          </cell>
          <cell r="E2808" t="str">
            <v>WALKSHORT</v>
          </cell>
          <cell r="F2808" t="str">
            <v>CAMO</v>
          </cell>
          <cell r="G2808" t="str">
            <v>CAMO</v>
          </cell>
          <cell r="H2808" t="str">
            <v xml:space="preserve">WALKSHORT CAMO CAMO </v>
          </cell>
          <cell r="I2808" t="str">
            <v>M</v>
          </cell>
          <cell r="J2808" t="str">
            <v>M</v>
          </cell>
          <cell r="K2808" t="str">
            <v>SUMMER 18</v>
          </cell>
        </row>
        <row r="2809">
          <cell r="B2809" t="str">
            <v>600M18S01CMOSSS</v>
          </cell>
          <cell r="C2809" t="str">
            <v>WALKSHORT</v>
          </cell>
          <cell r="D2809" t="str">
            <v>WALKSHORT CAMO CAMO S</v>
          </cell>
          <cell r="E2809" t="str">
            <v>WALKSHORT</v>
          </cell>
          <cell r="F2809" t="str">
            <v>CAMO</v>
          </cell>
          <cell r="G2809" t="str">
            <v>CAMO</v>
          </cell>
          <cell r="H2809" t="str">
            <v xml:space="preserve">WALKSHORT CAMO CAMO </v>
          </cell>
          <cell r="I2809" t="str">
            <v>S</v>
          </cell>
          <cell r="J2809" t="str">
            <v>M</v>
          </cell>
          <cell r="K2809" t="str">
            <v>SUMMER 18</v>
          </cell>
        </row>
        <row r="2810">
          <cell r="B2810" t="str">
            <v>600M18S01CMOXL0</v>
          </cell>
          <cell r="C2810" t="str">
            <v>WALKSHORT</v>
          </cell>
          <cell r="D2810" t="str">
            <v>WALKSHORT CAMO CAMO XL</v>
          </cell>
          <cell r="E2810" t="str">
            <v>WALKSHORT</v>
          </cell>
          <cell r="F2810" t="str">
            <v>CAMO</v>
          </cell>
          <cell r="G2810" t="str">
            <v>CAMO</v>
          </cell>
          <cell r="H2810" t="str">
            <v xml:space="preserve">WALKSHORT CAMO CAMO </v>
          </cell>
          <cell r="I2810" t="str">
            <v>XL</v>
          </cell>
          <cell r="J2810" t="str">
            <v>M</v>
          </cell>
          <cell r="K2810" t="str">
            <v>SUMMER 18</v>
          </cell>
        </row>
        <row r="2811">
          <cell r="B2811" t="str">
            <v>600M18S01CMOXS0</v>
          </cell>
          <cell r="C2811" t="str">
            <v>WALKSHORT</v>
          </cell>
          <cell r="D2811" t="str">
            <v>WALKSHORT CAMO CAMO XS</v>
          </cell>
          <cell r="E2811" t="str">
            <v>WALKSHORT</v>
          </cell>
          <cell r="F2811" t="str">
            <v>CAMO</v>
          </cell>
          <cell r="G2811" t="str">
            <v>CAMO</v>
          </cell>
          <cell r="H2811" t="str">
            <v xml:space="preserve">WALKSHORT CAMO CAMO </v>
          </cell>
          <cell r="I2811" t="str">
            <v>XS</v>
          </cell>
          <cell r="J2811" t="str">
            <v>M</v>
          </cell>
          <cell r="K2811" t="str">
            <v>SUMMER 18</v>
          </cell>
        </row>
        <row r="2812">
          <cell r="B2812" t="str">
            <v>600M18S01CMOXXL</v>
          </cell>
          <cell r="C2812" t="str">
            <v>WALKSHORT</v>
          </cell>
          <cell r="D2812" t="str">
            <v>WALKSHORT CAMO CAMO XXL</v>
          </cell>
          <cell r="E2812" t="str">
            <v>WALKSHORT</v>
          </cell>
          <cell r="F2812" t="str">
            <v>CAMO</v>
          </cell>
          <cell r="G2812" t="str">
            <v>CAMO</v>
          </cell>
          <cell r="H2812" t="str">
            <v xml:space="preserve">WALKSHORT CAMO CAMO </v>
          </cell>
          <cell r="I2812" t="str">
            <v>XXL</v>
          </cell>
          <cell r="J2812" t="str">
            <v>M</v>
          </cell>
          <cell r="K2812" t="str">
            <v>SUMMER 18</v>
          </cell>
        </row>
        <row r="2813">
          <cell r="B2813" t="str">
            <v>600M18S02LANLLL</v>
          </cell>
          <cell r="C2813" t="str">
            <v>WALKSHORT</v>
          </cell>
          <cell r="D2813" t="str">
            <v>WALKSHORT ULAULA LAND L</v>
          </cell>
          <cell r="E2813" t="str">
            <v>WALKSHORT</v>
          </cell>
          <cell r="F2813" t="str">
            <v>ULAULA</v>
          </cell>
          <cell r="G2813" t="str">
            <v>LAND</v>
          </cell>
          <cell r="H2813" t="str">
            <v xml:space="preserve">WALKSHORT ULAULA LAND </v>
          </cell>
          <cell r="I2813" t="str">
            <v>L</v>
          </cell>
          <cell r="J2813" t="str">
            <v>M</v>
          </cell>
          <cell r="K2813" t="str">
            <v>SUMMER 18</v>
          </cell>
        </row>
        <row r="2814">
          <cell r="B2814" t="str">
            <v>600M18S02LANMMM</v>
          </cell>
          <cell r="C2814" t="str">
            <v>WALKSHORT</v>
          </cell>
          <cell r="D2814" t="str">
            <v>WALKSHORT ULAULA LAND M</v>
          </cell>
          <cell r="E2814" t="str">
            <v>WALKSHORT</v>
          </cell>
          <cell r="F2814" t="str">
            <v>ULAULA</v>
          </cell>
          <cell r="G2814" t="str">
            <v>LAND</v>
          </cell>
          <cell r="H2814" t="str">
            <v xml:space="preserve">WALKSHORT ULAULA LAND </v>
          </cell>
          <cell r="I2814" t="str">
            <v>M</v>
          </cell>
          <cell r="J2814" t="str">
            <v>M</v>
          </cell>
          <cell r="K2814" t="str">
            <v>SUMMER 18</v>
          </cell>
        </row>
        <row r="2815">
          <cell r="B2815" t="str">
            <v>600M18S02LANSSS</v>
          </cell>
          <cell r="C2815" t="str">
            <v>WALKSHORT</v>
          </cell>
          <cell r="D2815" t="str">
            <v>WALKSHORT ULAULA LAND S</v>
          </cell>
          <cell r="E2815" t="str">
            <v>WALKSHORT</v>
          </cell>
          <cell r="F2815" t="str">
            <v>ULAULA</v>
          </cell>
          <cell r="G2815" t="str">
            <v>LAND</v>
          </cell>
          <cell r="H2815" t="str">
            <v xml:space="preserve">WALKSHORT ULAULA LAND </v>
          </cell>
          <cell r="I2815" t="str">
            <v>S</v>
          </cell>
          <cell r="J2815" t="str">
            <v>M</v>
          </cell>
          <cell r="K2815" t="str">
            <v>SUMMER 18</v>
          </cell>
        </row>
        <row r="2816">
          <cell r="B2816" t="str">
            <v>600M18S02LANXL0</v>
          </cell>
          <cell r="C2816" t="str">
            <v>WALKSHORT</v>
          </cell>
          <cell r="D2816" t="str">
            <v>WALKSHORT ULAULA LAND XL</v>
          </cell>
          <cell r="E2816" t="str">
            <v>WALKSHORT</v>
          </cell>
          <cell r="F2816" t="str">
            <v>ULAULA</v>
          </cell>
          <cell r="G2816" t="str">
            <v>LAND</v>
          </cell>
          <cell r="H2816" t="str">
            <v xml:space="preserve">WALKSHORT ULAULA LAND </v>
          </cell>
          <cell r="I2816" t="str">
            <v>XL</v>
          </cell>
          <cell r="J2816" t="str">
            <v>M</v>
          </cell>
          <cell r="K2816" t="str">
            <v>SUMMER 18</v>
          </cell>
        </row>
        <row r="2817">
          <cell r="B2817" t="str">
            <v>600M18S02LANXS0</v>
          </cell>
          <cell r="C2817" t="str">
            <v>WALKSHORT</v>
          </cell>
          <cell r="D2817" t="str">
            <v>WALKSHORT ULAULA LAND XS</v>
          </cell>
          <cell r="E2817" t="str">
            <v>WALKSHORT</v>
          </cell>
          <cell r="F2817" t="str">
            <v>ULAULA</v>
          </cell>
          <cell r="G2817" t="str">
            <v>LAND</v>
          </cell>
          <cell r="H2817" t="str">
            <v xml:space="preserve">WALKSHORT ULAULA LAND </v>
          </cell>
          <cell r="I2817" t="str">
            <v>XS</v>
          </cell>
          <cell r="J2817" t="str">
            <v>M</v>
          </cell>
          <cell r="K2817" t="str">
            <v>SUMMER 18</v>
          </cell>
        </row>
        <row r="2818">
          <cell r="B2818" t="str">
            <v>600M18S02LANXXL</v>
          </cell>
          <cell r="C2818" t="str">
            <v>WALKSHORT</v>
          </cell>
          <cell r="D2818" t="str">
            <v>WALKSHORT ULAULA LAND XXL</v>
          </cell>
          <cell r="E2818" t="str">
            <v>WALKSHORT</v>
          </cell>
          <cell r="F2818" t="str">
            <v>ULAULA</v>
          </cell>
          <cell r="G2818" t="str">
            <v>LAND</v>
          </cell>
          <cell r="H2818" t="str">
            <v xml:space="preserve">WALKSHORT ULAULA LAND </v>
          </cell>
          <cell r="I2818" t="str">
            <v>XXL</v>
          </cell>
          <cell r="J2818" t="str">
            <v>M</v>
          </cell>
          <cell r="K2818" t="str">
            <v>SUMMER 18</v>
          </cell>
        </row>
        <row r="2819">
          <cell r="B2819" t="str">
            <v>600M18S03BLULLL</v>
          </cell>
          <cell r="C2819" t="str">
            <v>WALKSHORT</v>
          </cell>
          <cell r="D2819" t="str">
            <v>WALKSHORT CLASSIC BLUE L</v>
          </cell>
          <cell r="E2819" t="str">
            <v>WALKSHORT</v>
          </cell>
          <cell r="F2819" t="str">
            <v>CLASSIC</v>
          </cell>
          <cell r="G2819" t="str">
            <v>BLUE</v>
          </cell>
          <cell r="H2819" t="str">
            <v xml:space="preserve">WALKSHORT CLASSIC BLUE </v>
          </cell>
          <cell r="I2819" t="str">
            <v>L</v>
          </cell>
          <cell r="J2819" t="str">
            <v>M</v>
          </cell>
          <cell r="K2819" t="str">
            <v>SUMMER 18</v>
          </cell>
        </row>
        <row r="2820">
          <cell r="B2820" t="str">
            <v>600M18S03BLUMMM</v>
          </cell>
          <cell r="C2820" t="str">
            <v>WALKSHORT</v>
          </cell>
          <cell r="D2820" t="str">
            <v>WALKSHORT CLASSIC BLUE M</v>
          </cell>
          <cell r="E2820" t="str">
            <v>WALKSHORT</v>
          </cell>
          <cell r="F2820" t="str">
            <v>CLASSIC</v>
          </cell>
          <cell r="G2820" t="str">
            <v>BLUE</v>
          </cell>
          <cell r="H2820" t="str">
            <v xml:space="preserve">WALKSHORT CLASSIC BLUE </v>
          </cell>
          <cell r="I2820" t="str">
            <v>M</v>
          </cell>
          <cell r="J2820" t="str">
            <v>M</v>
          </cell>
          <cell r="K2820" t="str">
            <v>SUMMER 18</v>
          </cell>
        </row>
        <row r="2821">
          <cell r="B2821" t="str">
            <v>600M18S03BLUSSS</v>
          </cell>
          <cell r="C2821" t="str">
            <v>WALKSHORT</v>
          </cell>
          <cell r="D2821" t="str">
            <v>WALKSHORT CLASSIC BLUE S</v>
          </cell>
          <cell r="E2821" t="str">
            <v>WALKSHORT</v>
          </cell>
          <cell r="F2821" t="str">
            <v>CLASSIC</v>
          </cell>
          <cell r="G2821" t="str">
            <v>BLUE</v>
          </cell>
          <cell r="H2821" t="str">
            <v xml:space="preserve">WALKSHORT CLASSIC BLUE </v>
          </cell>
          <cell r="I2821" t="str">
            <v>S</v>
          </cell>
          <cell r="J2821" t="str">
            <v>M</v>
          </cell>
          <cell r="K2821" t="str">
            <v>SUMMER 18</v>
          </cell>
        </row>
        <row r="2822">
          <cell r="B2822" t="str">
            <v>600M18S03BLUXL0</v>
          </cell>
          <cell r="C2822" t="str">
            <v>WALKSHORT</v>
          </cell>
          <cell r="D2822" t="str">
            <v>WALKSHORT CLASSIC BLUE XL</v>
          </cell>
          <cell r="E2822" t="str">
            <v>WALKSHORT</v>
          </cell>
          <cell r="F2822" t="str">
            <v>CLASSIC</v>
          </cell>
          <cell r="G2822" t="str">
            <v>BLUE</v>
          </cell>
          <cell r="H2822" t="str">
            <v xml:space="preserve">WALKSHORT CLASSIC BLUE </v>
          </cell>
          <cell r="I2822" t="str">
            <v>XL</v>
          </cell>
          <cell r="J2822" t="str">
            <v>M</v>
          </cell>
          <cell r="K2822" t="str">
            <v>SUMMER 18</v>
          </cell>
        </row>
        <row r="2823">
          <cell r="B2823" t="str">
            <v>600M18S03BLUXS0</v>
          </cell>
          <cell r="C2823" t="str">
            <v>WALKSHORT</v>
          </cell>
          <cell r="D2823" t="str">
            <v>WALKSHORT CLASSIC BLUE XS</v>
          </cell>
          <cell r="E2823" t="str">
            <v>WALKSHORT</v>
          </cell>
          <cell r="F2823" t="str">
            <v>CLASSIC</v>
          </cell>
          <cell r="G2823" t="str">
            <v>BLUE</v>
          </cell>
          <cell r="H2823" t="str">
            <v xml:space="preserve">WALKSHORT CLASSIC BLUE </v>
          </cell>
          <cell r="I2823" t="str">
            <v>XS</v>
          </cell>
          <cell r="J2823" t="str">
            <v>M</v>
          </cell>
          <cell r="K2823" t="str">
            <v>SUMMER 18</v>
          </cell>
        </row>
        <row r="2824">
          <cell r="B2824" t="str">
            <v>600M18S03BLUXXL</v>
          </cell>
          <cell r="C2824" t="str">
            <v>WALKSHORT</v>
          </cell>
          <cell r="D2824" t="str">
            <v>WALKSHORT CLASSIC BLUE XXL</v>
          </cell>
          <cell r="E2824" t="str">
            <v>WALKSHORT</v>
          </cell>
          <cell r="F2824" t="str">
            <v>CLASSIC</v>
          </cell>
          <cell r="G2824" t="str">
            <v>BLUE</v>
          </cell>
          <cell r="H2824" t="str">
            <v xml:space="preserve">WALKSHORT CLASSIC BLUE </v>
          </cell>
          <cell r="I2824" t="str">
            <v>XXL</v>
          </cell>
          <cell r="J2824" t="str">
            <v>M</v>
          </cell>
          <cell r="K2824" t="str">
            <v>SUMMER 18</v>
          </cell>
        </row>
        <row r="2825">
          <cell r="B2825" t="str">
            <v>600M18S03GRALLL</v>
          </cell>
          <cell r="C2825" t="str">
            <v>WALKSHORT</v>
          </cell>
          <cell r="D2825" t="str">
            <v>WALKSHORT CLASSIC GRAPHITE L</v>
          </cell>
          <cell r="E2825" t="str">
            <v>WALKSHORT</v>
          </cell>
          <cell r="F2825" t="str">
            <v>CLASSIC</v>
          </cell>
          <cell r="G2825" t="str">
            <v>GRAPHITE</v>
          </cell>
          <cell r="H2825" t="str">
            <v xml:space="preserve">WALKSHORT CLASSIC GRAPHITE </v>
          </cell>
          <cell r="I2825" t="str">
            <v>L</v>
          </cell>
          <cell r="J2825" t="str">
            <v>M</v>
          </cell>
          <cell r="K2825" t="str">
            <v>SUMMER 18</v>
          </cell>
        </row>
        <row r="2826">
          <cell r="B2826" t="str">
            <v>600M18S03GRAMMM</v>
          </cell>
          <cell r="C2826" t="str">
            <v>WALKSHORT</v>
          </cell>
          <cell r="D2826" t="str">
            <v>WALKSHORT CLASSIC GRAPHITE M</v>
          </cell>
          <cell r="E2826" t="str">
            <v>WALKSHORT</v>
          </cell>
          <cell r="F2826" t="str">
            <v>CLASSIC</v>
          </cell>
          <cell r="G2826" t="str">
            <v>GRAPHITE</v>
          </cell>
          <cell r="H2826" t="str">
            <v xml:space="preserve">WALKSHORT CLASSIC GRAPHITE </v>
          </cell>
          <cell r="I2826" t="str">
            <v>M</v>
          </cell>
          <cell r="J2826" t="str">
            <v>M</v>
          </cell>
          <cell r="K2826" t="str">
            <v>SUMMER 18</v>
          </cell>
        </row>
        <row r="2827">
          <cell r="B2827" t="str">
            <v>600M18S03GRASSS</v>
          </cell>
          <cell r="C2827" t="str">
            <v>WALKSHORT</v>
          </cell>
          <cell r="D2827" t="str">
            <v>WALKSHORT CLASSIC GRAPHITE S</v>
          </cell>
          <cell r="E2827" t="str">
            <v>WALKSHORT</v>
          </cell>
          <cell r="F2827" t="str">
            <v>CLASSIC</v>
          </cell>
          <cell r="G2827" t="str">
            <v>GRAPHITE</v>
          </cell>
          <cell r="H2827" t="str">
            <v xml:space="preserve">WALKSHORT CLASSIC GRAPHITE </v>
          </cell>
          <cell r="I2827" t="str">
            <v>S</v>
          </cell>
          <cell r="J2827" t="str">
            <v>M</v>
          </cell>
          <cell r="K2827" t="str">
            <v>SUMMER 18</v>
          </cell>
        </row>
        <row r="2828">
          <cell r="B2828" t="str">
            <v>600M18S03GRAXL0</v>
          </cell>
          <cell r="C2828" t="str">
            <v>WALKSHORT</v>
          </cell>
          <cell r="D2828" t="str">
            <v>WALKSHORT CLASSIC GRAPHITE XL</v>
          </cell>
          <cell r="E2828" t="str">
            <v>WALKSHORT</v>
          </cell>
          <cell r="F2828" t="str">
            <v>CLASSIC</v>
          </cell>
          <cell r="G2828" t="str">
            <v>GRAPHITE</v>
          </cell>
          <cell r="H2828" t="str">
            <v xml:space="preserve">WALKSHORT CLASSIC GRAPHITE </v>
          </cell>
          <cell r="I2828" t="str">
            <v>XL</v>
          </cell>
          <cell r="J2828" t="str">
            <v>M</v>
          </cell>
          <cell r="K2828" t="str">
            <v>SUMMER 18</v>
          </cell>
        </row>
        <row r="2829">
          <cell r="B2829" t="str">
            <v>600M18S03GRAXS0</v>
          </cell>
          <cell r="C2829" t="str">
            <v>WALKSHORT</v>
          </cell>
          <cell r="D2829" t="str">
            <v>WALKSHORT CLASSIC GRAPHITE XS</v>
          </cell>
          <cell r="E2829" t="str">
            <v>WALKSHORT</v>
          </cell>
          <cell r="F2829" t="str">
            <v>CLASSIC</v>
          </cell>
          <cell r="G2829" t="str">
            <v>GRAPHITE</v>
          </cell>
          <cell r="H2829" t="str">
            <v xml:space="preserve">WALKSHORT CLASSIC GRAPHITE </v>
          </cell>
          <cell r="I2829" t="str">
            <v>XS</v>
          </cell>
          <cell r="J2829" t="str">
            <v>M</v>
          </cell>
          <cell r="K2829" t="str">
            <v>SUMMER 18</v>
          </cell>
        </row>
        <row r="2830">
          <cell r="B2830" t="str">
            <v>600M18S03GRAXXL</v>
          </cell>
          <cell r="C2830" t="str">
            <v>WALKSHORT</v>
          </cell>
          <cell r="D2830" t="str">
            <v>WALKSHORT CLASSIC GRAPHITE XXL</v>
          </cell>
          <cell r="E2830" t="str">
            <v>WALKSHORT</v>
          </cell>
          <cell r="F2830" t="str">
            <v>CLASSIC</v>
          </cell>
          <cell r="G2830" t="str">
            <v>GRAPHITE</v>
          </cell>
          <cell r="H2830" t="str">
            <v xml:space="preserve">WALKSHORT CLASSIC GRAPHITE </v>
          </cell>
          <cell r="I2830" t="str">
            <v>XXL</v>
          </cell>
          <cell r="J2830" t="str">
            <v>M</v>
          </cell>
          <cell r="K2830" t="str">
            <v>SUMMER 18</v>
          </cell>
        </row>
        <row r="2831">
          <cell r="B2831" t="str">
            <v>600M18S03REDLLL</v>
          </cell>
          <cell r="C2831" t="str">
            <v>WALKSHORT</v>
          </cell>
          <cell r="D2831" t="str">
            <v>WALKSHORT CLASSIC RED L</v>
          </cell>
          <cell r="E2831" t="str">
            <v>WALKSHORT</v>
          </cell>
          <cell r="F2831" t="str">
            <v>CLASSIC</v>
          </cell>
          <cell r="G2831" t="str">
            <v>RED</v>
          </cell>
          <cell r="H2831" t="str">
            <v xml:space="preserve">WALKSHORT CLASSIC RED </v>
          </cell>
          <cell r="I2831" t="str">
            <v>L</v>
          </cell>
          <cell r="J2831" t="str">
            <v>M</v>
          </cell>
          <cell r="K2831" t="str">
            <v>SUMMER 18</v>
          </cell>
        </row>
        <row r="2832">
          <cell r="B2832" t="str">
            <v>600M18S03REDMMM</v>
          </cell>
          <cell r="C2832" t="str">
            <v>WALKSHORT</v>
          </cell>
          <cell r="D2832" t="str">
            <v>WALKSHORT CLASSIC RED M</v>
          </cell>
          <cell r="E2832" t="str">
            <v>WALKSHORT</v>
          </cell>
          <cell r="F2832" t="str">
            <v>CLASSIC</v>
          </cell>
          <cell r="G2832" t="str">
            <v>RED</v>
          </cell>
          <cell r="H2832" t="str">
            <v xml:space="preserve">WALKSHORT CLASSIC RED </v>
          </cell>
          <cell r="I2832" t="str">
            <v>M</v>
          </cell>
          <cell r="J2832" t="str">
            <v>M</v>
          </cell>
          <cell r="K2832" t="str">
            <v>SUMMER 18</v>
          </cell>
        </row>
        <row r="2833">
          <cell r="B2833" t="str">
            <v>600M18S03REDSSS</v>
          </cell>
          <cell r="C2833" t="str">
            <v>WALKSHORT</v>
          </cell>
          <cell r="D2833" t="str">
            <v>WALKSHORT CLASSIC RED S</v>
          </cell>
          <cell r="E2833" t="str">
            <v>WALKSHORT</v>
          </cell>
          <cell r="F2833" t="str">
            <v>CLASSIC</v>
          </cell>
          <cell r="G2833" t="str">
            <v>RED</v>
          </cell>
          <cell r="H2833" t="str">
            <v xml:space="preserve">WALKSHORT CLASSIC RED </v>
          </cell>
          <cell r="I2833" t="str">
            <v>S</v>
          </cell>
          <cell r="J2833" t="str">
            <v>M</v>
          </cell>
          <cell r="K2833" t="str">
            <v>SUMMER 18</v>
          </cell>
        </row>
        <row r="2834">
          <cell r="B2834" t="str">
            <v>600M18S03REDXL0</v>
          </cell>
          <cell r="C2834" t="str">
            <v>WALKSHORT</v>
          </cell>
          <cell r="D2834" t="str">
            <v>WALKSHORT CLASSIC RED XL</v>
          </cell>
          <cell r="E2834" t="str">
            <v>WALKSHORT</v>
          </cell>
          <cell r="F2834" t="str">
            <v>CLASSIC</v>
          </cell>
          <cell r="G2834" t="str">
            <v>RED</v>
          </cell>
          <cell r="H2834" t="str">
            <v xml:space="preserve">WALKSHORT CLASSIC RED </v>
          </cell>
          <cell r="I2834" t="str">
            <v>XL</v>
          </cell>
          <cell r="J2834" t="str">
            <v>M</v>
          </cell>
          <cell r="K2834" t="str">
            <v>SUMMER 18</v>
          </cell>
        </row>
        <row r="2835">
          <cell r="B2835" t="str">
            <v>600M18S03REDXS0</v>
          </cell>
          <cell r="C2835" t="str">
            <v>WALKSHORT</v>
          </cell>
          <cell r="D2835" t="str">
            <v>WALKSHORT CLASSIC RED XS</v>
          </cell>
          <cell r="E2835" t="str">
            <v>WALKSHORT</v>
          </cell>
          <cell r="F2835" t="str">
            <v>CLASSIC</v>
          </cell>
          <cell r="G2835" t="str">
            <v>RED</v>
          </cell>
          <cell r="H2835" t="str">
            <v xml:space="preserve">WALKSHORT CLASSIC RED </v>
          </cell>
          <cell r="I2835" t="str">
            <v>XS</v>
          </cell>
          <cell r="J2835" t="str">
            <v>M</v>
          </cell>
          <cell r="K2835" t="str">
            <v>SUMMER 18</v>
          </cell>
        </row>
        <row r="2836">
          <cell r="B2836" t="str">
            <v>600M18S03REDXXL</v>
          </cell>
          <cell r="C2836" t="str">
            <v>WALKSHORT</v>
          </cell>
          <cell r="D2836" t="str">
            <v>WALKSHORT CLASSIC RED XXL</v>
          </cell>
          <cell r="E2836" t="str">
            <v>WALKSHORT</v>
          </cell>
          <cell r="F2836" t="str">
            <v>CLASSIC</v>
          </cell>
          <cell r="G2836" t="str">
            <v>RED</v>
          </cell>
          <cell r="H2836" t="str">
            <v xml:space="preserve">WALKSHORT CLASSIC RED </v>
          </cell>
          <cell r="I2836" t="str">
            <v>XXL</v>
          </cell>
          <cell r="J2836" t="str">
            <v>M</v>
          </cell>
          <cell r="K2836" t="str">
            <v>SUMMER 18</v>
          </cell>
        </row>
        <row r="2837">
          <cell r="B2837" t="str">
            <v>602M18S01BLALLL</v>
          </cell>
          <cell r="C2837" t="str">
            <v>BOARDSHORT</v>
          </cell>
          <cell r="D2837" t="str">
            <v>BOARDSHORT CUARSO BLACK L</v>
          </cell>
          <cell r="E2837" t="str">
            <v>BOARDSHORT</v>
          </cell>
          <cell r="F2837" t="str">
            <v>CUARSO</v>
          </cell>
          <cell r="G2837" t="str">
            <v>BLACK</v>
          </cell>
          <cell r="H2837" t="str">
            <v xml:space="preserve">BOARDSHORT CUARSO BLACK </v>
          </cell>
          <cell r="I2837" t="str">
            <v>L</v>
          </cell>
          <cell r="J2837" t="str">
            <v>M</v>
          </cell>
          <cell r="K2837" t="str">
            <v>SUMMER 18</v>
          </cell>
        </row>
        <row r="2838">
          <cell r="B2838" t="str">
            <v>602M18S01BLAMMM</v>
          </cell>
          <cell r="C2838" t="str">
            <v>BOARDSHORT</v>
          </cell>
          <cell r="D2838" t="str">
            <v>BOARDSHORT CUARSO BLACK M</v>
          </cell>
          <cell r="E2838" t="str">
            <v>BOARDSHORT</v>
          </cell>
          <cell r="F2838" t="str">
            <v>CUARSO</v>
          </cell>
          <cell r="G2838" t="str">
            <v>BLACK</v>
          </cell>
          <cell r="H2838" t="str">
            <v xml:space="preserve">BOARDSHORT CUARSO BLACK </v>
          </cell>
          <cell r="I2838" t="str">
            <v>M</v>
          </cell>
          <cell r="J2838" t="str">
            <v>M</v>
          </cell>
          <cell r="K2838" t="str">
            <v>SUMMER 18</v>
          </cell>
        </row>
        <row r="2839">
          <cell r="B2839" t="str">
            <v>602M18S01BLASSS</v>
          </cell>
          <cell r="C2839" t="str">
            <v>BOARDSHORT</v>
          </cell>
          <cell r="D2839" t="str">
            <v>BOARDSHORT CUARSO BLACK S</v>
          </cell>
          <cell r="E2839" t="str">
            <v>BOARDSHORT</v>
          </cell>
          <cell r="F2839" t="str">
            <v>CUARSO</v>
          </cell>
          <cell r="G2839" t="str">
            <v>BLACK</v>
          </cell>
          <cell r="H2839" t="str">
            <v xml:space="preserve">BOARDSHORT CUARSO BLACK </v>
          </cell>
          <cell r="I2839" t="str">
            <v>S</v>
          </cell>
          <cell r="J2839" t="str">
            <v>M</v>
          </cell>
          <cell r="K2839" t="str">
            <v>SUMMER 18</v>
          </cell>
        </row>
        <row r="2840">
          <cell r="B2840" t="str">
            <v>602M18S01BLAXL0</v>
          </cell>
          <cell r="C2840" t="str">
            <v>BOARDSHORT</v>
          </cell>
          <cell r="D2840" t="str">
            <v>BOARDSHORT CUARSO BLACK XL</v>
          </cell>
          <cell r="E2840" t="str">
            <v>BOARDSHORT</v>
          </cell>
          <cell r="F2840" t="str">
            <v>CUARSO</v>
          </cell>
          <cell r="G2840" t="str">
            <v>BLACK</v>
          </cell>
          <cell r="H2840" t="str">
            <v xml:space="preserve">BOARDSHORT CUARSO BLACK </v>
          </cell>
          <cell r="I2840" t="str">
            <v>XL</v>
          </cell>
          <cell r="J2840" t="str">
            <v>M</v>
          </cell>
          <cell r="K2840" t="str">
            <v>SUMMER 18</v>
          </cell>
        </row>
        <row r="2841">
          <cell r="B2841" t="str">
            <v>602M18S01BLAXS0</v>
          </cell>
          <cell r="C2841" t="str">
            <v>BOARDSHORT</v>
          </cell>
          <cell r="D2841" t="str">
            <v>BOARDSHORT CUARSO BLACK XS</v>
          </cell>
          <cell r="E2841" t="str">
            <v>BOARDSHORT</v>
          </cell>
          <cell r="F2841" t="str">
            <v>CUARSO</v>
          </cell>
          <cell r="G2841" t="str">
            <v>BLACK</v>
          </cell>
          <cell r="H2841" t="str">
            <v xml:space="preserve">BOARDSHORT CUARSO BLACK </v>
          </cell>
          <cell r="I2841" t="str">
            <v>XS</v>
          </cell>
          <cell r="J2841" t="str">
            <v>M</v>
          </cell>
          <cell r="K2841" t="str">
            <v>SUMMER 18</v>
          </cell>
        </row>
        <row r="2842">
          <cell r="B2842" t="str">
            <v>602M18S01BLAXXL</v>
          </cell>
          <cell r="C2842" t="str">
            <v>BOARDSHORT</v>
          </cell>
          <cell r="D2842" t="str">
            <v>BOARDSHORT CUARSO BLACK XXL</v>
          </cell>
          <cell r="E2842" t="str">
            <v>BOARDSHORT</v>
          </cell>
          <cell r="F2842" t="str">
            <v>CUARSO</v>
          </cell>
          <cell r="G2842" t="str">
            <v>BLACK</v>
          </cell>
          <cell r="H2842" t="str">
            <v xml:space="preserve">BOARDSHORT CUARSO BLACK </v>
          </cell>
          <cell r="I2842" t="str">
            <v>XXL</v>
          </cell>
          <cell r="J2842" t="str">
            <v>M</v>
          </cell>
          <cell r="K2842" t="str">
            <v>SUMMER 18</v>
          </cell>
        </row>
        <row r="2843">
          <cell r="B2843" t="str">
            <v>602M18S01MAGLLL</v>
          </cell>
          <cell r="C2843" t="str">
            <v>BOARDSHORT</v>
          </cell>
          <cell r="D2843" t="str">
            <v>BOARDSHORT CUARSO MAGENTA L</v>
          </cell>
          <cell r="E2843" t="str">
            <v>BOARDSHORT</v>
          </cell>
          <cell r="F2843" t="str">
            <v>CUARSO</v>
          </cell>
          <cell r="G2843" t="str">
            <v>MAGENTA</v>
          </cell>
          <cell r="H2843" t="str">
            <v xml:space="preserve">BOARDSHORT CUARSO MAGENTA </v>
          </cell>
          <cell r="I2843" t="str">
            <v>L</v>
          </cell>
          <cell r="J2843" t="str">
            <v>M</v>
          </cell>
          <cell r="K2843" t="str">
            <v>SUMMER 18</v>
          </cell>
        </row>
        <row r="2844">
          <cell r="B2844" t="str">
            <v>602M18S01MAGMMM</v>
          </cell>
          <cell r="C2844" t="str">
            <v>BOARDSHORT</v>
          </cell>
          <cell r="D2844" t="str">
            <v>BOARDSHORT CUARSO MAGENTA M</v>
          </cell>
          <cell r="E2844" t="str">
            <v>BOARDSHORT</v>
          </cell>
          <cell r="F2844" t="str">
            <v>CUARSO</v>
          </cell>
          <cell r="G2844" t="str">
            <v>MAGENTA</v>
          </cell>
          <cell r="H2844" t="str">
            <v xml:space="preserve">BOARDSHORT CUARSO MAGENTA </v>
          </cell>
          <cell r="I2844" t="str">
            <v>M</v>
          </cell>
          <cell r="J2844" t="str">
            <v>M</v>
          </cell>
          <cell r="K2844" t="str">
            <v>SUMMER 18</v>
          </cell>
        </row>
        <row r="2845">
          <cell r="B2845" t="str">
            <v>602M18S01MAGSSS</v>
          </cell>
          <cell r="C2845" t="str">
            <v>BOARDSHORT</v>
          </cell>
          <cell r="D2845" t="str">
            <v>BOARDSHORT CUARSO MAGENTA S</v>
          </cell>
          <cell r="E2845" t="str">
            <v>BOARDSHORT</v>
          </cell>
          <cell r="F2845" t="str">
            <v>CUARSO</v>
          </cell>
          <cell r="G2845" t="str">
            <v>MAGENTA</v>
          </cell>
          <cell r="H2845" t="str">
            <v xml:space="preserve">BOARDSHORT CUARSO MAGENTA </v>
          </cell>
          <cell r="I2845" t="str">
            <v>S</v>
          </cell>
          <cell r="J2845" t="str">
            <v>M</v>
          </cell>
          <cell r="K2845" t="str">
            <v>SUMMER 18</v>
          </cell>
        </row>
        <row r="2846">
          <cell r="B2846" t="str">
            <v>602M18S01MAGXL0</v>
          </cell>
          <cell r="C2846" t="str">
            <v>BOARDSHORT</v>
          </cell>
          <cell r="D2846" t="str">
            <v>BOARDSHORT CUARSO MAGENTA XL</v>
          </cell>
          <cell r="E2846" t="str">
            <v>BOARDSHORT</v>
          </cell>
          <cell r="F2846" t="str">
            <v>CUARSO</v>
          </cell>
          <cell r="G2846" t="str">
            <v>MAGENTA</v>
          </cell>
          <cell r="H2846" t="str">
            <v xml:space="preserve">BOARDSHORT CUARSO MAGENTA </v>
          </cell>
          <cell r="I2846" t="str">
            <v>XL</v>
          </cell>
          <cell r="J2846" t="str">
            <v>M</v>
          </cell>
          <cell r="K2846" t="str">
            <v>SUMMER 18</v>
          </cell>
        </row>
        <row r="2847">
          <cell r="B2847" t="str">
            <v>602M18S01MAGXS0</v>
          </cell>
          <cell r="C2847" t="str">
            <v>BOARDSHORT</v>
          </cell>
          <cell r="D2847" t="str">
            <v>BOARDSHORT CUARSO MAGENTA XS</v>
          </cell>
          <cell r="E2847" t="str">
            <v>BOARDSHORT</v>
          </cell>
          <cell r="F2847" t="str">
            <v>CUARSO</v>
          </cell>
          <cell r="G2847" t="str">
            <v>MAGENTA</v>
          </cell>
          <cell r="H2847" t="str">
            <v xml:space="preserve">BOARDSHORT CUARSO MAGENTA </v>
          </cell>
          <cell r="I2847" t="str">
            <v>XS</v>
          </cell>
          <cell r="J2847" t="str">
            <v>M</v>
          </cell>
          <cell r="K2847" t="str">
            <v>SUMMER 18</v>
          </cell>
        </row>
        <row r="2848">
          <cell r="B2848" t="str">
            <v>602M18S01MAGXXL</v>
          </cell>
          <cell r="C2848" t="str">
            <v>BOARDSHORT</v>
          </cell>
          <cell r="D2848" t="str">
            <v>BOARDSHORT CUARSO MAGENTA XXL</v>
          </cell>
          <cell r="E2848" t="str">
            <v>BOARDSHORT</v>
          </cell>
          <cell r="F2848" t="str">
            <v>CUARSO</v>
          </cell>
          <cell r="G2848" t="str">
            <v>MAGENTA</v>
          </cell>
          <cell r="H2848" t="str">
            <v xml:space="preserve">BOARDSHORT CUARSO MAGENTA </v>
          </cell>
          <cell r="I2848" t="str">
            <v>XXL</v>
          </cell>
          <cell r="J2848" t="str">
            <v>M</v>
          </cell>
          <cell r="K2848" t="str">
            <v>SUMMER 18</v>
          </cell>
        </row>
        <row r="2849">
          <cell r="B2849" t="str">
            <v>602M18S02BLULLL</v>
          </cell>
          <cell r="C2849" t="str">
            <v>BOARDSHORT</v>
          </cell>
          <cell r="D2849" t="str">
            <v>BOARDSHORT ULAULA BLUE L</v>
          </cell>
          <cell r="E2849" t="str">
            <v>BOARDSHORT</v>
          </cell>
          <cell r="F2849" t="str">
            <v>ULAULA</v>
          </cell>
          <cell r="G2849" t="str">
            <v>BLUE</v>
          </cell>
          <cell r="H2849" t="str">
            <v xml:space="preserve">BOARDSHORT ULAULA BLUE </v>
          </cell>
          <cell r="I2849" t="str">
            <v>L</v>
          </cell>
          <cell r="J2849" t="str">
            <v>M</v>
          </cell>
          <cell r="K2849" t="str">
            <v>SUMMER 18</v>
          </cell>
        </row>
        <row r="2850">
          <cell r="B2850" t="str">
            <v>602M18S02BLUMMM</v>
          </cell>
          <cell r="C2850" t="str">
            <v>BOARDSHORT</v>
          </cell>
          <cell r="D2850" t="str">
            <v>BOARDSHORT ULAULA BLUE M</v>
          </cell>
          <cell r="E2850" t="str">
            <v>BOARDSHORT</v>
          </cell>
          <cell r="F2850" t="str">
            <v>ULAULA</v>
          </cell>
          <cell r="G2850" t="str">
            <v>BLUE</v>
          </cell>
          <cell r="H2850" t="str">
            <v xml:space="preserve">BOARDSHORT ULAULA BLUE </v>
          </cell>
          <cell r="I2850" t="str">
            <v>M</v>
          </cell>
          <cell r="J2850" t="str">
            <v>M</v>
          </cell>
          <cell r="K2850" t="str">
            <v>SUMMER 18</v>
          </cell>
        </row>
        <row r="2851">
          <cell r="B2851" t="str">
            <v>602M18S02BLUSSS</v>
          </cell>
          <cell r="C2851" t="str">
            <v>BOARDSHORT</v>
          </cell>
          <cell r="D2851" t="str">
            <v>BOARDSHORT ULAULA BLUE S</v>
          </cell>
          <cell r="E2851" t="str">
            <v>BOARDSHORT</v>
          </cell>
          <cell r="F2851" t="str">
            <v>ULAULA</v>
          </cell>
          <cell r="G2851" t="str">
            <v>BLUE</v>
          </cell>
          <cell r="H2851" t="str">
            <v xml:space="preserve">BOARDSHORT ULAULA BLUE </v>
          </cell>
          <cell r="I2851" t="str">
            <v>S</v>
          </cell>
          <cell r="J2851" t="str">
            <v>M</v>
          </cell>
          <cell r="K2851" t="str">
            <v>SUMMER 18</v>
          </cell>
        </row>
        <row r="2852">
          <cell r="B2852" t="str">
            <v>602M18S02BLUXL0</v>
          </cell>
          <cell r="C2852" t="str">
            <v>BOARDSHORT</v>
          </cell>
          <cell r="D2852" t="str">
            <v>BOARDSHORT ULAULA BLUE XL</v>
          </cell>
          <cell r="E2852" t="str">
            <v>BOARDSHORT</v>
          </cell>
          <cell r="F2852" t="str">
            <v>ULAULA</v>
          </cell>
          <cell r="G2852" t="str">
            <v>BLUE</v>
          </cell>
          <cell r="H2852" t="str">
            <v xml:space="preserve">BOARDSHORT ULAULA BLUE </v>
          </cell>
          <cell r="I2852" t="str">
            <v>XL</v>
          </cell>
          <cell r="J2852" t="str">
            <v>M</v>
          </cell>
          <cell r="K2852" t="str">
            <v>SUMMER 18</v>
          </cell>
        </row>
        <row r="2853">
          <cell r="B2853" t="str">
            <v>602M18S02BLUXS0</v>
          </cell>
          <cell r="C2853" t="str">
            <v>BOARDSHORT</v>
          </cell>
          <cell r="D2853" t="str">
            <v>BOARDSHORT ULAULA BLUE XS</v>
          </cell>
          <cell r="E2853" t="str">
            <v>BOARDSHORT</v>
          </cell>
          <cell r="F2853" t="str">
            <v>ULAULA</v>
          </cell>
          <cell r="G2853" t="str">
            <v>BLUE</v>
          </cell>
          <cell r="H2853" t="str">
            <v xml:space="preserve">BOARDSHORT ULAULA BLUE </v>
          </cell>
          <cell r="I2853" t="str">
            <v>XS</v>
          </cell>
          <cell r="J2853" t="str">
            <v>M</v>
          </cell>
          <cell r="K2853" t="str">
            <v>SUMMER 18</v>
          </cell>
        </row>
        <row r="2854">
          <cell r="B2854" t="str">
            <v>602M18S02BLUXXL</v>
          </cell>
          <cell r="C2854" t="str">
            <v>BOARDSHORT</v>
          </cell>
          <cell r="D2854" t="str">
            <v>BOARDSHORT ULAULA BLUE XXL</v>
          </cell>
          <cell r="E2854" t="str">
            <v>BOARDSHORT</v>
          </cell>
          <cell r="F2854" t="str">
            <v>ULAULA</v>
          </cell>
          <cell r="G2854" t="str">
            <v>BLUE</v>
          </cell>
          <cell r="H2854" t="str">
            <v xml:space="preserve">BOARDSHORT ULAULA BLUE </v>
          </cell>
          <cell r="I2854" t="str">
            <v>XXL</v>
          </cell>
          <cell r="J2854" t="str">
            <v>M</v>
          </cell>
          <cell r="K2854" t="str">
            <v>SUMMER 18</v>
          </cell>
        </row>
        <row r="2855">
          <cell r="B2855" t="str">
            <v>602M18S03CMOLLL</v>
          </cell>
          <cell r="C2855" t="str">
            <v>BOARDSHORT</v>
          </cell>
          <cell r="D2855" t="str">
            <v>BOARDSHORT NATUCAMO CAMO L</v>
          </cell>
          <cell r="E2855" t="str">
            <v>BOARDSHORT</v>
          </cell>
          <cell r="F2855" t="str">
            <v>NATUCAMO</v>
          </cell>
          <cell r="G2855" t="str">
            <v>CAMO</v>
          </cell>
          <cell r="H2855" t="str">
            <v xml:space="preserve">BOARDSHORT NATUCAMO CAMO </v>
          </cell>
          <cell r="I2855" t="str">
            <v>L</v>
          </cell>
          <cell r="J2855" t="str">
            <v>M</v>
          </cell>
          <cell r="K2855" t="str">
            <v>SUMMER 18</v>
          </cell>
        </row>
        <row r="2856">
          <cell r="B2856" t="str">
            <v>602M18S03CMOMMM</v>
          </cell>
          <cell r="C2856" t="str">
            <v>BOARDSHORT</v>
          </cell>
          <cell r="D2856" t="str">
            <v>BOARDSHORT NATUCAMO CAMO M</v>
          </cell>
          <cell r="E2856" t="str">
            <v>BOARDSHORT</v>
          </cell>
          <cell r="F2856" t="str">
            <v>NATUCAMO</v>
          </cell>
          <cell r="G2856" t="str">
            <v>CAMO</v>
          </cell>
          <cell r="H2856" t="str">
            <v xml:space="preserve">BOARDSHORT NATUCAMO CAMO </v>
          </cell>
          <cell r="I2856" t="str">
            <v>M</v>
          </cell>
          <cell r="J2856" t="str">
            <v>M</v>
          </cell>
          <cell r="K2856" t="str">
            <v>SUMMER 18</v>
          </cell>
        </row>
        <row r="2857">
          <cell r="B2857" t="str">
            <v>602M18S03CMOSSS</v>
          </cell>
          <cell r="C2857" t="str">
            <v>BOARDSHORT</v>
          </cell>
          <cell r="D2857" t="str">
            <v>BOARDSHORT NATUCAMO CAMO S</v>
          </cell>
          <cell r="E2857" t="str">
            <v>BOARDSHORT</v>
          </cell>
          <cell r="F2857" t="str">
            <v>NATUCAMO</v>
          </cell>
          <cell r="G2857" t="str">
            <v>CAMO</v>
          </cell>
          <cell r="H2857" t="str">
            <v xml:space="preserve">BOARDSHORT NATUCAMO CAMO </v>
          </cell>
          <cell r="I2857" t="str">
            <v>S</v>
          </cell>
          <cell r="J2857" t="str">
            <v>M</v>
          </cell>
          <cell r="K2857" t="str">
            <v>SUMMER 18</v>
          </cell>
        </row>
        <row r="2858">
          <cell r="B2858" t="str">
            <v>602M18S03CMOXL0</v>
          </cell>
          <cell r="C2858" t="str">
            <v>BOARDSHORT</v>
          </cell>
          <cell r="D2858" t="str">
            <v>BOARDSHORT NATUCAMO CAMO XL</v>
          </cell>
          <cell r="E2858" t="str">
            <v>BOARDSHORT</v>
          </cell>
          <cell r="F2858" t="str">
            <v>NATUCAMO</v>
          </cell>
          <cell r="G2858" t="str">
            <v>CAMO</v>
          </cell>
          <cell r="H2858" t="str">
            <v xml:space="preserve">BOARDSHORT NATUCAMO CAMO </v>
          </cell>
          <cell r="I2858" t="str">
            <v>XL</v>
          </cell>
          <cell r="J2858" t="str">
            <v>M</v>
          </cell>
          <cell r="K2858" t="str">
            <v>SUMMER 18</v>
          </cell>
        </row>
        <row r="2859">
          <cell r="B2859" t="str">
            <v>602M18S03CMOXS0</v>
          </cell>
          <cell r="C2859" t="str">
            <v>BOARDSHORT</v>
          </cell>
          <cell r="D2859" t="str">
            <v>BOARDSHORT NATUCAMO CAMO XS</v>
          </cell>
          <cell r="E2859" t="str">
            <v>BOARDSHORT</v>
          </cell>
          <cell r="F2859" t="str">
            <v>NATUCAMO</v>
          </cell>
          <cell r="G2859" t="str">
            <v>CAMO</v>
          </cell>
          <cell r="H2859" t="str">
            <v xml:space="preserve">BOARDSHORT NATUCAMO CAMO </v>
          </cell>
          <cell r="I2859" t="str">
            <v>XS</v>
          </cell>
          <cell r="J2859" t="str">
            <v>M</v>
          </cell>
          <cell r="K2859" t="str">
            <v>SUMMER 18</v>
          </cell>
        </row>
        <row r="2860">
          <cell r="B2860" t="str">
            <v>602M18S03CMOXXL</v>
          </cell>
          <cell r="C2860" t="str">
            <v>BOARDSHORT</v>
          </cell>
          <cell r="D2860" t="str">
            <v>BOARDSHORT NATUCAMO CAMO XXL</v>
          </cell>
          <cell r="E2860" t="str">
            <v>BOARDSHORT</v>
          </cell>
          <cell r="F2860" t="str">
            <v>NATUCAMO</v>
          </cell>
          <cell r="G2860" t="str">
            <v>CAMO</v>
          </cell>
          <cell r="H2860" t="str">
            <v xml:space="preserve">BOARDSHORT NATUCAMO CAMO </v>
          </cell>
          <cell r="I2860" t="str">
            <v>XXL</v>
          </cell>
          <cell r="J2860" t="str">
            <v>M</v>
          </cell>
          <cell r="K2860" t="str">
            <v>SUMMER 18</v>
          </cell>
        </row>
        <row r="2861">
          <cell r="B2861" t="str">
            <v>602M18S04CRELLL</v>
          </cell>
          <cell r="C2861" t="str">
            <v>BOARDSHORT</v>
          </cell>
          <cell r="D2861" t="str">
            <v>BOARDSHORT ULAULA CREAM L</v>
          </cell>
          <cell r="E2861" t="str">
            <v>BOARDSHORT</v>
          </cell>
          <cell r="F2861" t="str">
            <v>ULAULA</v>
          </cell>
          <cell r="G2861" t="str">
            <v>CREAM</v>
          </cell>
          <cell r="H2861" t="str">
            <v xml:space="preserve">BOARDSHORT ULAULA CREAM </v>
          </cell>
          <cell r="I2861" t="str">
            <v>L</v>
          </cell>
          <cell r="J2861" t="str">
            <v>M</v>
          </cell>
          <cell r="K2861" t="str">
            <v>SUMMER 18</v>
          </cell>
        </row>
        <row r="2862">
          <cell r="B2862" t="str">
            <v>602M18S04CREMMM</v>
          </cell>
          <cell r="C2862" t="str">
            <v>BOARDSHORT</v>
          </cell>
          <cell r="D2862" t="str">
            <v>BOARDSHORT ULAULA CREAM M</v>
          </cell>
          <cell r="E2862" t="str">
            <v>BOARDSHORT</v>
          </cell>
          <cell r="F2862" t="str">
            <v>ULAULA</v>
          </cell>
          <cell r="G2862" t="str">
            <v>CREAM</v>
          </cell>
          <cell r="H2862" t="str">
            <v xml:space="preserve">BOARDSHORT ULAULA CREAM </v>
          </cell>
          <cell r="I2862" t="str">
            <v>M</v>
          </cell>
          <cell r="J2862" t="str">
            <v>M</v>
          </cell>
          <cell r="K2862" t="str">
            <v>SUMMER 18</v>
          </cell>
        </row>
        <row r="2863">
          <cell r="B2863" t="str">
            <v>602M18S04CRESSS</v>
          </cell>
          <cell r="C2863" t="str">
            <v>BOARDSHORT</v>
          </cell>
          <cell r="D2863" t="str">
            <v>BOARDSHORT ULAULA CREAM S</v>
          </cell>
          <cell r="E2863" t="str">
            <v>BOARDSHORT</v>
          </cell>
          <cell r="F2863" t="str">
            <v>ULAULA</v>
          </cell>
          <cell r="G2863" t="str">
            <v>CREAM</v>
          </cell>
          <cell r="H2863" t="str">
            <v xml:space="preserve">BOARDSHORT ULAULA CREAM </v>
          </cell>
          <cell r="I2863" t="str">
            <v>S</v>
          </cell>
          <cell r="J2863" t="str">
            <v>M</v>
          </cell>
          <cell r="K2863" t="str">
            <v>SUMMER 18</v>
          </cell>
        </row>
        <row r="2864">
          <cell r="B2864" t="str">
            <v>602M18S04CREXL0</v>
          </cell>
          <cell r="C2864" t="str">
            <v>BOARDSHORT</v>
          </cell>
          <cell r="D2864" t="str">
            <v>BOARDSHORT ULAULA CREAM XL</v>
          </cell>
          <cell r="E2864" t="str">
            <v>BOARDSHORT</v>
          </cell>
          <cell r="F2864" t="str">
            <v>ULAULA</v>
          </cell>
          <cell r="G2864" t="str">
            <v>CREAM</v>
          </cell>
          <cell r="H2864" t="str">
            <v xml:space="preserve">BOARDSHORT ULAULA CREAM </v>
          </cell>
          <cell r="I2864" t="str">
            <v>XL</v>
          </cell>
          <cell r="J2864" t="str">
            <v>M</v>
          </cell>
          <cell r="K2864" t="str">
            <v>SUMMER 18</v>
          </cell>
        </row>
        <row r="2865">
          <cell r="B2865" t="str">
            <v>602M18S04CREXS0</v>
          </cell>
          <cell r="C2865" t="str">
            <v>BOARDSHORT</v>
          </cell>
          <cell r="D2865" t="str">
            <v>BOARDSHORT ULAULA CREAM XS</v>
          </cell>
          <cell r="E2865" t="str">
            <v>BOARDSHORT</v>
          </cell>
          <cell r="F2865" t="str">
            <v>ULAULA</v>
          </cell>
          <cell r="G2865" t="str">
            <v>CREAM</v>
          </cell>
          <cell r="H2865" t="str">
            <v xml:space="preserve">BOARDSHORT ULAULA CREAM </v>
          </cell>
          <cell r="I2865" t="str">
            <v>XS</v>
          </cell>
          <cell r="J2865" t="str">
            <v>M</v>
          </cell>
          <cell r="K2865" t="str">
            <v>SUMMER 18</v>
          </cell>
        </row>
        <row r="2866">
          <cell r="B2866" t="str">
            <v>602M18S04CREXXL</v>
          </cell>
          <cell r="C2866" t="str">
            <v>BOARDSHORT</v>
          </cell>
          <cell r="D2866" t="str">
            <v>BOARDSHORT ULAULA CREAM XXL</v>
          </cell>
          <cell r="E2866" t="str">
            <v>BOARDSHORT</v>
          </cell>
          <cell r="F2866" t="str">
            <v>ULAULA</v>
          </cell>
          <cell r="G2866" t="str">
            <v>CREAM</v>
          </cell>
          <cell r="H2866" t="str">
            <v xml:space="preserve">BOARDSHORT ULAULA CREAM </v>
          </cell>
          <cell r="I2866" t="str">
            <v>XXL</v>
          </cell>
          <cell r="J2866" t="str">
            <v>M</v>
          </cell>
          <cell r="K2866" t="str">
            <v>SUMMER 18</v>
          </cell>
        </row>
        <row r="2867">
          <cell r="B2867" t="str">
            <v>602M18S05BROLLL</v>
          </cell>
          <cell r="C2867" t="str">
            <v>BOARDSHORT</v>
          </cell>
          <cell r="D2867" t="str">
            <v>BOARDSHORT CLASSIC BROWN L</v>
          </cell>
          <cell r="E2867" t="str">
            <v>BOARDSHORT</v>
          </cell>
          <cell r="F2867" t="str">
            <v>CLASSIC</v>
          </cell>
          <cell r="G2867" t="str">
            <v>BROWN</v>
          </cell>
          <cell r="H2867" t="str">
            <v xml:space="preserve">BOARDSHORT CLASSIC BROWN </v>
          </cell>
          <cell r="I2867" t="str">
            <v>L</v>
          </cell>
          <cell r="J2867" t="str">
            <v>M</v>
          </cell>
          <cell r="K2867" t="str">
            <v>SUMMER 18</v>
          </cell>
        </row>
        <row r="2868">
          <cell r="B2868" t="str">
            <v>602M18S05BROMMM</v>
          </cell>
          <cell r="C2868" t="str">
            <v>BOARDSHORT</v>
          </cell>
          <cell r="D2868" t="str">
            <v>BOARDSHORT CLASSIC BROWN M</v>
          </cell>
          <cell r="E2868" t="str">
            <v>BOARDSHORT</v>
          </cell>
          <cell r="F2868" t="str">
            <v>CLASSIC</v>
          </cell>
          <cell r="G2868" t="str">
            <v>BROWN</v>
          </cell>
          <cell r="H2868" t="str">
            <v xml:space="preserve">BOARDSHORT CLASSIC BROWN </v>
          </cell>
          <cell r="I2868" t="str">
            <v>M</v>
          </cell>
          <cell r="J2868" t="str">
            <v>M</v>
          </cell>
          <cell r="K2868" t="str">
            <v>SUMMER 18</v>
          </cell>
        </row>
        <row r="2869">
          <cell r="B2869" t="str">
            <v>602M18S05BROSSS</v>
          </cell>
          <cell r="C2869" t="str">
            <v>BOARDSHORT</v>
          </cell>
          <cell r="D2869" t="str">
            <v>BOARDSHORT CLASSIC BROWN S</v>
          </cell>
          <cell r="E2869" t="str">
            <v>BOARDSHORT</v>
          </cell>
          <cell r="F2869" t="str">
            <v>CLASSIC</v>
          </cell>
          <cell r="G2869" t="str">
            <v>BROWN</v>
          </cell>
          <cell r="H2869" t="str">
            <v xml:space="preserve">BOARDSHORT CLASSIC BROWN </v>
          </cell>
          <cell r="I2869" t="str">
            <v>S</v>
          </cell>
          <cell r="J2869" t="str">
            <v>M</v>
          </cell>
          <cell r="K2869" t="str">
            <v>SUMMER 18</v>
          </cell>
        </row>
        <row r="2870">
          <cell r="B2870" t="str">
            <v>602M18S05BROXL0</v>
          </cell>
          <cell r="C2870" t="str">
            <v>BOARDSHORT</v>
          </cell>
          <cell r="D2870" t="str">
            <v>BOARDSHORT CLASSIC BROWN XL</v>
          </cell>
          <cell r="E2870" t="str">
            <v>BOARDSHORT</v>
          </cell>
          <cell r="F2870" t="str">
            <v>CLASSIC</v>
          </cell>
          <cell r="G2870" t="str">
            <v>BROWN</v>
          </cell>
          <cell r="H2870" t="str">
            <v xml:space="preserve">BOARDSHORT CLASSIC BROWN </v>
          </cell>
          <cell r="I2870" t="str">
            <v>XL</v>
          </cell>
          <cell r="J2870" t="str">
            <v>M</v>
          </cell>
          <cell r="K2870" t="str">
            <v>SUMMER 18</v>
          </cell>
        </row>
        <row r="2871">
          <cell r="B2871" t="str">
            <v>602M18S05BROXS0</v>
          </cell>
          <cell r="C2871" t="str">
            <v>BOARDSHORT</v>
          </cell>
          <cell r="D2871" t="str">
            <v>BOARDSHORT CLASSIC BROWN XS</v>
          </cell>
          <cell r="E2871" t="str">
            <v>BOARDSHORT</v>
          </cell>
          <cell r="F2871" t="str">
            <v>CLASSIC</v>
          </cell>
          <cell r="G2871" t="str">
            <v>BROWN</v>
          </cell>
          <cell r="H2871" t="str">
            <v xml:space="preserve">BOARDSHORT CLASSIC BROWN </v>
          </cell>
          <cell r="I2871" t="str">
            <v>XS</v>
          </cell>
          <cell r="J2871" t="str">
            <v>M</v>
          </cell>
          <cell r="K2871" t="str">
            <v>SUMMER 18</v>
          </cell>
        </row>
        <row r="2872">
          <cell r="B2872" t="str">
            <v>602M18S05BROXXL</v>
          </cell>
          <cell r="C2872" t="str">
            <v>BOARDSHORT</v>
          </cell>
          <cell r="D2872" t="str">
            <v>BOARDSHORT CLASSIC BROWN XXL</v>
          </cell>
          <cell r="E2872" t="str">
            <v>BOARDSHORT</v>
          </cell>
          <cell r="F2872" t="str">
            <v>CLASSIC</v>
          </cell>
          <cell r="G2872" t="str">
            <v>BROWN</v>
          </cell>
          <cell r="H2872" t="str">
            <v xml:space="preserve">BOARDSHORT CLASSIC BROWN </v>
          </cell>
          <cell r="I2872" t="str">
            <v>XXL</v>
          </cell>
          <cell r="J2872" t="str">
            <v>M</v>
          </cell>
          <cell r="K2872" t="str">
            <v>SUMMER 18</v>
          </cell>
        </row>
        <row r="2873">
          <cell r="B2873" t="str">
            <v>602M18S05GEELLL</v>
          </cell>
          <cell r="C2873" t="str">
            <v>BOARDSHORT</v>
          </cell>
          <cell r="D2873" t="str">
            <v>BOARDSHORT CLASSIC GREEN L</v>
          </cell>
          <cell r="E2873" t="str">
            <v>BOARDSHORT</v>
          </cell>
          <cell r="F2873" t="str">
            <v>CLASSIC</v>
          </cell>
          <cell r="G2873" t="str">
            <v>GREEN</v>
          </cell>
          <cell r="H2873" t="str">
            <v xml:space="preserve">BOARDSHORT CLASSIC GREEN </v>
          </cell>
          <cell r="I2873" t="str">
            <v>L</v>
          </cell>
          <cell r="J2873" t="str">
            <v>M</v>
          </cell>
          <cell r="K2873" t="str">
            <v>SUMMER 18</v>
          </cell>
        </row>
        <row r="2874">
          <cell r="B2874" t="str">
            <v>602M18S05GEEMMM</v>
          </cell>
          <cell r="C2874" t="str">
            <v>BOARDSHORT</v>
          </cell>
          <cell r="D2874" t="str">
            <v>BOARDSHORT CLASSIC GREEN M</v>
          </cell>
          <cell r="E2874" t="str">
            <v>BOARDSHORT</v>
          </cell>
          <cell r="F2874" t="str">
            <v>CLASSIC</v>
          </cell>
          <cell r="G2874" t="str">
            <v>GREEN</v>
          </cell>
          <cell r="H2874" t="str">
            <v xml:space="preserve">BOARDSHORT CLASSIC GREEN </v>
          </cell>
          <cell r="I2874" t="str">
            <v>M</v>
          </cell>
          <cell r="J2874" t="str">
            <v>M</v>
          </cell>
          <cell r="K2874" t="str">
            <v>SUMMER 18</v>
          </cell>
        </row>
        <row r="2875">
          <cell r="B2875" t="str">
            <v>602M18S05GEESSS</v>
          </cell>
          <cell r="C2875" t="str">
            <v>BOARDSHORT</v>
          </cell>
          <cell r="D2875" t="str">
            <v>BOARDSHORT CLASSIC GREEN S</v>
          </cell>
          <cell r="E2875" t="str">
            <v>BOARDSHORT</v>
          </cell>
          <cell r="F2875" t="str">
            <v>CLASSIC</v>
          </cell>
          <cell r="G2875" t="str">
            <v>GREEN</v>
          </cell>
          <cell r="H2875" t="str">
            <v xml:space="preserve">BOARDSHORT CLASSIC GREEN </v>
          </cell>
          <cell r="I2875" t="str">
            <v>S</v>
          </cell>
          <cell r="J2875" t="str">
            <v>M</v>
          </cell>
          <cell r="K2875" t="str">
            <v>SUMMER 18</v>
          </cell>
        </row>
        <row r="2876">
          <cell r="B2876" t="str">
            <v>602M18S05GEEXL0</v>
          </cell>
          <cell r="C2876" t="str">
            <v>BOARDSHORT</v>
          </cell>
          <cell r="D2876" t="str">
            <v>BOARDSHORT CLASSIC GREEN XL</v>
          </cell>
          <cell r="E2876" t="str">
            <v>BOARDSHORT</v>
          </cell>
          <cell r="F2876" t="str">
            <v>CLASSIC</v>
          </cell>
          <cell r="G2876" t="str">
            <v>GREEN</v>
          </cell>
          <cell r="H2876" t="str">
            <v xml:space="preserve">BOARDSHORT CLASSIC GREEN </v>
          </cell>
          <cell r="I2876" t="str">
            <v>XL</v>
          </cell>
          <cell r="J2876" t="str">
            <v>M</v>
          </cell>
          <cell r="K2876" t="str">
            <v>SUMMER 18</v>
          </cell>
        </row>
        <row r="2877">
          <cell r="B2877" t="str">
            <v>602M18S05GEEXS0</v>
          </cell>
          <cell r="C2877" t="str">
            <v>BOARDSHORT</v>
          </cell>
          <cell r="D2877" t="str">
            <v>BOARDSHORT CLASSIC GREEN XS</v>
          </cell>
          <cell r="E2877" t="str">
            <v>BOARDSHORT</v>
          </cell>
          <cell r="F2877" t="str">
            <v>CLASSIC</v>
          </cell>
          <cell r="G2877" t="str">
            <v>GREEN</v>
          </cell>
          <cell r="H2877" t="str">
            <v xml:space="preserve">BOARDSHORT CLASSIC GREEN </v>
          </cell>
          <cell r="I2877" t="str">
            <v>XS</v>
          </cell>
          <cell r="J2877" t="str">
            <v>M</v>
          </cell>
          <cell r="K2877" t="str">
            <v>SUMMER 18</v>
          </cell>
        </row>
        <row r="2878">
          <cell r="B2878" t="str">
            <v>602M18S05GEEXXL</v>
          </cell>
          <cell r="C2878" t="str">
            <v>BOARDSHORT</v>
          </cell>
          <cell r="D2878" t="str">
            <v>BOARDSHORT CLASSIC GREEN XXL</v>
          </cell>
          <cell r="E2878" t="str">
            <v>BOARDSHORT</v>
          </cell>
          <cell r="F2878" t="str">
            <v>CLASSIC</v>
          </cell>
          <cell r="G2878" t="str">
            <v>GREEN</v>
          </cell>
          <cell r="H2878" t="str">
            <v xml:space="preserve">BOARDSHORT CLASSIC GREEN </v>
          </cell>
          <cell r="I2878" t="str">
            <v>XXL</v>
          </cell>
          <cell r="J2878" t="str">
            <v>M</v>
          </cell>
          <cell r="K2878" t="str">
            <v>SUMMER 18</v>
          </cell>
        </row>
        <row r="2879">
          <cell r="B2879" t="str">
            <v>602M18S05GRELLL</v>
          </cell>
          <cell r="C2879" t="str">
            <v>BOARDSHORT</v>
          </cell>
          <cell r="D2879" t="str">
            <v>BOARDSHORT CLASSIC GREY L</v>
          </cell>
          <cell r="E2879" t="str">
            <v>BOARDSHORT</v>
          </cell>
          <cell r="F2879" t="str">
            <v>CLASSIC</v>
          </cell>
          <cell r="G2879" t="str">
            <v>GREY</v>
          </cell>
          <cell r="H2879" t="str">
            <v xml:space="preserve">BOARDSHORT CLASSIC GREY </v>
          </cell>
          <cell r="I2879" t="str">
            <v>L</v>
          </cell>
          <cell r="J2879" t="str">
            <v>M</v>
          </cell>
          <cell r="K2879" t="str">
            <v>SUMMER 18</v>
          </cell>
        </row>
        <row r="2880">
          <cell r="B2880" t="str">
            <v>602M18S05GREMMM</v>
          </cell>
          <cell r="C2880" t="str">
            <v>BOARDSHORT</v>
          </cell>
          <cell r="D2880" t="str">
            <v>BOARDSHORT CLASSIC GREY M</v>
          </cell>
          <cell r="E2880" t="str">
            <v>BOARDSHORT</v>
          </cell>
          <cell r="F2880" t="str">
            <v>CLASSIC</v>
          </cell>
          <cell r="G2880" t="str">
            <v>GREY</v>
          </cell>
          <cell r="H2880" t="str">
            <v xml:space="preserve">BOARDSHORT CLASSIC GREY </v>
          </cell>
          <cell r="I2880" t="str">
            <v>M</v>
          </cell>
          <cell r="J2880" t="str">
            <v>M</v>
          </cell>
          <cell r="K2880" t="str">
            <v>SUMMER 18</v>
          </cell>
        </row>
        <row r="2881">
          <cell r="B2881" t="str">
            <v>602M18S05GRESSS</v>
          </cell>
          <cell r="C2881" t="str">
            <v>BOARDSHORT</v>
          </cell>
          <cell r="D2881" t="str">
            <v>BOARDSHORT CLASSIC GREY S</v>
          </cell>
          <cell r="E2881" t="str">
            <v>BOARDSHORT</v>
          </cell>
          <cell r="F2881" t="str">
            <v>CLASSIC</v>
          </cell>
          <cell r="G2881" t="str">
            <v>GREY</v>
          </cell>
          <cell r="H2881" t="str">
            <v xml:space="preserve">BOARDSHORT CLASSIC GREY </v>
          </cell>
          <cell r="I2881" t="str">
            <v>S</v>
          </cell>
          <cell r="J2881" t="str">
            <v>M</v>
          </cell>
          <cell r="K2881" t="str">
            <v>SUMMER 18</v>
          </cell>
        </row>
        <row r="2882">
          <cell r="B2882" t="str">
            <v>602M18S05GREXL0</v>
          </cell>
          <cell r="C2882" t="str">
            <v>BOARDSHORT</v>
          </cell>
          <cell r="D2882" t="str">
            <v>BOARDSHORT CLASSIC GREY XL</v>
          </cell>
          <cell r="E2882" t="str">
            <v>BOARDSHORT</v>
          </cell>
          <cell r="F2882" t="str">
            <v>CLASSIC</v>
          </cell>
          <cell r="G2882" t="str">
            <v>GREY</v>
          </cell>
          <cell r="H2882" t="str">
            <v xml:space="preserve">BOARDSHORT CLASSIC GREY </v>
          </cell>
          <cell r="I2882" t="str">
            <v>XL</v>
          </cell>
          <cell r="J2882" t="str">
            <v>M</v>
          </cell>
          <cell r="K2882" t="str">
            <v>SUMMER 18</v>
          </cell>
        </row>
        <row r="2883">
          <cell r="B2883" t="str">
            <v>602M18S05GREXS0</v>
          </cell>
          <cell r="C2883" t="str">
            <v>BOARDSHORT</v>
          </cell>
          <cell r="D2883" t="str">
            <v>BOARDSHORT CLASSIC GREY XS</v>
          </cell>
          <cell r="E2883" t="str">
            <v>BOARDSHORT</v>
          </cell>
          <cell r="F2883" t="str">
            <v>CLASSIC</v>
          </cell>
          <cell r="G2883" t="str">
            <v>GREY</v>
          </cell>
          <cell r="H2883" t="str">
            <v xml:space="preserve">BOARDSHORT CLASSIC GREY </v>
          </cell>
          <cell r="I2883" t="str">
            <v>XS</v>
          </cell>
          <cell r="J2883" t="str">
            <v>M</v>
          </cell>
          <cell r="K2883" t="str">
            <v>SUMMER 18</v>
          </cell>
        </row>
        <row r="2884">
          <cell r="B2884" t="str">
            <v>602M18S05GREXXL</v>
          </cell>
          <cell r="C2884" t="str">
            <v>BOARDSHORT</v>
          </cell>
          <cell r="D2884" t="str">
            <v>BOARDSHORT CLASSIC GREY XXL</v>
          </cell>
          <cell r="E2884" t="str">
            <v>BOARDSHORT</v>
          </cell>
          <cell r="F2884" t="str">
            <v>CLASSIC</v>
          </cell>
          <cell r="G2884" t="str">
            <v>GREY</v>
          </cell>
          <cell r="H2884" t="str">
            <v xml:space="preserve">BOARDSHORT CLASSIC GREY </v>
          </cell>
          <cell r="I2884" t="str">
            <v>XXL</v>
          </cell>
          <cell r="J2884" t="str">
            <v>M</v>
          </cell>
          <cell r="K2884" t="str">
            <v>SUMMER 18</v>
          </cell>
        </row>
        <row r="2885">
          <cell r="B2885" t="str">
            <v>601101allall</v>
          </cell>
          <cell r="C2885" t="str">
            <v>PANTALON</v>
          </cell>
          <cell r="D2885" t="str">
            <v>PANTALON DE BUZO</v>
          </cell>
          <cell r="E2885"/>
          <cell r="F2885"/>
          <cell r="G2885"/>
          <cell r="H2885" t="str">
            <v xml:space="preserve">   </v>
          </cell>
          <cell r="I2885" t="str">
            <v>ALL</v>
          </cell>
          <cell r="J2885"/>
          <cell r="K2885" t="str">
            <v>ANTIGUA</v>
          </cell>
        </row>
        <row r="2886">
          <cell r="B2886" t="str">
            <v>601101NEGLLL</v>
          </cell>
          <cell r="C2886" t="str">
            <v>PANTALON</v>
          </cell>
          <cell r="D2886" t="str">
            <v>PANTALON LARGO KAYA UNITE BUZO BLACK L</v>
          </cell>
          <cell r="E2886"/>
          <cell r="F2886"/>
          <cell r="G2886" t="str">
            <v>NEGRO</v>
          </cell>
          <cell r="H2886" t="str">
            <v xml:space="preserve">  NEGRO </v>
          </cell>
          <cell r="I2886" t="str">
            <v>L</v>
          </cell>
          <cell r="J2886"/>
          <cell r="K2886" t="str">
            <v>ANTIGUA</v>
          </cell>
        </row>
        <row r="2887">
          <cell r="B2887" t="str">
            <v>601101NEGMMM</v>
          </cell>
          <cell r="C2887" t="str">
            <v>PANTALON</v>
          </cell>
          <cell r="D2887" t="str">
            <v>PANTALON LARGO KAYA UNITE BUZO BLACK M</v>
          </cell>
          <cell r="E2887"/>
          <cell r="F2887"/>
          <cell r="G2887" t="str">
            <v>NEGRO</v>
          </cell>
          <cell r="H2887" t="str">
            <v xml:space="preserve">  NEGRO </v>
          </cell>
          <cell r="I2887" t="str">
            <v>M</v>
          </cell>
          <cell r="J2887"/>
          <cell r="K2887" t="str">
            <v>ANTIGUA</v>
          </cell>
        </row>
        <row r="2888">
          <cell r="B2888" t="str">
            <v>601101NEGSSS</v>
          </cell>
          <cell r="C2888" t="str">
            <v>PANTALON</v>
          </cell>
          <cell r="D2888" t="str">
            <v>PANTALON LARGO KAYA UNITE BUZO BLACK S</v>
          </cell>
          <cell r="E2888"/>
          <cell r="F2888"/>
          <cell r="G2888" t="str">
            <v>NEGRO</v>
          </cell>
          <cell r="H2888" t="str">
            <v xml:space="preserve">  NEGRO </v>
          </cell>
          <cell r="I2888" t="str">
            <v>S</v>
          </cell>
          <cell r="J2888"/>
          <cell r="K2888" t="str">
            <v>ANTIGUA</v>
          </cell>
        </row>
        <row r="2889">
          <cell r="B2889" t="str">
            <v>601101NEGXL0</v>
          </cell>
          <cell r="C2889" t="str">
            <v>PANTALON</v>
          </cell>
          <cell r="D2889" t="str">
            <v>PANTALON LARGO KAYA UNITE BUZO BLACK XL</v>
          </cell>
          <cell r="E2889"/>
          <cell r="F2889"/>
          <cell r="G2889" t="str">
            <v>NEGRO</v>
          </cell>
          <cell r="H2889" t="str">
            <v xml:space="preserve">  NEGRO </v>
          </cell>
          <cell r="I2889" t="str">
            <v>XL</v>
          </cell>
          <cell r="J2889"/>
          <cell r="K2889" t="str">
            <v>ANTIGUA</v>
          </cell>
        </row>
        <row r="2890">
          <cell r="B2890" t="str">
            <v>601101NEGXXL</v>
          </cell>
          <cell r="C2890" t="str">
            <v>PANTALON</v>
          </cell>
          <cell r="D2890" t="str">
            <v>PANTALON LARGO KAYA UNITE BUZO BLACK XXL</v>
          </cell>
          <cell r="E2890"/>
          <cell r="F2890"/>
          <cell r="G2890" t="str">
            <v>NEGRO</v>
          </cell>
          <cell r="H2890" t="str">
            <v xml:space="preserve">  NEGRO </v>
          </cell>
          <cell r="I2890" t="str">
            <v>XXL</v>
          </cell>
          <cell r="J2890"/>
          <cell r="K2890" t="str">
            <v>ANTIGUA</v>
          </cell>
        </row>
        <row r="2891">
          <cell r="B2891" t="str">
            <v>601400NEG042</v>
          </cell>
          <cell r="C2891" t="str">
            <v>PANTALON</v>
          </cell>
          <cell r="D2891" t="str">
            <v>JEANS KAYA UNITE BLACK 42</v>
          </cell>
          <cell r="E2891"/>
          <cell r="F2891" t="str">
            <v>JEANS</v>
          </cell>
          <cell r="G2891" t="str">
            <v>NEGRO</v>
          </cell>
          <cell r="H2891" t="str">
            <v xml:space="preserve"> JEANS NEGRO </v>
          </cell>
          <cell r="I2891">
            <v>42</v>
          </cell>
          <cell r="J2891"/>
          <cell r="K2891" t="str">
            <v>ANTIGUA</v>
          </cell>
        </row>
        <row r="2892">
          <cell r="B2892" t="str">
            <v>601400NEG044</v>
          </cell>
          <cell r="C2892" t="str">
            <v>PANTALON</v>
          </cell>
          <cell r="D2892" t="str">
            <v>JEANS KAYA UNITE BLACK 44</v>
          </cell>
          <cell r="E2892"/>
          <cell r="F2892" t="str">
            <v>JEANS</v>
          </cell>
          <cell r="G2892" t="str">
            <v>NEGRO</v>
          </cell>
          <cell r="H2892" t="str">
            <v xml:space="preserve"> JEANS NEGRO </v>
          </cell>
          <cell r="I2892">
            <v>44</v>
          </cell>
          <cell r="J2892"/>
          <cell r="K2892" t="str">
            <v>ANTIGUA</v>
          </cell>
        </row>
        <row r="2893">
          <cell r="B2893" t="str">
            <v>601400NEG046</v>
          </cell>
          <cell r="C2893" t="str">
            <v>PANTALON</v>
          </cell>
          <cell r="D2893" t="str">
            <v>JEANS KAYA UNITE BLACK 46</v>
          </cell>
          <cell r="E2893"/>
          <cell r="F2893" t="str">
            <v>JEANS</v>
          </cell>
          <cell r="G2893" t="str">
            <v>NEGRO</v>
          </cell>
          <cell r="H2893" t="str">
            <v xml:space="preserve"> JEANS NEGRO </v>
          </cell>
          <cell r="I2893">
            <v>46</v>
          </cell>
          <cell r="J2893"/>
          <cell r="K2893" t="str">
            <v>ANTIGUA</v>
          </cell>
        </row>
        <row r="2894">
          <cell r="B2894" t="str">
            <v>601401AZU042</v>
          </cell>
          <cell r="C2894" t="str">
            <v>PANTALON</v>
          </cell>
          <cell r="D2894" t="str">
            <v>JEANS KAYA UNITE BLUE 42</v>
          </cell>
          <cell r="E2894"/>
          <cell r="F2894" t="str">
            <v>JEANS</v>
          </cell>
          <cell r="G2894" t="str">
            <v>AZUL</v>
          </cell>
          <cell r="H2894" t="str">
            <v xml:space="preserve"> JEANS AZUL </v>
          </cell>
          <cell r="I2894">
            <v>42</v>
          </cell>
          <cell r="J2894"/>
          <cell r="K2894" t="str">
            <v>ANTIGUA</v>
          </cell>
        </row>
        <row r="2895">
          <cell r="B2895" t="str">
            <v>601401AZU044</v>
          </cell>
          <cell r="C2895" t="str">
            <v>PANTALON</v>
          </cell>
          <cell r="D2895" t="str">
            <v>JEANS KAYA UNITE BLUE 44</v>
          </cell>
          <cell r="E2895"/>
          <cell r="F2895" t="str">
            <v>JEANS</v>
          </cell>
          <cell r="G2895" t="str">
            <v>AZUL</v>
          </cell>
          <cell r="H2895" t="str">
            <v xml:space="preserve"> JEANS AZUL </v>
          </cell>
          <cell r="I2895">
            <v>44</v>
          </cell>
          <cell r="J2895"/>
          <cell r="K2895" t="str">
            <v>ANTIGUA</v>
          </cell>
        </row>
        <row r="2896">
          <cell r="B2896" t="str">
            <v>601401AZU046</v>
          </cell>
          <cell r="C2896" t="str">
            <v>PANTALON</v>
          </cell>
          <cell r="D2896" t="str">
            <v>JEANS KAYA UNITE BLUE 46</v>
          </cell>
          <cell r="E2896"/>
          <cell r="F2896" t="str">
            <v>JEANS</v>
          </cell>
          <cell r="G2896" t="str">
            <v>AZUL</v>
          </cell>
          <cell r="H2896" t="str">
            <v xml:space="preserve"> JEANS AZUL </v>
          </cell>
          <cell r="I2896">
            <v>46</v>
          </cell>
          <cell r="J2896"/>
          <cell r="K2896" t="str">
            <v>ANTIGUA</v>
          </cell>
        </row>
        <row r="2897">
          <cell r="B2897" t="str">
            <v>601M17S01AZU42</v>
          </cell>
          <cell r="C2897" t="str">
            <v>PANTALON</v>
          </cell>
          <cell r="D2897" t="str">
            <v>JEANS KAYA UNITE BLUE 42</v>
          </cell>
          <cell r="E2897" t="str">
            <v>PANTALON</v>
          </cell>
          <cell r="F2897" t="str">
            <v>JEANS</v>
          </cell>
          <cell r="G2897" t="str">
            <v>AZUL</v>
          </cell>
          <cell r="H2897" t="str">
            <v xml:space="preserve">PANTALON JEANS AZUL </v>
          </cell>
          <cell r="I2897">
            <v>42</v>
          </cell>
          <cell r="J2897"/>
          <cell r="K2897" t="str">
            <v>SUMMER 17</v>
          </cell>
        </row>
        <row r="2898">
          <cell r="B2898" t="str">
            <v>601M17S01AZU44</v>
          </cell>
          <cell r="C2898" t="str">
            <v>PANTALON</v>
          </cell>
          <cell r="D2898" t="str">
            <v>JEANS KAYA UNITE BLUE 44</v>
          </cell>
          <cell r="E2898" t="str">
            <v>PANTALON</v>
          </cell>
          <cell r="F2898" t="str">
            <v>JEANS</v>
          </cell>
          <cell r="G2898" t="str">
            <v>AZUL</v>
          </cell>
          <cell r="H2898" t="str">
            <v xml:space="preserve">PANTALON JEANS AZUL </v>
          </cell>
          <cell r="I2898">
            <v>44</v>
          </cell>
          <cell r="J2898"/>
          <cell r="K2898" t="str">
            <v>SUMMER 17</v>
          </cell>
        </row>
        <row r="2899">
          <cell r="B2899" t="str">
            <v>601M17S01AZU46</v>
          </cell>
          <cell r="C2899" t="str">
            <v>PANTALON</v>
          </cell>
          <cell r="D2899" t="str">
            <v>JEANS KAYA UNITE BLUE 46</v>
          </cell>
          <cell r="E2899" t="str">
            <v>PANTALON</v>
          </cell>
          <cell r="F2899" t="str">
            <v>JEANS</v>
          </cell>
          <cell r="G2899" t="str">
            <v>AZUL</v>
          </cell>
          <cell r="H2899" t="str">
            <v xml:space="preserve">PANTALON JEANS AZUL </v>
          </cell>
          <cell r="I2899">
            <v>46</v>
          </cell>
          <cell r="J2899"/>
          <cell r="K2899" t="str">
            <v>SUMMER 17</v>
          </cell>
        </row>
        <row r="2900">
          <cell r="B2900" t="str">
            <v>601M17S01AZU48</v>
          </cell>
          <cell r="C2900" t="str">
            <v>PANTALON</v>
          </cell>
          <cell r="D2900" t="str">
            <v>JEANS KAYA UNITE BLUE 48</v>
          </cell>
          <cell r="E2900" t="str">
            <v>PANTALON</v>
          </cell>
          <cell r="F2900" t="str">
            <v>JEANS</v>
          </cell>
          <cell r="G2900" t="str">
            <v>AZUL</v>
          </cell>
          <cell r="H2900" t="str">
            <v xml:space="preserve">PANTALON JEANS AZUL </v>
          </cell>
          <cell r="I2900">
            <v>48</v>
          </cell>
          <cell r="J2900"/>
          <cell r="K2900" t="str">
            <v>SUMMER 17</v>
          </cell>
        </row>
        <row r="2901">
          <cell r="B2901" t="str">
            <v>601M17S02CEL42</v>
          </cell>
          <cell r="C2901" t="str">
            <v>PANTALON</v>
          </cell>
          <cell r="D2901" t="str">
            <v>JEANS KAYA UNITE LIGHT BLUE 42</v>
          </cell>
          <cell r="E2901" t="str">
            <v>PANTALON</v>
          </cell>
          <cell r="F2901" t="str">
            <v>JEANS</v>
          </cell>
          <cell r="G2901" t="str">
            <v>CELESTE</v>
          </cell>
          <cell r="H2901" t="str">
            <v xml:space="preserve">PANTALON JEANS CELESTE </v>
          </cell>
          <cell r="I2901">
            <v>42</v>
          </cell>
          <cell r="J2901"/>
          <cell r="K2901" t="str">
            <v>SUMMER 17</v>
          </cell>
        </row>
        <row r="2902">
          <cell r="B2902" t="str">
            <v>601M17S02CEL44</v>
          </cell>
          <cell r="C2902" t="str">
            <v>PANTALON</v>
          </cell>
          <cell r="D2902" t="str">
            <v>JEANS KAYA UNITE LIGHT BLUE 44</v>
          </cell>
          <cell r="E2902" t="str">
            <v>PANTALON</v>
          </cell>
          <cell r="F2902" t="str">
            <v>JEANS</v>
          </cell>
          <cell r="G2902" t="str">
            <v>CELESTE</v>
          </cell>
          <cell r="H2902" t="str">
            <v xml:space="preserve">PANTALON JEANS CELESTE </v>
          </cell>
          <cell r="I2902">
            <v>44</v>
          </cell>
          <cell r="J2902"/>
          <cell r="K2902" t="str">
            <v>SUMMER 17</v>
          </cell>
        </row>
        <row r="2903">
          <cell r="B2903" t="str">
            <v>601M17S02CEL46</v>
          </cell>
          <cell r="C2903" t="str">
            <v>PANTALON</v>
          </cell>
          <cell r="D2903" t="str">
            <v>JEANS KAYA UNITE LIGHT BLUE 46</v>
          </cell>
          <cell r="E2903" t="str">
            <v>PANTALON</v>
          </cell>
          <cell r="F2903" t="str">
            <v>JEANS</v>
          </cell>
          <cell r="G2903" t="str">
            <v>CELESTE</v>
          </cell>
          <cell r="H2903" t="str">
            <v xml:space="preserve">PANTALON JEANS CELESTE </v>
          </cell>
          <cell r="I2903">
            <v>46</v>
          </cell>
          <cell r="J2903"/>
          <cell r="K2903" t="str">
            <v>SUMMER 17</v>
          </cell>
        </row>
        <row r="2904">
          <cell r="B2904" t="str">
            <v>601M17S02CEL48</v>
          </cell>
          <cell r="C2904" t="str">
            <v>PANTALON</v>
          </cell>
          <cell r="D2904" t="str">
            <v>JEANS KAYA UNITE LIGHT BLUE 48</v>
          </cell>
          <cell r="E2904" t="str">
            <v>PANTALON</v>
          </cell>
          <cell r="F2904" t="str">
            <v>JEANS</v>
          </cell>
          <cell r="G2904" t="str">
            <v>CELESTE</v>
          </cell>
          <cell r="H2904" t="str">
            <v xml:space="preserve">PANTALON JEANS CELESTE </v>
          </cell>
          <cell r="I2904">
            <v>48</v>
          </cell>
          <cell r="J2904"/>
          <cell r="K2904" t="str">
            <v>SUMMER 17</v>
          </cell>
        </row>
        <row r="2905">
          <cell r="B2905" t="str">
            <v>601M17S03NEG42</v>
          </cell>
          <cell r="C2905" t="str">
            <v>PANTALON</v>
          </cell>
          <cell r="D2905" t="str">
            <v>JEANS KAYA UNITE BLACK 42</v>
          </cell>
          <cell r="E2905" t="str">
            <v>PANTALON</v>
          </cell>
          <cell r="F2905" t="str">
            <v>JEANS</v>
          </cell>
          <cell r="G2905" t="str">
            <v>NEGRO</v>
          </cell>
          <cell r="H2905" t="str">
            <v xml:space="preserve">PANTALON JEANS NEGRO </v>
          </cell>
          <cell r="I2905">
            <v>42</v>
          </cell>
          <cell r="J2905"/>
          <cell r="K2905" t="str">
            <v>SUMMER 17</v>
          </cell>
        </row>
        <row r="2906">
          <cell r="B2906" t="str">
            <v>601M17S03NEG44</v>
          </cell>
          <cell r="C2906" t="str">
            <v>PANTALON</v>
          </cell>
          <cell r="D2906" t="str">
            <v>JEANS KAYA UNITE BLACK 44</v>
          </cell>
          <cell r="E2906" t="str">
            <v>PANTALON</v>
          </cell>
          <cell r="F2906" t="str">
            <v>JEANS</v>
          </cell>
          <cell r="G2906" t="str">
            <v>NEGRO</v>
          </cell>
          <cell r="H2906" t="str">
            <v xml:space="preserve">PANTALON JEANS NEGRO </v>
          </cell>
          <cell r="I2906">
            <v>44</v>
          </cell>
          <cell r="J2906"/>
          <cell r="K2906" t="str">
            <v>SUMMER 17</v>
          </cell>
        </row>
        <row r="2907">
          <cell r="B2907" t="str">
            <v>601M17S03NEG46</v>
          </cell>
          <cell r="C2907" t="str">
            <v>PANTALON</v>
          </cell>
          <cell r="D2907" t="str">
            <v>JEANS KAYA UNITE BLACK 46</v>
          </cell>
          <cell r="E2907" t="str">
            <v>PANTALON</v>
          </cell>
          <cell r="F2907" t="str">
            <v>JEANS</v>
          </cell>
          <cell r="G2907" t="str">
            <v>NEGRO</v>
          </cell>
          <cell r="H2907" t="str">
            <v xml:space="preserve">PANTALON JEANS NEGRO </v>
          </cell>
          <cell r="I2907">
            <v>46</v>
          </cell>
          <cell r="J2907"/>
          <cell r="K2907" t="str">
            <v>SUMMER 17</v>
          </cell>
        </row>
        <row r="2908">
          <cell r="B2908" t="str">
            <v>601M17S03NEG48</v>
          </cell>
          <cell r="C2908" t="str">
            <v>PANTALON</v>
          </cell>
          <cell r="D2908" t="str">
            <v>JEANS KAYA UNITE BLACK 48</v>
          </cell>
          <cell r="E2908" t="str">
            <v>PANTALON</v>
          </cell>
          <cell r="F2908" t="str">
            <v>JEANS</v>
          </cell>
          <cell r="G2908" t="str">
            <v>NEGRO</v>
          </cell>
          <cell r="H2908" t="str">
            <v xml:space="preserve">PANTALON JEANS NEGRO </v>
          </cell>
          <cell r="I2908">
            <v>48</v>
          </cell>
          <cell r="J2908"/>
          <cell r="K2908" t="str">
            <v>SUMMER 17</v>
          </cell>
        </row>
        <row r="2909">
          <cell r="B2909" t="str">
            <v>601M17S03NEG50</v>
          </cell>
          <cell r="C2909" t="str">
            <v>PANTALON</v>
          </cell>
          <cell r="D2909" t="str">
            <v>JEANS KAYA UNITE BLACK 50</v>
          </cell>
          <cell r="E2909" t="str">
            <v>PANTALON</v>
          </cell>
          <cell r="F2909" t="str">
            <v>JEANS</v>
          </cell>
          <cell r="G2909" t="str">
            <v>NEGRO</v>
          </cell>
          <cell r="H2909" t="str">
            <v xml:space="preserve">PANTALON JEANS NEGRO </v>
          </cell>
          <cell r="I2909">
            <v>50</v>
          </cell>
          <cell r="J2909"/>
          <cell r="K2909" t="str">
            <v>SUMMER 17</v>
          </cell>
        </row>
        <row r="2910">
          <cell r="B2910" t="str">
            <v>601M17S04VER42</v>
          </cell>
          <cell r="C2910" t="str">
            <v>PANTALON</v>
          </cell>
          <cell r="D2910" t="str">
            <v>JEANS KAYA UNITE GREEN 42</v>
          </cell>
          <cell r="E2910" t="str">
            <v>PANTALON</v>
          </cell>
          <cell r="F2910" t="str">
            <v>JEANS</v>
          </cell>
          <cell r="G2910" t="str">
            <v>VERDE</v>
          </cell>
          <cell r="H2910" t="str">
            <v xml:space="preserve">PANTALON JEANS VERDE </v>
          </cell>
          <cell r="I2910">
            <v>42</v>
          </cell>
          <cell r="J2910"/>
          <cell r="K2910" t="str">
            <v>SUMMER 17</v>
          </cell>
        </row>
        <row r="2911">
          <cell r="B2911" t="str">
            <v>601M17S04VER44</v>
          </cell>
          <cell r="C2911" t="str">
            <v>PANTALON</v>
          </cell>
          <cell r="D2911" t="str">
            <v>JEANS KAYA UNITE GREEN 44</v>
          </cell>
          <cell r="E2911" t="str">
            <v>PANTALON</v>
          </cell>
          <cell r="F2911" t="str">
            <v>JEANS</v>
          </cell>
          <cell r="G2911" t="str">
            <v>VERDE</v>
          </cell>
          <cell r="H2911" t="str">
            <v xml:space="preserve">PANTALON JEANS VERDE </v>
          </cell>
          <cell r="I2911">
            <v>44</v>
          </cell>
          <cell r="J2911"/>
          <cell r="K2911" t="str">
            <v>SUMMER 17</v>
          </cell>
        </row>
        <row r="2912">
          <cell r="B2912" t="str">
            <v>601M17S04VER46</v>
          </cell>
          <cell r="C2912" t="str">
            <v>PANTALON</v>
          </cell>
          <cell r="D2912" t="str">
            <v>JEANS KAYA UNITE GREEN 46</v>
          </cell>
          <cell r="E2912" t="str">
            <v>PANTALON</v>
          </cell>
          <cell r="F2912" t="str">
            <v>JEANS</v>
          </cell>
          <cell r="G2912" t="str">
            <v>VERDE</v>
          </cell>
          <cell r="H2912" t="str">
            <v xml:space="preserve">PANTALON JEANS VERDE </v>
          </cell>
          <cell r="I2912">
            <v>46</v>
          </cell>
          <cell r="J2912"/>
          <cell r="K2912" t="str">
            <v>SUMMER 17</v>
          </cell>
        </row>
        <row r="2913">
          <cell r="B2913" t="str">
            <v>601M17S04VER48</v>
          </cell>
          <cell r="C2913" t="str">
            <v>PANTALON</v>
          </cell>
          <cell r="D2913" t="str">
            <v>JEANS KAYA UNITE GREEN 48</v>
          </cell>
          <cell r="E2913" t="str">
            <v>PANTALON</v>
          </cell>
          <cell r="F2913" t="str">
            <v>JEANS</v>
          </cell>
          <cell r="G2913" t="str">
            <v>VERDE</v>
          </cell>
          <cell r="H2913" t="str">
            <v xml:space="preserve">PANTALON JEANS VERDE </v>
          </cell>
          <cell r="I2913">
            <v>48</v>
          </cell>
          <cell r="J2913"/>
          <cell r="K2913" t="str">
            <v>SUMMER 17</v>
          </cell>
        </row>
        <row r="2914">
          <cell r="B2914" t="str">
            <v>601M17S04VER50</v>
          </cell>
          <cell r="C2914" t="str">
            <v>PANTALON</v>
          </cell>
          <cell r="D2914" t="str">
            <v>JEANS KAYA UNITE GREEN 50</v>
          </cell>
          <cell r="E2914" t="str">
            <v>PANTALON</v>
          </cell>
          <cell r="F2914" t="str">
            <v>JEANS</v>
          </cell>
          <cell r="G2914" t="str">
            <v>VERDE</v>
          </cell>
          <cell r="H2914" t="str">
            <v xml:space="preserve">PANTALON JEANS VERDE </v>
          </cell>
          <cell r="I2914">
            <v>50</v>
          </cell>
          <cell r="J2914"/>
          <cell r="K2914" t="str">
            <v>SUMMER 17</v>
          </cell>
        </row>
        <row r="2915">
          <cell r="B2915" t="str">
            <v>601M17S05GRI42</v>
          </cell>
          <cell r="C2915" t="str">
            <v>PANTALON</v>
          </cell>
          <cell r="D2915" t="str">
            <v>JEANS KAYA UNITE GREY 42</v>
          </cell>
          <cell r="E2915" t="str">
            <v>PANTALON</v>
          </cell>
          <cell r="F2915" t="str">
            <v>JEANS</v>
          </cell>
          <cell r="G2915" t="str">
            <v>GRIS</v>
          </cell>
          <cell r="H2915" t="str">
            <v xml:space="preserve">PANTALON JEANS GRIS </v>
          </cell>
          <cell r="I2915">
            <v>42</v>
          </cell>
          <cell r="J2915"/>
          <cell r="K2915" t="str">
            <v>SUMMER 17</v>
          </cell>
        </row>
        <row r="2916">
          <cell r="B2916" t="str">
            <v>601M17S05GRI44</v>
          </cell>
          <cell r="C2916" t="str">
            <v>PANTALON</v>
          </cell>
          <cell r="D2916" t="str">
            <v>JEANS KAYA UNITE GREY 44</v>
          </cell>
          <cell r="E2916" t="str">
            <v>PANTALON</v>
          </cell>
          <cell r="F2916" t="str">
            <v>JEANS</v>
          </cell>
          <cell r="G2916" t="str">
            <v>GRIS</v>
          </cell>
          <cell r="H2916" t="str">
            <v xml:space="preserve">PANTALON JEANS GRIS </v>
          </cell>
          <cell r="I2916">
            <v>44</v>
          </cell>
          <cell r="J2916"/>
          <cell r="K2916" t="str">
            <v>SUMMER 17</v>
          </cell>
        </row>
        <row r="2917">
          <cell r="B2917" t="str">
            <v>601M17S05GRI46</v>
          </cell>
          <cell r="C2917" t="str">
            <v>PANTALON</v>
          </cell>
          <cell r="D2917" t="str">
            <v>JEANS KAYA UNITE GREY 46</v>
          </cell>
          <cell r="E2917" t="str">
            <v>PANTALON</v>
          </cell>
          <cell r="F2917" t="str">
            <v>JEANS</v>
          </cell>
          <cell r="G2917" t="str">
            <v>GRIS</v>
          </cell>
          <cell r="H2917" t="str">
            <v xml:space="preserve">PANTALON JEANS GRIS </v>
          </cell>
          <cell r="I2917">
            <v>46</v>
          </cell>
          <cell r="J2917"/>
          <cell r="K2917" t="str">
            <v>SUMMER 17</v>
          </cell>
        </row>
        <row r="2918">
          <cell r="B2918" t="str">
            <v>601M17S05GRI48</v>
          </cell>
          <cell r="C2918" t="str">
            <v>PANTALON</v>
          </cell>
          <cell r="D2918" t="str">
            <v>JEANS KAYA UNITE GREY 48</v>
          </cell>
          <cell r="E2918" t="str">
            <v>PANTALON</v>
          </cell>
          <cell r="F2918" t="str">
            <v>JEANS</v>
          </cell>
          <cell r="G2918" t="str">
            <v>GRIS</v>
          </cell>
          <cell r="H2918" t="str">
            <v xml:space="preserve">PANTALON JEANS GRIS </v>
          </cell>
          <cell r="I2918">
            <v>48</v>
          </cell>
          <cell r="J2918"/>
          <cell r="K2918" t="str">
            <v>SUMMER 17</v>
          </cell>
        </row>
        <row r="2919">
          <cell r="B2919" t="str">
            <v>601M17S05GRI50</v>
          </cell>
          <cell r="C2919" t="str">
            <v>PANTALON</v>
          </cell>
          <cell r="D2919" t="str">
            <v>JEANS KAYA UNITE GREY 50</v>
          </cell>
          <cell r="E2919" t="str">
            <v>PANTALON</v>
          </cell>
          <cell r="F2919" t="str">
            <v>JEANS</v>
          </cell>
          <cell r="G2919" t="str">
            <v>GRIS</v>
          </cell>
          <cell r="H2919" t="str">
            <v xml:space="preserve">PANTALON JEANS GRIS </v>
          </cell>
          <cell r="I2919">
            <v>50</v>
          </cell>
          <cell r="J2919"/>
          <cell r="K2919" t="str">
            <v>SUMMER 17</v>
          </cell>
        </row>
        <row r="2920">
          <cell r="B2920" t="str">
            <v>601M17W01NEGLLL</v>
          </cell>
          <cell r="C2920" t="str">
            <v>BUZO</v>
          </cell>
          <cell r="D2920" t="str">
            <v>SWEATPANTS KAYA UNITE BEACH BLACK  L</v>
          </cell>
          <cell r="E2920" t="str">
            <v>SWEATPANT</v>
          </cell>
          <cell r="F2920" t="str">
            <v>BEACH</v>
          </cell>
          <cell r="G2920" t="str">
            <v>NEGRO</v>
          </cell>
          <cell r="H2920" t="str">
            <v xml:space="preserve">SWEATPANT BEACH NEGRO </v>
          </cell>
          <cell r="I2920" t="str">
            <v>L</v>
          </cell>
          <cell r="J2920"/>
          <cell r="K2920" t="str">
            <v>WINTER 17</v>
          </cell>
        </row>
        <row r="2921">
          <cell r="B2921" t="str">
            <v>601M17W01NEGMMM</v>
          </cell>
          <cell r="C2921" t="str">
            <v>BUZO</v>
          </cell>
          <cell r="D2921" t="str">
            <v>SWEATPANTS KAYA UNITE BEACH BLACK  M</v>
          </cell>
          <cell r="E2921" t="str">
            <v>SWEATPANT</v>
          </cell>
          <cell r="F2921" t="str">
            <v>BEACH</v>
          </cell>
          <cell r="G2921" t="str">
            <v>NEGRO</v>
          </cell>
          <cell r="H2921" t="str">
            <v xml:space="preserve">SWEATPANT BEACH NEGRO </v>
          </cell>
          <cell r="I2921" t="str">
            <v>M</v>
          </cell>
          <cell r="J2921"/>
          <cell r="K2921" t="str">
            <v>WINTER 17</v>
          </cell>
        </row>
        <row r="2922">
          <cell r="B2922" t="str">
            <v>601M17W01NEGSSS</v>
          </cell>
          <cell r="C2922" t="str">
            <v>BUZO</v>
          </cell>
          <cell r="D2922" t="str">
            <v>SWEATPANTS KAYA UNITE BEACH BLACK  S</v>
          </cell>
          <cell r="E2922" t="str">
            <v>SWEATPANT</v>
          </cell>
          <cell r="F2922" t="str">
            <v>BEACH</v>
          </cell>
          <cell r="G2922" t="str">
            <v>NEGRO</v>
          </cell>
          <cell r="H2922" t="str">
            <v xml:space="preserve">SWEATPANT BEACH NEGRO </v>
          </cell>
          <cell r="I2922" t="str">
            <v>S</v>
          </cell>
          <cell r="J2922"/>
          <cell r="K2922" t="str">
            <v>WINTER 17</v>
          </cell>
        </row>
        <row r="2923">
          <cell r="B2923" t="str">
            <v>601M17W01NEGXL0</v>
          </cell>
          <cell r="C2923" t="str">
            <v>BUZO</v>
          </cell>
          <cell r="D2923" t="str">
            <v>SWEATPANTS KAYA UNITE BEACH BLACK  XL</v>
          </cell>
          <cell r="E2923" t="str">
            <v>SWEATPANT</v>
          </cell>
          <cell r="F2923" t="str">
            <v>BEACH</v>
          </cell>
          <cell r="G2923" t="str">
            <v>NEGRO</v>
          </cell>
          <cell r="H2923" t="str">
            <v xml:space="preserve">SWEATPANT BEACH NEGRO </v>
          </cell>
          <cell r="I2923" t="str">
            <v>XL</v>
          </cell>
          <cell r="J2923"/>
          <cell r="K2923" t="str">
            <v>WINTER 17</v>
          </cell>
        </row>
        <row r="2924">
          <cell r="B2924" t="str">
            <v>601M17W01NEGXS0</v>
          </cell>
          <cell r="C2924" t="str">
            <v>BUZO</v>
          </cell>
          <cell r="D2924" t="str">
            <v>SWEATPANTS KAYA UNITE BEACH BLACK  XS</v>
          </cell>
          <cell r="E2924" t="str">
            <v>SWEATPANT</v>
          </cell>
          <cell r="F2924" t="str">
            <v>BEACH</v>
          </cell>
          <cell r="G2924" t="str">
            <v>NEGRO</v>
          </cell>
          <cell r="H2924" t="str">
            <v xml:space="preserve">SWEATPANT BEACH NEGRO </v>
          </cell>
          <cell r="I2924" t="str">
            <v>XS</v>
          </cell>
          <cell r="J2924"/>
          <cell r="K2924" t="str">
            <v>WINTER 17</v>
          </cell>
        </row>
        <row r="2925">
          <cell r="B2925" t="str">
            <v>601M17W01PRILLL</v>
          </cell>
          <cell r="C2925" t="str">
            <v>BUZO</v>
          </cell>
          <cell r="D2925" t="str">
            <v>SWEATPANTS KAYA UNITE FOREST CAMO  L</v>
          </cell>
          <cell r="E2925" t="str">
            <v>SWEATPANT</v>
          </cell>
          <cell r="F2925" t="str">
            <v>FOREST</v>
          </cell>
          <cell r="G2925" t="str">
            <v>CAMO</v>
          </cell>
          <cell r="H2925" t="str">
            <v xml:space="preserve">SWEATPANT FOREST CAMO </v>
          </cell>
          <cell r="I2925" t="str">
            <v>L</v>
          </cell>
          <cell r="J2925"/>
          <cell r="K2925" t="str">
            <v>WINTER 17</v>
          </cell>
        </row>
        <row r="2926">
          <cell r="B2926" t="str">
            <v>601M17W01PRIMMM</v>
          </cell>
          <cell r="C2926" t="str">
            <v>BUZO</v>
          </cell>
          <cell r="D2926" t="str">
            <v>SWEATPANTS KAYA UNITE FOREST CAMO  M</v>
          </cell>
          <cell r="E2926" t="str">
            <v>SWEATPANT</v>
          </cell>
          <cell r="F2926" t="str">
            <v>FOREST</v>
          </cell>
          <cell r="G2926" t="str">
            <v>CAMO</v>
          </cell>
          <cell r="H2926" t="str">
            <v xml:space="preserve">SWEATPANT FOREST CAMO </v>
          </cell>
          <cell r="I2926" t="str">
            <v>M</v>
          </cell>
          <cell r="J2926"/>
          <cell r="K2926" t="str">
            <v>WINTER 17</v>
          </cell>
        </row>
        <row r="2927">
          <cell r="B2927" t="str">
            <v>601M17W01PRISSS</v>
          </cell>
          <cell r="C2927" t="str">
            <v>BUZO</v>
          </cell>
          <cell r="D2927" t="str">
            <v>SWEATPANTS KAYA UNITE FOREST CAMO  S</v>
          </cell>
          <cell r="E2927" t="str">
            <v>SWEATPANT</v>
          </cell>
          <cell r="F2927" t="str">
            <v>FOREST</v>
          </cell>
          <cell r="G2927" t="str">
            <v>CAMO</v>
          </cell>
          <cell r="H2927" t="str">
            <v xml:space="preserve">SWEATPANT FOREST CAMO </v>
          </cell>
          <cell r="I2927" t="str">
            <v>S</v>
          </cell>
          <cell r="J2927"/>
          <cell r="K2927" t="str">
            <v>WINTER 17</v>
          </cell>
        </row>
        <row r="2928">
          <cell r="B2928" t="str">
            <v>601M17W01PRIXL0</v>
          </cell>
          <cell r="C2928" t="str">
            <v>BUZO</v>
          </cell>
          <cell r="D2928" t="str">
            <v>SWEATPANTS KAYA UNITE FOREST CAMO  XL</v>
          </cell>
          <cell r="E2928" t="str">
            <v>SWEATPANT</v>
          </cell>
          <cell r="F2928" t="str">
            <v>FOREST</v>
          </cell>
          <cell r="G2928" t="str">
            <v>CAMO</v>
          </cell>
          <cell r="H2928" t="str">
            <v xml:space="preserve">SWEATPANT FOREST CAMO </v>
          </cell>
          <cell r="I2928" t="str">
            <v>XL</v>
          </cell>
          <cell r="J2928"/>
          <cell r="K2928" t="str">
            <v>WINTER 17</v>
          </cell>
        </row>
        <row r="2929">
          <cell r="B2929" t="str">
            <v>601M17W01PRIXS0</v>
          </cell>
          <cell r="C2929" t="str">
            <v>BUZO</v>
          </cell>
          <cell r="D2929" t="str">
            <v>SWEATPANTS KAYA UNITE FOREST CAMO  XS</v>
          </cell>
          <cell r="E2929" t="str">
            <v>SWEATPANT</v>
          </cell>
          <cell r="F2929" t="str">
            <v>FOREST</v>
          </cell>
          <cell r="G2929" t="str">
            <v>CAMO</v>
          </cell>
          <cell r="H2929" t="str">
            <v xml:space="preserve">SWEATPANT FOREST CAMO </v>
          </cell>
          <cell r="I2929" t="str">
            <v>XS</v>
          </cell>
          <cell r="J2929"/>
          <cell r="K2929" t="str">
            <v>WINTER 17</v>
          </cell>
        </row>
        <row r="2930">
          <cell r="B2930" t="str">
            <v>700101ALLALL</v>
          </cell>
          <cell r="C2930" t="str">
            <v>CINTURON</v>
          </cell>
          <cell r="D2930" t="str">
            <v>CINTURON MONTAÑA</v>
          </cell>
          <cell r="E2930"/>
          <cell r="F2930"/>
          <cell r="G2930"/>
          <cell r="H2930" t="str">
            <v xml:space="preserve">   </v>
          </cell>
          <cell r="I2930" t="str">
            <v>ALL</v>
          </cell>
          <cell r="J2930"/>
          <cell r="K2930" t="str">
            <v>ANTIGUA</v>
          </cell>
        </row>
        <row r="2931">
          <cell r="B2931" t="str">
            <v>700102CAMSSS</v>
          </cell>
          <cell r="C2931" t="str">
            <v>CINTURON</v>
          </cell>
          <cell r="D2931" t="str">
            <v>CINTURON MONTAÑA CAMEL S/M</v>
          </cell>
          <cell r="E2931" t="str">
            <v>CINTURON</v>
          </cell>
          <cell r="F2931" t="str">
            <v>MONTAÑA</v>
          </cell>
          <cell r="G2931" t="str">
            <v>CAFÉ</v>
          </cell>
          <cell r="H2931" t="str">
            <v xml:space="preserve">CINTURON MONTAÑA CAFÉ </v>
          </cell>
          <cell r="I2931" t="str">
            <v>S/M</v>
          </cell>
          <cell r="J2931"/>
          <cell r="K2931" t="str">
            <v>ANTIGUA</v>
          </cell>
        </row>
        <row r="2932">
          <cell r="B2932" t="str">
            <v>700103CAMLLL</v>
          </cell>
          <cell r="C2932" t="str">
            <v>CINTURON</v>
          </cell>
          <cell r="D2932" t="str">
            <v>CINTURON MONTAÑA CAMEL L/XL</v>
          </cell>
          <cell r="E2932" t="str">
            <v>CINTURON</v>
          </cell>
          <cell r="F2932" t="str">
            <v>MONTAÑA</v>
          </cell>
          <cell r="G2932" t="str">
            <v>CAMEL</v>
          </cell>
          <cell r="H2932" t="str">
            <v xml:space="preserve">CINTURON MONTAÑA CAMEL </v>
          </cell>
          <cell r="I2932" t="str">
            <v>L</v>
          </cell>
          <cell r="J2932"/>
          <cell r="K2932" t="str">
            <v>ANTIGUA</v>
          </cell>
        </row>
        <row r="2933">
          <cell r="B2933" t="str">
            <v>700104MORSSS</v>
          </cell>
          <cell r="C2933" t="str">
            <v>CINTURON</v>
          </cell>
          <cell r="D2933" t="str">
            <v>CINTURON MONTAÑA MORO S/M</v>
          </cell>
          <cell r="E2933" t="str">
            <v>CINTURON</v>
          </cell>
          <cell r="F2933" t="str">
            <v>MONTAÑA</v>
          </cell>
          <cell r="G2933" t="str">
            <v>MORADO</v>
          </cell>
          <cell r="H2933" t="str">
            <v xml:space="preserve">CINTURON MONTAÑA MORADO </v>
          </cell>
          <cell r="I2933" t="str">
            <v>S/M</v>
          </cell>
          <cell r="J2933"/>
          <cell r="K2933" t="str">
            <v>ANTIGUA</v>
          </cell>
        </row>
        <row r="2934">
          <cell r="B2934" t="str">
            <v>700105MORLLL</v>
          </cell>
          <cell r="C2934" t="str">
            <v>CINTURON</v>
          </cell>
          <cell r="D2934" t="str">
            <v>CINTURON MONTAÑA MORO L/XL</v>
          </cell>
          <cell r="E2934" t="str">
            <v>CINTURON</v>
          </cell>
          <cell r="F2934" t="str">
            <v>MONTAÑA</v>
          </cell>
          <cell r="G2934" t="str">
            <v>MORO</v>
          </cell>
          <cell r="H2934" t="str">
            <v xml:space="preserve">CINTURON MONTAÑA MORO </v>
          </cell>
          <cell r="I2934" t="str">
            <v>L</v>
          </cell>
          <cell r="J2934"/>
          <cell r="K2934" t="str">
            <v>ANTIGUA</v>
          </cell>
        </row>
        <row r="2935">
          <cell r="B2935" t="str">
            <v>700106CAFSSSS</v>
          </cell>
          <cell r="C2935" t="str">
            <v>CINTURON</v>
          </cell>
          <cell r="D2935" t="str">
            <v>CINTURON RASTA CAFE S/M</v>
          </cell>
          <cell r="E2935" t="str">
            <v>CINTURON</v>
          </cell>
          <cell r="F2935" t="str">
            <v>RASTA</v>
          </cell>
          <cell r="G2935" t="str">
            <v>CAFÉ</v>
          </cell>
          <cell r="H2935" t="str">
            <v xml:space="preserve">CINTURON RASTA CAFÉ </v>
          </cell>
          <cell r="I2935" t="str">
            <v>S/M</v>
          </cell>
          <cell r="J2935"/>
          <cell r="K2935" t="str">
            <v>ANTIGUA</v>
          </cell>
        </row>
        <row r="2936">
          <cell r="B2936" t="str">
            <v>700107CAFLLL</v>
          </cell>
          <cell r="C2936" t="str">
            <v>CINTURON</v>
          </cell>
          <cell r="D2936" t="str">
            <v>CINTURON RASTA CAFE L/XL</v>
          </cell>
          <cell r="E2936" t="str">
            <v>CINTURON</v>
          </cell>
          <cell r="F2936" t="str">
            <v>RASTA</v>
          </cell>
          <cell r="G2936" t="str">
            <v>CAFÉ</v>
          </cell>
          <cell r="H2936" t="str">
            <v xml:space="preserve">CINTURON RASTA CAFÉ </v>
          </cell>
          <cell r="I2936" t="str">
            <v>L</v>
          </cell>
          <cell r="J2936"/>
          <cell r="K2936" t="str">
            <v>ANTIGUA</v>
          </cell>
        </row>
        <row r="2937">
          <cell r="B2937" t="str">
            <v>700108NEGSSS</v>
          </cell>
          <cell r="C2937" t="str">
            <v>CINTURON</v>
          </cell>
          <cell r="D2937" t="str">
            <v>CINTURON RASTA NEGRO S/M</v>
          </cell>
          <cell r="E2937" t="str">
            <v>CINTURON</v>
          </cell>
          <cell r="F2937" t="str">
            <v>RASTA</v>
          </cell>
          <cell r="G2937" t="str">
            <v>NEGRO</v>
          </cell>
          <cell r="H2937" t="str">
            <v xml:space="preserve">CINTURON RASTA NEGRO </v>
          </cell>
          <cell r="I2937" t="str">
            <v>S/M</v>
          </cell>
          <cell r="J2937"/>
          <cell r="K2937" t="str">
            <v>ANTIGUA</v>
          </cell>
        </row>
        <row r="2938">
          <cell r="B2938" t="str">
            <v>700109NEGLLL</v>
          </cell>
          <cell r="C2938" t="str">
            <v>CINTURON</v>
          </cell>
          <cell r="D2938" t="str">
            <v>CINTURON RASTA NEGRO L/XL</v>
          </cell>
          <cell r="E2938" t="str">
            <v>CINTURON</v>
          </cell>
          <cell r="F2938" t="str">
            <v>RASTA</v>
          </cell>
          <cell r="G2938" t="str">
            <v>NEGRO</v>
          </cell>
          <cell r="H2938" t="str">
            <v xml:space="preserve">CINTURON RASTA NEGRO </v>
          </cell>
          <cell r="I2938" t="str">
            <v>L</v>
          </cell>
          <cell r="J2938"/>
          <cell r="K2938" t="str">
            <v>ANTIGUA</v>
          </cell>
        </row>
        <row r="2939">
          <cell r="B2939" t="str">
            <v>700201ALLALL</v>
          </cell>
          <cell r="C2939" t="str">
            <v>ACCESORIOS</v>
          </cell>
          <cell r="D2939" t="str">
            <v>STICKER PACK 10 UNITS</v>
          </cell>
          <cell r="E2939" t="str">
            <v>STICKERS</v>
          </cell>
          <cell r="F2939" t="str">
            <v>10 UNID.</v>
          </cell>
          <cell r="G2939" t="str">
            <v>MIX</v>
          </cell>
          <cell r="H2939" t="str">
            <v xml:space="preserve">STICKERS 10 UNID. MIX </v>
          </cell>
          <cell r="I2939" t="str">
            <v>ALL</v>
          </cell>
          <cell r="J2939"/>
          <cell r="K2939" t="str">
            <v>ANTIGUA</v>
          </cell>
        </row>
        <row r="2940">
          <cell r="B2940" t="str">
            <v>700202ALLALL</v>
          </cell>
          <cell r="C2940" t="str">
            <v>ACCESORIOS</v>
          </cell>
          <cell r="D2940" t="str">
            <v>STICKER PACK 5 UNITS</v>
          </cell>
          <cell r="E2940" t="str">
            <v>STICKERS</v>
          </cell>
          <cell r="F2940" t="str">
            <v>5 UNID.</v>
          </cell>
          <cell r="G2940" t="str">
            <v>MIX</v>
          </cell>
          <cell r="H2940" t="str">
            <v xml:space="preserve">STICKERS 5 UNID. MIX </v>
          </cell>
          <cell r="I2940" t="str">
            <v>ALL</v>
          </cell>
          <cell r="J2940"/>
          <cell r="K2940" t="str">
            <v>ANTIGUA</v>
          </cell>
        </row>
        <row r="2941">
          <cell r="B2941" t="str">
            <v>700431ALLALL</v>
          </cell>
          <cell r="C2941" t="str">
            <v>ACCESORIOS NEFF</v>
          </cell>
          <cell r="D2941" t="str">
            <v>ANTEOJOS NEFF</v>
          </cell>
          <cell r="E2941"/>
          <cell r="F2941"/>
          <cell r="G2941"/>
          <cell r="H2941" t="str">
            <v xml:space="preserve">   </v>
          </cell>
          <cell r="I2941" t="str">
            <v>ALL</v>
          </cell>
          <cell r="J2941"/>
          <cell r="K2941" t="str">
            <v>ANTIGUA</v>
          </cell>
        </row>
        <row r="2942">
          <cell r="B2942" t="str">
            <v>700435ALLALL</v>
          </cell>
          <cell r="C2942" t="str">
            <v>ACCESORIOS NEFF</v>
          </cell>
          <cell r="D2942" t="str">
            <v>RELOJ NEFF</v>
          </cell>
          <cell r="E2942"/>
          <cell r="F2942"/>
          <cell r="G2942"/>
          <cell r="H2942" t="str">
            <v xml:space="preserve">   </v>
          </cell>
          <cell r="I2942" t="str">
            <v>ALL</v>
          </cell>
          <cell r="J2942"/>
          <cell r="K2942" t="str">
            <v>ANTIGUA</v>
          </cell>
        </row>
        <row r="2943">
          <cell r="B2943" t="str">
            <v>700M18S05BLAALL</v>
          </cell>
          <cell r="C2943" t="str">
            <v>ACCESORIOS</v>
          </cell>
          <cell r="D2943" t="str">
            <v>SUNGLASS STRAP CLASSIC BLACK ALL</v>
          </cell>
          <cell r="E2943" t="str">
            <v>STRAP</v>
          </cell>
          <cell r="F2943" t="str">
            <v>CLASSIC</v>
          </cell>
          <cell r="G2943" t="str">
            <v>BLACK</v>
          </cell>
          <cell r="H2943" t="str">
            <v xml:space="preserve">STRAP CLASSIC BLACK </v>
          </cell>
          <cell r="I2943" t="str">
            <v>ALL</v>
          </cell>
          <cell r="J2943" t="str">
            <v>M</v>
          </cell>
          <cell r="K2943" t="str">
            <v>SUMMER 18</v>
          </cell>
        </row>
        <row r="2944">
          <cell r="B2944" t="str">
            <v>700M18S06GREALL</v>
          </cell>
          <cell r="C2944" t="str">
            <v>ACCESORIOS</v>
          </cell>
          <cell r="D2944" t="str">
            <v>SUNGLASS STRAP CLASSIC GREY ALL</v>
          </cell>
          <cell r="E2944" t="str">
            <v>STRAP</v>
          </cell>
          <cell r="F2944" t="str">
            <v>CLASSIC</v>
          </cell>
          <cell r="G2944" t="str">
            <v>GREY</v>
          </cell>
          <cell r="H2944" t="str">
            <v xml:space="preserve">STRAP CLASSIC GREY </v>
          </cell>
          <cell r="I2944" t="str">
            <v>ALL</v>
          </cell>
          <cell r="J2944" t="str">
            <v>M</v>
          </cell>
          <cell r="K2944" t="str">
            <v>SUMMER 18</v>
          </cell>
        </row>
        <row r="2945">
          <cell r="B2945" t="str">
            <v>700M22S09BROALL</v>
          </cell>
          <cell r="C2945" t="str">
            <v>ACCESORIOS</v>
          </cell>
          <cell r="D2945" t="str">
            <v>SUNGLASS STRAP CLASSIC BROWN ALL</v>
          </cell>
          <cell r="E2945" t="str">
            <v>STRAP</v>
          </cell>
          <cell r="F2945" t="str">
            <v>CLASSIC</v>
          </cell>
          <cell r="G2945" t="str">
            <v>BROWN</v>
          </cell>
          <cell r="H2945" t="str">
            <v xml:space="preserve">STRAP CLASSIC BROWN </v>
          </cell>
          <cell r="I2945" t="str">
            <v>ALL</v>
          </cell>
          <cell r="J2945" t="str">
            <v>M</v>
          </cell>
          <cell r="K2945" t="str">
            <v>SUMMER 18</v>
          </cell>
        </row>
        <row r="2946">
          <cell r="B2946" t="str">
            <v xml:space="preserve">700M18S08PURALL </v>
          </cell>
          <cell r="C2946" t="str">
            <v>ACCESORIOS</v>
          </cell>
          <cell r="D2946" t="str">
            <v>SUNGLASS STRAP CLASSIC PURPLE ALL</v>
          </cell>
          <cell r="E2946" t="str">
            <v>STRAP</v>
          </cell>
          <cell r="F2946" t="str">
            <v>CLASSIC</v>
          </cell>
          <cell r="G2946" t="str">
            <v>PURPLE</v>
          </cell>
          <cell r="H2946" t="str">
            <v xml:space="preserve">STRAP CLASSIC PURPLE </v>
          </cell>
          <cell r="I2946" t="str">
            <v>ALL</v>
          </cell>
          <cell r="J2946" t="str">
            <v>M</v>
          </cell>
          <cell r="K2946" t="str">
            <v>SUMMER 18</v>
          </cell>
        </row>
        <row r="2947">
          <cell r="B2947" t="str">
            <v>700M18S07BLUALL</v>
          </cell>
          <cell r="C2947" t="str">
            <v>ACCESORIOS</v>
          </cell>
          <cell r="D2947" t="str">
            <v>SUNGLASS STRAP CLASSIC BLUE ALL</v>
          </cell>
          <cell r="E2947" t="str">
            <v>STRAP</v>
          </cell>
          <cell r="F2947" t="str">
            <v>CLASSIC</v>
          </cell>
          <cell r="G2947" t="str">
            <v>BLUE</v>
          </cell>
          <cell r="H2947" t="str">
            <v xml:space="preserve">STRAP CLASSIC BLUE </v>
          </cell>
          <cell r="I2947" t="str">
            <v>ALL</v>
          </cell>
          <cell r="J2947" t="str">
            <v>M</v>
          </cell>
          <cell r="K2947" t="str">
            <v>SUMMER 18</v>
          </cell>
        </row>
        <row r="2948">
          <cell r="B2948" t="str">
            <v>701M18S01BLAL/XL</v>
          </cell>
          <cell r="C2948" t="str">
            <v>BELT</v>
          </cell>
          <cell r="D2948" t="str">
            <v>CINTURON MONTAÑA BLACK L/XL</v>
          </cell>
          <cell r="E2948" t="str">
            <v>BELT</v>
          </cell>
          <cell r="F2948" t="str">
            <v>MONTAÑA</v>
          </cell>
          <cell r="G2948" t="str">
            <v>BLACK</v>
          </cell>
          <cell r="H2948" t="str">
            <v xml:space="preserve">BELT MONTAÑA BLACK </v>
          </cell>
          <cell r="I2948" t="str">
            <v>L/XL</v>
          </cell>
          <cell r="J2948" t="str">
            <v>M</v>
          </cell>
          <cell r="K2948" t="str">
            <v>SUMMER 18</v>
          </cell>
        </row>
        <row r="2949">
          <cell r="B2949" t="str">
            <v>701M18S01BLAS/M</v>
          </cell>
          <cell r="C2949" t="str">
            <v>BELT</v>
          </cell>
          <cell r="D2949" t="str">
            <v>CINTURON MONTAÑA BLACK S/M</v>
          </cell>
          <cell r="E2949" t="str">
            <v>BELT</v>
          </cell>
          <cell r="F2949" t="str">
            <v>MONTAÑA</v>
          </cell>
          <cell r="G2949" t="str">
            <v>BLACK</v>
          </cell>
          <cell r="H2949" t="str">
            <v xml:space="preserve">BELT MONTAÑA BLACK </v>
          </cell>
          <cell r="I2949" t="str">
            <v>S/M</v>
          </cell>
          <cell r="J2949" t="str">
            <v>M</v>
          </cell>
          <cell r="K2949" t="str">
            <v>SUMMER 18</v>
          </cell>
        </row>
        <row r="2950">
          <cell r="B2950" t="str">
            <v>701M18S01BROL/XL</v>
          </cell>
          <cell r="C2950" t="str">
            <v>BELT</v>
          </cell>
          <cell r="D2950" t="str">
            <v>CINTURON MONTAÑA BROWN L/XL</v>
          </cell>
          <cell r="E2950" t="str">
            <v>BELT</v>
          </cell>
          <cell r="F2950" t="str">
            <v>MONTAÑA</v>
          </cell>
          <cell r="G2950" t="str">
            <v>BROWN</v>
          </cell>
          <cell r="H2950" t="str">
            <v xml:space="preserve">BELT MONTAÑA BROWN </v>
          </cell>
          <cell r="I2950" t="str">
            <v>L/XL</v>
          </cell>
          <cell r="J2950" t="str">
            <v>M</v>
          </cell>
          <cell r="K2950" t="str">
            <v>SUMMER 18</v>
          </cell>
        </row>
        <row r="2951">
          <cell r="B2951" t="str">
            <v>701M18S01BROS/M</v>
          </cell>
          <cell r="C2951" t="str">
            <v>BELT</v>
          </cell>
          <cell r="D2951" t="str">
            <v>CINTURON MONTAÑA BROWN S/M</v>
          </cell>
          <cell r="E2951" t="str">
            <v>BELT</v>
          </cell>
          <cell r="F2951" t="str">
            <v>MONTAÑA</v>
          </cell>
          <cell r="G2951" t="str">
            <v>BROWN</v>
          </cell>
          <cell r="H2951" t="str">
            <v xml:space="preserve">BELT MONTAÑA BROWN </v>
          </cell>
          <cell r="I2951" t="str">
            <v>S/M</v>
          </cell>
          <cell r="J2951" t="str">
            <v>M</v>
          </cell>
          <cell r="K2951" t="str">
            <v>SUMMER 18</v>
          </cell>
        </row>
        <row r="2952">
          <cell r="B2952" t="str">
            <v>701M18S01CAML/XL</v>
          </cell>
          <cell r="C2952" t="str">
            <v>BELT</v>
          </cell>
          <cell r="D2952" t="str">
            <v>CINTURON MONTAÑA CAMEL  L/XL</v>
          </cell>
          <cell r="E2952" t="str">
            <v>BELT</v>
          </cell>
          <cell r="F2952" t="str">
            <v>MONTAÑA</v>
          </cell>
          <cell r="G2952" t="str">
            <v>CAMEL</v>
          </cell>
          <cell r="H2952" t="str">
            <v xml:space="preserve">BELT MONTAÑA CAMEL </v>
          </cell>
          <cell r="I2952" t="str">
            <v>L/XL</v>
          </cell>
          <cell r="J2952" t="str">
            <v>M</v>
          </cell>
          <cell r="K2952" t="str">
            <v>SUMMER 18</v>
          </cell>
        </row>
        <row r="2953">
          <cell r="B2953" t="str">
            <v>701M18S01CAMS/M</v>
          </cell>
          <cell r="C2953" t="str">
            <v>BELT</v>
          </cell>
          <cell r="D2953" t="str">
            <v>CINTURON MONTAÑA CAMEL  S/M</v>
          </cell>
          <cell r="E2953" t="str">
            <v>BELT</v>
          </cell>
          <cell r="F2953" t="str">
            <v>MONTAÑA</v>
          </cell>
          <cell r="G2953" t="str">
            <v>CAMEL</v>
          </cell>
          <cell r="H2953" t="str">
            <v xml:space="preserve">BELT MONTAÑA CAMEL </v>
          </cell>
          <cell r="I2953" t="str">
            <v>S/M</v>
          </cell>
          <cell r="J2953" t="str">
            <v>M</v>
          </cell>
          <cell r="K2953" t="str">
            <v>SUMMER 18</v>
          </cell>
        </row>
        <row r="2954">
          <cell r="B2954" t="str">
            <v>702M18S01MORALL</v>
          </cell>
          <cell r="C2954" t="str">
            <v>LLAVERO</v>
          </cell>
          <cell r="D2954" t="str">
            <v>LLAVERO RASTA MORO ALL</v>
          </cell>
          <cell r="E2954" t="str">
            <v>LLAVERO</v>
          </cell>
          <cell r="F2954" t="str">
            <v>RASTA</v>
          </cell>
          <cell r="G2954" t="str">
            <v>MORO</v>
          </cell>
          <cell r="H2954" t="str">
            <v xml:space="preserve">LLAVERO RASTA MORO </v>
          </cell>
          <cell r="I2954" t="str">
            <v>ALL</v>
          </cell>
          <cell r="J2954" t="str">
            <v>M</v>
          </cell>
          <cell r="K2954" t="str">
            <v>SUMMER 18</v>
          </cell>
        </row>
        <row r="2955">
          <cell r="B2955" t="str">
            <v>702M18S02CAMALL</v>
          </cell>
          <cell r="C2955" t="str">
            <v>LLAVERO</v>
          </cell>
          <cell r="D2955" t="str">
            <v>LLAVERO RASTA CAMEL ALL</v>
          </cell>
          <cell r="E2955" t="str">
            <v>LLAVERO</v>
          </cell>
          <cell r="F2955" t="str">
            <v>RASTA</v>
          </cell>
          <cell r="G2955" t="str">
            <v>CAMEL</v>
          </cell>
          <cell r="H2955" t="str">
            <v xml:space="preserve">LLAVERO RASTA CAMEL </v>
          </cell>
          <cell r="I2955" t="str">
            <v>ALL</v>
          </cell>
          <cell r="J2955" t="str">
            <v>M</v>
          </cell>
          <cell r="K2955" t="str">
            <v>SUMMER 18</v>
          </cell>
        </row>
        <row r="2956">
          <cell r="B2956" t="str">
            <v>701M18S02BLAS/M</v>
          </cell>
          <cell r="C2956" t="str">
            <v>BELT</v>
          </cell>
          <cell r="D2956" t="str">
            <v>CINTURON RASTA BLACK S/M</v>
          </cell>
          <cell r="E2956" t="str">
            <v>BELT</v>
          </cell>
          <cell r="F2956" t="str">
            <v>RASTA</v>
          </cell>
          <cell r="G2956" t="str">
            <v>BLACK</v>
          </cell>
          <cell r="H2956" t="str">
            <v xml:space="preserve">BELT RASTA BLACK </v>
          </cell>
          <cell r="I2956" t="str">
            <v>S/M</v>
          </cell>
          <cell r="J2956" t="str">
            <v>M</v>
          </cell>
          <cell r="K2956" t="str">
            <v>SUMMER 18</v>
          </cell>
        </row>
        <row r="2957">
          <cell r="B2957" t="str">
            <v>701M18S02MORL/XL</v>
          </cell>
          <cell r="C2957" t="str">
            <v>BELT</v>
          </cell>
          <cell r="D2957" t="str">
            <v>CINTURON RASTA MORO L/XL</v>
          </cell>
          <cell r="E2957" t="str">
            <v>BELT</v>
          </cell>
          <cell r="F2957" t="str">
            <v>RASTA</v>
          </cell>
          <cell r="G2957" t="str">
            <v>MORO</v>
          </cell>
          <cell r="H2957" t="str">
            <v xml:space="preserve">BELT RASTA MORO </v>
          </cell>
          <cell r="I2957" t="str">
            <v>L/XL</v>
          </cell>
          <cell r="J2957" t="str">
            <v>M</v>
          </cell>
          <cell r="K2957" t="str">
            <v>SUMMER 18</v>
          </cell>
        </row>
        <row r="2958">
          <cell r="B2958" t="str">
            <v>701M18S02MORS/M</v>
          </cell>
          <cell r="C2958" t="str">
            <v>BELT</v>
          </cell>
          <cell r="D2958" t="str">
            <v>CINTURON RASTA MORO S/M</v>
          </cell>
          <cell r="E2958" t="str">
            <v>BELT</v>
          </cell>
          <cell r="F2958" t="str">
            <v>RASTA</v>
          </cell>
          <cell r="G2958" t="str">
            <v>MORO</v>
          </cell>
          <cell r="H2958" t="str">
            <v xml:space="preserve">BELT RASTA MORO </v>
          </cell>
          <cell r="I2958" t="str">
            <v>S/M</v>
          </cell>
          <cell r="J2958" t="str">
            <v>M</v>
          </cell>
          <cell r="K2958" t="str">
            <v>SUMMER 18</v>
          </cell>
        </row>
        <row r="2959">
          <cell r="B2959" t="str">
            <v>701M18S02BLAL/XL</v>
          </cell>
          <cell r="C2959" t="str">
            <v>BELT</v>
          </cell>
          <cell r="D2959" t="str">
            <v>CINTURON RASTA BLACK L/XL</v>
          </cell>
          <cell r="E2959" t="str">
            <v>BELT</v>
          </cell>
          <cell r="F2959" t="str">
            <v>RASTA</v>
          </cell>
          <cell r="G2959" t="str">
            <v>BLACK</v>
          </cell>
          <cell r="H2959" t="str">
            <v xml:space="preserve">BELT RASTA BLACK </v>
          </cell>
          <cell r="I2959" t="str">
            <v>L/XL</v>
          </cell>
          <cell r="J2959" t="str">
            <v>M</v>
          </cell>
          <cell r="K2959" t="str">
            <v>SUMMER 18</v>
          </cell>
        </row>
        <row r="2960">
          <cell r="B2960" t="str">
            <v>702M18S01BLAALL</v>
          </cell>
          <cell r="C2960" t="str">
            <v>LLAVERO</v>
          </cell>
          <cell r="D2960" t="str">
            <v>LLAVERO RASTA BLACK ALL</v>
          </cell>
          <cell r="E2960" t="str">
            <v>LLAVERO</v>
          </cell>
          <cell r="F2960" t="str">
            <v>RASTA</v>
          </cell>
          <cell r="G2960" t="str">
            <v>BLACK</v>
          </cell>
          <cell r="H2960" t="str">
            <v xml:space="preserve">LLAVERO RASTA BLACK </v>
          </cell>
          <cell r="I2960" t="str">
            <v>ALL</v>
          </cell>
          <cell r="J2960" t="str">
            <v>M</v>
          </cell>
          <cell r="K2960" t="str">
            <v>SUMMER 18</v>
          </cell>
        </row>
        <row r="2961">
          <cell r="B2961" t="str">
            <v>704M17W01NEGALL</v>
          </cell>
          <cell r="C2961" t="str">
            <v>CALCETINES</v>
          </cell>
          <cell r="D2961" t="str">
            <v>CALCETINES RASTA BLACK</v>
          </cell>
          <cell r="E2961" t="str">
            <v>CALCETINES</v>
          </cell>
          <cell r="F2961" t="str">
            <v>RASTA</v>
          </cell>
          <cell r="G2961" t="str">
            <v>NEGRO</v>
          </cell>
          <cell r="H2961" t="str">
            <v xml:space="preserve">CALCETINES RASTA NEGRO </v>
          </cell>
          <cell r="I2961" t="str">
            <v>ALL</v>
          </cell>
          <cell r="J2961"/>
          <cell r="K2961" t="str">
            <v>WINTER 17</v>
          </cell>
        </row>
        <row r="2962">
          <cell r="B2962" t="str">
            <v>704M17W02VERALL</v>
          </cell>
          <cell r="C2962" t="str">
            <v>CALCETINES</v>
          </cell>
          <cell r="D2962" t="str">
            <v>CALCETINES FOREST  GREEN</v>
          </cell>
          <cell r="E2962" t="str">
            <v>CALCETINES</v>
          </cell>
          <cell r="F2962" t="str">
            <v>FOREST</v>
          </cell>
          <cell r="G2962" t="str">
            <v>VERDE</v>
          </cell>
          <cell r="H2962" t="str">
            <v xml:space="preserve">CALCETINES FOREST VERDE </v>
          </cell>
          <cell r="I2962" t="str">
            <v>ALL</v>
          </cell>
          <cell r="J2962"/>
          <cell r="K2962" t="str">
            <v>WINTER 17</v>
          </cell>
        </row>
        <row r="2963">
          <cell r="B2963" t="str">
            <v>704M17W03CAFALL</v>
          </cell>
          <cell r="C2963" t="str">
            <v>CALCETINES</v>
          </cell>
          <cell r="D2963" t="str">
            <v xml:space="preserve">CALCETINES CAMO  BROWN </v>
          </cell>
          <cell r="E2963" t="str">
            <v>CALCETINES</v>
          </cell>
          <cell r="F2963" t="str">
            <v>CAMO</v>
          </cell>
          <cell r="G2963" t="str">
            <v>CAFÉ</v>
          </cell>
          <cell r="H2963" t="str">
            <v xml:space="preserve">CALCETINES CAMO CAFÉ </v>
          </cell>
          <cell r="I2963" t="str">
            <v>ALL</v>
          </cell>
          <cell r="J2963"/>
          <cell r="K2963" t="str">
            <v>WINTER 17</v>
          </cell>
        </row>
        <row r="2964">
          <cell r="B2964" t="str">
            <v>704M17W04AZUALL</v>
          </cell>
          <cell r="C2964" t="str">
            <v>CALCETINES</v>
          </cell>
          <cell r="D2964" t="str">
            <v>CALCETINES LOGO 2  BLUE</v>
          </cell>
          <cell r="E2964" t="str">
            <v>CALCETINES</v>
          </cell>
          <cell r="F2964" t="str">
            <v>LOGO 2</v>
          </cell>
          <cell r="G2964" t="str">
            <v>AZUL</v>
          </cell>
          <cell r="H2964" t="str">
            <v xml:space="preserve">CALCETINES LOGO 2 AZUL </v>
          </cell>
          <cell r="I2964" t="str">
            <v>ALL</v>
          </cell>
          <cell r="J2964"/>
          <cell r="K2964" t="str">
            <v>WINTER 17</v>
          </cell>
        </row>
        <row r="2965">
          <cell r="B2965" t="str">
            <v>704M17W04NEGALL</v>
          </cell>
          <cell r="C2965" t="str">
            <v>CALCETINES</v>
          </cell>
          <cell r="D2965" t="str">
            <v>CALCETINES LOGO 1  BLACK</v>
          </cell>
          <cell r="E2965" t="str">
            <v>CALCETINES</v>
          </cell>
          <cell r="F2965" t="str">
            <v>LOGO 1</v>
          </cell>
          <cell r="G2965" t="str">
            <v>NEGRO</v>
          </cell>
          <cell r="H2965" t="str">
            <v xml:space="preserve">CALCETINES LOGO 1 NEGRO </v>
          </cell>
          <cell r="I2965" t="str">
            <v>ALL</v>
          </cell>
          <cell r="J2965"/>
          <cell r="K2965" t="str">
            <v>WINTER 17</v>
          </cell>
        </row>
        <row r="2966">
          <cell r="B2966" t="str">
            <v>704M17W05MORALL</v>
          </cell>
          <cell r="C2966" t="str">
            <v>CALCETINES</v>
          </cell>
          <cell r="D2966" t="str">
            <v xml:space="preserve">CALCETINES TRIPY  PURPLE  </v>
          </cell>
          <cell r="E2966" t="str">
            <v>CALCETINES</v>
          </cell>
          <cell r="F2966" t="str">
            <v>TRIPY</v>
          </cell>
          <cell r="G2966" t="str">
            <v>MORADO</v>
          </cell>
          <cell r="H2966" t="str">
            <v xml:space="preserve">CALCETINES TRIPY MORADO </v>
          </cell>
          <cell r="I2966" t="str">
            <v>ALL</v>
          </cell>
          <cell r="J2966"/>
          <cell r="K2966" t="str">
            <v>WINTER 17</v>
          </cell>
        </row>
        <row r="2967">
          <cell r="B2967" t="str">
            <v>704M18S01BLAALL</v>
          </cell>
          <cell r="C2967" t="str">
            <v>SOCKS</v>
          </cell>
          <cell r="D2967" t="str">
            <v>SOCKS SIMPLE  BLACK ALL</v>
          </cell>
          <cell r="E2967" t="str">
            <v>SOCKS</v>
          </cell>
          <cell r="F2967" t="str">
            <v>SIMPLE</v>
          </cell>
          <cell r="G2967" t="str">
            <v>BLACK</v>
          </cell>
          <cell r="H2967" t="str">
            <v xml:space="preserve">SOCKS SIMPLE BLACK </v>
          </cell>
          <cell r="I2967" t="str">
            <v>ALL</v>
          </cell>
          <cell r="J2967" t="str">
            <v>M</v>
          </cell>
          <cell r="K2967" t="str">
            <v>SUMMER 18</v>
          </cell>
        </row>
        <row r="2968">
          <cell r="B2968" t="str">
            <v>704M18S01GEEALL</v>
          </cell>
          <cell r="C2968" t="str">
            <v>SOCKS</v>
          </cell>
          <cell r="D2968" t="str">
            <v>SOCKS SIMPLE  GREEN ALL</v>
          </cell>
          <cell r="E2968" t="str">
            <v>SOCKS</v>
          </cell>
          <cell r="F2968" t="str">
            <v>SIMPLE</v>
          </cell>
          <cell r="G2968" t="str">
            <v>GREEN</v>
          </cell>
          <cell r="H2968" t="str">
            <v xml:space="preserve">SOCKS SIMPLE GREEN </v>
          </cell>
          <cell r="I2968" t="str">
            <v>ALL</v>
          </cell>
          <cell r="J2968" t="str">
            <v>M</v>
          </cell>
          <cell r="K2968" t="str">
            <v>SUMMER 18</v>
          </cell>
        </row>
        <row r="2969">
          <cell r="B2969" t="str">
            <v>704M18S01WHIALL</v>
          </cell>
          <cell r="C2969" t="str">
            <v>SOCKS</v>
          </cell>
          <cell r="D2969" t="str">
            <v>SOCKS SIMPLE  WHITE ALL</v>
          </cell>
          <cell r="E2969" t="str">
            <v>SOCKS</v>
          </cell>
          <cell r="F2969" t="str">
            <v>SIMPLE</v>
          </cell>
          <cell r="G2969" t="str">
            <v>WHITE</v>
          </cell>
          <cell r="H2969" t="str">
            <v xml:space="preserve">SOCKS SIMPLE WHITE </v>
          </cell>
          <cell r="I2969" t="str">
            <v>ALL</v>
          </cell>
          <cell r="J2969" t="str">
            <v>M</v>
          </cell>
          <cell r="K2969" t="str">
            <v>SUMMER 18</v>
          </cell>
        </row>
        <row r="2970">
          <cell r="B2970" t="str">
            <v>704M18S02BLAALL</v>
          </cell>
          <cell r="C2970" t="str">
            <v>SOCKS</v>
          </cell>
          <cell r="D2970" t="str">
            <v>SOCKS DANCE BLACK ALL</v>
          </cell>
          <cell r="E2970" t="str">
            <v>SOCKS</v>
          </cell>
          <cell r="F2970" t="str">
            <v>DANCE</v>
          </cell>
          <cell r="G2970" t="str">
            <v>BLACK</v>
          </cell>
          <cell r="H2970" t="str">
            <v xml:space="preserve">SOCKS DANCE BLACK </v>
          </cell>
          <cell r="I2970" t="str">
            <v>ALL</v>
          </cell>
          <cell r="J2970" t="str">
            <v>M</v>
          </cell>
          <cell r="K2970" t="str">
            <v>SUMMER 18</v>
          </cell>
        </row>
        <row r="2971">
          <cell r="B2971" t="str">
            <v>704M18S03BLUALL</v>
          </cell>
          <cell r="C2971" t="str">
            <v>SOCKS</v>
          </cell>
          <cell r="D2971" t="str">
            <v>SOCKS TRIBU BLUE ALL</v>
          </cell>
          <cell r="E2971" t="str">
            <v>SOCKS</v>
          </cell>
          <cell r="F2971" t="str">
            <v>TRIBU</v>
          </cell>
          <cell r="G2971" t="str">
            <v>BLUE</v>
          </cell>
          <cell r="H2971" t="str">
            <v xml:space="preserve">SOCKS TRIBU BLUE </v>
          </cell>
          <cell r="I2971" t="str">
            <v>ALL</v>
          </cell>
          <cell r="J2971" t="str">
            <v>M</v>
          </cell>
          <cell r="K2971" t="str">
            <v>SUMMER 18</v>
          </cell>
        </row>
        <row r="2972">
          <cell r="B2972" t="str">
            <v>704M18S04PINALL</v>
          </cell>
          <cell r="C2972" t="str">
            <v>SOCKS</v>
          </cell>
          <cell r="D2972" t="str">
            <v>SOCKS ULAULA PINK ALL</v>
          </cell>
          <cell r="E2972" t="str">
            <v>SOCKS</v>
          </cell>
          <cell r="F2972" t="str">
            <v>ULAULA</v>
          </cell>
          <cell r="G2972" t="str">
            <v>PINK</v>
          </cell>
          <cell r="H2972" t="str">
            <v xml:space="preserve">SOCKS ULAULA PINK </v>
          </cell>
          <cell r="I2972" t="str">
            <v>ALL</v>
          </cell>
          <cell r="J2972" t="str">
            <v>M</v>
          </cell>
          <cell r="K2972" t="str">
            <v>SUMMER 18</v>
          </cell>
        </row>
        <row r="2973">
          <cell r="B2973" t="str">
            <v>704M18S05BROALL</v>
          </cell>
          <cell r="C2973" t="str">
            <v>SOCKS</v>
          </cell>
          <cell r="D2973" t="str">
            <v>SOCKS LOGO SERIE BROWN ALL</v>
          </cell>
          <cell r="E2973" t="str">
            <v>SOCKS</v>
          </cell>
          <cell r="F2973" t="str">
            <v>LOGO SERIE</v>
          </cell>
          <cell r="G2973" t="str">
            <v>BROWN</v>
          </cell>
          <cell r="H2973" t="str">
            <v xml:space="preserve">SOCKS LOGO SERIE BROWN </v>
          </cell>
          <cell r="I2973" t="str">
            <v>ALL</v>
          </cell>
          <cell r="J2973" t="str">
            <v>M</v>
          </cell>
          <cell r="K2973" t="str">
            <v>SUMMER 18</v>
          </cell>
        </row>
        <row r="2974">
          <cell r="B2974" t="str">
            <v>704M18S05GREALL</v>
          </cell>
          <cell r="C2974" t="str">
            <v>SOCKS</v>
          </cell>
          <cell r="D2974" t="str">
            <v>SOCKS LOGO SERIE GREY ALL</v>
          </cell>
          <cell r="E2974" t="str">
            <v>SOCKS</v>
          </cell>
          <cell r="F2974" t="str">
            <v>LOGO SERIE</v>
          </cell>
          <cell r="G2974" t="str">
            <v>GREY</v>
          </cell>
          <cell r="H2974" t="str">
            <v xml:space="preserve">SOCKS LOGO SERIE GREY </v>
          </cell>
          <cell r="I2974" t="str">
            <v>ALL</v>
          </cell>
          <cell r="J2974" t="str">
            <v>M</v>
          </cell>
          <cell r="K2974" t="str">
            <v>SUMMER 18</v>
          </cell>
        </row>
        <row r="2975">
          <cell r="B2975" t="str">
            <v>704M18S06RASALL</v>
          </cell>
          <cell r="C2975" t="str">
            <v>SOCKS</v>
          </cell>
          <cell r="D2975" t="str">
            <v>SOCKS RASTA LINES RASTA ALL</v>
          </cell>
          <cell r="E2975" t="str">
            <v>SOCKS</v>
          </cell>
          <cell r="F2975" t="str">
            <v>RASTA LINES</v>
          </cell>
          <cell r="G2975" t="str">
            <v>PRINT</v>
          </cell>
          <cell r="H2975" t="str">
            <v xml:space="preserve">SOCKS RASTA LINES PRINT </v>
          </cell>
          <cell r="I2975" t="str">
            <v>ALL</v>
          </cell>
          <cell r="J2975" t="str">
            <v>M</v>
          </cell>
          <cell r="K2975" t="str">
            <v>SUMMER 18</v>
          </cell>
        </row>
        <row r="2976">
          <cell r="B2976" t="str">
            <v>704M18S07BLAALL</v>
          </cell>
          <cell r="C2976" t="str">
            <v>SOCKS</v>
          </cell>
          <cell r="D2976" t="str">
            <v>ANKLE SOCKS UNITE BLACK ALL</v>
          </cell>
          <cell r="E2976" t="str">
            <v>SOCKS</v>
          </cell>
          <cell r="F2976" t="str">
            <v>UNITE</v>
          </cell>
          <cell r="G2976" t="str">
            <v>BLACK</v>
          </cell>
          <cell r="H2976" t="str">
            <v xml:space="preserve">SOCKS UNITE BLACK </v>
          </cell>
          <cell r="I2976" t="str">
            <v>ALL</v>
          </cell>
          <cell r="J2976" t="str">
            <v>M</v>
          </cell>
          <cell r="K2976" t="str">
            <v>SUMMER 18</v>
          </cell>
        </row>
        <row r="2977">
          <cell r="B2977" t="str">
            <v>704M18S07BLUALL</v>
          </cell>
          <cell r="C2977" t="str">
            <v>SOCKS</v>
          </cell>
          <cell r="D2977" t="str">
            <v>ANKLE SOCKS TRIBU BLUE ALL</v>
          </cell>
          <cell r="E2977" t="str">
            <v>SOCKS</v>
          </cell>
          <cell r="F2977" t="str">
            <v>TRIBU</v>
          </cell>
          <cell r="G2977" t="str">
            <v>BLUE</v>
          </cell>
          <cell r="H2977" t="str">
            <v xml:space="preserve">SOCKS TRIBU BLUE </v>
          </cell>
          <cell r="I2977" t="str">
            <v>ALL</v>
          </cell>
          <cell r="J2977" t="str">
            <v>M</v>
          </cell>
          <cell r="K2977" t="str">
            <v>SUMMER 18</v>
          </cell>
        </row>
        <row r="2978">
          <cell r="B2978" t="str">
            <v>704M18S07RASALL</v>
          </cell>
          <cell r="C2978" t="str">
            <v>SOCKS</v>
          </cell>
          <cell r="D2978" t="str">
            <v>ANKLE SOCKS RASTA LINES RASTA ALL</v>
          </cell>
          <cell r="E2978" t="str">
            <v>SOCKS</v>
          </cell>
          <cell r="F2978" t="str">
            <v>RASTA</v>
          </cell>
          <cell r="G2978" t="str">
            <v>PRINT</v>
          </cell>
          <cell r="H2978" t="str">
            <v xml:space="preserve">SOCKS RASTA PRINT </v>
          </cell>
          <cell r="I2978" t="str">
            <v>ALL</v>
          </cell>
          <cell r="J2978" t="str">
            <v>M</v>
          </cell>
          <cell r="K2978" t="str">
            <v>SUMMER 18</v>
          </cell>
        </row>
        <row r="2979">
          <cell r="B2979" t="str">
            <v>704M18S09ALLALL</v>
          </cell>
          <cell r="C2979" t="str">
            <v>SOCKS PACK</v>
          </cell>
          <cell r="D2979" t="str">
            <v>SOCKS 4 PACK</v>
          </cell>
          <cell r="E2979" t="str">
            <v>SOCKS PACK</v>
          </cell>
          <cell r="F2979" t="str">
            <v>4PACK</v>
          </cell>
          <cell r="G2979" t="str">
            <v>ALL</v>
          </cell>
          <cell r="H2979" t="str">
            <v xml:space="preserve">SOCKS PACK 4PACK ALL </v>
          </cell>
          <cell r="I2979" t="str">
            <v>ALL</v>
          </cell>
          <cell r="J2979" t="str">
            <v>ALL</v>
          </cell>
          <cell r="K2979" t="str">
            <v>WINTER 18</v>
          </cell>
        </row>
        <row r="2980">
          <cell r="B2980" t="str">
            <v>800100ALLALL</v>
          </cell>
          <cell r="C2980" t="str">
            <v>PATAGONIA</v>
          </cell>
          <cell r="D2980" t="str">
            <v>REFUGIO PACK BLACK 28L</v>
          </cell>
          <cell r="E2980"/>
          <cell r="F2980"/>
          <cell r="G2980"/>
          <cell r="H2980" t="str">
            <v xml:space="preserve">   </v>
          </cell>
          <cell r="I2980"/>
          <cell r="J2980"/>
          <cell r="K2980" t="str">
            <v>ANTIGUA</v>
          </cell>
        </row>
        <row r="2981">
          <cell r="B2981" t="str">
            <v>800101ALLALL</v>
          </cell>
          <cell r="C2981" t="str">
            <v>PATAGONIA</v>
          </cell>
          <cell r="D2981" t="str">
            <v>REFUGIO PACK NAVY BLACK 28L</v>
          </cell>
          <cell r="E2981"/>
          <cell r="F2981"/>
          <cell r="G2981"/>
          <cell r="H2981" t="str">
            <v xml:space="preserve">   </v>
          </cell>
          <cell r="I2981"/>
          <cell r="J2981"/>
          <cell r="K2981" t="str">
            <v>ANTIGUA</v>
          </cell>
        </row>
        <row r="2982">
          <cell r="B2982" t="str">
            <v>800102ALLALL</v>
          </cell>
          <cell r="C2982" t="str">
            <v>PATAGONIA</v>
          </cell>
          <cell r="D2982" t="str">
            <v>CHACABUCO PACK CMPG 32L</v>
          </cell>
          <cell r="E2982"/>
          <cell r="F2982"/>
          <cell r="G2982"/>
          <cell r="H2982" t="str">
            <v xml:space="preserve">   </v>
          </cell>
          <cell r="I2982"/>
          <cell r="J2982"/>
          <cell r="K2982" t="str">
            <v>ANTIGUA</v>
          </cell>
        </row>
        <row r="2983">
          <cell r="B2983" t="str">
            <v>800103ALLALL</v>
          </cell>
          <cell r="C2983" t="str">
            <v>PATAGONIA</v>
          </cell>
          <cell r="D2983" t="str">
            <v>CHACABUCO PACK BLACK 32L</v>
          </cell>
          <cell r="E2983"/>
          <cell r="F2983"/>
          <cell r="G2983"/>
          <cell r="H2983" t="str">
            <v xml:space="preserve">   </v>
          </cell>
          <cell r="I2983"/>
          <cell r="J2983"/>
          <cell r="K2983" t="str">
            <v>ANTIGUA</v>
          </cell>
        </row>
        <row r="2984">
          <cell r="B2984" t="str">
            <v>800104ALLALL</v>
          </cell>
          <cell r="C2984" t="str">
            <v>PATAGONIA</v>
          </cell>
          <cell r="D2984" t="str">
            <v>ATOM SLING BLACK</v>
          </cell>
          <cell r="E2984"/>
          <cell r="F2984"/>
          <cell r="G2984"/>
          <cell r="H2984" t="str">
            <v xml:space="preserve">   </v>
          </cell>
          <cell r="I2984"/>
          <cell r="J2984"/>
          <cell r="K2984" t="str">
            <v>ANTIGUA</v>
          </cell>
        </row>
        <row r="2985">
          <cell r="B2985" t="str">
            <v>800105ALLALL</v>
          </cell>
          <cell r="C2985" t="str">
            <v>PATAGONIA</v>
          </cell>
          <cell r="D2985" t="str">
            <v>ATOM SLING NAVY BLACK</v>
          </cell>
          <cell r="E2985"/>
          <cell r="F2985"/>
          <cell r="G2985"/>
          <cell r="H2985" t="str">
            <v xml:space="preserve">   </v>
          </cell>
          <cell r="I2985"/>
          <cell r="J2985"/>
          <cell r="K2985" t="str">
            <v>ANTIGUA</v>
          </cell>
        </row>
        <row r="2986">
          <cell r="B2986" t="str">
            <v>800106ALLALL</v>
          </cell>
          <cell r="C2986" t="str">
            <v>PATAGONIA</v>
          </cell>
          <cell r="D2986" t="str">
            <v>LW TRAVEL HIP PACK BLACK</v>
          </cell>
          <cell r="E2986"/>
          <cell r="F2986"/>
          <cell r="G2986"/>
          <cell r="H2986" t="str">
            <v xml:space="preserve">   </v>
          </cell>
          <cell r="I2986"/>
          <cell r="J2986"/>
          <cell r="K2986" t="str">
            <v>ANTIGUA</v>
          </cell>
        </row>
        <row r="2987">
          <cell r="B2987" t="str">
            <v>800107ALLALL</v>
          </cell>
          <cell r="C2987" t="str">
            <v>PATAGONIA</v>
          </cell>
          <cell r="D2987" t="str">
            <v>BLACK HOLE DUFFEL BLACK 60L</v>
          </cell>
          <cell r="E2987"/>
          <cell r="F2987"/>
          <cell r="G2987"/>
          <cell r="H2987" t="str">
            <v xml:space="preserve">   </v>
          </cell>
          <cell r="I2987"/>
          <cell r="J2987"/>
          <cell r="K2987" t="str">
            <v>ANTIGUA</v>
          </cell>
        </row>
        <row r="2988">
          <cell r="B2988" t="str">
            <v>800108ALLALL</v>
          </cell>
          <cell r="C2988" t="str">
            <v>PATAGONIA</v>
          </cell>
          <cell r="D2988" t="str">
            <v>BLACK HOLE DUFFEL THR 60L</v>
          </cell>
          <cell r="E2988"/>
          <cell r="F2988"/>
          <cell r="G2988"/>
          <cell r="H2988" t="str">
            <v xml:space="preserve">   </v>
          </cell>
          <cell r="I2988"/>
          <cell r="J2988"/>
          <cell r="K2988" t="str">
            <v>ANTIGUA</v>
          </cell>
        </row>
        <row r="2989">
          <cell r="B2989" t="str">
            <v>800109ALLALL</v>
          </cell>
          <cell r="C2989" t="str">
            <v>PATAGONIA</v>
          </cell>
          <cell r="D2989" t="str">
            <v>LW TRAVEL MINI HIP PACK FEA</v>
          </cell>
          <cell r="E2989"/>
          <cell r="F2989"/>
          <cell r="G2989"/>
          <cell r="H2989" t="str">
            <v xml:space="preserve">   </v>
          </cell>
          <cell r="I2989"/>
          <cell r="J2989"/>
          <cell r="K2989" t="str">
            <v>ANTIGUA</v>
          </cell>
        </row>
        <row r="2990">
          <cell r="B2990" t="str">
            <v>800201BLKLLL</v>
          </cell>
          <cell r="C2990" t="str">
            <v>PATAGONIA</v>
          </cell>
          <cell r="D2990" t="str">
            <v>MS R2 YULEX / NEXKIN FZ FULL SUIT BLACK L</v>
          </cell>
          <cell r="E2990"/>
          <cell r="F2990"/>
          <cell r="G2990"/>
          <cell r="H2990" t="str">
            <v xml:space="preserve">   </v>
          </cell>
          <cell r="I2990" t="str">
            <v>L</v>
          </cell>
          <cell r="J2990"/>
          <cell r="K2990" t="str">
            <v>ANTIGUA</v>
          </cell>
        </row>
        <row r="2991">
          <cell r="B2991" t="str">
            <v>704M18S07GREALL</v>
          </cell>
          <cell r="C2991" t="str">
            <v>TINS</v>
          </cell>
          <cell r="D2991" t="str">
            <v>BI-PACK 1 GREEN ALL</v>
          </cell>
          <cell r="E2991" t="str">
            <v>TINS</v>
          </cell>
          <cell r="F2991" t="str">
            <v>BI-PACK 1</v>
          </cell>
          <cell r="G2991" t="str">
            <v>GREEN</v>
          </cell>
          <cell r="H2991" t="str">
            <v xml:space="preserve">TINS BI-PACK 1 GREEN </v>
          </cell>
          <cell r="I2991" t="str">
            <v>ALL</v>
          </cell>
          <cell r="J2991" t="str">
            <v>M</v>
          </cell>
          <cell r="K2991" t="str">
            <v>SUMMER 18</v>
          </cell>
        </row>
        <row r="2992">
          <cell r="B2992" t="str">
            <v>704M18S08PURALL</v>
          </cell>
          <cell r="C2992" t="str">
            <v>TINS</v>
          </cell>
          <cell r="D2992" t="str">
            <v>BI-PACK 2 PURPLE ALL</v>
          </cell>
          <cell r="E2992" t="str">
            <v>TINS</v>
          </cell>
          <cell r="F2992" t="str">
            <v>BI-PACK 2</v>
          </cell>
          <cell r="G2992" t="str">
            <v>PURPLE</v>
          </cell>
          <cell r="H2992" t="str">
            <v xml:space="preserve">TINS BI-PACK 2 PURPLE </v>
          </cell>
          <cell r="I2992" t="str">
            <v>ALL</v>
          </cell>
          <cell r="J2992" t="str">
            <v>M</v>
          </cell>
          <cell r="K2992" t="str">
            <v>SUMMER 18</v>
          </cell>
        </row>
        <row r="2993">
          <cell r="B2993" t="str">
            <v>704M18S08DBLALL</v>
          </cell>
          <cell r="C2993" t="str">
            <v>TINS</v>
          </cell>
          <cell r="D2993" t="str">
            <v>BI-PACK 3 DARK BLUE ALL</v>
          </cell>
          <cell r="E2993" t="str">
            <v>TINS</v>
          </cell>
          <cell r="F2993" t="str">
            <v>BI-PACK 3</v>
          </cell>
          <cell r="G2993" t="str">
            <v>BLUE</v>
          </cell>
          <cell r="H2993" t="str">
            <v xml:space="preserve">TINS BI-PACK 3 BLUE </v>
          </cell>
          <cell r="I2993" t="str">
            <v>ALL</v>
          </cell>
          <cell r="J2993" t="str">
            <v>M</v>
          </cell>
          <cell r="K2993" t="str">
            <v>SUMMER 18</v>
          </cell>
        </row>
        <row r="2994">
          <cell r="B2994" t="str">
            <v>800202BLKMMM</v>
          </cell>
          <cell r="C2994" t="str">
            <v>PATAGONIA</v>
          </cell>
          <cell r="D2994" t="str">
            <v>MS R2 YULEX / NEXKIN FZ FULL SUIT BLACK M</v>
          </cell>
          <cell r="E2994"/>
          <cell r="F2994"/>
          <cell r="G2994"/>
          <cell r="H2994" t="str">
            <v xml:space="preserve">   </v>
          </cell>
          <cell r="I2994" t="str">
            <v>M</v>
          </cell>
          <cell r="J2994"/>
          <cell r="K2994" t="str">
            <v>ANTIGUA</v>
          </cell>
        </row>
        <row r="2995">
          <cell r="B2995" t="str">
            <v>800203BLKSSS</v>
          </cell>
          <cell r="C2995" t="str">
            <v>PATAGONIA</v>
          </cell>
          <cell r="D2995" t="str">
            <v>MS R2 YULEX / NEXKIN FZ FULL SUIT BLACK S</v>
          </cell>
          <cell r="E2995"/>
          <cell r="F2995"/>
          <cell r="G2995"/>
          <cell r="H2995" t="str">
            <v xml:space="preserve">   </v>
          </cell>
          <cell r="I2995" t="str">
            <v>S</v>
          </cell>
          <cell r="J2995"/>
          <cell r="K2995" t="str">
            <v>ANTIGUA</v>
          </cell>
        </row>
        <row r="2996">
          <cell r="B2996" t="str">
            <v>800204BLKMT</v>
          </cell>
          <cell r="C2996" t="str">
            <v>PATAGONIA</v>
          </cell>
          <cell r="D2996" t="str">
            <v>MS R2 YULEX / NEXKIN FZ FULL SUIT BLACK MT</v>
          </cell>
          <cell r="E2996"/>
          <cell r="F2996"/>
          <cell r="G2996"/>
          <cell r="H2996" t="str">
            <v xml:space="preserve">   </v>
          </cell>
          <cell r="I2996"/>
          <cell r="J2996"/>
          <cell r="K2996" t="str">
            <v>ANTIGUA</v>
          </cell>
        </row>
        <row r="2997">
          <cell r="B2997" t="str">
            <v>800204BLKXL</v>
          </cell>
          <cell r="C2997" t="str">
            <v>PATAGONIA</v>
          </cell>
          <cell r="D2997" t="str">
            <v>MS R2 YULEX / NEXKIN FZ FULL SUIT BLACK XL</v>
          </cell>
          <cell r="E2997"/>
          <cell r="F2997"/>
          <cell r="G2997"/>
          <cell r="H2997" t="str">
            <v xml:space="preserve">   </v>
          </cell>
          <cell r="I2997"/>
          <cell r="J2997"/>
          <cell r="K2997" t="str">
            <v>ANTIGUA</v>
          </cell>
        </row>
        <row r="2998">
          <cell r="B2998" t="str">
            <v>800205BLKLLL</v>
          </cell>
          <cell r="C2998" t="str">
            <v>PATAGONIA</v>
          </cell>
          <cell r="D2998" t="str">
            <v>MS R3 YULEX / NEXSKIN FZ FULL SUIT BLACK L</v>
          </cell>
          <cell r="E2998"/>
          <cell r="F2998"/>
          <cell r="G2998"/>
          <cell r="H2998" t="str">
            <v xml:space="preserve">   </v>
          </cell>
          <cell r="I2998" t="str">
            <v>L</v>
          </cell>
          <cell r="J2998"/>
          <cell r="K2998" t="str">
            <v>ANTIGUA</v>
          </cell>
        </row>
        <row r="2999">
          <cell r="B2999" t="str">
            <v>800206BLKMMM</v>
          </cell>
          <cell r="C2999" t="str">
            <v>PATAGONIA</v>
          </cell>
          <cell r="D2999" t="str">
            <v>MS R3 YULEX / NEXSKIN FZ FULL SUIT BLACK M</v>
          </cell>
          <cell r="E2999"/>
          <cell r="F2999"/>
          <cell r="G2999"/>
          <cell r="H2999" t="str">
            <v xml:space="preserve">   </v>
          </cell>
          <cell r="I2999" t="str">
            <v>M</v>
          </cell>
          <cell r="J2999"/>
          <cell r="K2999" t="str">
            <v>ANTIGUA</v>
          </cell>
        </row>
        <row r="3000">
          <cell r="B3000" t="str">
            <v>800207BLKSSS</v>
          </cell>
          <cell r="C3000" t="str">
            <v>PATAGONIA</v>
          </cell>
          <cell r="D3000" t="str">
            <v>MS R3 YULEX / NEXSKIN FZ FULL SUIT BLACK S</v>
          </cell>
          <cell r="E3000"/>
          <cell r="F3000"/>
          <cell r="G3000"/>
          <cell r="H3000" t="str">
            <v xml:space="preserve">   </v>
          </cell>
          <cell r="I3000" t="str">
            <v>S</v>
          </cell>
          <cell r="J3000"/>
          <cell r="K3000" t="str">
            <v>ANTIGUA</v>
          </cell>
        </row>
        <row r="3001">
          <cell r="B3001" t="str">
            <v>800208BLKXL</v>
          </cell>
          <cell r="C3001" t="str">
            <v>PATAGONIA</v>
          </cell>
          <cell r="D3001" t="str">
            <v>MS R3 YULEX / NEXSKIN FZ FULL SUIT BLACK XL</v>
          </cell>
          <cell r="E3001"/>
          <cell r="F3001"/>
          <cell r="G3001"/>
          <cell r="H3001" t="str">
            <v xml:space="preserve">   </v>
          </cell>
          <cell r="I3001"/>
          <cell r="J3001"/>
          <cell r="K3001" t="str">
            <v>ANTIGUA</v>
          </cell>
        </row>
        <row r="3002">
          <cell r="B3002" t="str">
            <v>800209BLKMT</v>
          </cell>
          <cell r="C3002" t="str">
            <v>PATAGONIA</v>
          </cell>
          <cell r="D3002" t="str">
            <v>MS R3 YULEX / NEXSKIN FZ FULL SUIT BLACK MT</v>
          </cell>
          <cell r="E3002"/>
          <cell r="F3002"/>
          <cell r="G3002"/>
          <cell r="H3002" t="str">
            <v xml:space="preserve">   </v>
          </cell>
          <cell r="I3002"/>
          <cell r="J3002"/>
          <cell r="K3002" t="str">
            <v>ANTIGUA</v>
          </cell>
        </row>
        <row r="3003">
          <cell r="B3003" t="str">
            <v>800210BLK222</v>
          </cell>
          <cell r="C3003" t="str">
            <v>PATAGONIA</v>
          </cell>
          <cell r="D3003" t="str">
            <v>WS R3 BZ FULL SUIT 2</v>
          </cell>
          <cell r="E3003"/>
          <cell r="F3003"/>
          <cell r="G3003"/>
          <cell r="H3003" t="str">
            <v xml:space="preserve">   </v>
          </cell>
          <cell r="I3003"/>
          <cell r="J3003"/>
          <cell r="K3003" t="str">
            <v>ANTIGUA</v>
          </cell>
        </row>
        <row r="3004">
          <cell r="B3004" t="str">
            <v>800211BLK444</v>
          </cell>
          <cell r="C3004" t="str">
            <v>PATAGONIA</v>
          </cell>
          <cell r="D3004" t="str">
            <v>WS R3 BZ FULL SUIT 4</v>
          </cell>
          <cell r="E3004"/>
          <cell r="F3004"/>
          <cell r="G3004"/>
          <cell r="H3004" t="str">
            <v xml:space="preserve">   </v>
          </cell>
          <cell r="I3004"/>
          <cell r="J3004"/>
          <cell r="K3004" t="str">
            <v>ANTIGUA</v>
          </cell>
        </row>
        <row r="3005">
          <cell r="B3005" t="str">
            <v>800212BLK666</v>
          </cell>
          <cell r="C3005" t="str">
            <v>PATAGONIA</v>
          </cell>
          <cell r="D3005" t="str">
            <v>WS R3 BZ FULL SUIT 6</v>
          </cell>
          <cell r="E3005"/>
          <cell r="F3005"/>
          <cell r="G3005"/>
          <cell r="H3005" t="str">
            <v xml:space="preserve">   </v>
          </cell>
          <cell r="I3005"/>
          <cell r="J3005"/>
          <cell r="K3005" t="str">
            <v>ANTIGUA</v>
          </cell>
        </row>
        <row r="3006">
          <cell r="B3006" t="str">
            <v>800301SSS</v>
          </cell>
          <cell r="C3006" t="str">
            <v>PATAGONIA</v>
          </cell>
          <cell r="D3006" t="str">
            <v>MS WATER HEATER HOODED VEST S</v>
          </cell>
          <cell r="E3006"/>
          <cell r="F3006"/>
          <cell r="G3006"/>
          <cell r="H3006" t="str">
            <v xml:space="preserve">   </v>
          </cell>
          <cell r="I3006" t="str">
            <v>S</v>
          </cell>
          <cell r="J3006"/>
          <cell r="K3006" t="str">
            <v>ANTIGUA</v>
          </cell>
        </row>
        <row r="3007">
          <cell r="B3007" t="str">
            <v>800302MMM</v>
          </cell>
          <cell r="C3007" t="str">
            <v>PATAGONIA</v>
          </cell>
          <cell r="D3007" t="str">
            <v>MS WATER HEATER HOODED VEST M</v>
          </cell>
          <cell r="E3007"/>
          <cell r="F3007"/>
          <cell r="G3007"/>
          <cell r="H3007" t="str">
            <v xml:space="preserve">   </v>
          </cell>
          <cell r="I3007" t="str">
            <v>M</v>
          </cell>
          <cell r="J3007"/>
          <cell r="K3007" t="str">
            <v>ANTIGUA</v>
          </cell>
        </row>
        <row r="3008">
          <cell r="B3008" t="str">
            <v>800303LLL</v>
          </cell>
          <cell r="C3008" t="str">
            <v>PATAGONIA</v>
          </cell>
          <cell r="D3008" t="str">
            <v>MS WATER HEATER HOODED VEST L</v>
          </cell>
          <cell r="E3008"/>
          <cell r="F3008"/>
          <cell r="G3008"/>
          <cell r="H3008" t="str">
            <v xml:space="preserve">   </v>
          </cell>
          <cell r="I3008" t="str">
            <v>L</v>
          </cell>
          <cell r="J3008"/>
          <cell r="K3008" t="str">
            <v>ANTIGUA</v>
          </cell>
        </row>
        <row r="3009">
          <cell r="B3009" t="str">
            <v>800304XL0</v>
          </cell>
          <cell r="C3009" t="str">
            <v>PATAGONIA</v>
          </cell>
          <cell r="D3009" t="str">
            <v>MS WATER HEATER HOODED VEST XL</v>
          </cell>
          <cell r="E3009"/>
          <cell r="F3009"/>
          <cell r="G3009"/>
          <cell r="H3009" t="str">
            <v xml:space="preserve">   </v>
          </cell>
          <cell r="I3009" t="str">
            <v>XL</v>
          </cell>
          <cell r="J3009"/>
          <cell r="K3009" t="str">
            <v>ANTIGUA</v>
          </cell>
        </row>
        <row r="3010">
          <cell r="B3010" t="str">
            <v>800305SSS</v>
          </cell>
          <cell r="C3010" t="str">
            <v>PATAGONIA</v>
          </cell>
          <cell r="D3010" t="str">
            <v>R3 WOOL LINED CAP S</v>
          </cell>
          <cell r="E3010"/>
          <cell r="F3010"/>
          <cell r="G3010"/>
          <cell r="H3010" t="str">
            <v xml:space="preserve">   </v>
          </cell>
          <cell r="I3010" t="str">
            <v>S</v>
          </cell>
          <cell r="J3010"/>
          <cell r="K3010" t="str">
            <v>ANTIGUA</v>
          </cell>
        </row>
        <row r="3011">
          <cell r="B3011" t="str">
            <v>800306MMM</v>
          </cell>
          <cell r="C3011" t="str">
            <v>PATAGONIA</v>
          </cell>
          <cell r="D3011" t="str">
            <v>R3 WOOL LINED CAP M</v>
          </cell>
          <cell r="E3011"/>
          <cell r="F3011"/>
          <cell r="G3011"/>
          <cell r="H3011" t="str">
            <v xml:space="preserve">   </v>
          </cell>
          <cell r="I3011" t="str">
            <v>M</v>
          </cell>
          <cell r="J3011"/>
          <cell r="K3011" t="str">
            <v>ANTIGUA</v>
          </cell>
        </row>
        <row r="3012">
          <cell r="B3012" t="str">
            <v>800307BLKLLL</v>
          </cell>
          <cell r="C3012" t="str">
            <v>PATAGONIA</v>
          </cell>
          <cell r="D3012" t="str">
            <v>R3 WOOL LINED CAP L</v>
          </cell>
          <cell r="E3012"/>
          <cell r="F3012"/>
          <cell r="G3012"/>
          <cell r="H3012" t="str">
            <v xml:space="preserve">   </v>
          </cell>
          <cell r="I3012" t="str">
            <v>L</v>
          </cell>
          <cell r="J3012"/>
          <cell r="K3012" t="str">
            <v>ANTIGUA</v>
          </cell>
        </row>
        <row r="3013">
          <cell r="B3013" t="str">
            <v>800308BLK444</v>
          </cell>
          <cell r="C3013" t="str">
            <v>PATAGONIA</v>
          </cell>
          <cell r="D3013" t="str">
            <v>R3 WOOL LINED SPLIT TOE BOOTIES 4</v>
          </cell>
          <cell r="E3013"/>
          <cell r="F3013"/>
          <cell r="G3013"/>
          <cell r="H3013" t="str">
            <v xml:space="preserve">   </v>
          </cell>
          <cell r="I3013"/>
          <cell r="J3013"/>
          <cell r="K3013" t="str">
            <v>ANTIGUA</v>
          </cell>
        </row>
        <row r="3014">
          <cell r="B3014" t="str">
            <v>800309BLK555</v>
          </cell>
          <cell r="C3014" t="str">
            <v>PATAGONIA</v>
          </cell>
          <cell r="D3014" t="str">
            <v>R3 WOOL LINED SPLIT TOE BOOTIES 5</v>
          </cell>
          <cell r="E3014"/>
          <cell r="F3014"/>
          <cell r="G3014"/>
          <cell r="H3014" t="str">
            <v xml:space="preserve">   </v>
          </cell>
          <cell r="I3014"/>
          <cell r="J3014"/>
          <cell r="K3014" t="str">
            <v>ANTIGUA</v>
          </cell>
        </row>
        <row r="3015">
          <cell r="B3015" t="str">
            <v>800310BLK666</v>
          </cell>
          <cell r="C3015" t="str">
            <v>PATAGONIA</v>
          </cell>
          <cell r="D3015" t="str">
            <v>R3 WOOL LINED SPLIT TOE BOOTIES 6</v>
          </cell>
          <cell r="E3015"/>
          <cell r="F3015"/>
          <cell r="G3015"/>
          <cell r="H3015" t="str">
            <v xml:space="preserve">   </v>
          </cell>
          <cell r="I3015"/>
          <cell r="J3015"/>
          <cell r="K3015" t="str">
            <v>ANTIGUA</v>
          </cell>
        </row>
        <row r="3016">
          <cell r="B3016" t="str">
            <v>800311BLK777</v>
          </cell>
          <cell r="C3016" t="str">
            <v>PATAGONIA</v>
          </cell>
          <cell r="D3016" t="str">
            <v>R3 WOOL LINED SPLIT TOE BOOTIES 7</v>
          </cell>
          <cell r="E3016"/>
          <cell r="F3016"/>
          <cell r="G3016"/>
          <cell r="H3016" t="str">
            <v xml:space="preserve">   </v>
          </cell>
          <cell r="I3016"/>
          <cell r="J3016"/>
          <cell r="K3016" t="str">
            <v>ANTIGUA</v>
          </cell>
        </row>
        <row r="3017">
          <cell r="B3017" t="str">
            <v>800312BLK888</v>
          </cell>
          <cell r="C3017" t="str">
            <v>PATAGONIA</v>
          </cell>
          <cell r="D3017" t="str">
            <v>R3 WOOL LINED SPLIT TOE BOOTIES 8</v>
          </cell>
          <cell r="E3017"/>
          <cell r="F3017"/>
          <cell r="G3017"/>
          <cell r="H3017" t="str">
            <v xml:space="preserve">   </v>
          </cell>
          <cell r="I3017"/>
          <cell r="J3017"/>
          <cell r="K3017" t="str">
            <v>ANTIGUA</v>
          </cell>
        </row>
        <row r="3018">
          <cell r="B3018" t="str">
            <v>800313BLK444</v>
          </cell>
          <cell r="C3018" t="str">
            <v>PATAGONIA</v>
          </cell>
          <cell r="D3018" t="str">
            <v>R4 WOOL LINED SPLIT TOE BOOTIES 4</v>
          </cell>
          <cell r="E3018"/>
          <cell r="F3018"/>
          <cell r="G3018"/>
          <cell r="H3018" t="str">
            <v xml:space="preserve">   </v>
          </cell>
          <cell r="I3018"/>
          <cell r="J3018"/>
          <cell r="K3018" t="str">
            <v>ANTIGUA</v>
          </cell>
        </row>
        <row r="3019">
          <cell r="B3019" t="str">
            <v>800314BLK555</v>
          </cell>
          <cell r="C3019" t="str">
            <v>PATAGONIA</v>
          </cell>
          <cell r="D3019" t="str">
            <v>R4 WOOL LINED SPLIT TOE BOOTIES 5</v>
          </cell>
          <cell r="E3019"/>
          <cell r="F3019"/>
          <cell r="G3019"/>
          <cell r="H3019" t="str">
            <v xml:space="preserve">   </v>
          </cell>
          <cell r="I3019"/>
          <cell r="J3019"/>
          <cell r="K3019" t="str">
            <v>ANTIGUA</v>
          </cell>
        </row>
        <row r="3020">
          <cell r="B3020" t="str">
            <v>800315BLK666</v>
          </cell>
          <cell r="C3020" t="str">
            <v>PATAGONIA</v>
          </cell>
          <cell r="D3020" t="str">
            <v>R4 WOOL LINED SPLIT TOE BOOTIES 6</v>
          </cell>
          <cell r="E3020"/>
          <cell r="F3020"/>
          <cell r="G3020"/>
          <cell r="H3020" t="str">
            <v xml:space="preserve">   </v>
          </cell>
          <cell r="I3020"/>
          <cell r="J3020"/>
          <cell r="K3020" t="str">
            <v>ANTIGUA</v>
          </cell>
        </row>
        <row r="3021">
          <cell r="B3021" t="str">
            <v>800316BLK777</v>
          </cell>
          <cell r="C3021" t="str">
            <v>PATAGONIA</v>
          </cell>
          <cell r="D3021" t="str">
            <v>R4 WOOL LINED SPLIT TOE BOOTIES 7</v>
          </cell>
          <cell r="E3021"/>
          <cell r="F3021"/>
          <cell r="G3021"/>
          <cell r="H3021" t="str">
            <v xml:space="preserve">   </v>
          </cell>
          <cell r="I3021"/>
          <cell r="J3021"/>
          <cell r="K3021" t="str">
            <v>ANTIGUA</v>
          </cell>
        </row>
        <row r="3022">
          <cell r="B3022" t="str">
            <v>800317BLK888</v>
          </cell>
          <cell r="C3022" t="str">
            <v>PATAGONIA</v>
          </cell>
          <cell r="D3022" t="str">
            <v>R4 WOOL LINED SPLIT TOE BOOTIES 8</v>
          </cell>
          <cell r="E3022"/>
          <cell r="F3022"/>
          <cell r="G3022"/>
          <cell r="H3022" t="str">
            <v xml:space="preserve">   </v>
          </cell>
          <cell r="I3022"/>
          <cell r="J3022"/>
          <cell r="K3022" t="str">
            <v>ANTIGUA</v>
          </cell>
        </row>
        <row r="3023">
          <cell r="B3023" t="str">
            <v>800318BLK999</v>
          </cell>
          <cell r="C3023" t="str">
            <v>PATAGONIA</v>
          </cell>
          <cell r="D3023" t="str">
            <v>R4 WOOL LINED SPLIT TOE BOOTIES 9</v>
          </cell>
          <cell r="E3023"/>
          <cell r="F3023"/>
          <cell r="G3023"/>
          <cell r="H3023" t="str">
            <v xml:space="preserve">   </v>
          </cell>
          <cell r="I3023"/>
          <cell r="J3023"/>
          <cell r="K3023" t="str">
            <v>ANTIGUA</v>
          </cell>
        </row>
        <row r="3024">
          <cell r="B3024" t="str">
            <v>800319BLK010</v>
          </cell>
          <cell r="C3024" t="str">
            <v>PATAGONIA</v>
          </cell>
          <cell r="D3024" t="str">
            <v>R4 WOOL LINED SPLIT TOE BOOTIES 10</v>
          </cell>
          <cell r="E3024"/>
          <cell r="F3024"/>
          <cell r="G3024"/>
          <cell r="H3024" t="str">
            <v xml:space="preserve">   </v>
          </cell>
          <cell r="I3024"/>
          <cell r="J3024"/>
          <cell r="K3024" t="str">
            <v>ANTIGUA</v>
          </cell>
        </row>
        <row r="3025">
          <cell r="B3025" t="str">
            <v>800320BLK011</v>
          </cell>
          <cell r="C3025" t="str">
            <v>PATAGONIA</v>
          </cell>
          <cell r="D3025" t="str">
            <v>R4 WOOL LINED SPLIT TOE BOOTIES 11</v>
          </cell>
          <cell r="E3025"/>
          <cell r="F3025"/>
          <cell r="G3025"/>
          <cell r="H3025" t="str">
            <v xml:space="preserve">   </v>
          </cell>
          <cell r="I3025"/>
          <cell r="J3025"/>
          <cell r="K3025" t="str">
            <v>ANTIGUA</v>
          </cell>
        </row>
        <row r="3026">
          <cell r="B3026" t="str">
            <v>800321BLKSSS</v>
          </cell>
          <cell r="C3026" t="str">
            <v>PATAGONIA</v>
          </cell>
          <cell r="D3026" t="str">
            <v>R3 WOOL LINED GLOVES S</v>
          </cell>
          <cell r="E3026"/>
          <cell r="F3026"/>
          <cell r="G3026"/>
          <cell r="H3026" t="str">
            <v xml:space="preserve">   </v>
          </cell>
          <cell r="I3026" t="str">
            <v>S</v>
          </cell>
          <cell r="J3026"/>
          <cell r="K3026" t="str">
            <v>ANTIGUA</v>
          </cell>
        </row>
        <row r="3027">
          <cell r="B3027" t="str">
            <v>800322BLKMMM</v>
          </cell>
          <cell r="C3027" t="str">
            <v>PATAGONIA</v>
          </cell>
          <cell r="D3027" t="str">
            <v>R3 WOOL LINED GLOVES M</v>
          </cell>
          <cell r="E3027"/>
          <cell r="F3027"/>
          <cell r="G3027"/>
          <cell r="H3027" t="str">
            <v xml:space="preserve">   </v>
          </cell>
          <cell r="I3027" t="str">
            <v>M</v>
          </cell>
          <cell r="J3027"/>
          <cell r="K3027" t="str">
            <v>ANTIGUA</v>
          </cell>
        </row>
        <row r="3028">
          <cell r="B3028" t="str">
            <v>800323BLKLLL</v>
          </cell>
          <cell r="C3028" t="str">
            <v>PATAGONIA</v>
          </cell>
          <cell r="D3028" t="str">
            <v>R3 WOOL LINED GLOVES L</v>
          </cell>
          <cell r="E3028"/>
          <cell r="F3028"/>
          <cell r="G3028"/>
          <cell r="H3028" t="str">
            <v xml:space="preserve">   </v>
          </cell>
          <cell r="I3028" t="str">
            <v>L</v>
          </cell>
          <cell r="J3028"/>
          <cell r="K3028" t="str">
            <v>ANTIGUA</v>
          </cell>
        </row>
        <row r="3029">
          <cell r="B3029" t="str">
            <v>846490025723</v>
          </cell>
          <cell r="C3029" t="str">
            <v>ACCESORIOS NEFF</v>
          </cell>
          <cell r="D3029" t="str">
            <v>RELOJ NEFF DUECE NEGRO/VERDE</v>
          </cell>
          <cell r="E3029"/>
          <cell r="F3029"/>
          <cell r="G3029"/>
          <cell r="H3029" t="str">
            <v xml:space="preserve">   </v>
          </cell>
          <cell r="I3029"/>
          <cell r="J3029"/>
          <cell r="K3029" t="str">
            <v>ANTIGUA</v>
          </cell>
        </row>
        <row r="3030">
          <cell r="B3030" t="str">
            <v>846490032523</v>
          </cell>
          <cell r="C3030" t="str">
            <v>ACCESORIOS NEFF</v>
          </cell>
          <cell r="D3030" t="str">
            <v>RELOJ NEFF NIGHTLY BLACK</v>
          </cell>
          <cell r="E3030"/>
          <cell r="F3030"/>
          <cell r="G3030"/>
          <cell r="H3030" t="str">
            <v xml:space="preserve">   </v>
          </cell>
          <cell r="I3030"/>
          <cell r="J3030"/>
          <cell r="K3030" t="str">
            <v>ANTIGUA</v>
          </cell>
        </row>
        <row r="3031">
          <cell r="B3031" t="str">
            <v>846490048500</v>
          </cell>
          <cell r="C3031" t="str">
            <v>ACCESORIOS NEFF</v>
          </cell>
          <cell r="D3031" t="str">
            <v>RELOJ NEFF FLAVA AMARILLO</v>
          </cell>
          <cell r="E3031"/>
          <cell r="F3031"/>
          <cell r="G3031"/>
          <cell r="H3031" t="str">
            <v xml:space="preserve">   </v>
          </cell>
          <cell r="I3031"/>
          <cell r="J3031"/>
          <cell r="K3031" t="str">
            <v>ANTIGUA</v>
          </cell>
        </row>
        <row r="3032">
          <cell r="B3032" t="str">
            <v>846490049293</v>
          </cell>
          <cell r="C3032" t="str">
            <v>ACCESORIOS NEFF</v>
          </cell>
          <cell r="D3032" t="str">
            <v>ANTEOJOS SPECTRA MATTE GREY</v>
          </cell>
          <cell r="E3032"/>
          <cell r="F3032"/>
          <cell r="G3032"/>
          <cell r="H3032" t="str">
            <v xml:space="preserve">   </v>
          </cell>
          <cell r="I3032"/>
          <cell r="J3032"/>
          <cell r="K3032" t="str">
            <v>ANTIGUA</v>
          </cell>
        </row>
        <row r="3033">
          <cell r="B3033" t="str">
            <v>846490049422</v>
          </cell>
          <cell r="C3033" t="str">
            <v>ACCESORIOS NEFF</v>
          </cell>
          <cell r="D3033" t="str">
            <v>ANTEOJOS DAILY MATTE GREY</v>
          </cell>
          <cell r="E3033"/>
          <cell r="F3033"/>
          <cell r="G3033"/>
          <cell r="H3033" t="str">
            <v xml:space="preserve">   </v>
          </cell>
          <cell r="I3033"/>
          <cell r="J3033"/>
          <cell r="K3033" t="str">
            <v>ANTIGUA</v>
          </cell>
        </row>
        <row r="3034">
          <cell r="B3034" t="str">
            <v>846490049446</v>
          </cell>
          <cell r="C3034" t="str">
            <v>ACCESORIOS NEFF</v>
          </cell>
          <cell r="D3034" t="str">
            <v>ANTEOJOS DAILY MATTE BLACK</v>
          </cell>
          <cell r="E3034"/>
          <cell r="F3034"/>
          <cell r="G3034"/>
          <cell r="H3034" t="str">
            <v xml:space="preserve">   </v>
          </cell>
          <cell r="I3034"/>
          <cell r="J3034"/>
          <cell r="K3034" t="str">
            <v>ANTIGUA</v>
          </cell>
        </row>
        <row r="3035">
          <cell r="B3035" t="str">
            <v>846490070464</v>
          </cell>
          <cell r="C3035" t="str">
            <v>ACCESORIOS NEFF</v>
          </cell>
          <cell r="D3035" t="str">
            <v>RELOJ NEFF FLAVA RDWB</v>
          </cell>
          <cell r="E3035"/>
          <cell r="F3035"/>
          <cell r="G3035"/>
          <cell r="H3035" t="str">
            <v xml:space="preserve">   </v>
          </cell>
          <cell r="I3035"/>
          <cell r="J3035"/>
          <cell r="K3035" t="str">
            <v>ANTIGUA</v>
          </cell>
        </row>
        <row r="3036">
          <cell r="B3036" t="str">
            <v>846490070815</v>
          </cell>
          <cell r="C3036" t="str">
            <v>ACCESORIOS NEFF</v>
          </cell>
          <cell r="D3036" t="str">
            <v>ANTEOJOS BROODIE WILDTIGER</v>
          </cell>
          <cell r="E3036"/>
          <cell r="F3036"/>
          <cell r="G3036"/>
          <cell r="H3036" t="str">
            <v xml:space="preserve">   </v>
          </cell>
          <cell r="I3036"/>
          <cell r="J3036"/>
          <cell r="K3036" t="str">
            <v>ANTIGUA</v>
          </cell>
        </row>
        <row r="3037">
          <cell r="B3037" t="str">
            <v>846490070938</v>
          </cell>
          <cell r="C3037" t="str">
            <v>ACCESORIOS NEFF</v>
          </cell>
          <cell r="D3037" t="str">
            <v xml:space="preserve">ANTEOJOS DAILY CLEAR </v>
          </cell>
          <cell r="E3037"/>
          <cell r="F3037"/>
          <cell r="G3037"/>
          <cell r="H3037" t="str">
            <v xml:space="preserve">   </v>
          </cell>
          <cell r="I3037"/>
          <cell r="J3037"/>
          <cell r="K3037" t="str">
            <v>ANTIGUA</v>
          </cell>
        </row>
        <row r="3038">
          <cell r="B3038" t="str">
            <v>888259001937</v>
          </cell>
          <cell r="C3038" t="str">
            <v>ACCESORIOS NEFF</v>
          </cell>
          <cell r="D3038" t="str">
            <v>RELOJ NEFF STRIPE WATCH NEGRO</v>
          </cell>
          <cell r="E3038"/>
          <cell r="F3038"/>
          <cell r="G3038"/>
          <cell r="H3038" t="str">
            <v xml:space="preserve">   </v>
          </cell>
          <cell r="I3038"/>
          <cell r="J3038"/>
          <cell r="K3038" t="str">
            <v>ANTIGUA</v>
          </cell>
        </row>
        <row r="3039">
          <cell r="B3039" t="str">
            <v>888259002002</v>
          </cell>
          <cell r="C3039" t="str">
            <v>ACCESORIOS NEFF</v>
          </cell>
          <cell r="D3039" t="str">
            <v>RELOJ NEFF FLAVA CYAN/BLACK</v>
          </cell>
          <cell r="E3039"/>
          <cell r="F3039"/>
          <cell r="G3039"/>
          <cell r="H3039" t="str">
            <v xml:space="preserve">   </v>
          </cell>
          <cell r="I3039"/>
          <cell r="J3039"/>
          <cell r="K3039" t="str">
            <v>ANTIGUA</v>
          </cell>
        </row>
        <row r="3040">
          <cell r="B3040" t="str">
            <v>888259002019</v>
          </cell>
          <cell r="C3040" t="str">
            <v>ACCESORIOS NEFF</v>
          </cell>
          <cell r="D3040" t="str">
            <v>RELOJ NEFF FLAVA WHITE/BLK/RED</v>
          </cell>
          <cell r="E3040"/>
          <cell r="F3040"/>
          <cell r="G3040"/>
          <cell r="H3040" t="str">
            <v xml:space="preserve">   </v>
          </cell>
          <cell r="I3040"/>
          <cell r="J3040"/>
          <cell r="K3040" t="str">
            <v>ANTIGUA</v>
          </cell>
        </row>
        <row r="3041">
          <cell r="B3041" t="str">
            <v>888259002132</v>
          </cell>
          <cell r="C3041" t="str">
            <v>ACCESORIOS NEFF</v>
          </cell>
          <cell r="D3041" t="str">
            <v>RELOJ NEFF DUECE AZUL/NEGRO</v>
          </cell>
          <cell r="E3041"/>
          <cell r="F3041"/>
          <cell r="G3041"/>
          <cell r="H3041" t="str">
            <v xml:space="preserve">   </v>
          </cell>
          <cell r="I3041"/>
          <cell r="J3041"/>
          <cell r="K3041" t="str">
            <v>ANTIGUA</v>
          </cell>
        </row>
        <row r="3042">
          <cell r="B3042" t="str">
            <v>888259009537</v>
          </cell>
          <cell r="C3042" t="str">
            <v>ACCESORIOS NEFF</v>
          </cell>
          <cell r="D3042" t="str">
            <v>ANTEOJOS CHIP RED SOFT</v>
          </cell>
          <cell r="E3042"/>
          <cell r="F3042"/>
          <cell r="G3042"/>
          <cell r="H3042" t="str">
            <v xml:space="preserve">   </v>
          </cell>
          <cell r="I3042"/>
          <cell r="J3042"/>
          <cell r="K3042" t="str">
            <v>ANTIGUA</v>
          </cell>
        </row>
        <row r="3043">
          <cell r="B3043" t="str">
            <v>888259009551</v>
          </cell>
          <cell r="C3043" t="str">
            <v>ACCESORIOS NEFF</v>
          </cell>
          <cell r="D3043" t="str">
            <v>ANTEOJOS CHIP YELLOW BLACK</v>
          </cell>
          <cell r="E3043"/>
          <cell r="F3043"/>
          <cell r="G3043"/>
          <cell r="H3043" t="str">
            <v xml:space="preserve">   </v>
          </cell>
          <cell r="I3043"/>
          <cell r="J3043"/>
          <cell r="K3043" t="str">
            <v>ANTIGUA</v>
          </cell>
        </row>
        <row r="3044">
          <cell r="B3044" t="str">
            <v>888259096070</v>
          </cell>
          <cell r="C3044" t="str">
            <v>ACCESORIOS NEFF</v>
          </cell>
          <cell r="D3044" t="str">
            <v>RELOJ NEFF NIGHTLY GOLD SNAKE</v>
          </cell>
          <cell r="E3044"/>
          <cell r="F3044"/>
          <cell r="G3044"/>
          <cell r="H3044" t="str">
            <v xml:space="preserve">   </v>
          </cell>
          <cell r="I3044"/>
          <cell r="J3044"/>
          <cell r="K3044" t="str">
            <v>ANTIGUA</v>
          </cell>
        </row>
        <row r="3045">
          <cell r="B3045" t="str">
            <v>888259096162</v>
          </cell>
          <cell r="C3045" t="str">
            <v>ACCESORIOS NEFF</v>
          </cell>
          <cell r="D3045" t="str">
            <v>RELOJ NEFF FLAVA ROJO</v>
          </cell>
          <cell r="E3045"/>
          <cell r="F3045"/>
          <cell r="G3045"/>
          <cell r="H3045" t="str">
            <v xml:space="preserve">   </v>
          </cell>
          <cell r="I3045"/>
          <cell r="J3045"/>
          <cell r="K3045" t="str">
            <v>ANTIGUA</v>
          </cell>
        </row>
        <row r="3046">
          <cell r="B3046" t="str">
            <v>888259096308</v>
          </cell>
          <cell r="C3046" t="str">
            <v>ACCESORIOS NEFF</v>
          </cell>
          <cell r="D3046" t="str">
            <v>RELOJ NEFF DAILY NEGRO/AMARILLO</v>
          </cell>
          <cell r="E3046"/>
          <cell r="F3046"/>
          <cell r="G3046"/>
          <cell r="H3046" t="str">
            <v xml:space="preserve">   </v>
          </cell>
          <cell r="I3046"/>
          <cell r="J3046"/>
          <cell r="K3046" t="str">
            <v>ANTIGUA</v>
          </cell>
        </row>
        <row r="3047">
          <cell r="B3047" t="str">
            <v>888259096346</v>
          </cell>
          <cell r="C3047" t="str">
            <v>ACCESORIOS NEFF</v>
          </cell>
          <cell r="D3047" t="str">
            <v>RELOJ NEFF DAILY WOMEN PAZ</v>
          </cell>
          <cell r="E3047"/>
          <cell r="F3047"/>
          <cell r="G3047"/>
          <cell r="H3047" t="str">
            <v xml:space="preserve">   </v>
          </cell>
          <cell r="I3047"/>
          <cell r="J3047"/>
          <cell r="K3047" t="str">
            <v>ANTIGUA</v>
          </cell>
        </row>
        <row r="3048">
          <cell r="B3048" t="str">
            <v>888259096391</v>
          </cell>
          <cell r="C3048" t="str">
            <v>ACCESORIOS NEFF</v>
          </cell>
          <cell r="D3048" t="str">
            <v>RELOJ NEFF DUECE GRIS</v>
          </cell>
          <cell r="E3048"/>
          <cell r="F3048"/>
          <cell r="G3048"/>
          <cell r="H3048" t="str">
            <v xml:space="preserve">   </v>
          </cell>
          <cell r="I3048"/>
          <cell r="J3048"/>
          <cell r="K3048" t="str">
            <v>ANTIGUA</v>
          </cell>
        </row>
        <row r="3049">
          <cell r="B3049" t="str">
            <v>888259096407</v>
          </cell>
          <cell r="C3049" t="str">
            <v>ACCESORIOS NEFF</v>
          </cell>
          <cell r="D3049" t="str">
            <v>RELOJ NEFF DUECE TEAL/PURPLE</v>
          </cell>
          <cell r="E3049"/>
          <cell r="F3049"/>
          <cell r="G3049"/>
          <cell r="H3049" t="str">
            <v xml:space="preserve">   </v>
          </cell>
          <cell r="I3049"/>
          <cell r="J3049"/>
          <cell r="K3049" t="str">
            <v>ANTIGUA</v>
          </cell>
        </row>
        <row r="3050">
          <cell r="B3050" t="str">
            <v>888259325279</v>
          </cell>
          <cell r="C3050" t="str">
            <v>ACCESORIOS NEFF</v>
          </cell>
          <cell r="D3050" t="str">
            <v>RELOJ NEFF DUECE BLACK/WHITE</v>
          </cell>
          <cell r="E3050"/>
          <cell r="F3050"/>
          <cell r="G3050"/>
          <cell r="H3050" t="str">
            <v xml:space="preserve">   </v>
          </cell>
          <cell r="I3050"/>
          <cell r="J3050"/>
          <cell r="K3050" t="str">
            <v>ANTIGUA</v>
          </cell>
        </row>
        <row r="3051">
          <cell r="B3051" t="str">
            <v>888259564401</v>
          </cell>
          <cell r="C3051" t="str">
            <v>ACCESORIOS NEFF</v>
          </cell>
          <cell r="D3051" t="str">
            <v xml:space="preserve">ANTEOJOS DAILY ICE </v>
          </cell>
          <cell r="E3051"/>
          <cell r="F3051"/>
          <cell r="G3051"/>
          <cell r="H3051" t="str">
            <v xml:space="preserve">   </v>
          </cell>
          <cell r="I3051"/>
          <cell r="J3051"/>
          <cell r="K3051" t="str">
            <v>ANTIGUA</v>
          </cell>
        </row>
        <row r="3052">
          <cell r="B3052" t="str">
            <v>888259564470</v>
          </cell>
          <cell r="C3052" t="str">
            <v>ACCESORIOS NEFF</v>
          </cell>
          <cell r="D3052" t="str">
            <v>ANTEOJOS LENTES BANG SHADES</v>
          </cell>
          <cell r="E3052"/>
          <cell r="F3052"/>
          <cell r="G3052"/>
          <cell r="H3052" t="str">
            <v xml:space="preserve">   </v>
          </cell>
          <cell r="I3052"/>
          <cell r="J3052"/>
          <cell r="K3052" t="str">
            <v>ANTIGUA</v>
          </cell>
        </row>
        <row r="3053">
          <cell r="B3053" t="str">
            <v>888259572383</v>
          </cell>
          <cell r="C3053" t="str">
            <v>ACCESORIOS NEFF</v>
          </cell>
          <cell r="D3053" t="str">
            <v>ANTEOJOS BANG TORTOISE</v>
          </cell>
          <cell r="E3053"/>
          <cell r="F3053"/>
          <cell r="G3053"/>
          <cell r="H3053" t="str">
            <v xml:space="preserve">   </v>
          </cell>
          <cell r="I3053"/>
          <cell r="J3053"/>
          <cell r="K3053" t="str">
            <v>ANTIGUA</v>
          </cell>
        </row>
        <row r="3054">
          <cell r="B3054" t="str">
            <v>888259572390</v>
          </cell>
          <cell r="C3054" t="str">
            <v>ACCESORIOS NEFF</v>
          </cell>
          <cell r="D3054" t="str">
            <v>ANTEOJOS JILLIAN BLACK</v>
          </cell>
          <cell r="E3054"/>
          <cell r="F3054"/>
          <cell r="G3054"/>
          <cell r="H3054" t="str">
            <v xml:space="preserve">   </v>
          </cell>
          <cell r="I3054"/>
          <cell r="J3054"/>
          <cell r="K3054" t="str">
            <v>ANTIGUA</v>
          </cell>
        </row>
        <row r="3055">
          <cell r="B3055" t="str">
            <v>888259577760</v>
          </cell>
          <cell r="C3055" t="str">
            <v>ACCESORIOS NEFF</v>
          </cell>
          <cell r="D3055" t="str">
            <v>RELOJ NEFF FLAVA JFBK</v>
          </cell>
          <cell r="E3055"/>
          <cell r="F3055"/>
          <cell r="G3055"/>
          <cell r="H3055" t="str">
            <v xml:space="preserve">   </v>
          </cell>
          <cell r="I3055"/>
          <cell r="J3055"/>
          <cell r="K3055" t="str">
            <v>ANTIGUA</v>
          </cell>
        </row>
        <row r="3056">
          <cell r="B3056" t="str">
            <v>888259597126</v>
          </cell>
          <cell r="C3056" t="str">
            <v>ACCESORIOS NEFF</v>
          </cell>
          <cell r="D3056" t="str">
            <v>CAP NEFF AMIGOS DECON MULTI</v>
          </cell>
          <cell r="E3056"/>
          <cell r="F3056"/>
          <cell r="G3056"/>
          <cell r="H3056" t="str">
            <v xml:space="preserve">   </v>
          </cell>
          <cell r="I3056"/>
          <cell r="J3056"/>
          <cell r="K3056" t="str">
            <v>ANTIGUA</v>
          </cell>
        </row>
        <row r="3057">
          <cell r="B3057" t="str">
            <v>888259597317</v>
          </cell>
          <cell r="C3057" t="str">
            <v>ACCESORIOS NEFF</v>
          </cell>
          <cell r="D3057" t="str">
            <v>CAP NEFF CORDY BLUE</v>
          </cell>
          <cell r="E3057"/>
          <cell r="F3057"/>
          <cell r="G3057"/>
          <cell r="H3057" t="str">
            <v xml:space="preserve">   </v>
          </cell>
          <cell r="I3057"/>
          <cell r="J3057"/>
          <cell r="K3057" t="str">
            <v>ANTIGUA</v>
          </cell>
        </row>
        <row r="3058">
          <cell r="B3058" t="str">
            <v>888259597324</v>
          </cell>
          <cell r="C3058" t="str">
            <v>ACCESORIOS NEFF</v>
          </cell>
          <cell r="D3058" t="str">
            <v>CAP NEFF CORDY STONE</v>
          </cell>
          <cell r="E3058"/>
          <cell r="F3058"/>
          <cell r="G3058"/>
          <cell r="H3058" t="str">
            <v xml:space="preserve">   </v>
          </cell>
          <cell r="I3058"/>
          <cell r="J3058"/>
          <cell r="K3058" t="str">
            <v>ANTIGUA</v>
          </cell>
        </row>
        <row r="3059">
          <cell r="B3059" t="str">
            <v>888259597744</v>
          </cell>
          <cell r="C3059" t="str">
            <v>ACCESORIOS NEFF</v>
          </cell>
          <cell r="D3059" t="str">
            <v>CAP NEFF NEFF CO. STONE</v>
          </cell>
          <cell r="E3059"/>
          <cell r="F3059"/>
          <cell r="G3059"/>
          <cell r="H3059" t="str">
            <v xml:space="preserve">   </v>
          </cell>
          <cell r="I3059"/>
          <cell r="J3059"/>
          <cell r="K3059" t="str">
            <v>ANTIGUA</v>
          </cell>
        </row>
        <row r="3060">
          <cell r="B3060" t="str">
            <v>888259597867</v>
          </cell>
          <cell r="C3060" t="str">
            <v>ACCESORIOS NEFF</v>
          </cell>
          <cell r="D3060" t="str">
            <v>BUCKET NEFF PRIME BLACK</v>
          </cell>
          <cell r="E3060"/>
          <cell r="F3060"/>
          <cell r="G3060"/>
          <cell r="H3060" t="str">
            <v xml:space="preserve">   </v>
          </cell>
          <cell r="I3060"/>
          <cell r="J3060"/>
          <cell r="K3060" t="str">
            <v>ANTIGUA</v>
          </cell>
        </row>
        <row r="3061">
          <cell r="B3061" t="str">
            <v>888259597874</v>
          </cell>
          <cell r="C3061" t="str">
            <v>ACCESORIOS NEFF</v>
          </cell>
          <cell r="D3061" t="str">
            <v>BUCKET NEFF PRIME WHITE</v>
          </cell>
          <cell r="E3061"/>
          <cell r="F3061"/>
          <cell r="G3061"/>
          <cell r="H3061" t="str">
            <v xml:space="preserve">   </v>
          </cell>
          <cell r="I3061"/>
          <cell r="J3061"/>
          <cell r="K3061" t="str">
            <v>ANTIGUA</v>
          </cell>
        </row>
        <row r="3062">
          <cell r="B3062" t="str">
            <v>888259597881</v>
          </cell>
          <cell r="C3062" t="str">
            <v>ACCESORIOS NEFF</v>
          </cell>
          <cell r="D3062" t="str">
            <v>CAP NEFF QUILTED MAROON</v>
          </cell>
          <cell r="E3062"/>
          <cell r="F3062"/>
          <cell r="G3062"/>
          <cell r="H3062" t="str">
            <v xml:space="preserve">   </v>
          </cell>
          <cell r="I3062"/>
          <cell r="J3062"/>
          <cell r="K3062" t="str">
            <v>ANTIGUA</v>
          </cell>
        </row>
        <row r="3063">
          <cell r="B3063" t="str">
            <v>888259597898</v>
          </cell>
          <cell r="C3063" t="str">
            <v>ACCESORIOS NEFF</v>
          </cell>
          <cell r="D3063" t="str">
            <v>CAP NEFF QUILTED NAVY</v>
          </cell>
          <cell r="E3063"/>
          <cell r="F3063"/>
          <cell r="G3063"/>
          <cell r="H3063" t="str">
            <v xml:space="preserve">   </v>
          </cell>
          <cell r="I3063"/>
          <cell r="J3063"/>
          <cell r="K3063" t="str">
            <v>ANTIGUA</v>
          </cell>
        </row>
        <row r="3064">
          <cell r="B3064" t="str">
            <v>888259598123</v>
          </cell>
          <cell r="C3064" t="str">
            <v>ACCESORIOS NEFF</v>
          </cell>
          <cell r="D3064" t="str">
            <v>CAP NEFF WORLD CHAMP BLACK</v>
          </cell>
          <cell r="E3064"/>
          <cell r="F3064"/>
          <cell r="G3064"/>
          <cell r="H3064" t="str">
            <v xml:space="preserve">   </v>
          </cell>
          <cell r="I3064"/>
          <cell r="J3064"/>
          <cell r="K3064" t="str">
            <v>ANTIGUA</v>
          </cell>
        </row>
        <row r="3065">
          <cell r="B3065" t="str">
            <v>888259598130</v>
          </cell>
          <cell r="C3065" t="str">
            <v>ACCESORIOS NEFF</v>
          </cell>
          <cell r="D3065" t="str">
            <v>CAP NEFF WORLD CHAMP NAVY</v>
          </cell>
          <cell r="E3065"/>
          <cell r="F3065"/>
          <cell r="G3065"/>
          <cell r="H3065" t="str">
            <v xml:space="preserve">   </v>
          </cell>
          <cell r="I3065"/>
          <cell r="J3065"/>
          <cell r="K3065" t="str">
            <v>ANTIGUA</v>
          </cell>
        </row>
        <row r="3066">
          <cell r="B3066" t="str">
            <v>888259632254</v>
          </cell>
          <cell r="C3066" t="str">
            <v>ACCESORIOS NEFF</v>
          </cell>
          <cell r="D3066" t="str">
            <v>RELOJ NEFF DUO WATCH BLUE/ORANGE</v>
          </cell>
          <cell r="E3066"/>
          <cell r="F3066"/>
          <cell r="G3066"/>
          <cell r="H3066" t="str">
            <v xml:space="preserve">   </v>
          </cell>
          <cell r="I3066"/>
          <cell r="J3066"/>
          <cell r="K3066" t="str">
            <v>ANTIGUA</v>
          </cell>
        </row>
        <row r="3067">
          <cell r="B3067" t="str">
            <v>888259632308</v>
          </cell>
          <cell r="C3067" t="str">
            <v>ACCESORIOS NEFF</v>
          </cell>
          <cell r="D3067" t="str">
            <v>RELOJ NEFF DAILY BASIC LIME</v>
          </cell>
          <cell r="E3067"/>
          <cell r="F3067"/>
          <cell r="G3067"/>
          <cell r="H3067" t="str">
            <v xml:space="preserve">   </v>
          </cell>
          <cell r="I3067"/>
          <cell r="J3067"/>
          <cell r="K3067" t="str">
            <v>ANTIGUA</v>
          </cell>
        </row>
        <row r="3068">
          <cell r="B3068" t="str">
            <v>888259637006</v>
          </cell>
          <cell r="C3068" t="str">
            <v>ACCESORIOS NEFF</v>
          </cell>
          <cell r="D3068" t="str">
            <v>CAP NEFF LUCY DECON FLORAL</v>
          </cell>
          <cell r="E3068"/>
          <cell r="F3068"/>
          <cell r="G3068"/>
          <cell r="H3068" t="str">
            <v xml:space="preserve">   </v>
          </cell>
          <cell r="I3068"/>
          <cell r="J3068"/>
          <cell r="K3068" t="str">
            <v>ANTIGUA</v>
          </cell>
        </row>
        <row r="3069">
          <cell r="B3069" t="str">
            <v>900201ALLALLL</v>
          </cell>
          <cell r="C3069" t="str">
            <v>REVISTAS</v>
          </cell>
          <cell r="D3069" t="str">
            <v>REVISTAS</v>
          </cell>
          <cell r="E3069"/>
          <cell r="F3069"/>
          <cell r="G3069"/>
          <cell r="H3069" t="str">
            <v xml:space="preserve">   </v>
          </cell>
          <cell r="I3069"/>
          <cell r="J3069"/>
          <cell r="K3069" t="str">
            <v>ANTIGUA</v>
          </cell>
        </row>
        <row r="3070">
          <cell r="B3070" t="str">
            <v>900202allall</v>
          </cell>
          <cell r="C3070" t="str">
            <v>ACCESORIOS</v>
          </cell>
          <cell r="D3070" t="str">
            <v>CERAS MATUNAS</v>
          </cell>
          <cell r="E3070"/>
          <cell r="F3070"/>
          <cell r="G3070"/>
          <cell r="H3070" t="str">
            <v xml:space="preserve">   </v>
          </cell>
          <cell r="I3070"/>
          <cell r="J3070"/>
          <cell r="K3070" t="str">
            <v>ANTIGUA</v>
          </cell>
        </row>
        <row r="3071">
          <cell r="B3071" t="str">
            <v>900203allall</v>
          </cell>
          <cell r="C3071" t="str">
            <v>ACCESORIOS</v>
          </cell>
          <cell r="D3071" t="str">
            <v>HEADHUNTER SUNSCREEN</v>
          </cell>
          <cell r="E3071"/>
          <cell r="F3071"/>
          <cell r="G3071"/>
          <cell r="H3071" t="str">
            <v xml:space="preserve">   </v>
          </cell>
          <cell r="I3071"/>
          <cell r="J3071"/>
          <cell r="K3071" t="str">
            <v>ANTIGUA</v>
          </cell>
        </row>
        <row r="3072">
          <cell r="B3072" t="str">
            <v>900204ALLALL</v>
          </cell>
          <cell r="C3072" t="str">
            <v>FCS</v>
          </cell>
          <cell r="D3072" t="str">
            <v>PONCHOS FCS</v>
          </cell>
          <cell r="E3072"/>
          <cell r="F3072"/>
          <cell r="G3072"/>
          <cell r="H3072" t="str">
            <v xml:space="preserve">   </v>
          </cell>
          <cell r="I3072"/>
          <cell r="J3072"/>
          <cell r="K3072" t="str">
            <v>ANTIGUA</v>
          </cell>
        </row>
        <row r="3073">
          <cell r="B3073" t="str">
            <v>900205ALLALL</v>
          </cell>
          <cell r="C3073" t="str">
            <v>FCS</v>
          </cell>
          <cell r="D3073" t="str">
            <v>BOLSOS SECOS</v>
          </cell>
          <cell r="E3073"/>
          <cell r="F3073"/>
          <cell r="G3073"/>
          <cell r="H3073" t="str">
            <v xml:space="preserve">   </v>
          </cell>
          <cell r="I3073"/>
          <cell r="J3073"/>
          <cell r="K3073" t="str">
            <v>ANTIGUA</v>
          </cell>
        </row>
        <row r="3074">
          <cell r="B3074" t="str">
            <v>900206ALLALL</v>
          </cell>
          <cell r="C3074" t="str">
            <v>FCS</v>
          </cell>
          <cell r="D3074" t="str">
            <v>PONCHO NIÑOS</v>
          </cell>
          <cell r="E3074"/>
          <cell r="F3074"/>
          <cell r="G3074"/>
          <cell r="H3074" t="str">
            <v xml:space="preserve">   </v>
          </cell>
          <cell r="I3074"/>
          <cell r="J3074"/>
          <cell r="K3074" t="str">
            <v>ANTIGUA</v>
          </cell>
        </row>
        <row r="3075">
          <cell r="B3075" t="str">
            <v>900207ALLALL</v>
          </cell>
          <cell r="C3075" t="str">
            <v>FCS</v>
          </cell>
          <cell r="D3075" t="str">
            <v>JOCKEY FCS</v>
          </cell>
          <cell r="E3075"/>
          <cell r="F3075"/>
          <cell r="G3075"/>
          <cell r="H3075" t="str">
            <v xml:space="preserve">   </v>
          </cell>
          <cell r="I3075"/>
          <cell r="J3075"/>
          <cell r="K3075" t="str">
            <v>ANTIGUA</v>
          </cell>
        </row>
        <row r="3076">
          <cell r="B3076" t="str">
            <v>900208ALLALL</v>
          </cell>
          <cell r="C3076" t="str">
            <v>FCS</v>
          </cell>
          <cell r="D3076" t="str">
            <v>ACCESORIO CON ESPEJO</v>
          </cell>
          <cell r="E3076"/>
          <cell r="F3076"/>
          <cell r="G3076"/>
          <cell r="H3076" t="str">
            <v xml:space="preserve">   </v>
          </cell>
          <cell r="I3076"/>
          <cell r="J3076"/>
          <cell r="K3076" t="str">
            <v>ANTIGUA</v>
          </cell>
        </row>
        <row r="3077">
          <cell r="B3077" t="str">
            <v>900209ALLALL</v>
          </cell>
          <cell r="C3077" t="str">
            <v>ACCESORIOS</v>
          </cell>
          <cell r="D3077" t="str">
            <v>INSTANT REPAIR</v>
          </cell>
          <cell r="E3077"/>
          <cell r="F3077"/>
          <cell r="G3077"/>
          <cell r="H3077" t="str">
            <v xml:space="preserve">   </v>
          </cell>
          <cell r="I3077"/>
          <cell r="J3077"/>
          <cell r="K3077" t="str">
            <v>ANTIGUA</v>
          </cell>
        </row>
        <row r="3078">
          <cell r="B3078" t="str">
            <v>900210ALLALL</v>
          </cell>
          <cell r="C3078" t="str">
            <v>FCS</v>
          </cell>
          <cell r="D3078" t="str">
            <v>SURF DECK</v>
          </cell>
          <cell r="E3078"/>
          <cell r="F3078"/>
          <cell r="G3078"/>
          <cell r="H3078" t="str">
            <v xml:space="preserve">   </v>
          </cell>
          <cell r="I3078"/>
          <cell r="J3078"/>
          <cell r="K3078" t="str">
            <v>ANTIGUA</v>
          </cell>
        </row>
        <row r="3079">
          <cell r="B3079" t="str">
            <v>900301ALLALL</v>
          </cell>
          <cell r="C3079" t="str">
            <v>FCS</v>
          </cell>
          <cell r="D3079" t="str">
            <v>QUILLAS GS</v>
          </cell>
          <cell r="E3079"/>
          <cell r="F3079"/>
          <cell r="G3079"/>
          <cell r="H3079" t="str">
            <v xml:space="preserve">   </v>
          </cell>
          <cell r="I3079"/>
          <cell r="J3079"/>
          <cell r="K3079" t="str">
            <v>ANTIGUA</v>
          </cell>
        </row>
        <row r="3080">
          <cell r="B3080" t="str">
            <v>900302ALLALL</v>
          </cell>
          <cell r="C3080" t="str">
            <v>FCS</v>
          </cell>
          <cell r="D3080" t="str">
            <v>QUILLAS MF2</v>
          </cell>
          <cell r="E3080"/>
          <cell r="F3080"/>
          <cell r="G3080"/>
          <cell r="H3080" t="str">
            <v xml:space="preserve">   </v>
          </cell>
          <cell r="I3080"/>
          <cell r="J3080"/>
          <cell r="K3080" t="str">
            <v>ANTIGUA</v>
          </cell>
        </row>
        <row r="3081">
          <cell r="B3081" t="str">
            <v>900303ALLALL</v>
          </cell>
          <cell r="C3081" t="str">
            <v>FCS</v>
          </cell>
          <cell r="D3081" t="str">
            <v>QUILLAS ARC</v>
          </cell>
          <cell r="E3081"/>
          <cell r="F3081"/>
          <cell r="G3081"/>
          <cell r="H3081" t="str">
            <v xml:space="preserve">   </v>
          </cell>
          <cell r="I3081"/>
          <cell r="J3081"/>
          <cell r="K3081" t="str">
            <v>ANTIGUA</v>
          </cell>
        </row>
        <row r="3082">
          <cell r="B3082" t="str">
            <v>900304ALLALL</v>
          </cell>
          <cell r="C3082" t="str">
            <v>FCS</v>
          </cell>
          <cell r="D3082" t="str">
            <v>QUILLAS JF</v>
          </cell>
          <cell r="E3082"/>
          <cell r="F3082"/>
          <cell r="G3082"/>
          <cell r="H3082" t="str">
            <v xml:space="preserve">   </v>
          </cell>
          <cell r="I3082"/>
          <cell r="J3082"/>
          <cell r="K3082" t="str">
            <v>ANTIGUA</v>
          </cell>
        </row>
        <row r="3083">
          <cell r="B3083" t="str">
            <v>900305ALLALL</v>
          </cell>
          <cell r="C3083" t="str">
            <v>FCS</v>
          </cell>
          <cell r="D3083" t="str">
            <v>QUILLAS V2</v>
          </cell>
          <cell r="E3083"/>
          <cell r="F3083"/>
          <cell r="G3083"/>
          <cell r="H3083" t="str">
            <v xml:space="preserve">   </v>
          </cell>
          <cell r="I3083"/>
          <cell r="J3083"/>
          <cell r="K3083" t="str">
            <v>ANTIGUA</v>
          </cell>
        </row>
        <row r="3084">
          <cell r="B3084" t="str">
            <v>900306ALLALL</v>
          </cell>
          <cell r="C3084" t="str">
            <v>FCS</v>
          </cell>
          <cell r="D3084" t="str">
            <v>QUILLAS JW</v>
          </cell>
          <cell r="E3084"/>
          <cell r="F3084"/>
          <cell r="G3084"/>
          <cell r="H3084" t="str">
            <v xml:space="preserve">   </v>
          </cell>
          <cell r="I3084"/>
          <cell r="J3084"/>
          <cell r="K3084" t="str">
            <v>ANTIGUA</v>
          </cell>
        </row>
        <row r="3085">
          <cell r="B3085" t="str">
            <v>900307ALLALL</v>
          </cell>
          <cell r="C3085" t="str">
            <v>FCS</v>
          </cell>
          <cell r="D3085" t="str">
            <v>QUILLAS PC3</v>
          </cell>
          <cell r="E3085"/>
          <cell r="F3085"/>
          <cell r="G3085"/>
          <cell r="H3085" t="str">
            <v xml:space="preserve">   </v>
          </cell>
          <cell r="I3085"/>
          <cell r="J3085"/>
          <cell r="K3085" t="str">
            <v>ANTIGUA</v>
          </cell>
        </row>
        <row r="3086">
          <cell r="B3086" t="str">
            <v>900412ALLALL</v>
          </cell>
          <cell r="C3086" t="str">
            <v>VINILOS</v>
          </cell>
          <cell r="D3086" t="str">
            <v>VINILOS VARIOS</v>
          </cell>
          <cell r="E3086"/>
          <cell r="F3086"/>
          <cell r="G3086"/>
          <cell r="H3086" t="str">
            <v xml:space="preserve">   </v>
          </cell>
          <cell r="I3086"/>
          <cell r="J3086"/>
          <cell r="K3086" t="str">
            <v>ANTIGUA</v>
          </cell>
        </row>
        <row r="3087">
          <cell r="B3087" t="str">
            <v>900S17AZUALLALL</v>
          </cell>
          <cell r="C3087" t="str">
            <v>ACCESORIOS</v>
          </cell>
          <cell r="D3087" t="str">
            <v>DRY HOOD KAYA UNITE   BLUE</v>
          </cell>
          <cell r="E3087"/>
          <cell r="F3087"/>
          <cell r="G3087" t="str">
            <v>AZUL</v>
          </cell>
          <cell r="H3087" t="str">
            <v xml:space="preserve">  AZUL </v>
          </cell>
          <cell r="I3087"/>
          <cell r="J3087"/>
          <cell r="K3087" t="str">
            <v>SUMMER 17</v>
          </cell>
        </row>
        <row r="3088">
          <cell r="B3088" t="str">
            <v>900S17GRIALLALL</v>
          </cell>
          <cell r="C3088" t="str">
            <v>ACCESORIOS</v>
          </cell>
          <cell r="D3088" t="str">
            <v>DRY HOOD KAYA UNITE   GREY</v>
          </cell>
          <cell r="E3088"/>
          <cell r="F3088"/>
          <cell r="G3088" t="str">
            <v>GRIS</v>
          </cell>
          <cell r="H3088" t="str">
            <v xml:space="preserve">  GRIS </v>
          </cell>
          <cell r="I3088"/>
          <cell r="J3088"/>
          <cell r="K3088" t="str">
            <v>SUMMER 17</v>
          </cell>
        </row>
        <row r="3089">
          <cell r="B3089" t="str">
            <v>900S17NEGALLALL</v>
          </cell>
          <cell r="C3089" t="str">
            <v>ACCESORIOS</v>
          </cell>
          <cell r="D3089" t="str">
            <v>DRY HOOD KAYA UNITE   BLACK</v>
          </cell>
          <cell r="E3089"/>
          <cell r="F3089"/>
          <cell r="G3089" t="str">
            <v>NEGRO</v>
          </cell>
          <cell r="H3089" t="str">
            <v xml:space="preserve">  NEGRO </v>
          </cell>
          <cell r="I3089"/>
          <cell r="J3089"/>
          <cell r="K3089" t="str">
            <v>SUMMER 17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io Benoit" refreshedDate="43234.505907407409" createdVersion="4" refreshedVersion="4" minRefreshableVersion="3" recordCount="2621">
  <cacheSource type="worksheet">
    <worksheetSource ref="A1:X2622" sheet="INFO"/>
  </cacheSource>
  <cacheFields count="24">
    <cacheField name="Código" numFmtId="49">
      <sharedItems containsBlank="1"/>
    </cacheField>
    <cacheField name="Producto" numFmtId="0">
      <sharedItems containsBlank="1"/>
    </cacheField>
    <cacheField name="Monto Total Neto($)" numFmtId="0">
      <sharedItems containsBlank="1" containsMixedTypes="1" containsNumber="1" containsInteger="1" minValue="-53775" maxValue="151235"/>
    </cacheField>
    <cacheField name="Monto Total Despachado($)" numFmtId="0">
      <sharedItems containsBlank="1" containsMixedTypes="1" containsNumber="1" containsInteger="1" minValue="-53775" maxValue="151235"/>
    </cacheField>
    <cacheField name="Costo Despachos($)" numFmtId="0">
      <sharedItems containsBlank="1" containsMixedTypes="1" containsNumber="1" containsInteger="1" minValue="-10236" maxValue="30708"/>
    </cacheField>
    <cacheField name="Devoluciones de Clientes" numFmtId="0">
      <sharedItems containsBlank="1"/>
    </cacheField>
    <cacheField name="Margen Despachos($)" numFmtId="0">
      <sharedItems containsBlank="1" containsMixedTypes="1" containsNumber="1" containsInteger="1" minValue="-43539" maxValue="120527"/>
    </cacheField>
    <cacheField name="% de Margen sobre Costos" numFmtId="0">
      <sharedItems containsBlank="1" containsMixedTypes="1" containsNumber="1" containsInteger="1" minValue="-100" maxValue="725"/>
    </cacheField>
    <cacheField name="% de Margen sobre Ventas" numFmtId="0">
      <sharedItems containsBlank="1" containsMixedTypes="1" containsNumber="1" containsInteger="1" minValue="-222906" maxValue="100"/>
    </cacheField>
    <cacheField name="Cant. Facturada" numFmtId="0">
      <sharedItems containsBlank="1" containsMixedTypes="1" containsNumber="1" containsInteger="1" minValue="-1" maxValue="10"/>
    </cacheField>
    <cacheField name="Cant. Despachada (Período de la Consulta)" numFmtId="0">
      <sharedItems containsBlank="1" containsMixedTypes="1" containsNumber="1" containsInteger="1" minValue="-1" maxValue="10"/>
    </cacheField>
    <cacheField name="Cant. Devuelta" numFmtId="0">
      <sharedItems containsString="0" containsBlank="1" containsNumber="1" containsInteger="1" minValue="0" maxValue="0"/>
    </cacheField>
    <cacheField name="SEMANA" numFmtId="0">
      <sharedItems containsString="0" containsBlank="1" containsNumber="1" containsInteger="1" minValue="12" maxValue="19" count="9">
        <n v="19"/>
        <m/>
        <n v="12" u="1"/>
        <n v="13" u="1"/>
        <n v="14" u="1"/>
        <n v="15" u="1"/>
        <n v="16" u="1"/>
        <n v="17" u="1"/>
        <n v="18" u="1"/>
      </sharedItems>
    </cacheField>
    <cacheField name="MES" numFmtId="0">
      <sharedItems containsBlank="1" count="5">
        <s v="MAYO"/>
        <m/>
        <s v="MARZO" u="1"/>
        <s v="ABRIL" u="1"/>
        <s v="FEBRERO" u="1"/>
      </sharedItems>
    </cacheField>
    <cacheField name="LOCAL" numFmtId="0">
      <sharedItems containsBlank="1" count="9">
        <s v="PARQUE ARAUCO"/>
        <s v="DOMINICOS"/>
        <s v="VESPUCIO"/>
        <s v="OESTE"/>
        <s v="SUBCENTRO"/>
        <s v="ONLINE"/>
        <s v="SURAZO"/>
        <s v="TRAPENSES"/>
        <m/>
      </sharedItems>
    </cacheField>
    <cacheField name="TEMPORADA" numFmtId="0">
      <sharedItems containsBlank="1" count="10">
        <s v="WINTER 18"/>
        <s v="SUMMER 18"/>
        <s v="WINTER 17"/>
        <s v="WINTER 16"/>
        <s v="ANTIGUA"/>
        <m/>
        <e v="#REF!" u="1"/>
        <e v="#N/A" u="1"/>
        <s v="BLANK" u="1"/>
        <s v="SUMMER 17" u="1"/>
      </sharedItems>
    </cacheField>
    <cacheField name="FAMILI" numFmtId="0">
      <sharedItems containsBlank="1" containsMixedTypes="1" containsNumber="1" containsInteger="1" minValue="0" maxValue="0" count="28">
        <s v="TSHIRT"/>
        <s v="TSHIRT M/L"/>
        <s v="HOODIE"/>
        <s v="FULL ZIP"/>
        <s v="CHIPORRO"/>
        <s v="RUSTIC SHERPA"/>
        <s v="POLAR &amp; CHIPORRO"/>
        <s v="POLAR &amp; CHIPORRO FZ"/>
        <s v="SHERPA"/>
        <s v="POLAR"/>
        <s v="JACKET "/>
        <s v="BEANIES"/>
        <s v="CAPS"/>
        <s v="SWEATPANTS"/>
        <s v="WALLET"/>
        <s v="STRAP"/>
        <s v="LLAVERO"/>
        <s v="TINS"/>
        <s v="SOCKS"/>
        <s v="POLERON FULL ZIP"/>
        <s v="BELT"/>
        <s v="SOCKS PACK"/>
        <s v="TANK"/>
        <s v="BUCKET"/>
        <s v="CREWNECK"/>
        <n v="0"/>
        <s v="POLAR FULL ZIP"/>
        <m/>
      </sharedItems>
    </cacheField>
    <cacheField name="MODELO" numFmtId="0">
      <sharedItems containsBlank="1" containsMixedTypes="1" containsNumber="1" containsInteger="1" minValue="0" maxValue="0" count="79">
        <s v="MINI LOGO"/>
        <s v="YETI"/>
        <s v="POW"/>
        <s v="STRICKLY"/>
        <s v="POWAH"/>
        <s v="SKANKIN"/>
        <s v="LINED"/>
        <s v="LANDED"/>
        <s v="BATTLE"/>
        <s v="SENSI"/>
        <s v="DAZED"/>
        <s v="LOOP"/>
        <s v="BARREL"/>
        <s v="MERGE"/>
        <s v="HEALER"/>
        <s v="BRAP"/>
        <s v="DAYS"/>
        <s v="STAMPED"/>
        <s v="FYAH"/>
        <s v="PATTERN"/>
        <s v="OUTLINE"/>
        <s v="PIT PACH"/>
        <s v="SURAZO"/>
        <s v="FYAH MAN FZ"/>
        <s v="FYAH GIRL FZ"/>
        <s v="FYAH MAN "/>
        <s v="HI FI"/>
        <s v="CORDUROY"/>
        <s v="PLAIN"/>
        <s v="STRIPES"/>
        <s v="WOVEN"/>
        <s v="TYPO"/>
        <s v="CHILLIN"/>
        <s v="SPOT"/>
        <s v="CLASSIC"/>
        <s v="CONCEPT"/>
        <s v="PRINT"/>
        <s v="CAMO"/>
        <s v="RASTA"/>
        <s v="BI-PACK 1"/>
        <s v="BI-PACK 3"/>
        <s v="BI-PACK 2"/>
        <s v="SHIELD"/>
        <s v="LOVER"/>
        <s v="KANGOO"/>
        <s v="SIMPLE"/>
        <s v="SERIE"/>
        <s v="ISLAND"/>
        <s v="FLORIDO"/>
        <s v="ESCRITO"/>
        <s v="CUARSO"/>
        <s v="HIENA"/>
        <s v="CACHOS"/>
        <s v="TRIPY 2"/>
        <s v="SWELL"/>
        <s v="CHILL"/>
        <s v="JAZZIN"/>
        <s v="GRIL"/>
        <s v="MONOSKA"/>
        <s v="TUNE"/>
        <s v="RASPECT"/>
        <s v="CRABS"/>
        <s v="PAZ"/>
        <s v="LOGO ESCRITO"/>
        <s v="ISLAND "/>
        <s v="CORSAIR"/>
        <s v="STREET"/>
        <s v="4PACK"/>
        <s v="VISIONS"/>
        <s v="SUNSET"/>
        <s v="CRAB"/>
        <s v="PAISA"/>
        <s v="MONTAÑA"/>
        <s v="LOGO SERIE"/>
        <s v="AFRICAMO"/>
        <n v="0"/>
        <s v="GEOCAMO"/>
        <s v="FITTED"/>
        <m/>
      </sharedItems>
    </cacheField>
    <cacheField name="COLOR" numFmtId="0">
      <sharedItems containsBlank="1" count="64">
        <s v="BLACK"/>
        <s v="CLAY"/>
        <s v="GRAPHITE"/>
        <s v="PESTO"/>
        <s v="TEAL"/>
        <s v="WHITE"/>
        <s v="LIGHT BLUE"/>
        <s v="BORDO"/>
        <s v="CREAM"/>
        <s v="PURPLE"/>
        <s v="GREY"/>
        <s v="GREY MELANGE"/>
        <s v="BLUE"/>
        <s v="COLORS"/>
        <s v="GREY MEL"/>
        <s v="BORDO MEL"/>
        <s v="BROWN"/>
        <s v="CAMEL"/>
        <s v="DEEP"/>
        <s v="GREEN"/>
        <s v="RED"/>
        <s v="ALFALFA"/>
        <s v="RASTA"/>
        <s v="FORREST"/>
        <s v="LIGHT BROWN"/>
        <s v="CAFÉ"/>
        <s v="FOREST"/>
        <s v="CAMO"/>
        <s v="PINK"/>
        <s v="RED MELANGE"/>
        <s v="GRAPHITE MELANGE"/>
        <s v="CALYPSO MELANGE"/>
        <s v="MOSS"/>
        <s v="BROWN MELANGE"/>
        <s v="NEGRO"/>
        <s v="AZUL"/>
        <s v="PESTO MELANGE"/>
        <s v="CYPRESS"/>
        <s v="YELOW"/>
        <s v="ALL"/>
        <s v="LAVENDER"/>
        <s v="PESTO MEL"/>
        <s v="CORAL"/>
        <s v="BLUE MELANGE"/>
        <s v="VERDE"/>
        <s v="PEAR"/>
        <s v="GRAPHITE MEL"/>
        <s v="ROJO"/>
        <m/>
        <s v="CALYPSO" u="1"/>
        <s v="CELESTE" u="1"/>
        <e v="#N/A" u="1"/>
        <s v="GRIS" u="1"/>
        <s v="PRINT" u="1"/>
        <s v="XX" u="1"/>
        <s v="MORO" u="1"/>
        <s v="TURQUESA MELANGE" u="1"/>
        <s v="MAGENTA" u="1"/>
        <s v="BLANCO" u="1"/>
        <s v="MORADO" u="1"/>
        <s v="ARENA" u="1"/>
        <s v="MIX" u="1"/>
        <s v="GENERICO" u="1"/>
        <s v="LAND" u="1"/>
      </sharedItems>
    </cacheField>
    <cacheField name="PRODUCTO CON COLOR" numFmtId="0">
      <sharedItems containsBlank="1" count="244">
        <s v="TSHIRT MINI LOGO BLACK"/>
        <s v="TSHIRT MINI LOGO CLAY"/>
        <s v="TSHIRT MINI LOGO GRAPHITE"/>
        <s v="TSHIRT MINI LOGO PESTO"/>
        <s v="TSHIRT MINI LOGO TEAL"/>
        <s v="TSHIRT MINI LOGO WHITE"/>
        <s v="TSHIRT YETI WHITE"/>
        <s v="TSHIRT POW LIGHT BLUE"/>
        <s v="TSHIRT STRICKLY BORDO"/>
        <s v="TSHIRT POWAH LIGHT BLUE"/>
        <s v="TSHIRT SKANKIN WHITE"/>
        <s v="TSHIRT LINED CREAM"/>
        <s v="TSHIRT LINED TEAL"/>
        <s v="TSHIRT LANDED BLACK"/>
        <s v="TSHIRT BATTLE WHITE"/>
        <s v="TSHIRT SENSI GRAPHITE"/>
        <s v="TSHIRT DAZED BLACK"/>
        <s v="TSHIRT LOOP GRAPHITE"/>
        <s v="TSHIRT LOOP PURPLE"/>
        <s v="TSHIRT BARREL GREY"/>
        <s v="TSHIRT MERGE BLACK"/>
        <s v="TSHIRT HEALER GREY MELANGE"/>
        <s v="TSHIRT BRAP WHITE"/>
        <s v="TSHIRT M/L DAYS BLUE"/>
        <s v="TSHIRT M/L DAYS GRAPHITE"/>
        <s v="HOODIE STAMPED BLACK"/>
        <s v="HOODIE LINED COLORS"/>
        <s v="HOODIE LANDED BLACK"/>
        <s v="HOODIE FYAH BLACK"/>
        <s v="HOODIE PATTERN BLACK"/>
        <s v="FULL ZIP OUTLINE GREY MEL"/>
        <s v="FULL ZIP PIT PACH GRAPHITE"/>
        <s v="FULL ZIP STAMPED BLACK"/>
        <s v="FULL ZIP STAMPED BORDO MEL"/>
        <s v="CHIPORRO SURAZO BLACK"/>
        <s v="CHIPORRO SURAZO BROWN"/>
        <s v="RUSTIC SHERPA FYAH MAN FZ BORDO"/>
        <s v="RUSTIC SHERPA FYAH MAN FZ CAMEL"/>
        <s v="RUSTIC SHERPA FYAH GIRL FZ BLACK"/>
        <s v="RUSTIC SHERPA FYAH GIRL FZ BLUE"/>
        <s v="RUSTIC SHERPA FYAH GIRL FZ CAMEL"/>
        <s v="POLAR &amp; CHIPORRO FYAH MAN  BLACK"/>
        <s v="POLAR &amp; CHIPORRO FYAH MAN  DEEP"/>
        <s v="POLAR &amp; CHIPORRO FZ FYAH MAN FZ GREEN"/>
        <s v="POLAR &amp; CHIPORRO FZ FYAH MAN FZ RED"/>
        <s v="SHERPA HI FI BLACK"/>
        <s v="POLAR FYAH GIRL FZ BLUE"/>
        <s v="SHERPA HI FI CREAM"/>
        <s v="POLAR FYAH GIRL FZ GREY"/>
        <s v="POLAR FYAH GIRL FZ RED"/>
        <s v="JACKET  CORDUROY BLACK"/>
        <s v="JACKET  CORDUROY CAMEL"/>
        <s v="BEANIES PLAIN ALFALFA"/>
        <s v="BEANIES PLAIN BLACK"/>
        <s v="BEANIES STRIPES GREEN"/>
        <s v="BEANIES WOVEN RASTA"/>
        <s v="BEANIES TYPO FORREST"/>
        <s v="BEANIES TYPO BLACK"/>
        <s v="CAPS CHILLIN CREAM"/>
        <s v="CAPS SPOT GREEN"/>
        <s v="CAPS CLASSIC LIGHT BROWN"/>
        <s v="CAPS CLASSIC GREEN"/>
        <s v="CAPS CLASSIC BLACK"/>
        <s v="CAPS CLASSIC BLUE"/>
        <s v="CAPS CONCEPT CAFÉ"/>
        <s v="SWEATPANTS PATTERN BLACK"/>
        <s v="SWEATPANTS PATTERN GREEN"/>
        <s v="WALLET PRINT FOREST"/>
        <s v="WALLET CAMO GREEN"/>
        <s v="STRAP CLASSIC GREY"/>
        <s v="STRAP CLASSIC BLUE"/>
        <s v="LLAVERO RASTA BLACK"/>
        <s v="TINS BI-PACK 1 GREEN"/>
        <s v="TINS BI-PACK 3 BLUE"/>
        <s v="TINS BI-PACK 2 PURPLE"/>
        <s v="FULL ZIP PIT PACH PURPLE"/>
        <s v="CHIPORRO SURAZO BLUE"/>
        <s v="CHIPORRO SURAZO GREEN"/>
        <s v="CHIPORRO SURAZO GREY"/>
        <s v="BEANIES STRIPES GREY"/>
        <s v="CAPS SHIELD CAMO"/>
        <s v="CAPS LOVER PINK"/>
        <s v="CAPS CONCEPT GREEN"/>
        <s v="SWEATPANTS KANGOO GREY"/>
        <s v="WALLET CLASSIC BLACK"/>
        <s v="STRAP CLASSIC PURPLE"/>
        <s v="SOCKS SIMPLE WHITE"/>
        <s v="TSHIRT SERIE BLUE"/>
        <s v="TSHIRT SERIE WHITE"/>
        <s v="TSHIRT ISLAND WHITE"/>
        <s v="TSHIRT FLORIDO WHITE"/>
        <s v="TSHIRT ESCRITO BLACK"/>
        <s v="TSHIRT CUARSO CLAY"/>
        <s v="TSHIRT CUARSO GREEN"/>
        <s v="TSHIRT HIENA CAMEL"/>
        <s v="TSHIRT CACHOS RED MELANGE"/>
        <s v="TSHIRT TRIPY 2 BLACK"/>
        <s v="TSHIRT SWELL BLUE"/>
        <s v="TSHIRT SWELL GRAPHITE MELANGE"/>
        <s v="TSHIRT CHILL BLACK"/>
        <s v="TSHIRT CHILL CALYPSO MELANGE"/>
        <s v="TSHIRT JAZZIN BLACK"/>
        <s v="TSHIRT GRIL MOSS"/>
        <s v="TSHIRT MONOSKA BLUE"/>
        <s v="TSHIRT TUNE CAMEL"/>
        <s v="TSHIRT RASPECT GRAPHITE MELANGE"/>
        <s v="TSHIRT CRABS WHITE"/>
        <s v="TSHIRT PAZ BROWN MELANGE"/>
        <s v="HOODIE TUNE GREY MELANGE"/>
        <s v="HOODIE SERIE BROWN"/>
        <s v="HOODIE PATTERN GREEN"/>
        <s v="POLERON FULL ZIP LOGO ESCRITO NEGRO"/>
        <s v="POLERON FULL ZIP LOGO ESCRITO AZUL"/>
        <s v="FULL ZIP ESCRITO BLACK"/>
        <s v="FULL ZIP ISLAND  GREY MELANGE"/>
        <s v="FULL ZIP SERIE GRAPHITE MELANGE"/>
        <s v="FULL ZIP SERIE GREY MELANGE"/>
        <s v="FULL ZIP SERIE PESTO MELANGE"/>
        <s v="BEANIES PLAIN CYPRESS"/>
        <s v="BEANIES STRIPES YELOW"/>
        <s v="BEANIES WOVEN RED"/>
        <s v="BEANIES CORSAIR GREY"/>
        <s v="CAPS CLASSIC BROWN"/>
        <s v="CAPS STREET GREY"/>
        <s v="CAPS CONCEPT BROWN"/>
        <s v="STRAP CLASSIC BROWN"/>
        <s v="BELT RASTA BLACK"/>
        <s v="SOCKS PACK 4PACK ALL"/>
        <s v="TSHIRT SERIE CALYPSO MELANGE"/>
        <s v="TSHIRT CACHOS WHITE"/>
        <s v="TSHIRT CRABS CALYPSO MELANGE"/>
        <s v="BEANIES PLAIN GREY"/>
        <s v="BEANIES CORSAIR BLUE"/>
        <s v="TSHIRT SERIE BLACK"/>
        <s v="TSHIRT SERIE BROWN MELANGE"/>
        <s v="TSHIRT SERIE GREEN"/>
        <s v="TSHIRT SERIE LAVENDER"/>
        <s v="TSHIRT VISIONS LAVENDER"/>
        <s v="TSHIRT SUNSET BLACK"/>
        <s v="TSHIRT TYPO WHITE"/>
        <s v="TSHIRT PAZ GREY MELANGE"/>
        <s v="TSHIRT SHIELD GRAPHITE MELANGE"/>
        <s v="TANK CRAB WHITE"/>
        <s v="TANK LOVER BLACK"/>
        <s v="TANK SERIE BLACK"/>
        <s v="HOODIE PAISA BLACK"/>
        <s v="FULL ZIP OUTLINE PESTO MEL"/>
        <s v="BEANIES STRIPES CORAL"/>
        <s v="BUCKET CAMO CAMO"/>
        <s v="BELT MONTAÑA BROWN"/>
        <s v="SOCKS LOGO SERIE BROWN"/>
        <s v="CREWNECK CLASSIC BLACK"/>
        <s v="CREWNECK CLASSIC BLUE MELANGE"/>
        <s v="CREWNECK AFRICAMO BLACK"/>
        <s v="0 0 VERDE"/>
        <s v="POLAR &amp; CHIPORRO FZ FYAH MAN FZ BLACK"/>
        <s v="POLAR FULL ZIP GEOCAMO VERDE"/>
        <s v="SOCKS SIMPLE GREEN"/>
        <s v="TSHIRT SERIE GRAPHITE MELANGE"/>
        <s v="HOODIE STAMPED CLAY"/>
        <s v="HOODIE STAMPED PEAR"/>
        <s v="FULL ZIP OUTLINE GRAPHITE MEL"/>
        <s v="CAPS FITTED ROJO"/>
        <s v="CAPS CHILL GREEN"/>
        <s v="CAPS STREET CAMO"/>
        <s v="WALLET CLASSIC BLUE"/>
        <s v="LLAVERO RASTA CAMEL"/>
        <m/>
        <s v="0 0 NEGRO" u="1"/>
        <s v="POLERA LABEL BLANCO" u="1"/>
        <s v="SHIRT ULAULA BLUE" u="1"/>
        <s v="CAPS STREET RED" u="1"/>
        <s v="TSHIRT SHIELD TURQUESA MELANGE" u="1"/>
        <s v="POLERA GARDEN GRIS" u="1"/>
        <s v="SOCKS RASTA PRINT" u="1"/>
        <s v="WALKSHORT ULAULA LAND" u="1"/>
        <s v="SHIRT PARAISO CALYPSO" u="1"/>
        <s v="BOARDSHORT CUARSO BLACK" u="1"/>
        <s v="STICKERS 5 UNID. MIX" u="1"/>
        <e v="#N/A" u="1"/>
        <s v="POLERA FORGET VERDE" u="1"/>
        <s v="BELT MONTAÑA BLACK" u="1"/>
        <s v="LLAVERO RASTA MORO" u="1"/>
        <s v="BOARDSHORT NATUCAMO CAMO" u="1"/>
        <s v="STRAP CLASSIC BLACK" u="1"/>
        <s v="POLERA LINEUP AZUL" u="1"/>
        <s v="POLERON HOODIE SUEDE LOGO CAFÉ" u="1"/>
        <s v="CAPS GRASSROOTS GENERICO" u="1"/>
        <s v="SHIRT CLASSIC GREEN" u="1"/>
        <s v="SWEATPANT BEACH NEGRO" u="1"/>
        <s v="BOARDSHORT CLASSIC GREY" u="1"/>
        <s v="WALKSHORT CLASSIC RED" u="1"/>
        <s v="SOCKS UNITE BLACK" u="1"/>
        <s v="SOCKS LOGO SERIE GREY" u="1"/>
        <s v="POLERON HOODIE SUEDE LOGO AZUL" u="1"/>
        <s v="WALKSHORT CLASSIC BLUE" u="1"/>
        <s v="CREWNECK MEZKA GREY MELANGE" u="1"/>
        <s v="POLERA PANTHER NEGRO" u="1"/>
        <s v="POLERA DUBING MORADO" u="1"/>
        <s v="CAPS DOBLE AA XX" u="1"/>
        <s v="BELT RASTA MORO" u="1"/>
        <s v="SOCKS DANCE BLACK" u="1"/>
        <s v="POLERON HOODIE MINI AFRICA NEGRO" u="1"/>
        <s v="POLAR &amp; CHIPORRO FYAH MAN FZ GREEN" u="1"/>
        <s v="PANTALON JEANS AZUL" u="1"/>
        <s v="POLERON HOODIE MINI AFRICA GRIS" u="1"/>
        <s v="CAPS CONCEPT YELOW" u="1"/>
        <s v="BOARDSHORT CLASSIC GREEN" u="1"/>
        <s v="TANK CHILL TURQUESA MELANGE" u="1"/>
        <s v="CAPS PATH BLUE" u="1"/>
        <s v="POLERA SPREAD ARENA" u="1"/>
        <s v="TSHIRT CHALICE MOSS" u="1"/>
        <s v="CAPS SUNSET NEGRO" u="1"/>
        <s v="SWEATPANT FOREST CAMO" u="1"/>
        <s v="PANTALON JEANS CELESTE" u="1"/>
        <s v="SOCKS SIMPLE BLACK" u="1"/>
        <s v="POLERON HOODIE TYPO CAFÉ" u="1"/>
        <s v="POLAR &amp; CHIPORRO FYAH MAN FZ BLACK" u="1"/>
        <s v="POLERA MIGHTY NEGRO" u="1"/>
        <s v="TANK SERIE RED MELANGE" u="1"/>
        <s v="CAPS STREET PINK" u="1"/>
        <s v="BOARDSHORT CUARSO MAGENTA" u="1"/>
        <s v="BOARDSHORT ULAULA BLUE" u="1"/>
        <s v="POLERON HOODIE TYPO NEGRO" u="1"/>
        <s v="SHIRT CLASSIC GREY" u="1"/>
        <s v="TANK SERIE LAVENDER" u="1"/>
        <s v="WALKSHORT CAMO CAMO" u="1"/>
        <s v="TANK AFRICAMO GREEN" u="1"/>
        <s v="POLAR &amp; CHIPORRO FYAH MAN FZ RED" u="1"/>
        <s v="BELT MONTAÑA CAMEL" u="1"/>
        <s v="TANK SHIELD GREY MELANGE" u="1"/>
        <s v="PANTALON JEANS GRIS" u="1"/>
        <s v="SHIRT CLASSIC GRAPHITE" u="1"/>
        <s v="POLERON HOODIE BLAZIN VERDE" u="1"/>
        <s v="POLERA TYPO NEGRO" u="1"/>
        <s v="TSHIRT SERIE GREY MELANGE" u="1"/>
        <s v="TSHIRT SERIE RED MELANGE" u="1"/>
        <s v="BOARDSHORT CLASSIC BROWN" u="1"/>
        <s v="POLERON FULL ZIP POWAH VERDE" u="1"/>
        <s v="CAPS RASTA BLACK" u="1"/>
        <s v="BOARDSHORT ULAULA CREAM" u="1"/>
        <s v="SOCKS RASTA LINES PRINT" u="1"/>
        <s v="WALKSHORT CLASSIC GRAPHITE" u="1"/>
        <s v="0 TYPO VERDE" u="1"/>
      </sharedItems>
    </cacheField>
    <cacheField name="TALLA" numFmtId="0">
      <sharedItems containsBlank="1" containsMixedTypes="1" containsNumber="1" containsInteger="1" minValue="44" maxValue="50" count="14">
        <s v="XXL"/>
        <s v="M"/>
        <s v="S"/>
        <s v="XL"/>
        <s v="XS"/>
        <s v="L"/>
        <s v="ALL"/>
        <s v="L/XL"/>
        <s v="S/M"/>
        <m/>
        <n v="44" u="1"/>
        <n v="46" u="1"/>
        <n v="48" u="1"/>
        <n v="50" u="1"/>
      </sharedItems>
    </cacheField>
    <cacheField name="GENERO" numFmtId="0">
      <sharedItems containsBlank="1" containsMixedTypes="1" containsNumber="1" containsInteger="1" minValue="0" maxValue="0" count="5">
        <s v="M"/>
        <s v="W"/>
        <n v="0"/>
        <s v="ALL"/>
        <m/>
      </sharedItems>
    </cacheField>
    <cacheField name="Margen (%)" numFmtId="0">
      <sharedItems containsBlank="1" containsMixedTypes="1" containsNumber="1" minValue="-2497.6666666666665" maxValue="0.87885462555066074"/>
    </cacheField>
    <cacheField name="Contribución ($)" numFmtId="0">
      <sharedItems containsBlank="1" containsMixedTypes="1" containsNumber="1" minValue="-43539" maxValue="1205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ilio Benoit" refreshedDate="43234.505982407405" createdVersion="4" refreshedVersion="4" minRefreshableVersion="3" recordCount="2527">
  <cacheSource type="worksheet">
    <worksheetSource ref="A1:X2528" sheet="INFO"/>
  </cacheSource>
  <cacheFields count="24">
    <cacheField name="Código" numFmtId="49">
      <sharedItems containsBlank="1"/>
    </cacheField>
    <cacheField name="Producto" numFmtId="0">
      <sharedItems containsBlank="1"/>
    </cacheField>
    <cacheField name="Monto Total Neto($)" numFmtId="0">
      <sharedItems containsBlank="1" containsMixedTypes="1" containsNumber="1" containsInteger="1" minValue="-53775" maxValue="151235"/>
    </cacheField>
    <cacheField name="Monto Total Despachado($)" numFmtId="0">
      <sharedItems containsBlank="1" containsMixedTypes="1" containsNumber="1" containsInteger="1" minValue="-53775" maxValue="151235"/>
    </cacheField>
    <cacheField name="Costo Despachos($)" numFmtId="0">
      <sharedItems containsBlank="1" containsMixedTypes="1" containsNumber="1" containsInteger="1" minValue="-10236" maxValue="30708"/>
    </cacheField>
    <cacheField name="Devoluciones de Clientes" numFmtId="0">
      <sharedItems containsBlank="1"/>
    </cacheField>
    <cacheField name="Margen Despachos($)" numFmtId="0">
      <sharedItems containsBlank="1" containsMixedTypes="1" containsNumber="1" containsInteger="1" minValue="-43539" maxValue="120527"/>
    </cacheField>
    <cacheField name="% de Margen sobre Costos" numFmtId="0">
      <sharedItems containsBlank="1" containsMixedTypes="1" containsNumber="1" containsInteger="1" minValue="-100" maxValue="725"/>
    </cacheField>
    <cacheField name="% de Margen sobre Ventas" numFmtId="0">
      <sharedItems containsBlank="1" containsMixedTypes="1" containsNumber="1" containsInteger="1" minValue="-222906" maxValue="100"/>
    </cacheField>
    <cacheField name="Cant. Facturada" numFmtId="0">
      <sharedItems containsBlank="1" containsMixedTypes="1" containsNumber="1" containsInteger="1" minValue="-1" maxValue="10"/>
    </cacheField>
    <cacheField name="Cant. Despachada (Período de la Consulta)" numFmtId="0">
      <sharedItems containsBlank="1" containsMixedTypes="1" containsNumber="1" containsInteger="1" minValue="-1" maxValue="10"/>
    </cacheField>
    <cacheField name="Cant. Devuelta" numFmtId="0">
      <sharedItems containsString="0" containsBlank="1" containsNumber="1" containsInteger="1" minValue="0" maxValue="0"/>
    </cacheField>
    <cacheField name="SEMANA" numFmtId="0">
      <sharedItems containsString="0" containsBlank="1" containsNumber="1" containsInteger="1" minValue="13" maxValue="19" count="8">
        <n v="19"/>
        <m/>
        <n v="13" u="1"/>
        <n v="14" u="1"/>
        <n v="15" u="1"/>
        <n v="16" u="1"/>
        <n v="17" u="1"/>
        <n v="18" u="1"/>
      </sharedItems>
    </cacheField>
    <cacheField name="MES" numFmtId="0">
      <sharedItems containsBlank="1" count="4">
        <s v="MAYO"/>
        <m/>
        <s v="MARZO" u="1"/>
        <s v="ABRIL" u="1"/>
      </sharedItems>
    </cacheField>
    <cacheField name="LOCAL" numFmtId="0">
      <sharedItems containsBlank="1" count="9">
        <s v="PARQUE ARAUCO"/>
        <s v="DOMINICOS"/>
        <s v="VESPUCIO"/>
        <s v="OESTE"/>
        <s v="SUBCENTRO"/>
        <s v="ONLINE"/>
        <s v="SURAZO"/>
        <s v="TRAPENSES"/>
        <m/>
      </sharedItems>
    </cacheField>
    <cacheField name="TEMPORADA" numFmtId="0">
      <sharedItems containsBlank="1" count="10">
        <s v="WINTER 18"/>
        <s v="SUMMER 18"/>
        <s v="WINTER 17"/>
        <s v="WINTER 16"/>
        <s v="ANTIGUA"/>
        <m/>
        <e v="#REF!" u="1"/>
        <e v="#N/A" u="1"/>
        <s v="BLANK" u="1"/>
        <s v="SUMMER 17" u="1"/>
      </sharedItems>
    </cacheField>
    <cacheField name="FAMILI" numFmtId="0">
      <sharedItems containsBlank="1" containsMixedTypes="1" containsNumber="1" containsInteger="1" minValue="0" maxValue="0" count="28">
        <s v="TSHIRT"/>
        <s v="TSHIRT M/L"/>
        <s v="HOODIE"/>
        <s v="FULL ZIP"/>
        <s v="CHIPORRO"/>
        <s v="RUSTIC SHERPA"/>
        <s v="POLAR &amp; CHIPORRO"/>
        <s v="POLAR &amp; CHIPORRO FZ"/>
        <s v="SHERPA"/>
        <s v="POLAR"/>
        <s v="JACKET "/>
        <s v="BEANIES"/>
        <s v="CAPS"/>
        <s v="SWEATPANTS"/>
        <s v="WALLET"/>
        <s v="STRAP"/>
        <s v="LLAVERO"/>
        <s v="TINS"/>
        <s v="SOCKS"/>
        <s v="POLERON FULL ZIP"/>
        <s v="BELT"/>
        <s v="SOCKS PACK"/>
        <s v="TANK"/>
        <s v="BUCKET"/>
        <s v="CREWNECK"/>
        <n v="0"/>
        <s v="POLAR FULL ZIP"/>
        <m/>
      </sharedItems>
    </cacheField>
    <cacheField name="MODELO" numFmtId="0">
      <sharedItems containsBlank="1" containsMixedTypes="1" containsNumber="1" containsInteger="1" minValue="0" maxValue="0"/>
    </cacheField>
    <cacheField name="COLOR" numFmtId="0">
      <sharedItems containsBlank="1"/>
    </cacheField>
    <cacheField name="PRODUCTO CON COLOR" numFmtId="0">
      <sharedItems containsBlank="1" count="236">
        <s v="TSHIRT MINI LOGO BLACK"/>
        <s v="TSHIRT MINI LOGO CLAY"/>
        <s v="TSHIRT MINI LOGO GRAPHITE"/>
        <s v="TSHIRT MINI LOGO PESTO"/>
        <s v="TSHIRT MINI LOGO TEAL"/>
        <s v="TSHIRT MINI LOGO WHITE"/>
        <s v="TSHIRT YETI WHITE"/>
        <s v="TSHIRT POW LIGHT BLUE"/>
        <s v="TSHIRT STRICKLY BORDO"/>
        <s v="TSHIRT POWAH LIGHT BLUE"/>
        <s v="TSHIRT SKANKIN WHITE"/>
        <s v="TSHIRT LINED CREAM"/>
        <s v="TSHIRT LINED TEAL"/>
        <s v="TSHIRT LANDED BLACK"/>
        <s v="TSHIRT BATTLE WHITE"/>
        <s v="TSHIRT SENSI GRAPHITE"/>
        <s v="TSHIRT DAZED BLACK"/>
        <s v="TSHIRT LOOP GRAPHITE"/>
        <s v="TSHIRT LOOP PURPLE"/>
        <s v="TSHIRT BARREL GREY"/>
        <s v="TSHIRT MERGE BLACK"/>
        <s v="TSHIRT HEALER GREY MELANGE"/>
        <s v="TSHIRT BRAP WHITE"/>
        <s v="TSHIRT M/L DAYS BLUE"/>
        <s v="TSHIRT M/L DAYS GRAPHITE"/>
        <s v="HOODIE STAMPED BLACK"/>
        <s v="HOODIE LINED COLORS"/>
        <s v="HOODIE LANDED BLACK"/>
        <s v="HOODIE FYAH BLACK"/>
        <s v="HOODIE PATTERN BLACK"/>
        <s v="FULL ZIP OUTLINE GREY MEL"/>
        <s v="FULL ZIP PIT PACH GRAPHITE"/>
        <s v="FULL ZIP STAMPED BLACK"/>
        <s v="FULL ZIP STAMPED BORDO MEL"/>
        <s v="CHIPORRO SURAZO BLACK"/>
        <s v="CHIPORRO SURAZO BROWN"/>
        <s v="RUSTIC SHERPA FYAH MAN FZ BORDO"/>
        <s v="RUSTIC SHERPA FYAH MAN FZ CAMEL"/>
        <s v="RUSTIC SHERPA FYAH GIRL FZ BLACK"/>
        <s v="RUSTIC SHERPA FYAH GIRL FZ BLUE"/>
        <s v="RUSTIC SHERPA FYAH GIRL FZ CAMEL"/>
        <s v="POLAR &amp; CHIPORRO FYAH MAN  BLACK"/>
        <s v="POLAR &amp; CHIPORRO FYAH MAN  DEEP"/>
        <s v="POLAR &amp; CHIPORRO FZ FYAH MAN FZ GREEN"/>
        <s v="POLAR &amp; CHIPORRO FZ FYAH MAN FZ RED"/>
        <s v="SHERPA HI FI BLACK"/>
        <s v="POLAR FYAH GIRL FZ BLUE"/>
        <s v="SHERPA HI FI CREAM"/>
        <s v="POLAR FYAH GIRL FZ GREY"/>
        <s v="POLAR FYAH GIRL FZ RED"/>
        <s v="JACKET  CORDUROY BLACK"/>
        <s v="JACKET  CORDUROY CAMEL"/>
        <s v="BEANIES PLAIN ALFALFA"/>
        <s v="BEANIES PLAIN BLACK"/>
        <s v="BEANIES STRIPES GREEN"/>
        <s v="BEANIES WOVEN RASTA"/>
        <s v="BEANIES TYPO FORREST"/>
        <s v="BEANIES TYPO BLACK"/>
        <s v="CAPS CHILLIN CREAM"/>
        <s v="CAPS SPOT GREEN"/>
        <s v="CAPS CLASSIC LIGHT BROWN"/>
        <s v="CAPS CLASSIC GREEN"/>
        <s v="CAPS CLASSIC BLACK"/>
        <s v="CAPS CLASSIC BLUE"/>
        <s v="CAPS CONCEPT CAFÉ"/>
        <s v="SWEATPANTS PATTERN BLACK"/>
        <s v="SWEATPANTS PATTERN GREEN"/>
        <s v="WALLET PRINT FOREST"/>
        <s v="WALLET CAMO GREEN"/>
        <s v="STRAP CLASSIC GREY"/>
        <s v="STRAP CLASSIC BLUE"/>
        <s v="LLAVERO RASTA BLACK"/>
        <s v="TINS BI-PACK 1 GREEN"/>
        <s v="TINS BI-PACK 3 BLUE"/>
        <s v="TINS BI-PACK 2 PURPLE"/>
        <s v="FULL ZIP PIT PACH PURPLE"/>
        <s v="CHIPORRO SURAZO BLUE"/>
        <s v="CHIPORRO SURAZO GREEN"/>
        <s v="CHIPORRO SURAZO GREY"/>
        <s v="BEANIES STRIPES GREY"/>
        <s v="CAPS SHIELD CAMO"/>
        <s v="CAPS LOVER PINK"/>
        <s v="CAPS CONCEPT GREEN"/>
        <s v="SWEATPANTS KANGOO GREY"/>
        <s v="WALLET CLASSIC BLACK"/>
        <s v="STRAP CLASSIC PURPLE"/>
        <s v="SOCKS SIMPLE WHITE"/>
        <s v="TSHIRT SERIE BLUE"/>
        <s v="TSHIRT SERIE WHITE"/>
        <s v="TSHIRT ISLAND WHITE"/>
        <s v="TSHIRT FLORIDO WHITE"/>
        <s v="TSHIRT ESCRITO BLACK"/>
        <s v="TSHIRT CUARSO CLAY"/>
        <s v="TSHIRT CUARSO GREEN"/>
        <s v="TSHIRT HIENA CAMEL"/>
        <s v="TSHIRT CACHOS RED MELANGE"/>
        <s v="TSHIRT TRIPY 2 BLACK"/>
        <s v="TSHIRT SWELL BLUE"/>
        <s v="TSHIRT SWELL GRAPHITE MELANGE"/>
        <s v="TSHIRT CHILL BLACK"/>
        <s v="TSHIRT CHILL CALYPSO MELANGE"/>
        <s v="TSHIRT JAZZIN BLACK"/>
        <s v="TSHIRT GRIL MOSS"/>
        <s v="TSHIRT MONOSKA BLUE"/>
        <s v="TSHIRT TUNE CAMEL"/>
        <s v="TSHIRT RASPECT GRAPHITE MELANGE"/>
        <s v="TSHIRT CRABS WHITE"/>
        <s v="TSHIRT PAZ BROWN MELANGE"/>
        <s v="HOODIE TUNE GREY MELANGE"/>
        <s v="HOODIE SERIE BROWN"/>
        <s v="HOODIE PATTERN GREEN"/>
        <s v="POLERON FULL ZIP LOGO ESCRITO NEGRO"/>
        <s v="POLERON FULL ZIP LOGO ESCRITO AZUL"/>
        <s v="FULL ZIP ESCRITO BLACK"/>
        <s v="FULL ZIP ISLAND  GREY MELANGE"/>
        <s v="FULL ZIP SERIE GRAPHITE MELANGE"/>
        <s v="FULL ZIP SERIE GREY MELANGE"/>
        <s v="FULL ZIP SERIE PESTO MELANGE"/>
        <s v="BEANIES PLAIN CYPRESS"/>
        <s v="BEANIES STRIPES YELOW"/>
        <s v="BEANIES WOVEN RED"/>
        <s v="BEANIES CORSAIR GREY"/>
        <s v="CAPS CLASSIC BROWN"/>
        <s v="CAPS STREET GREY"/>
        <s v="CAPS CONCEPT BROWN"/>
        <s v="STRAP CLASSIC BROWN"/>
        <s v="BELT RASTA BLACK"/>
        <s v="SOCKS PACK 4PACK ALL"/>
        <s v="TSHIRT SERIE CALYPSO MELANGE"/>
        <s v="TSHIRT CACHOS WHITE"/>
        <s v="TSHIRT CRABS CALYPSO MELANGE"/>
        <s v="BEANIES PLAIN GREY"/>
        <s v="BEANIES CORSAIR BLUE"/>
        <s v="TSHIRT SERIE BLACK"/>
        <s v="TSHIRT SERIE BROWN MELANGE"/>
        <s v="TSHIRT SERIE GREEN"/>
        <s v="TSHIRT SERIE LAVENDER"/>
        <s v="TSHIRT VISIONS LAVENDER"/>
        <s v="TSHIRT SUNSET BLACK"/>
        <s v="TSHIRT TYPO WHITE"/>
        <s v="TSHIRT PAZ GREY MELANGE"/>
        <s v="TSHIRT SHIELD GRAPHITE MELANGE"/>
        <s v="TANK CRAB WHITE"/>
        <s v="TANK LOVER BLACK"/>
        <s v="TANK SERIE BLACK"/>
        <s v="HOODIE PAISA BLACK"/>
        <s v="FULL ZIP OUTLINE PESTO MEL"/>
        <s v="BEANIES STRIPES CORAL"/>
        <s v="BUCKET CAMO CAMO"/>
        <s v="BELT MONTAÑA BROWN"/>
        <s v="SOCKS LOGO SERIE BROWN"/>
        <s v="CREWNECK CLASSIC BLACK"/>
        <s v="CREWNECK CLASSIC BLUE MELANGE"/>
        <s v="CREWNECK AFRICAMO BLACK"/>
        <s v="0 0 VERDE"/>
        <s v="POLAR &amp; CHIPORRO FZ FYAH MAN FZ BLACK"/>
        <s v="POLAR FULL ZIP GEOCAMO VERDE"/>
        <s v="SOCKS SIMPLE GREEN"/>
        <s v="TSHIRT SERIE GRAPHITE MELANGE"/>
        <s v="HOODIE STAMPED CLAY"/>
        <s v="HOODIE STAMPED PEAR"/>
        <s v="FULL ZIP OUTLINE GRAPHITE MEL"/>
        <s v="CAPS FITTED ROJO"/>
        <s v="CAPS CHILL GREEN"/>
        <s v="CAPS STREET CAMO"/>
        <s v="WALLET CLASSIC BLUE"/>
        <s v="LLAVERO RASTA CAMEL"/>
        <m/>
        <s v="0 0 NEGRO" u="1"/>
        <s v="POLERA LABEL BLANCO" u="1"/>
        <s v="SHIRT ULAULA BLUE" u="1"/>
        <s v="CAPS STREET RED" u="1"/>
        <s v="TSHIRT SHIELD TURQUESA MELANGE" u="1"/>
        <s v="POLERA GARDEN GRIS" u="1"/>
        <s v="SOCKS RASTA PRINT" u="1"/>
        <s v="WALKSHORT ULAULA LAND" u="1"/>
        <s v="SHIRT PARAISO CALYPSO" u="1"/>
        <s v="STICKERS 5 UNID. MIX" u="1"/>
        <e v="#N/A" u="1"/>
        <s v="POLERA FORGET VERDE" u="1"/>
        <s v="BELT MONTAÑA BLACK" u="1"/>
        <s v="LLAVERO RASTA MORO" u="1"/>
        <s v="STRAP CLASSIC BLACK" u="1"/>
        <s v="POLERA LINEUP AZUL" u="1"/>
        <s v="POLERON HOODIE SUEDE LOGO CAFÉ" u="1"/>
        <s v="CAPS GRASSROOTS GENERICO" u="1"/>
        <s v="SHIRT CLASSIC GREEN" u="1"/>
        <s v="SWEATPANT BEACH NEGRO" u="1"/>
        <s v="WALKSHORT CLASSIC RED" u="1"/>
        <s v="SOCKS UNITE BLACK" u="1"/>
        <s v="SOCKS LOGO SERIE GREY" u="1"/>
        <s v="POLERON HOODIE SUEDE LOGO AZUL" u="1"/>
        <s v="WALKSHORT CLASSIC BLUE" u="1"/>
        <s v="CREWNECK MEZKA GREY MELANGE" u="1"/>
        <s v="POLERA DUBING MORADO" u="1"/>
        <s v="CAPS DOBLE AA XX" u="1"/>
        <s v="BELT RASTA MORO" u="1"/>
        <s v="SOCKS DANCE BLACK" u="1"/>
        <s v="POLAR &amp; CHIPORRO FYAH MAN FZ GREEN" u="1"/>
        <s v="PANTALON JEANS AZUL" u="1"/>
        <s v="POLERON HOODIE MINI AFRICA GRIS" u="1"/>
        <s v="CAPS CONCEPT YELOW" u="1"/>
        <s v="TANK CHILL TURQUESA MELANGE" u="1"/>
        <s v="CAPS PATH BLUE" u="1"/>
        <s v="POLERA SPREAD ARENA" u="1"/>
        <s v="TSHIRT CHALICE MOSS" u="1"/>
        <s v="CAPS SUNSET NEGRO" u="1"/>
        <s v="SWEATPANT FOREST CAMO" u="1"/>
        <s v="PANTALON JEANS CELESTE" u="1"/>
        <s v="SOCKS SIMPLE BLACK" u="1"/>
        <s v="POLERON HOODIE TYPO CAFÉ" u="1"/>
        <s v="POLAR &amp; CHIPORRO FYAH MAN FZ BLACK" u="1"/>
        <s v="POLERA MIGHTY NEGRO" u="1"/>
        <s v="TANK SERIE RED MELANGE" u="1"/>
        <s v="CAPS STREET PINK" u="1"/>
        <s v="BOARDSHORT CUARSO MAGENTA" u="1"/>
        <s v="POLERON HOODIE TYPO NEGRO" u="1"/>
        <s v="SHIRT CLASSIC GREY" u="1"/>
        <s v="TANK SERIE LAVENDER" u="1"/>
        <s v="WALKSHORT CAMO CAMO" u="1"/>
        <s v="TANK AFRICAMO GREEN" u="1"/>
        <s v="POLAR &amp; CHIPORRO FYAH MAN FZ RED" u="1"/>
        <s v="BELT MONTAÑA CAMEL" u="1"/>
        <s v="TANK SHIELD GREY MELANGE" u="1"/>
        <s v="PANTALON JEANS GRIS" u="1"/>
        <s v="SHIRT CLASSIC GRAPHITE" u="1"/>
        <s v="POLERON HOODIE BLAZIN VERDE" u="1"/>
        <s v="POLERA TYPO NEGRO" u="1"/>
        <s v="TSHIRT SERIE GREY MELANGE" u="1"/>
        <s v="TSHIRT SERIE RED MELANGE" u="1"/>
        <s v="BOARDSHORT CLASSIC BROWN" u="1"/>
        <s v="POLERON FULL ZIP POWAH VERDE" u="1"/>
        <s v="CAPS RASTA BLACK" u="1"/>
        <s v="SOCKS RASTA LINES PRINT" u="1"/>
        <s v="WALKSHORT CLASSIC GRAPHITE" u="1"/>
        <s v="0 TYPO VERDE" u="1"/>
      </sharedItems>
    </cacheField>
    <cacheField name="TALLA" numFmtId="0">
      <sharedItems containsBlank="1"/>
    </cacheField>
    <cacheField name="GENERO" numFmtId="0">
      <sharedItems containsBlank="1" containsMixedTypes="1" containsNumber="1" containsInteger="1" minValue="0" maxValue="0" count="5">
        <s v="M"/>
        <s v="W"/>
        <n v="0"/>
        <s v="ALL"/>
        <m/>
      </sharedItems>
    </cacheField>
    <cacheField name="Margen (%)" numFmtId="0">
      <sharedItems containsBlank="1" containsMixedTypes="1" containsNumber="1" minValue="-2497.6666666666665" maxValue="0.87885462555066074"/>
    </cacheField>
    <cacheField name="Contribución ($)" numFmtId="0">
      <sharedItems containsBlank="1" containsMixedTypes="1" containsNumber="1" minValue="-43539" maxValue="1205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milio Benoit" refreshedDate="43234.564875231481" createdVersion="4" refreshedVersion="4" minRefreshableVersion="3" recordCount="2527">
  <cacheSource type="worksheet">
    <worksheetSource ref="A1:X2528" sheet="INFO"/>
  </cacheSource>
  <cacheFields count="24">
    <cacheField name="Código" numFmtId="49">
      <sharedItems containsBlank="1"/>
    </cacheField>
    <cacheField name="Producto" numFmtId="0">
      <sharedItems containsBlank="1"/>
    </cacheField>
    <cacheField name="Monto Total Neto($)" numFmtId="0">
      <sharedItems containsBlank="1" containsMixedTypes="1" containsNumber="1" containsInteger="1" minValue="-53775" maxValue="151235"/>
    </cacheField>
    <cacheField name="Monto Total Despachado($)" numFmtId="0">
      <sharedItems containsBlank="1" containsMixedTypes="1" containsNumber="1" containsInteger="1" minValue="-53775" maxValue="151235"/>
    </cacheField>
    <cacheField name="Costo Despachos($)" numFmtId="0">
      <sharedItems containsBlank="1" containsMixedTypes="1" containsNumber="1" containsInteger="1" minValue="-10236" maxValue="30708"/>
    </cacheField>
    <cacheField name="Devoluciones de Clientes" numFmtId="0">
      <sharedItems containsBlank="1"/>
    </cacheField>
    <cacheField name="Margen Despachos($)" numFmtId="0">
      <sharedItems containsBlank="1" containsMixedTypes="1" containsNumber="1" containsInteger="1" minValue="-43539" maxValue="120527"/>
    </cacheField>
    <cacheField name="% de Margen sobre Costos" numFmtId="0">
      <sharedItems containsBlank="1" containsMixedTypes="1" containsNumber="1" containsInteger="1" minValue="-100" maxValue="725"/>
    </cacheField>
    <cacheField name="% de Margen sobre Ventas" numFmtId="0">
      <sharedItems containsBlank="1" containsMixedTypes="1" containsNumber="1" containsInteger="1" minValue="-222906" maxValue="100"/>
    </cacheField>
    <cacheField name="Cant. Facturada" numFmtId="0">
      <sharedItems containsBlank="1" containsMixedTypes="1" containsNumber="1" containsInteger="1" minValue="-1" maxValue="10"/>
    </cacheField>
    <cacheField name="Cant. Despachada (Período de la Consulta)" numFmtId="0">
      <sharedItems containsBlank="1" containsMixedTypes="1" containsNumber="1" containsInteger="1" minValue="-1" maxValue="10"/>
    </cacheField>
    <cacheField name="Cant. Devuelta" numFmtId="0">
      <sharedItems containsString="0" containsBlank="1" containsNumber="1" containsInteger="1" minValue="0" maxValue="0"/>
    </cacheField>
    <cacheField name="SEMANA" numFmtId="0">
      <sharedItems containsString="0" containsBlank="1" containsNumber="1" containsInteger="1" minValue="14" maxValue="19" count="7">
        <n v="19"/>
        <m/>
        <n v="14" u="1"/>
        <n v="15" u="1"/>
        <n v="16" u="1"/>
        <n v="17" u="1"/>
        <n v="18" u="1"/>
      </sharedItems>
    </cacheField>
    <cacheField name="MES" numFmtId="0">
      <sharedItems containsBlank="1" count="3">
        <s v="MAYO"/>
        <m/>
        <s v="ABRIL" u="1"/>
      </sharedItems>
    </cacheField>
    <cacheField name="LOCAL" numFmtId="0">
      <sharedItems containsBlank="1" count="9">
        <s v="PARQUE ARAUCO"/>
        <s v="DOMINICOS"/>
        <s v="VESPUCIO"/>
        <s v="OESTE"/>
        <s v="SUBCENTRO"/>
        <s v="ONLINE"/>
        <s v="SURAZO"/>
        <s v="TRAPENSES"/>
        <m/>
      </sharedItems>
    </cacheField>
    <cacheField name="TEMPORADA" numFmtId="0">
      <sharedItems containsBlank="1" count="8">
        <s v="WINTER 18"/>
        <s v="SUMMER 18"/>
        <s v="WINTER 17"/>
        <s v="WINTER 16"/>
        <s v="ANTIGUA"/>
        <m/>
        <s v="SUMMER 17" u="1"/>
        <e v="#N/A" u="1"/>
      </sharedItems>
    </cacheField>
    <cacheField name="FAMILI" numFmtId="0">
      <sharedItems containsBlank="1" containsMixedTypes="1" containsNumber="1" containsInteger="1" minValue="0" maxValue="0" count="28">
        <s v="TSHIRT"/>
        <s v="TSHIRT M/L"/>
        <s v="HOODIE"/>
        <s v="FULL ZIP"/>
        <s v="CHIPORRO"/>
        <s v="RUSTIC SHERPA"/>
        <s v="POLAR &amp; CHIPORRO"/>
        <s v="POLAR &amp; CHIPORRO FZ"/>
        <s v="SHERPA"/>
        <s v="POLAR"/>
        <s v="JACKET "/>
        <s v="BEANIES"/>
        <s v="CAPS"/>
        <s v="SWEATPANTS"/>
        <s v="WALLET"/>
        <s v="STRAP"/>
        <s v="LLAVERO"/>
        <s v="TINS"/>
        <s v="SOCKS"/>
        <s v="POLERON FULL ZIP"/>
        <s v="BELT"/>
        <s v="SOCKS PACK"/>
        <s v="TANK"/>
        <s v="BUCKET"/>
        <s v="CREWNECK"/>
        <n v="0"/>
        <s v="POLAR FULL ZIP"/>
        <m/>
      </sharedItems>
    </cacheField>
    <cacheField name="MODELO" numFmtId="0">
      <sharedItems containsBlank="1" containsMixedTypes="1" containsNumber="1" containsInteger="1" minValue="0" maxValue="0"/>
    </cacheField>
    <cacheField name="COLOR" numFmtId="0">
      <sharedItems containsBlank="1"/>
    </cacheField>
    <cacheField name="PRODUCTO CON COLOR" numFmtId="0">
      <sharedItems containsBlank="1"/>
    </cacheField>
    <cacheField name="TALLA" numFmtId="0">
      <sharedItems containsBlank="1"/>
    </cacheField>
    <cacheField name="GENERO" numFmtId="0">
      <sharedItems containsBlank="1" containsMixedTypes="1" containsNumber="1" containsInteger="1" minValue="0" maxValue="0"/>
    </cacheField>
    <cacheField name="Margen (%)" numFmtId="0">
      <sharedItems containsBlank="1" containsMixedTypes="1" containsNumber="1" minValue="-2497.6666666666665" maxValue="0.87885462555066074"/>
    </cacheField>
    <cacheField name="Contribución ($)" numFmtId="0">
      <sharedItems containsBlank="1" containsMixedTypes="1" containsNumber="1" minValue="-43539" maxValue="1205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21">
  <r>
    <s v="100M18W01BLAXXL"/>
    <s v="TSHIRT MINI LOGO BLACK XXL"/>
    <n v="12597"/>
    <n v="12597"/>
    <n v="1723"/>
    <s v="."/>
    <n v="10874"/>
    <n v="631"/>
    <n v="86"/>
    <n v="1"/>
    <n v="1"/>
    <n v="0"/>
    <x v="0"/>
    <x v="0"/>
    <x v="0"/>
    <x v="0"/>
    <x v="0"/>
    <x v="0"/>
    <x v="0"/>
    <x v="0"/>
    <x v="0"/>
    <x v="0"/>
    <n v="0.86322140192109231"/>
    <n v="10874"/>
  </r>
  <r>
    <s v="100M18W01CLAMMM"/>
    <s v="TSHIRT MINI LOGO CLAY M"/>
    <s v="."/>
    <n v="12597"/>
    <n v="1723"/>
    <s v="."/>
    <n v="10874"/>
    <n v="631"/>
    <n v="86"/>
    <s v="."/>
    <n v="1"/>
    <n v="0"/>
    <x v="0"/>
    <x v="0"/>
    <x v="0"/>
    <x v="0"/>
    <x v="0"/>
    <x v="0"/>
    <x v="1"/>
    <x v="1"/>
    <x v="1"/>
    <x v="0"/>
    <e v="#VALUE!"/>
    <e v="#VALUE!"/>
  </r>
  <r>
    <s v="100M18W01CLASSS"/>
    <s v="TSHIRT MINI LOGO CLAY S"/>
    <s v="."/>
    <s v="."/>
    <s v="."/>
    <s v="."/>
    <s v="."/>
    <s v="."/>
    <s v="."/>
    <s v="."/>
    <s v="."/>
    <n v="0"/>
    <x v="0"/>
    <x v="0"/>
    <x v="0"/>
    <x v="0"/>
    <x v="0"/>
    <x v="0"/>
    <x v="1"/>
    <x v="1"/>
    <x v="2"/>
    <x v="0"/>
    <e v="#VALUE!"/>
    <e v="#VALUE!"/>
  </r>
  <r>
    <s v="100M18W01GRASSS"/>
    <s v="TSHIRT MINI LOGO GRAPHITE S"/>
    <s v="."/>
    <s v="."/>
    <s v="."/>
    <s v="."/>
    <s v="."/>
    <s v="."/>
    <s v="."/>
    <s v="."/>
    <s v="."/>
    <n v="0"/>
    <x v="0"/>
    <x v="0"/>
    <x v="0"/>
    <x v="0"/>
    <x v="0"/>
    <x v="0"/>
    <x v="2"/>
    <x v="2"/>
    <x v="2"/>
    <x v="0"/>
    <e v="#VALUE!"/>
    <e v="#VALUE!"/>
  </r>
  <r>
    <s v="100M18W01PESSSS"/>
    <s v="TSHIRT MINI LOGO PESTO S"/>
    <n v="1"/>
    <n v="1"/>
    <n v="1723"/>
    <s v="."/>
    <n v="-1722"/>
    <n v="-100"/>
    <n v="-204937"/>
    <n v="1"/>
    <n v="1"/>
    <n v="0"/>
    <x v="0"/>
    <x v="0"/>
    <x v="0"/>
    <x v="0"/>
    <x v="0"/>
    <x v="0"/>
    <x v="3"/>
    <x v="3"/>
    <x v="2"/>
    <x v="0"/>
    <n v="-1722"/>
    <n v="-1722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0"/>
    <x v="0"/>
    <x v="0"/>
    <x v="0"/>
    <x v="3"/>
    <x v="3"/>
    <x v="3"/>
    <x v="0"/>
    <n v="-1722"/>
    <n v="-1722"/>
  </r>
  <r>
    <s v="100M18W01PESXS0"/>
    <s v="TSHIRT MINI LOGO PESTO XS"/>
    <n v="12597"/>
    <n v="12597"/>
    <n v="3446"/>
    <s v="."/>
    <n v="9151"/>
    <n v="266"/>
    <n v="73"/>
    <n v="2"/>
    <n v="2"/>
    <n v="0"/>
    <x v="0"/>
    <x v="0"/>
    <x v="0"/>
    <x v="0"/>
    <x v="0"/>
    <x v="0"/>
    <x v="3"/>
    <x v="3"/>
    <x v="4"/>
    <x v="0"/>
    <n v="0.72644280384218463"/>
    <n v="9151"/>
  </r>
  <r>
    <s v="100M18W01TEALLL"/>
    <s v="TSHIRT MINI LOGO TEAL L"/>
    <n v="1"/>
    <n v="1"/>
    <n v="1723"/>
    <s v="."/>
    <n v="-1722"/>
    <n v="-100"/>
    <n v="-204937"/>
    <n v="1"/>
    <n v="1"/>
    <n v="0"/>
    <x v="0"/>
    <x v="0"/>
    <x v="0"/>
    <x v="0"/>
    <x v="0"/>
    <x v="0"/>
    <x v="4"/>
    <x v="4"/>
    <x v="5"/>
    <x v="0"/>
    <n v="-1722"/>
    <n v="-1722"/>
  </r>
  <r>
    <s v="100M18W01TEAXS0"/>
    <s v="TSHIRT MINI LOGO TEAL XS"/>
    <n v="1"/>
    <n v="1"/>
    <n v="1723"/>
    <s v="."/>
    <n v="-1722"/>
    <n v="-100"/>
    <n v="-204937"/>
    <n v="1"/>
    <n v="1"/>
    <n v="0"/>
    <x v="0"/>
    <x v="0"/>
    <x v="0"/>
    <x v="0"/>
    <x v="0"/>
    <x v="0"/>
    <x v="4"/>
    <x v="4"/>
    <x v="4"/>
    <x v="0"/>
    <n v="-1722"/>
    <n v="-1722"/>
  </r>
  <r>
    <s v="100M18W01WHIXS0"/>
    <s v="TSHIRT MINI LOGO WHITE XS"/>
    <n v="12597"/>
    <n v="12597"/>
    <n v="1723"/>
    <s v="."/>
    <n v="10874"/>
    <n v="631"/>
    <n v="86"/>
    <n v="1"/>
    <n v="1"/>
    <n v="0"/>
    <x v="0"/>
    <x v="0"/>
    <x v="0"/>
    <x v="0"/>
    <x v="0"/>
    <x v="0"/>
    <x v="5"/>
    <x v="5"/>
    <x v="4"/>
    <x v="0"/>
    <n v="0.86322140192109231"/>
    <n v="10874"/>
  </r>
  <r>
    <s v="100M18W02WHIMMM"/>
    <s v="TSHIRT YETI WHITE M"/>
    <n v="12596"/>
    <n v="25193"/>
    <n v="3568"/>
    <s v="."/>
    <n v="21625"/>
    <n v="606"/>
    <n v="86"/>
    <n v="1"/>
    <n v="2"/>
    <n v="0"/>
    <x v="0"/>
    <x v="0"/>
    <x v="0"/>
    <x v="0"/>
    <x v="0"/>
    <x v="1"/>
    <x v="5"/>
    <x v="6"/>
    <x v="1"/>
    <x v="0"/>
    <n v="0.71673547157827877"/>
    <n v="9028"/>
  </r>
  <r>
    <s v="100M18W03LBLMMM"/>
    <s v="TSHIRT POW LIGHT BLUE M"/>
    <n v="12596"/>
    <n v="25193"/>
    <n v="3568"/>
    <s v="."/>
    <n v="21625"/>
    <n v="606"/>
    <n v="86"/>
    <n v="1"/>
    <n v="2"/>
    <n v="0"/>
    <x v="0"/>
    <x v="0"/>
    <x v="0"/>
    <x v="0"/>
    <x v="0"/>
    <x v="2"/>
    <x v="6"/>
    <x v="7"/>
    <x v="1"/>
    <x v="0"/>
    <n v="0.71673547157827877"/>
    <n v="9028"/>
  </r>
  <r>
    <s v="100M18W04BORLLL"/>
    <s v="TSHIRT STRICKLY BORDO L"/>
    <n v="12597"/>
    <n v="12597"/>
    <n v="1784"/>
    <s v="."/>
    <n v="10813"/>
    <n v="606"/>
    <n v="86"/>
    <n v="1"/>
    <n v="1"/>
    <n v="0"/>
    <x v="0"/>
    <x v="0"/>
    <x v="0"/>
    <x v="0"/>
    <x v="0"/>
    <x v="3"/>
    <x v="7"/>
    <x v="8"/>
    <x v="5"/>
    <x v="0"/>
    <n v="0.85837897912201322"/>
    <n v="10813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0"/>
    <x v="0"/>
    <x v="0"/>
    <x v="3"/>
    <x v="7"/>
    <x v="8"/>
    <x v="3"/>
    <x v="0"/>
    <n v="0.85837897912201322"/>
    <n v="10813"/>
  </r>
  <r>
    <s v="100M18W07LBLLLL"/>
    <s v="TSHIRT POWAH LIGHT BLUE L"/>
    <n v="25193"/>
    <n v="25193"/>
    <n v="3748"/>
    <s v="."/>
    <n v="21445"/>
    <n v="572"/>
    <n v="85"/>
    <n v="2"/>
    <n v="2"/>
    <n v="0"/>
    <x v="0"/>
    <x v="0"/>
    <x v="0"/>
    <x v="0"/>
    <x v="0"/>
    <x v="4"/>
    <x v="6"/>
    <x v="9"/>
    <x v="5"/>
    <x v="0"/>
    <n v="0.85122851585757953"/>
    <n v="21445"/>
  </r>
  <r>
    <s v="100M18W08WHIMMM"/>
    <s v="TSHIRT SKANKIN WHITE M"/>
    <n v="20151"/>
    <n v="20151"/>
    <n v="3748"/>
    <s v="."/>
    <n v="16403"/>
    <n v="438"/>
    <n v="81"/>
    <n v="2"/>
    <n v="2"/>
    <n v="0"/>
    <x v="0"/>
    <x v="0"/>
    <x v="0"/>
    <x v="0"/>
    <x v="0"/>
    <x v="5"/>
    <x v="5"/>
    <x v="10"/>
    <x v="1"/>
    <x v="0"/>
    <n v="0.81400426777827406"/>
    <n v="16403"/>
  </r>
  <r>
    <s v="100M18W08WHIXL0"/>
    <s v="TSHIRT SKANKIN WHITE XL"/>
    <n v="12597"/>
    <n v="12597"/>
    <n v="1874"/>
    <s v="."/>
    <n v="10723"/>
    <n v="572"/>
    <n v="85"/>
    <n v="1"/>
    <n v="1"/>
    <n v="0"/>
    <x v="0"/>
    <x v="0"/>
    <x v="0"/>
    <x v="0"/>
    <x v="0"/>
    <x v="5"/>
    <x v="5"/>
    <x v="10"/>
    <x v="3"/>
    <x v="0"/>
    <n v="0.85123442089386359"/>
    <n v="10723"/>
  </r>
  <r>
    <s v="100M18W08WHIXXL"/>
    <s v="TSHIRT SKANKIN WHITE XXL"/>
    <n v="12597"/>
    <n v="12597"/>
    <n v="1874"/>
    <s v="."/>
    <n v="10723"/>
    <n v="572"/>
    <n v="85"/>
    <n v="1"/>
    <n v="1"/>
    <n v="0"/>
    <x v="0"/>
    <x v="0"/>
    <x v="0"/>
    <x v="0"/>
    <x v="0"/>
    <x v="5"/>
    <x v="5"/>
    <x v="10"/>
    <x v="0"/>
    <x v="0"/>
    <n v="0.85123442089386359"/>
    <n v="10723"/>
  </r>
  <r>
    <s v="100M18W09CREXL0"/>
    <s v="TSHIRT LINED CREAM XL"/>
    <n v="14277"/>
    <n v="14277"/>
    <n v="2056"/>
    <s v="."/>
    <n v="12221"/>
    <n v="594"/>
    <n v="86"/>
    <n v="1"/>
    <n v="1"/>
    <n v="0"/>
    <x v="0"/>
    <x v="0"/>
    <x v="0"/>
    <x v="0"/>
    <x v="0"/>
    <x v="6"/>
    <x v="8"/>
    <x v="11"/>
    <x v="3"/>
    <x v="0"/>
    <n v="0.85599215521468097"/>
    <n v="12221"/>
  </r>
  <r>
    <s v="100M18W09TEASSS"/>
    <s v="TSHIRT LINED TEAL S"/>
    <n v="8563"/>
    <n v="8563"/>
    <n v="2056"/>
    <s v="."/>
    <n v="6507"/>
    <n v="316"/>
    <n v="76"/>
    <n v="1"/>
    <n v="1"/>
    <n v="0"/>
    <x v="0"/>
    <x v="0"/>
    <x v="0"/>
    <x v="0"/>
    <x v="0"/>
    <x v="6"/>
    <x v="4"/>
    <x v="12"/>
    <x v="2"/>
    <x v="0"/>
    <n v="0.75989723227840711"/>
    <n v="6507"/>
  </r>
  <r>
    <s v="100M18W10BLALLL"/>
    <s v="TSHIRT LANDED BLACK L"/>
    <n v="12597"/>
    <n v="12597"/>
    <n v="1874"/>
    <s v="."/>
    <n v="10723"/>
    <n v="572"/>
    <n v="85"/>
    <n v="1"/>
    <n v="1"/>
    <n v="0"/>
    <x v="0"/>
    <x v="0"/>
    <x v="0"/>
    <x v="0"/>
    <x v="0"/>
    <x v="7"/>
    <x v="0"/>
    <x v="13"/>
    <x v="5"/>
    <x v="0"/>
    <n v="0.85123442089386359"/>
    <n v="10723"/>
  </r>
  <r>
    <s v="100M18W10BLAMMM"/>
    <s v="TSHIRT LANDED BLACK M"/>
    <n v="12597"/>
    <n v="12597"/>
    <n v="1874"/>
    <s v="."/>
    <n v="10723"/>
    <n v="572"/>
    <n v="85"/>
    <n v="1"/>
    <n v="1"/>
    <n v="0"/>
    <x v="0"/>
    <x v="0"/>
    <x v="0"/>
    <x v="0"/>
    <x v="0"/>
    <x v="7"/>
    <x v="0"/>
    <x v="13"/>
    <x v="1"/>
    <x v="0"/>
    <n v="0.85123442089386359"/>
    <n v="10723"/>
  </r>
  <r>
    <s v="100M18W10BLAXXL"/>
    <s v="TSHIRT LANDED BLACK XXL"/>
    <n v="12597"/>
    <n v="12597"/>
    <n v="1874"/>
    <s v="."/>
    <n v="10723"/>
    <n v="572"/>
    <n v="85"/>
    <n v="1"/>
    <n v="1"/>
    <n v="0"/>
    <x v="0"/>
    <x v="0"/>
    <x v="0"/>
    <x v="0"/>
    <x v="0"/>
    <x v="7"/>
    <x v="0"/>
    <x v="13"/>
    <x v="0"/>
    <x v="0"/>
    <n v="0.85123442089386359"/>
    <n v="10723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0"/>
    <x v="0"/>
    <x v="0"/>
    <x v="8"/>
    <x v="5"/>
    <x v="14"/>
    <x v="3"/>
    <x v="0"/>
    <n v="0.85123442089386359"/>
    <n v="10723"/>
  </r>
  <r>
    <s v="100M18W12GRAMMM"/>
    <s v="TSHIRT SENSI GRAPHITE M"/>
    <n v="12597"/>
    <n v="12597"/>
    <n v="1874"/>
    <s v="."/>
    <n v="10723"/>
    <n v="572"/>
    <n v="85"/>
    <n v="1"/>
    <n v="1"/>
    <n v="0"/>
    <x v="0"/>
    <x v="0"/>
    <x v="0"/>
    <x v="0"/>
    <x v="0"/>
    <x v="9"/>
    <x v="2"/>
    <x v="15"/>
    <x v="1"/>
    <x v="0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0"/>
    <x v="0"/>
    <x v="0"/>
    <x v="9"/>
    <x v="2"/>
    <x v="15"/>
    <x v="4"/>
    <x v="0"/>
    <n v="0.85123442089386359"/>
    <n v="10723"/>
  </r>
  <r>
    <s v="100M18W13BLAMMM"/>
    <s v="TSHIRT DAZED BLACK M"/>
    <n v="12597"/>
    <n v="12597"/>
    <n v="1874"/>
    <s v="."/>
    <n v="10723"/>
    <n v="572"/>
    <n v="85"/>
    <n v="1"/>
    <n v="1"/>
    <n v="0"/>
    <x v="0"/>
    <x v="0"/>
    <x v="0"/>
    <x v="0"/>
    <x v="0"/>
    <x v="10"/>
    <x v="0"/>
    <x v="16"/>
    <x v="1"/>
    <x v="0"/>
    <n v="0.85123442089386359"/>
    <n v="10723"/>
  </r>
  <r>
    <s v="100M18W13BLAXXL"/>
    <s v="TSHIRT DAZED BLACK XXL"/>
    <s v="."/>
    <s v="."/>
    <s v="."/>
    <s v="."/>
    <s v="."/>
    <s v="."/>
    <s v="."/>
    <s v="."/>
    <s v="."/>
    <n v="0"/>
    <x v="0"/>
    <x v="0"/>
    <x v="0"/>
    <x v="0"/>
    <x v="0"/>
    <x v="10"/>
    <x v="0"/>
    <x v="16"/>
    <x v="0"/>
    <x v="0"/>
    <e v="#VALUE!"/>
    <e v="#VALUE!"/>
  </r>
  <r>
    <s v="100M18W14GRASSS"/>
    <s v="TSHIRT LOOP GRAPHITE S"/>
    <n v="12597"/>
    <n v="12597"/>
    <n v="1784"/>
    <s v="."/>
    <n v="10813"/>
    <n v="606"/>
    <n v="86"/>
    <n v="1"/>
    <n v="1"/>
    <n v="0"/>
    <x v="0"/>
    <x v="0"/>
    <x v="0"/>
    <x v="0"/>
    <x v="0"/>
    <x v="11"/>
    <x v="2"/>
    <x v="17"/>
    <x v="2"/>
    <x v="0"/>
    <n v="0.85837897912201322"/>
    <n v="10813"/>
  </r>
  <r>
    <s v="100M18W14PURLLL"/>
    <s v="TSHIRT LOOP PURPLE L"/>
    <n v="2"/>
    <n v="2"/>
    <n v="3568"/>
    <s v="."/>
    <n v="-3566"/>
    <n v="-100"/>
    <n v="-212196"/>
    <n v="2"/>
    <n v="2"/>
    <n v="0"/>
    <x v="0"/>
    <x v="0"/>
    <x v="0"/>
    <x v="0"/>
    <x v="0"/>
    <x v="11"/>
    <x v="9"/>
    <x v="18"/>
    <x v="5"/>
    <x v="0"/>
    <n v="-1783"/>
    <n v="-3566"/>
  </r>
  <r>
    <s v="100M18W14PURMMM"/>
    <s v="TSHIRT LOOP PURPLE M"/>
    <n v="2"/>
    <n v="2"/>
    <n v="3568"/>
    <s v="."/>
    <n v="-3566"/>
    <n v="-100"/>
    <n v="-212196"/>
    <n v="2"/>
    <n v="2"/>
    <n v="0"/>
    <x v="0"/>
    <x v="0"/>
    <x v="0"/>
    <x v="0"/>
    <x v="0"/>
    <x v="11"/>
    <x v="9"/>
    <x v="18"/>
    <x v="1"/>
    <x v="0"/>
    <n v="-1783"/>
    <n v="-3566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0"/>
    <x v="0"/>
    <x v="0"/>
    <x v="12"/>
    <x v="10"/>
    <x v="19"/>
    <x v="1"/>
    <x v="0"/>
    <n v="-1813"/>
    <n v="-1813"/>
  </r>
  <r>
    <s v="100M18W15GRESSS"/>
    <s v="TSHIRT BARREL GREY S"/>
    <n v="2"/>
    <n v="2"/>
    <n v="3628"/>
    <s v="."/>
    <n v="-3626"/>
    <n v="-100"/>
    <n v="-215766"/>
    <n v="2"/>
    <n v="2"/>
    <n v="0"/>
    <x v="0"/>
    <x v="0"/>
    <x v="0"/>
    <x v="0"/>
    <x v="0"/>
    <x v="12"/>
    <x v="10"/>
    <x v="19"/>
    <x v="2"/>
    <x v="0"/>
    <n v="-1813"/>
    <n v="-3626"/>
  </r>
  <r>
    <s v="100M18W15GREXXL"/>
    <s v="TSHIRT BARREL GREY XXL"/>
    <n v="2"/>
    <n v="2"/>
    <n v="3628"/>
    <s v="."/>
    <n v="-3626"/>
    <n v="-100"/>
    <n v="-215766"/>
    <n v="2"/>
    <n v="2"/>
    <n v="0"/>
    <x v="0"/>
    <x v="0"/>
    <x v="0"/>
    <x v="0"/>
    <x v="0"/>
    <x v="12"/>
    <x v="10"/>
    <x v="19"/>
    <x v="0"/>
    <x v="0"/>
    <n v="-1813"/>
    <n v="-3626"/>
  </r>
  <r>
    <s v="100M18W16BLAMMM"/>
    <s v="TSHIRT MERGE BLACK M"/>
    <n v="2"/>
    <n v="2"/>
    <n v="3748"/>
    <s v="."/>
    <n v="-3746"/>
    <n v="-100"/>
    <n v="-222906"/>
    <n v="2"/>
    <n v="2"/>
    <n v="0"/>
    <x v="0"/>
    <x v="0"/>
    <x v="0"/>
    <x v="0"/>
    <x v="0"/>
    <x v="13"/>
    <x v="0"/>
    <x v="20"/>
    <x v="1"/>
    <x v="0"/>
    <n v="-1873"/>
    <n v="-3746"/>
  </r>
  <r>
    <s v="100M18W16BLAXL0"/>
    <s v="TSHIRT MERGE BLACK XL"/>
    <n v="1"/>
    <n v="1"/>
    <n v="1874"/>
    <s v="."/>
    <n v="-1873"/>
    <n v="-100"/>
    <n v="-222906"/>
    <n v="1"/>
    <n v="1"/>
    <n v="0"/>
    <x v="0"/>
    <x v="0"/>
    <x v="0"/>
    <x v="0"/>
    <x v="0"/>
    <x v="13"/>
    <x v="0"/>
    <x v="20"/>
    <x v="3"/>
    <x v="0"/>
    <n v="-1873"/>
    <n v="-187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0"/>
    <x v="0"/>
    <x v="0"/>
    <x v="13"/>
    <x v="0"/>
    <x v="20"/>
    <x v="0"/>
    <x v="0"/>
    <n v="-1873"/>
    <n v="-1873"/>
  </r>
  <r>
    <s v="100M18W17GRMMMM"/>
    <s v="TSHIRT HEALER GREY MEL M"/>
    <n v="12597"/>
    <n v="12597"/>
    <n v="1874"/>
    <s v="."/>
    <n v="10723"/>
    <n v="572"/>
    <n v="85"/>
    <n v="1"/>
    <n v="1"/>
    <n v="0"/>
    <x v="0"/>
    <x v="0"/>
    <x v="0"/>
    <x v="0"/>
    <x v="0"/>
    <x v="14"/>
    <x v="11"/>
    <x v="21"/>
    <x v="1"/>
    <x v="0"/>
    <n v="0.85123442089386359"/>
    <n v="10723"/>
  </r>
  <r>
    <s v="100M18W17GRMXL0"/>
    <s v="TSHIRT HEALER GREY MEL XL"/>
    <n v="12597"/>
    <n v="12597"/>
    <n v="1874"/>
    <s v="."/>
    <n v="10723"/>
    <n v="572"/>
    <n v="85"/>
    <n v="1"/>
    <n v="1"/>
    <n v="0"/>
    <x v="0"/>
    <x v="0"/>
    <x v="0"/>
    <x v="0"/>
    <x v="0"/>
    <x v="14"/>
    <x v="11"/>
    <x v="21"/>
    <x v="3"/>
    <x v="0"/>
    <n v="0.85123442089386359"/>
    <n v="10723"/>
  </r>
  <r>
    <s v="100M18W17GRMXS0"/>
    <s v="TSHIRT HEALER GREY MEL XS"/>
    <n v="12597"/>
    <n v="12597"/>
    <n v="1874"/>
    <s v="."/>
    <n v="10723"/>
    <n v="572"/>
    <n v="85"/>
    <n v="1"/>
    <n v="1"/>
    <n v="0"/>
    <x v="0"/>
    <x v="0"/>
    <x v="0"/>
    <x v="0"/>
    <x v="0"/>
    <x v="14"/>
    <x v="11"/>
    <x v="21"/>
    <x v="4"/>
    <x v="0"/>
    <n v="0.85123442089386359"/>
    <n v="10723"/>
  </r>
  <r>
    <s v="100M18W17GRMXXL"/>
    <s v="TSHIRT HEALER GREY MEL XXL"/>
    <n v="12597"/>
    <n v="12597"/>
    <n v="1874"/>
    <s v="."/>
    <n v="10723"/>
    <n v="572"/>
    <n v="85"/>
    <n v="1"/>
    <n v="1"/>
    <n v="0"/>
    <x v="0"/>
    <x v="0"/>
    <x v="0"/>
    <x v="0"/>
    <x v="0"/>
    <x v="14"/>
    <x v="11"/>
    <x v="21"/>
    <x v="0"/>
    <x v="0"/>
    <n v="0.85123442089386359"/>
    <n v="1072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0"/>
    <x v="0"/>
    <x v="0"/>
    <x v="15"/>
    <x v="5"/>
    <x v="22"/>
    <x v="5"/>
    <x v="0"/>
    <n v="-1873"/>
    <n v="-1873"/>
  </r>
  <r>
    <s v="100M18W18WHIXL0"/>
    <s v="TSHIRT BRAP WHITE XL"/>
    <n v="1"/>
    <n v="1"/>
    <n v="1874"/>
    <s v="."/>
    <n v="-1873"/>
    <n v="-100"/>
    <n v="-222906"/>
    <n v="1"/>
    <n v="1"/>
    <n v="0"/>
    <x v="0"/>
    <x v="0"/>
    <x v="0"/>
    <x v="0"/>
    <x v="0"/>
    <x v="15"/>
    <x v="5"/>
    <x v="22"/>
    <x v="3"/>
    <x v="0"/>
    <n v="-1873"/>
    <n v="-1873"/>
  </r>
  <r>
    <s v="100M18W19BLUMMM"/>
    <s v="TSHIRT M/L DAYS BLUE M"/>
    <s v="."/>
    <s v="."/>
    <s v="."/>
    <s v="."/>
    <s v="."/>
    <s v="."/>
    <s v="."/>
    <s v="."/>
    <s v="."/>
    <n v="0"/>
    <x v="0"/>
    <x v="0"/>
    <x v="0"/>
    <x v="0"/>
    <x v="1"/>
    <x v="16"/>
    <x v="12"/>
    <x v="23"/>
    <x v="1"/>
    <x v="0"/>
    <e v="#VALUE!"/>
    <e v="#VALUE!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0"/>
    <x v="0"/>
    <x v="1"/>
    <x v="16"/>
    <x v="12"/>
    <x v="23"/>
    <x v="2"/>
    <x v="0"/>
    <n v="0.84331442179729632"/>
    <n v="12040"/>
  </r>
  <r>
    <s v="100M18W19GRAMMM"/>
    <s v="TSHIRT M/L DAYS GRAPHITE M"/>
    <n v="28555"/>
    <n v="28555"/>
    <n v="4474"/>
    <s v="."/>
    <n v="24081"/>
    <n v="538"/>
    <n v="84"/>
    <n v="2"/>
    <n v="2"/>
    <n v="0"/>
    <x v="0"/>
    <x v="0"/>
    <x v="0"/>
    <x v="0"/>
    <x v="1"/>
    <x v="16"/>
    <x v="2"/>
    <x v="24"/>
    <x v="1"/>
    <x v="0"/>
    <n v="0.84331990894764486"/>
    <n v="24081"/>
  </r>
  <r>
    <s v="300M18W01BLAMMM"/>
    <s v="HOODIE STAMPED BLACK M"/>
    <s v="."/>
    <s v="."/>
    <s v="."/>
    <s v="."/>
    <s v="."/>
    <s v="."/>
    <s v="."/>
    <s v="."/>
    <s v="."/>
    <n v="0"/>
    <x v="0"/>
    <x v="0"/>
    <x v="0"/>
    <x v="0"/>
    <x v="2"/>
    <x v="17"/>
    <x v="0"/>
    <x v="25"/>
    <x v="1"/>
    <x v="0"/>
    <e v="#VALUE!"/>
    <e v="#VALUE!"/>
  </r>
  <r>
    <s v="300M18W01BLASSS"/>
    <s v="HOODIE STAMPED BLACK S"/>
    <n v="29403"/>
    <n v="29403"/>
    <n v="4942"/>
    <s v="."/>
    <n v="24461"/>
    <n v="495"/>
    <n v="83"/>
    <n v="1"/>
    <n v="1"/>
    <n v="0"/>
    <x v="0"/>
    <x v="0"/>
    <x v="0"/>
    <x v="0"/>
    <x v="2"/>
    <x v="17"/>
    <x v="0"/>
    <x v="25"/>
    <x v="2"/>
    <x v="0"/>
    <n v="0.8319219127299935"/>
    <n v="24461"/>
  </r>
  <r>
    <s v="300M18W01BLAXS0"/>
    <s v="HOODIE STAMPED BLACK XS"/>
    <n v="29403"/>
    <n v="29403"/>
    <n v="4942"/>
    <s v="."/>
    <n v="24461"/>
    <n v="495"/>
    <n v="83"/>
    <n v="1"/>
    <n v="1"/>
    <n v="0"/>
    <x v="0"/>
    <x v="0"/>
    <x v="0"/>
    <x v="0"/>
    <x v="2"/>
    <x v="17"/>
    <x v="0"/>
    <x v="25"/>
    <x v="4"/>
    <x v="0"/>
    <n v="0.8319219127299935"/>
    <n v="24461"/>
  </r>
  <r>
    <s v="300M18W02COLLLL"/>
    <s v="HOODIE LINED COLORS L"/>
    <n v="58807"/>
    <n v="58807"/>
    <n v="11294"/>
    <s v="."/>
    <n v="47513"/>
    <n v="421"/>
    <n v="81"/>
    <n v="2"/>
    <n v="2"/>
    <n v="0"/>
    <x v="0"/>
    <x v="0"/>
    <x v="0"/>
    <x v="0"/>
    <x v="2"/>
    <x v="6"/>
    <x v="13"/>
    <x v="26"/>
    <x v="5"/>
    <x v="0"/>
    <n v="0.80794803339738464"/>
    <n v="47513"/>
  </r>
  <r>
    <s v="300M18W03BLAMMM"/>
    <s v="HOODIE LANDED BLACK M"/>
    <n v="29404"/>
    <n v="29404"/>
    <n v="5059"/>
    <s v="."/>
    <n v="24345"/>
    <n v="481"/>
    <n v="83"/>
    <n v="1"/>
    <n v="1"/>
    <n v="0"/>
    <x v="0"/>
    <x v="0"/>
    <x v="0"/>
    <x v="0"/>
    <x v="2"/>
    <x v="7"/>
    <x v="0"/>
    <x v="27"/>
    <x v="1"/>
    <x v="0"/>
    <n v="0.82794857842470415"/>
    <n v="24345"/>
  </r>
  <r>
    <s v="300M18W03BLAXS0"/>
    <s v="HOODIE LANDED BLACK XS"/>
    <n v="29403"/>
    <n v="29403"/>
    <n v="5059"/>
    <s v="."/>
    <n v="24344"/>
    <n v="481"/>
    <n v="83"/>
    <n v="1"/>
    <n v="1"/>
    <n v="0"/>
    <x v="0"/>
    <x v="0"/>
    <x v="0"/>
    <x v="0"/>
    <x v="2"/>
    <x v="7"/>
    <x v="0"/>
    <x v="27"/>
    <x v="4"/>
    <x v="0"/>
    <n v="0.82794272693262594"/>
    <n v="24344"/>
  </r>
  <r>
    <s v="300M18W04BLAXL0"/>
    <s v="HOODIE FYAH BLACK XL"/>
    <n v="58807"/>
    <n v="58807"/>
    <n v="11294"/>
    <s v="."/>
    <n v="47513"/>
    <n v="421"/>
    <n v="81"/>
    <n v="2"/>
    <n v="2"/>
    <n v="0"/>
    <x v="0"/>
    <x v="0"/>
    <x v="0"/>
    <x v="0"/>
    <x v="2"/>
    <x v="18"/>
    <x v="0"/>
    <x v="28"/>
    <x v="3"/>
    <x v="0"/>
    <n v="0.80794803339738464"/>
    <n v="47513"/>
  </r>
  <r>
    <s v="300M18W04BLAXS0"/>
    <s v="HOODIE FYAH BLACK XS"/>
    <n v="29403"/>
    <n v="29403"/>
    <n v="5647"/>
    <s v="."/>
    <n v="23756"/>
    <n v="421"/>
    <n v="81"/>
    <n v="1"/>
    <n v="1"/>
    <n v="0"/>
    <x v="0"/>
    <x v="0"/>
    <x v="0"/>
    <x v="0"/>
    <x v="2"/>
    <x v="18"/>
    <x v="0"/>
    <x v="28"/>
    <x v="4"/>
    <x v="0"/>
    <n v="0.80794476754072708"/>
    <n v="23756"/>
  </r>
  <r>
    <s v="300M18W04BLAXXL"/>
    <s v="HOODIE FYAH BLACK XXL"/>
    <n v="82328"/>
    <n v="82328"/>
    <n v="16941"/>
    <s v="."/>
    <n v="65387"/>
    <n v="386"/>
    <n v="79"/>
    <n v="3"/>
    <n v="3"/>
    <n v="0"/>
    <x v="0"/>
    <x v="0"/>
    <x v="0"/>
    <x v="0"/>
    <x v="2"/>
    <x v="18"/>
    <x v="0"/>
    <x v="28"/>
    <x v="0"/>
    <x v="0"/>
    <n v="0.79422553687688269"/>
    <n v="65387"/>
  </r>
  <r>
    <s v="300M18W05BLALLL"/>
    <s v="HOODIE PATTERN BLACK L"/>
    <n v="29403"/>
    <n v="29403"/>
    <n v="5118"/>
    <s v="."/>
    <n v="24285"/>
    <n v="475"/>
    <n v="83"/>
    <n v="1"/>
    <n v="1"/>
    <n v="0"/>
    <x v="0"/>
    <x v="0"/>
    <x v="0"/>
    <x v="0"/>
    <x v="2"/>
    <x v="19"/>
    <x v="0"/>
    <x v="29"/>
    <x v="5"/>
    <x v="0"/>
    <n v="0.82593612896643198"/>
    <n v="24285"/>
  </r>
  <r>
    <s v="301M18W01GREXS0"/>
    <s v="FULL ZIP OUTLINE GREY MEL XS"/>
    <n v="29403"/>
    <n v="29403"/>
    <n v="5677"/>
    <s v="."/>
    <n v="23726"/>
    <n v="418"/>
    <n v="81"/>
    <n v="1"/>
    <n v="1"/>
    <n v="0"/>
    <x v="0"/>
    <x v="0"/>
    <x v="0"/>
    <x v="0"/>
    <x v="3"/>
    <x v="20"/>
    <x v="14"/>
    <x v="30"/>
    <x v="4"/>
    <x v="0"/>
    <n v="0.80692446349012004"/>
    <n v="23726"/>
  </r>
  <r>
    <s v="301M18W02GRALLL"/>
    <s v="FULL ZIP PIT PACH GRAPHITE L"/>
    <n v="29403"/>
    <n v="29403"/>
    <n v="5677"/>
    <s v="."/>
    <n v="23726"/>
    <n v="418"/>
    <n v="81"/>
    <n v="1"/>
    <n v="1"/>
    <n v="0"/>
    <x v="0"/>
    <x v="0"/>
    <x v="0"/>
    <x v="0"/>
    <x v="3"/>
    <x v="21"/>
    <x v="2"/>
    <x v="31"/>
    <x v="5"/>
    <x v="0"/>
    <n v="0.80692446349012004"/>
    <n v="23726"/>
  </r>
  <r>
    <s v="301M18W02GRAXL0"/>
    <s v="FULL ZIP PIT PACH GRAPHITE XL"/>
    <n v="23521"/>
    <n v="23521"/>
    <n v="5677"/>
    <s v="."/>
    <n v="17844"/>
    <n v="314"/>
    <n v="76"/>
    <n v="1"/>
    <n v="1"/>
    <n v="0"/>
    <x v="0"/>
    <x v="0"/>
    <x v="0"/>
    <x v="0"/>
    <x v="3"/>
    <x v="21"/>
    <x v="2"/>
    <x v="31"/>
    <x v="3"/>
    <x v="0"/>
    <n v="0.7586412142340887"/>
    <n v="17844"/>
  </r>
  <r>
    <s v="301M18W03BLASSS"/>
    <s v="FULL ZIP STAMPED BLACK S"/>
    <n v="23521"/>
    <n v="23521"/>
    <n v="5677"/>
    <s v="."/>
    <n v="17844"/>
    <n v="314"/>
    <n v="76"/>
    <n v="1"/>
    <n v="1"/>
    <n v="0"/>
    <x v="0"/>
    <x v="0"/>
    <x v="0"/>
    <x v="0"/>
    <x v="3"/>
    <x v="17"/>
    <x v="0"/>
    <x v="32"/>
    <x v="2"/>
    <x v="0"/>
    <n v="0.7586412142340887"/>
    <n v="17844"/>
  </r>
  <r>
    <s v="301M18W03BLAXL0"/>
    <s v="FULL ZIP STAMPED BLACK XL"/>
    <n v="58807"/>
    <n v="58807"/>
    <n v="11354"/>
    <s v="."/>
    <n v="47453"/>
    <n v="418"/>
    <n v="81"/>
    <n v="2"/>
    <n v="2"/>
    <n v="0"/>
    <x v="0"/>
    <x v="0"/>
    <x v="0"/>
    <x v="0"/>
    <x v="3"/>
    <x v="17"/>
    <x v="0"/>
    <x v="32"/>
    <x v="3"/>
    <x v="0"/>
    <n v="0.80692774669682177"/>
    <n v="47453"/>
  </r>
  <r>
    <s v="301M18W03BLAXS0"/>
    <s v="FULL ZIP STAMPED BLACK XS"/>
    <n v="29403"/>
    <n v="29403"/>
    <n v="5677"/>
    <s v="."/>
    <n v="23726"/>
    <n v="418"/>
    <n v="81"/>
    <n v="1"/>
    <n v="1"/>
    <n v="0"/>
    <x v="0"/>
    <x v="0"/>
    <x v="0"/>
    <x v="0"/>
    <x v="3"/>
    <x v="17"/>
    <x v="0"/>
    <x v="32"/>
    <x v="4"/>
    <x v="0"/>
    <n v="0.80692446349012004"/>
    <n v="23726"/>
  </r>
  <r>
    <s v="301M18W03BOMMMM"/>
    <s v="FULL ZIP STAMPED BORDO MEL M"/>
    <n v="29403"/>
    <n v="29403"/>
    <n v="5677"/>
    <s v="."/>
    <n v="23726"/>
    <n v="418"/>
    <n v="81"/>
    <n v="1"/>
    <n v="1"/>
    <n v="0"/>
    <x v="0"/>
    <x v="0"/>
    <x v="0"/>
    <x v="0"/>
    <x v="3"/>
    <x v="17"/>
    <x v="15"/>
    <x v="33"/>
    <x v="1"/>
    <x v="0"/>
    <n v="0.80692446349012004"/>
    <n v="23726"/>
  </r>
  <r>
    <s v="301M18W03BOMXXL"/>
    <s v="FULL ZIP STAMPED BORDO MEL XXL"/>
    <n v="29403"/>
    <n v="29403"/>
    <n v="5677"/>
    <s v="."/>
    <n v="23726"/>
    <n v="418"/>
    <n v="81"/>
    <n v="1"/>
    <n v="1"/>
    <n v="0"/>
    <x v="0"/>
    <x v="0"/>
    <x v="0"/>
    <x v="0"/>
    <x v="3"/>
    <x v="17"/>
    <x v="15"/>
    <x v="33"/>
    <x v="0"/>
    <x v="0"/>
    <n v="0.80692446349012004"/>
    <n v="23726"/>
  </r>
  <r>
    <s v="303M18W01BLAMMM"/>
    <s v="CHIPORRO SURAZO BLACK M"/>
    <n v="46210"/>
    <n v="46210"/>
    <n v="9388"/>
    <s v="."/>
    <n v="36822"/>
    <n v="392"/>
    <n v="80"/>
    <n v="1"/>
    <n v="1"/>
    <n v="0"/>
    <x v="0"/>
    <x v="0"/>
    <x v="0"/>
    <x v="0"/>
    <x v="4"/>
    <x v="22"/>
    <x v="0"/>
    <x v="34"/>
    <x v="1"/>
    <x v="0"/>
    <n v="0.79684051071196715"/>
    <n v="36822"/>
  </r>
  <r>
    <s v="303M18W01BLASSS"/>
    <s v="CHIPORRO SURAZO BLACK S"/>
    <n v="-27723"/>
    <n v="-27723"/>
    <n v="-9388"/>
    <s v="."/>
    <n v="-18335"/>
    <n v="195"/>
    <n v="-66"/>
    <n v="-1"/>
    <n v="-1"/>
    <n v="0"/>
    <x v="0"/>
    <x v="0"/>
    <x v="0"/>
    <x v="0"/>
    <x v="4"/>
    <x v="22"/>
    <x v="0"/>
    <x v="34"/>
    <x v="2"/>
    <x v="0"/>
    <n v="0.66136421022255887"/>
    <n v="-18335"/>
  </r>
  <r>
    <s v="303M18W01BLAXL0"/>
    <s v="CHIPORRO SURAZO BLACK XL"/>
    <n v="46210"/>
    <n v="46210"/>
    <n v="9388"/>
    <s v="."/>
    <n v="36822"/>
    <n v="392"/>
    <n v="80"/>
    <n v="1"/>
    <n v="1"/>
    <n v="0"/>
    <x v="0"/>
    <x v="0"/>
    <x v="0"/>
    <x v="0"/>
    <x v="4"/>
    <x v="22"/>
    <x v="0"/>
    <x v="34"/>
    <x v="3"/>
    <x v="0"/>
    <n v="0.79684051071196715"/>
    <n v="36822"/>
  </r>
  <r>
    <s v="303M18W01BLAXXL"/>
    <s v="CHIPORRO SURAZO BLACK XXL"/>
    <n v="92420"/>
    <n v="92420"/>
    <n v="18776"/>
    <s v="."/>
    <n v="73644"/>
    <n v="392"/>
    <n v="80"/>
    <n v="2"/>
    <n v="2"/>
    <n v="0"/>
    <x v="0"/>
    <x v="0"/>
    <x v="0"/>
    <x v="0"/>
    <x v="4"/>
    <x v="22"/>
    <x v="0"/>
    <x v="34"/>
    <x v="0"/>
    <x v="0"/>
    <n v="0.79684051071196715"/>
    <n v="73644"/>
  </r>
  <r>
    <s v="303M18W01BROXL0"/>
    <s v="CHIPORRO SURAZO BROWN XL"/>
    <n v="46210"/>
    <n v="46210"/>
    <n v="9388"/>
    <s v="."/>
    <n v="36822"/>
    <n v="392"/>
    <n v="80"/>
    <n v="1"/>
    <n v="1"/>
    <n v="0"/>
    <x v="0"/>
    <x v="0"/>
    <x v="0"/>
    <x v="0"/>
    <x v="4"/>
    <x v="22"/>
    <x v="16"/>
    <x v="35"/>
    <x v="3"/>
    <x v="0"/>
    <n v="0.79684051071196715"/>
    <n v="36822"/>
  </r>
  <r>
    <s v="303W18W01BLALLL"/>
    <s v="CHIPORRO SURAZO BLACK L"/>
    <n v="55445"/>
    <n v="55445"/>
    <n v="22708"/>
    <s v="."/>
    <n v="32737"/>
    <n v="144"/>
    <n v="59"/>
    <n v="2"/>
    <n v="2"/>
    <n v="0"/>
    <x v="0"/>
    <x v="0"/>
    <x v="0"/>
    <x v="0"/>
    <x v="4"/>
    <x v="22"/>
    <x v="0"/>
    <x v="34"/>
    <x v="5"/>
    <x v="1"/>
    <n v="0.59044097754531522"/>
    <n v="32737.000000000004"/>
  </r>
  <r>
    <s v="303W18W01BLASSS"/>
    <s v="CHIPORRO SURAZO BLACK S"/>
    <n v="55445"/>
    <n v="55445"/>
    <n v="22708"/>
    <s v="."/>
    <n v="32737"/>
    <n v="144"/>
    <n v="59"/>
    <n v="2"/>
    <n v="2"/>
    <n v="0"/>
    <x v="0"/>
    <x v="0"/>
    <x v="0"/>
    <x v="0"/>
    <x v="4"/>
    <x v="22"/>
    <x v="0"/>
    <x v="34"/>
    <x v="2"/>
    <x v="1"/>
    <n v="0.59044097754531522"/>
    <n v="32737.000000000004"/>
  </r>
  <r>
    <s v="304M18W01BORMMM"/>
    <s v="RUSTIC SHERPA FYAH MAN FZ BORDO M"/>
    <n v="50412"/>
    <n v="50412"/>
    <n v="9883"/>
    <s v="."/>
    <n v="40529"/>
    <n v="410"/>
    <n v="80"/>
    <n v="1"/>
    <n v="1"/>
    <n v="0"/>
    <x v="0"/>
    <x v="0"/>
    <x v="0"/>
    <x v="0"/>
    <x v="5"/>
    <x v="23"/>
    <x v="7"/>
    <x v="36"/>
    <x v="1"/>
    <x v="0"/>
    <n v="0.80395540744267235"/>
    <n v="40529"/>
  </r>
  <r>
    <s v="304M18W01BORSSS"/>
    <s v="RUSTIC SHERPA FYAH MAN FZ BORDO S"/>
    <n v="50412"/>
    <n v="50412"/>
    <n v="9883"/>
    <s v="."/>
    <n v="40529"/>
    <n v="410"/>
    <n v="80"/>
    <n v="1"/>
    <n v="1"/>
    <n v="0"/>
    <x v="0"/>
    <x v="0"/>
    <x v="0"/>
    <x v="0"/>
    <x v="5"/>
    <x v="23"/>
    <x v="7"/>
    <x v="36"/>
    <x v="2"/>
    <x v="0"/>
    <n v="0.80395540744267235"/>
    <n v="40529"/>
  </r>
  <r>
    <s v="304M18W01CAMLLL"/>
    <s v="RUSTIC SHERPA FYAH MAN FZ CAMEL L"/>
    <n v="50412"/>
    <n v="50412"/>
    <n v="9883"/>
    <s v="."/>
    <n v="40529"/>
    <n v="410"/>
    <n v="80"/>
    <n v="1"/>
    <n v="1"/>
    <n v="0"/>
    <x v="0"/>
    <x v="0"/>
    <x v="0"/>
    <x v="0"/>
    <x v="5"/>
    <x v="23"/>
    <x v="17"/>
    <x v="37"/>
    <x v="5"/>
    <x v="0"/>
    <n v="0.80395540744267235"/>
    <n v="40529"/>
  </r>
  <r>
    <s v="304M18W01CAMXL0"/>
    <s v="RUSTIC SHERPA FYAH MAN FZ CAMEL XL"/>
    <n v="50412"/>
    <n v="50412"/>
    <n v="9883"/>
    <s v="."/>
    <n v="40529"/>
    <n v="410"/>
    <n v="80"/>
    <n v="1"/>
    <n v="1"/>
    <n v="0"/>
    <x v="0"/>
    <x v="0"/>
    <x v="0"/>
    <x v="0"/>
    <x v="5"/>
    <x v="23"/>
    <x v="17"/>
    <x v="37"/>
    <x v="3"/>
    <x v="0"/>
    <n v="0.80395540744267235"/>
    <n v="40529"/>
  </r>
  <r>
    <s v="304M18W01CAMXS0"/>
    <s v="RUSTIC SHERPA FYAH MAN FZ CAMEL XS"/>
    <n v="35286"/>
    <n v="35286"/>
    <n v="9883"/>
    <s v="."/>
    <n v="25403"/>
    <n v="257"/>
    <n v="72"/>
    <n v="1"/>
    <n v="1"/>
    <n v="0"/>
    <x v="0"/>
    <x v="0"/>
    <x v="0"/>
    <x v="0"/>
    <x v="5"/>
    <x v="23"/>
    <x v="17"/>
    <x v="37"/>
    <x v="4"/>
    <x v="0"/>
    <n v="0.71991724763362241"/>
    <n v="25403"/>
  </r>
  <r>
    <s v="304W18W01BLAMMM"/>
    <s v="RUSTIC SHERPA FYAH GIRL FZ BLACK M"/>
    <n v="100815"/>
    <n v="100815"/>
    <n v="28944"/>
    <s v="."/>
    <n v="71871"/>
    <n v="248"/>
    <n v="71"/>
    <n v="3"/>
    <n v="3"/>
    <n v="0"/>
    <x v="0"/>
    <x v="0"/>
    <x v="0"/>
    <x v="0"/>
    <x v="5"/>
    <x v="24"/>
    <x v="0"/>
    <x v="38"/>
    <x v="1"/>
    <x v="1"/>
    <n v="0.71289986609135547"/>
    <n v="71871"/>
  </r>
  <r>
    <s v="304W18W01BLASSS"/>
    <s v="RUSTIC SHERPA FYAH GIRL FZ BLACK S"/>
    <n v="67210"/>
    <n v="67210"/>
    <n v="19296"/>
    <s v="."/>
    <n v="47914"/>
    <n v="248"/>
    <n v="71"/>
    <n v="2"/>
    <n v="2"/>
    <n v="0"/>
    <x v="0"/>
    <x v="0"/>
    <x v="0"/>
    <x v="0"/>
    <x v="5"/>
    <x v="24"/>
    <x v="0"/>
    <x v="38"/>
    <x v="2"/>
    <x v="1"/>
    <n v="0.71289986609135547"/>
    <n v="47914"/>
  </r>
  <r>
    <s v="304W18W01BLUMMM"/>
    <s v="RUSTIC SHERPA FYAH GIRL FZ BLUE M"/>
    <n v="67210"/>
    <n v="67210"/>
    <n v="19296"/>
    <s v="."/>
    <n v="47914"/>
    <n v="248"/>
    <n v="71"/>
    <n v="2"/>
    <n v="2"/>
    <n v="0"/>
    <x v="0"/>
    <x v="0"/>
    <x v="0"/>
    <x v="0"/>
    <x v="5"/>
    <x v="24"/>
    <x v="12"/>
    <x v="39"/>
    <x v="1"/>
    <x v="1"/>
    <n v="0.71289986609135547"/>
    <n v="47914"/>
  </r>
  <r>
    <s v="304W18W01BLUSSS"/>
    <s v="RUSTIC SHERPA FYAH GIRL FZ BLUE S"/>
    <n v="33605"/>
    <n v="33605"/>
    <n v="9648"/>
    <s v="."/>
    <n v="23957"/>
    <n v="248"/>
    <n v="71"/>
    <n v="1"/>
    <n v="1"/>
    <n v="0"/>
    <x v="0"/>
    <x v="0"/>
    <x v="0"/>
    <x v="0"/>
    <x v="5"/>
    <x v="24"/>
    <x v="12"/>
    <x v="39"/>
    <x v="2"/>
    <x v="1"/>
    <n v="0.71289986609135547"/>
    <n v="23957"/>
  </r>
  <r>
    <s v="304W18W01BLUXS0"/>
    <s v="RUSTIC SHERPA FYAH GIRL FZ BLUE XS"/>
    <n v="67210"/>
    <n v="67210"/>
    <n v="19296"/>
    <s v="."/>
    <n v="47914"/>
    <n v="248"/>
    <n v="71"/>
    <n v="2"/>
    <n v="2"/>
    <n v="0"/>
    <x v="0"/>
    <x v="0"/>
    <x v="0"/>
    <x v="0"/>
    <x v="5"/>
    <x v="24"/>
    <x v="12"/>
    <x v="39"/>
    <x v="4"/>
    <x v="1"/>
    <n v="0.71289986609135547"/>
    <n v="47914"/>
  </r>
  <r>
    <s v="304W18W01CAMMMM"/>
    <s v="RUSTIC SHERPA FYAH GIRL FZ CAMEL M"/>
    <n v="33605"/>
    <n v="33605"/>
    <n v="9648"/>
    <s v="."/>
    <n v="23957"/>
    <n v="248"/>
    <n v="71"/>
    <n v="1"/>
    <n v="1"/>
    <n v="0"/>
    <x v="0"/>
    <x v="0"/>
    <x v="0"/>
    <x v="0"/>
    <x v="5"/>
    <x v="24"/>
    <x v="17"/>
    <x v="40"/>
    <x v="1"/>
    <x v="1"/>
    <n v="0.71289986609135547"/>
    <n v="23957"/>
  </r>
  <r>
    <s v="304W18W01CAMSSS"/>
    <s v="RUSTIC SHERPA FYAH GIRL FZ CAMEL S"/>
    <n v="67210"/>
    <n v="67210"/>
    <n v="19296"/>
    <s v="."/>
    <n v="47914"/>
    <n v="248"/>
    <n v="71"/>
    <n v="2"/>
    <n v="2"/>
    <n v="0"/>
    <x v="0"/>
    <x v="0"/>
    <x v="0"/>
    <x v="0"/>
    <x v="5"/>
    <x v="24"/>
    <x v="17"/>
    <x v="40"/>
    <x v="2"/>
    <x v="1"/>
    <n v="0.71289986609135547"/>
    <n v="47914"/>
  </r>
  <r>
    <s v="305M18W01BLAXL0"/>
    <s v="POLAR &amp; CHIPORRO FYAH MAN  BLACK XL"/>
    <n v="50412"/>
    <n v="50412"/>
    <n v="9471"/>
    <s v="."/>
    <n v="40941"/>
    <n v="432"/>
    <n v="81"/>
    <n v="1"/>
    <n v="1"/>
    <n v="0"/>
    <x v="0"/>
    <x v="0"/>
    <x v="0"/>
    <x v="0"/>
    <x v="6"/>
    <x v="25"/>
    <x v="0"/>
    <x v="41"/>
    <x v="3"/>
    <x v="0"/>
    <n v="0.81212806474648891"/>
    <n v="40941"/>
  </r>
  <r>
    <s v="305M18W01BLAXXL"/>
    <s v="POLAR &amp; CHIPORRO FYAH MAN  BLACK XXL"/>
    <s v="."/>
    <s v="."/>
    <s v="."/>
    <s v="."/>
    <s v="."/>
    <s v="."/>
    <s v="."/>
    <s v="."/>
    <s v="."/>
    <n v="0"/>
    <x v="0"/>
    <x v="0"/>
    <x v="0"/>
    <x v="0"/>
    <x v="6"/>
    <x v="25"/>
    <x v="0"/>
    <x v="41"/>
    <x v="0"/>
    <x v="0"/>
    <e v="#VALUE!"/>
    <e v="#VALUE!"/>
  </r>
  <r>
    <s v="305M18W01DEELLL"/>
    <s v="POLAR &amp; CHIPORRO FYAH MAN  DEEP L"/>
    <n v="40328"/>
    <n v="40328"/>
    <n v="9471"/>
    <s v="."/>
    <n v="30857"/>
    <n v="326"/>
    <n v="77"/>
    <n v="1"/>
    <n v="1"/>
    <n v="0"/>
    <x v="0"/>
    <x v="0"/>
    <x v="0"/>
    <x v="0"/>
    <x v="6"/>
    <x v="25"/>
    <x v="18"/>
    <x v="42"/>
    <x v="5"/>
    <x v="0"/>
    <n v="0.76515076373735369"/>
    <n v="30857"/>
  </r>
  <r>
    <s v="305M18W01DEEMMM"/>
    <s v="POLAR &amp; CHIPORRO FYAH MAN  DEEP M"/>
    <n v="30244"/>
    <n v="30244"/>
    <n v="9471"/>
    <s v="."/>
    <n v="20773"/>
    <n v="219"/>
    <n v="69"/>
    <n v="1"/>
    <n v="1"/>
    <n v="0"/>
    <x v="0"/>
    <x v="0"/>
    <x v="0"/>
    <x v="0"/>
    <x v="6"/>
    <x v="25"/>
    <x v="18"/>
    <x v="42"/>
    <x v="1"/>
    <x v="0"/>
    <n v="0.68684697791297444"/>
    <n v="20773"/>
  </r>
  <r>
    <s v="305M18W02GEEMMM"/>
    <s v="POLAR &amp; CHIPORRO FYAH MAN FZ GREEN M"/>
    <n v="50412"/>
    <n v="50412"/>
    <n v="9707"/>
    <s v="."/>
    <n v="40705"/>
    <n v="419"/>
    <n v="81"/>
    <n v="1"/>
    <n v="1"/>
    <n v="0"/>
    <x v="0"/>
    <x v="0"/>
    <x v="0"/>
    <x v="0"/>
    <x v="7"/>
    <x v="23"/>
    <x v="19"/>
    <x v="43"/>
    <x v="1"/>
    <x v="0"/>
    <n v="0.80744663968896291"/>
    <n v="40705"/>
  </r>
  <r>
    <s v="305M18W02GEESSS"/>
    <s v="POLAR &amp; CHIPORRO FYAH MAN FZ GREEN S"/>
    <n v="50412"/>
    <n v="50412"/>
    <n v="9707"/>
    <s v="."/>
    <n v="40705"/>
    <n v="419"/>
    <n v="81"/>
    <n v="1"/>
    <n v="1"/>
    <n v="0"/>
    <x v="0"/>
    <x v="0"/>
    <x v="0"/>
    <x v="0"/>
    <x v="7"/>
    <x v="23"/>
    <x v="19"/>
    <x v="43"/>
    <x v="2"/>
    <x v="0"/>
    <n v="0.80744663968896291"/>
    <n v="40705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0"/>
    <x v="0"/>
    <x v="7"/>
    <x v="23"/>
    <x v="19"/>
    <x v="43"/>
    <x v="3"/>
    <x v="0"/>
    <n v="0.80744663968896291"/>
    <n v="40705"/>
  </r>
  <r>
    <s v="305M18W02GEEXXL"/>
    <s v="POLAR &amp; CHIPORRO FYAH MAN FZ GREEN XXL"/>
    <n v="-50412"/>
    <n v="-50412"/>
    <n v="-9707"/>
    <s v="."/>
    <n v="-40705"/>
    <n v="419"/>
    <n v="-81"/>
    <n v="-1"/>
    <n v="-1"/>
    <n v="0"/>
    <x v="0"/>
    <x v="0"/>
    <x v="0"/>
    <x v="0"/>
    <x v="7"/>
    <x v="23"/>
    <x v="19"/>
    <x v="43"/>
    <x v="0"/>
    <x v="0"/>
    <n v="0.80744663968896291"/>
    <n v="-40705"/>
  </r>
  <r>
    <s v="305M18W02REDMMM"/>
    <s v="POLAR &amp; CHIPORRO FYAH MAN FZ RED M"/>
    <n v="50412"/>
    <n v="50412"/>
    <n v="9707"/>
    <s v="."/>
    <n v="40705"/>
    <n v="419"/>
    <n v="81"/>
    <n v="1"/>
    <n v="1"/>
    <n v="0"/>
    <x v="0"/>
    <x v="0"/>
    <x v="0"/>
    <x v="0"/>
    <x v="7"/>
    <x v="23"/>
    <x v="20"/>
    <x v="44"/>
    <x v="1"/>
    <x v="0"/>
    <n v="0.80744663968896291"/>
    <n v="40705"/>
  </r>
  <r>
    <s v="305W18W01BLASSS"/>
    <s v="SHERPA HI FI BLACK S"/>
    <n v="42008"/>
    <n v="42008"/>
    <n v="8824"/>
    <s v="."/>
    <n v="33184"/>
    <n v="376"/>
    <n v="79"/>
    <n v="1"/>
    <n v="1"/>
    <n v="0"/>
    <x v="0"/>
    <x v="0"/>
    <x v="0"/>
    <x v="0"/>
    <x v="8"/>
    <x v="26"/>
    <x v="0"/>
    <x v="45"/>
    <x v="2"/>
    <x v="1"/>
    <n v="0.78994477242430017"/>
    <n v="33184"/>
  </r>
  <r>
    <s v="305W18W01BLULLL"/>
    <s v="POLAR FYAH GIRL FZ BLUE L"/>
    <n v="67210"/>
    <n v="67210"/>
    <n v="14354"/>
    <s v="."/>
    <n v="52856"/>
    <n v="368"/>
    <n v="79"/>
    <n v="2"/>
    <n v="2"/>
    <n v="0"/>
    <x v="0"/>
    <x v="0"/>
    <x v="0"/>
    <x v="0"/>
    <x v="9"/>
    <x v="24"/>
    <x v="12"/>
    <x v="46"/>
    <x v="5"/>
    <x v="1"/>
    <n v="0.78643059068590981"/>
    <n v="52856"/>
  </r>
  <r>
    <s v="305W18W01BLUMMM"/>
    <s v="POLAR FYAH GIRL FZ BLUE M"/>
    <n v="67210"/>
    <n v="67210"/>
    <n v="14354"/>
    <s v="."/>
    <n v="52856"/>
    <n v="368"/>
    <n v="79"/>
    <n v="2"/>
    <n v="2"/>
    <n v="0"/>
    <x v="0"/>
    <x v="0"/>
    <x v="0"/>
    <x v="0"/>
    <x v="9"/>
    <x v="24"/>
    <x v="12"/>
    <x v="46"/>
    <x v="1"/>
    <x v="1"/>
    <n v="0.78643059068590981"/>
    <n v="52856"/>
  </r>
  <r>
    <s v="305W18W01CRELLL"/>
    <s v="SHERPA HI FI CREAM L"/>
    <n v="84017"/>
    <n v="84017"/>
    <n v="17648"/>
    <s v="."/>
    <n v="66369"/>
    <n v="376"/>
    <n v="79"/>
    <n v="2"/>
    <n v="2"/>
    <n v="0"/>
    <x v="0"/>
    <x v="0"/>
    <x v="0"/>
    <x v="0"/>
    <x v="8"/>
    <x v="26"/>
    <x v="8"/>
    <x v="47"/>
    <x v="5"/>
    <x v="1"/>
    <n v="0.78994727257578823"/>
    <n v="66369"/>
  </r>
  <r>
    <s v="305W18W01CREMMM"/>
    <s v="SHERPA HI FI CREAM M"/>
    <n v="42008"/>
    <n v="42008"/>
    <n v="8824"/>
    <s v="."/>
    <n v="33184"/>
    <n v="376"/>
    <n v="79"/>
    <n v="1"/>
    <n v="1"/>
    <n v="0"/>
    <x v="0"/>
    <x v="0"/>
    <x v="0"/>
    <x v="0"/>
    <x v="8"/>
    <x v="26"/>
    <x v="8"/>
    <x v="47"/>
    <x v="1"/>
    <x v="1"/>
    <n v="0.78994477242430017"/>
    <n v="33184"/>
  </r>
  <r>
    <s v="305W18W01CRESSS"/>
    <s v="SHERPA HI FI CREAM S"/>
    <n v="126025"/>
    <n v="126025"/>
    <n v="26472"/>
    <s v="."/>
    <n v="99553"/>
    <n v="376"/>
    <n v="79"/>
    <n v="3"/>
    <n v="3"/>
    <n v="0"/>
    <x v="0"/>
    <x v="0"/>
    <x v="0"/>
    <x v="0"/>
    <x v="8"/>
    <x v="26"/>
    <x v="8"/>
    <x v="47"/>
    <x v="2"/>
    <x v="1"/>
    <n v="0.78994643919857166"/>
    <n v="99553"/>
  </r>
  <r>
    <s v="305W18W01GRESSS"/>
    <s v="POLAR FYAH GIRL FZ GREY S"/>
    <n v="33605"/>
    <n v="33605"/>
    <n v="7177"/>
    <s v="."/>
    <n v="26428"/>
    <n v="368"/>
    <n v="79"/>
    <n v="1"/>
    <n v="1"/>
    <n v="0"/>
    <x v="0"/>
    <x v="0"/>
    <x v="0"/>
    <x v="0"/>
    <x v="9"/>
    <x v="24"/>
    <x v="10"/>
    <x v="48"/>
    <x v="2"/>
    <x v="1"/>
    <n v="0.78643059068590981"/>
    <n v="26428"/>
  </r>
  <r>
    <s v="305W18W01REDLLL"/>
    <s v="POLAR FYAH GIRL FZ RED L"/>
    <n v="33605"/>
    <n v="33605"/>
    <n v="7177"/>
    <s v="."/>
    <n v="26428"/>
    <n v="368"/>
    <n v="79"/>
    <n v="1"/>
    <n v="1"/>
    <n v="0"/>
    <x v="0"/>
    <x v="0"/>
    <x v="0"/>
    <x v="0"/>
    <x v="9"/>
    <x v="24"/>
    <x v="20"/>
    <x v="49"/>
    <x v="5"/>
    <x v="1"/>
    <n v="0.78643059068590981"/>
    <n v="26428"/>
  </r>
  <r>
    <s v="305W18W01REDMMM"/>
    <s v="POLAR FYAH GIRL FZ RED M"/>
    <n v="100815"/>
    <n v="100815"/>
    <n v="21531"/>
    <s v="."/>
    <n v="79284"/>
    <n v="368"/>
    <n v="79"/>
    <n v="3"/>
    <n v="3"/>
    <n v="0"/>
    <x v="0"/>
    <x v="0"/>
    <x v="0"/>
    <x v="0"/>
    <x v="9"/>
    <x v="24"/>
    <x v="20"/>
    <x v="49"/>
    <x v="1"/>
    <x v="1"/>
    <n v="0.78643059068590981"/>
    <n v="79284"/>
  </r>
  <r>
    <s v="305W18W01REDSSS"/>
    <s v="POLAR FYAH GIRL FZ RED S"/>
    <n v="30244"/>
    <n v="30244"/>
    <n v="7177"/>
    <s v="."/>
    <n v="23067"/>
    <n v="321"/>
    <n v="76"/>
    <n v="1"/>
    <n v="1"/>
    <n v="0"/>
    <x v="0"/>
    <x v="0"/>
    <x v="0"/>
    <x v="0"/>
    <x v="9"/>
    <x v="24"/>
    <x v="20"/>
    <x v="49"/>
    <x v="2"/>
    <x v="1"/>
    <n v="0.76269673323634435"/>
    <n v="23067"/>
  </r>
  <r>
    <s v="305W18W01REDXS0"/>
    <s v="POLAR FYAH GIRL FZ RED XS"/>
    <n v="33605"/>
    <n v="33605"/>
    <n v="7177"/>
    <s v="."/>
    <n v="26428"/>
    <n v="368"/>
    <n v="79"/>
    <n v="1"/>
    <n v="1"/>
    <n v="0"/>
    <x v="0"/>
    <x v="0"/>
    <x v="0"/>
    <x v="0"/>
    <x v="9"/>
    <x v="24"/>
    <x v="20"/>
    <x v="49"/>
    <x v="4"/>
    <x v="1"/>
    <n v="0.78643059068590981"/>
    <n v="26428"/>
  </r>
  <r>
    <s v="306W18W01BLAMMM"/>
    <s v="JACKET  CORDUROY BLACK M"/>
    <n v="100824"/>
    <n v="100824"/>
    <n v="20472"/>
    <s v="."/>
    <n v="80352"/>
    <n v="392"/>
    <n v="80"/>
    <n v="2"/>
    <n v="2"/>
    <n v="0"/>
    <x v="0"/>
    <x v="0"/>
    <x v="0"/>
    <x v="0"/>
    <x v="10"/>
    <x v="27"/>
    <x v="0"/>
    <x v="50"/>
    <x v="1"/>
    <x v="1"/>
    <n v="0.79695310640323735"/>
    <n v="80352"/>
  </r>
  <r>
    <s v="306W18W01BLASSS"/>
    <s v="JACKET  CORDUROY BLACK S"/>
    <n v="151235"/>
    <n v="151235"/>
    <n v="30708"/>
    <s v="."/>
    <n v="120527"/>
    <n v="392"/>
    <n v="80"/>
    <n v="3"/>
    <n v="3"/>
    <n v="0"/>
    <x v="0"/>
    <x v="0"/>
    <x v="0"/>
    <x v="0"/>
    <x v="10"/>
    <x v="27"/>
    <x v="0"/>
    <x v="50"/>
    <x v="2"/>
    <x v="1"/>
    <n v="0.79695176381128707"/>
    <n v="120527"/>
  </r>
  <r>
    <s v="306W18W01BLAXS0"/>
    <s v="JACKET  CORDUROY BLACK XS"/>
    <n v="100824"/>
    <n v="100824"/>
    <n v="20472"/>
    <s v="."/>
    <n v="80352"/>
    <n v="392"/>
    <n v="80"/>
    <n v="2"/>
    <n v="2"/>
    <n v="0"/>
    <x v="0"/>
    <x v="0"/>
    <x v="0"/>
    <x v="0"/>
    <x v="10"/>
    <x v="27"/>
    <x v="0"/>
    <x v="50"/>
    <x v="4"/>
    <x v="1"/>
    <n v="0.79695310640323735"/>
    <n v="80352"/>
  </r>
  <r>
    <s v="306W18W01CAMMMM"/>
    <s v="JACKET  CORDUROY CAMEL M"/>
    <n v="100824"/>
    <n v="100824"/>
    <n v="20472"/>
    <s v="."/>
    <n v="80352"/>
    <n v="392"/>
    <n v="80"/>
    <n v="2"/>
    <n v="2"/>
    <n v="0"/>
    <x v="0"/>
    <x v="0"/>
    <x v="0"/>
    <x v="0"/>
    <x v="10"/>
    <x v="27"/>
    <x v="17"/>
    <x v="51"/>
    <x v="1"/>
    <x v="1"/>
    <n v="0.79695310640323735"/>
    <n v="80352"/>
  </r>
  <r>
    <s v="306W18W01CAMSSS"/>
    <s v="JACKET  CORDUROY CAMEL S"/>
    <n v="50412"/>
    <n v="50412"/>
    <n v="10236"/>
    <s v="."/>
    <n v="40176"/>
    <n v="392"/>
    <n v="80"/>
    <n v="1"/>
    <n v="1"/>
    <n v="0"/>
    <x v="0"/>
    <x v="0"/>
    <x v="0"/>
    <x v="0"/>
    <x v="10"/>
    <x v="27"/>
    <x v="17"/>
    <x v="51"/>
    <x v="2"/>
    <x v="1"/>
    <n v="0.79695310640323735"/>
    <n v="40176"/>
  </r>
  <r>
    <s v="306W18W01CAMXS0"/>
    <s v="JACKET  CORDUROY CAMEL XS"/>
    <n v="50412"/>
    <n v="50412"/>
    <n v="10236"/>
    <s v="."/>
    <n v="40176"/>
    <n v="392"/>
    <n v="80"/>
    <n v="1"/>
    <n v="1"/>
    <n v="0"/>
    <x v="0"/>
    <x v="0"/>
    <x v="0"/>
    <x v="0"/>
    <x v="10"/>
    <x v="27"/>
    <x v="17"/>
    <x v="51"/>
    <x v="4"/>
    <x v="1"/>
    <n v="0.79695310640323735"/>
    <n v="40176"/>
  </r>
  <r>
    <s v="500M18W01ALFALL"/>
    <s v="BEANIES PLAIN ALFALFA ALL"/>
    <n v="8395"/>
    <n v="8395"/>
    <n v="1147"/>
    <s v="."/>
    <n v="7248"/>
    <n v="632"/>
    <n v="86"/>
    <n v="1"/>
    <n v="1"/>
    <n v="0"/>
    <x v="0"/>
    <x v="0"/>
    <x v="0"/>
    <x v="0"/>
    <x v="11"/>
    <x v="28"/>
    <x v="21"/>
    <x v="52"/>
    <x v="6"/>
    <x v="0"/>
    <n v="0.8633710541989279"/>
    <n v="7248"/>
  </r>
  <r>
    <s v="500M18W01BLAALL"/>
    <s v="BEANIES PLAIN BLACK ALL"/>
    <n v="16790"/>
    <n v="16790"/>
    <n v="2294"/>
    <s v="."/>
    <n v="14496"/>
    <n v="632"/>
    <n v="86"/>
    <n v="2"/>
    <n v="2"/>
    <n v="0"/>
    <x v="0"/>
    <x v="0"/>
    <x v="0"/>
    <x v="0"/>
    <x v="11"/>
    <x v="28"/>
    <x v="0"/>
    <x v="53"/>
    <x v="6"/>
    <x v="0"/>
    <n v="0.8633710541989279"/>
    <n v="14496"/>
  </r>
  <r>
    <s v="500M18W02GEEALL"/>
    <s v="BEANIES STRIPES GREEN ALL"/>
    <n v="8395"/>
    <n v="8395"/>
    <n v="1588"/>
    <s v="."/>
    <n v="6807"/>
    <n v="429"/>
    <n v="81"/>
    <n v="1"/>
    <n v="1"/>
    <n v="0"/>
    <x v="0"/>
    <x v="0"/>
    <x v="0"/>
    <x v="0"/>
    <x v="11"/>
    <x v="29"/>
    <x v="19"/>
    <x v="54"/>
    <x v="6"/>
    <x v="0"/>
    <n v="0.8108397855866587"/>
    <n v="6807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0"/>
    <x v="0"/>
    <x v="11"/>
    <x v="30"/>
    <x v="22"/>
    <x v="55"/>
    <x v="6"/>
    <x v="0"/>
    <n v="0.80381179273377013"/>
    <n v="6748"/>
  </r>
  <r>
    <s v="500M18W04BLAALL"/>
    <s v="BEANIES TYPO FORREST ALL"/>
    <n v="8395"/>
    <n v="8395"/>
    <n v="1941"/>
    <s v="."/>
    <n v="6454"/>
    <n v="333"/>
    <n v="77"/>
    <n v="1"/>
    <n v="1"/>
    <n v="0"/>
    <x v="0"/>
    <x v="0"/>
    <x v="0"/>
    <x v="0"/>
    <x v="11"/>
    <x v="31"/>
    <x v="23"/>
    <x v="56"/>
    <x v="6"/>
    <x v="0"/>
    <n v="0.76879094699225725"/>
    <n v="6454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0"/>
    <x v="0"/>
    <x v="11"/>
    <x v="31"/>
    <x v="0"/>
    <x v="57"/>
    <x v="6"/>
    <x v="0"/>
    <n v="0.86122692078618224"/>
    <n v="7230"/>
  </r>
  <r>
    <s v="501M18S05CREL/XL"/>
    <s v="CAPS CHILLIN CREAM L/XL"/>
    <n v="8403"/>
    <n v="8403"/>
    <n v="2778"/>
    <s v="."/>
    <n v="5625"/>
    <n v="202"/>
    <n v="67"/>
    <n v="1"/>
    <n v="1"/>
    <n v="0"/>
    <x v="0"/>
    <x v="0"/>
    <x v="0"/>
    <x v="1"/>
    <x v="12"/>
    <x v="32"/>
    <x v="8"/>
    <x v="58"/>
    <x v="7"/>
    <x v="0"/>
    <n v="0.66940378436272763"/>
    <n v="5625"/>
  </r>
  <r>
    <s v="501M18S08GEEL/XL"/>
    <s v="CAPS SPOT GREEN L/XL"/>
    <n v="8403"/>
    <n v="8403"/>
    <n v="2526"/>
    <s v="."/>
    <n v="5877"/>
    <n v="233"/>
    <n v="70"/>
    <n v="1"/>
    <n v="1"/>
    <n v="0"/>
    <x v="0"/>
    <x v="0"/>
    <x v="0"/>
    <x v="1"/>
    <x v="12"/>
    <x v="33"/>
    <x v="19"/>
    <x v="59"/>
    <x v="7"/>
    <x v="0"/>
    <n v="0.69939307390217775"/>
    <n v="5877"/>
  </r>
  <r>
    <s v="501M18W01BROS/M"/>
    <s v="CAPS CLASSIC LIGHT BROWN S/M"/>
    <n v="8403"/>
    <n v="8403"/>
    <n v="2265"/>
    <s v="."/>
    <n v="6138"/>
    <n v="271"/>
    <n v="73"/>
    <n v="1"/>
    <n v="1"/>
    <n v="0"/>
    <x v="0"/>
    <x v="0"/>
    <x v="0"/>
    <x v="0"/>
    <x v="12"/>
    <x v="34"/>
    <x v="24"/>
    <x v="60"/>
    <x v="8"/>
    <x v="0"/>
    <n v="0.73045340949660831"/>
    <n v="6138"/>
  </r>
  <r>
    <s v="501M18W02GEES/M"/>
    <s v="CAPS CLASSIC GREEN S/M"/>
    <n v="-16798"/>
    <n v="-16798"/>
    <n v="-2265"/>
    <s v="."/>
    <n v="-14533"/>
    <n v="642"/>
    <n v="-87"/>
    <n v="-1"/>
    <n v="-1"/>
    <n v="0"/>
    <x v="0"/>
    <x v="0"/>
    <x v="0"/>
    <x v="0"/>
    <x v="12"/>
    <x v="34"/>
    <x v="19"/>
    <x v="61"/>
    <x v="8"/>
    <x v="0"/>
    <n v="0.8651625193475414"/>
    <n v="-14533"/>
  </r>
  <r>
    <s v="501M18W03BLAL/XL"/>
    <s v="CAPS CLASSIC BLACK L/XL"/>
    <n v="8403"/>
    <n v="8403"/>
    <n v="2088"/>
    <s v="."/>
    <n v="6315"/>
    <n v="302"/>
    <n v="75"/>
    <n v="1"/>
    <n v="1"/>
    <n v="0"/>
    <x v="0"/>
    <x v="0"/>
    <x v="0"/>
    <x v="0"/>
    <x v="12"/>
    <x v="34"/>
    <x v="0"/>
    <x v="62"/>
    <x v="7"/>
    <x v="0"/>
    <n v="0.75151731524455556"/>
    <n v="6315"/>
  </r>
  <r>
    <s v="501M18W04BLUL/XL"/>
    <s v="CAPS CLASSIC BLUE L/XL"/>
    <n v="16798"/>
    <n v="16798"/>
    <n v="2035"/>
    <s v="."/>
    <n v="14763"/>
    <n v="725"/>
    <n v="88"/>
    <n v="1"/>
    <n v="1"/>
    <n v="0"/>
    <x v="0"/>
    <x v="0"/>
    <x v="0"/>
    <x v="0"/>
    <x v="12"/>
    <x v="34"/>
    <x v="12"/>
    <x v="63"/>
    <x v="7"/>
    <x v="0"/>
    <n v="0.87885462555066074"/>
    <n v="14763"/>
  </r>
  <r>
    <s v="501M18W11CAFL/XL"/>
    <s v="CAPS CONCEPT CAFÉ L/XL"/>
    <n v="16807"/>
    <n v="16807"/>
    <n v="4412"/>
    <s v="."/>
    <n v="12395"/>
    <n v="281"/>
    <n v="74"/>
    <n v="2"/>
    <n v="2"/>
    <n v="0"/>
    <x v="0"/>
    <x v="0"/>
    <x v="0"/>
    <x v="0"/>
    <x v="12"/>
    <x v="35"/>
    <x v="25"/>
    <x v="64"/>
    <x v="7"/>
    <x v="0"/>
    <n v="0.7374903314095318"/>
    <n v="12395"/>
  </r>
  <r>
    <s v="601M18W02BLAXS0"/>
    <s v="SWEATPANTS PATTERN BLACK XS"/>
    <n v="14697"/>
    <n v="14697"/>
    <n v="4236"/>
    <s v="."/>
    <n v="10461"/>
    <n v="247"/>
    <n v="71"/>
    <n v="1"/>
    <n v="1"/>
    <n v="0"/>
    <x v="0"/>
    <x v="0"/>
    <x v="0"/>
    <x v="0"/>
    <x v="13"/>
    <x v="19"/>
    <x v="0"/>
    <x v="65"/>
    <x v="4"/>
    <x v="0"/>
    <n v="0.71177791385997147"/>
    <n v="10461"/>
  </r>
  <r>
    <s v="601M18W02GEEXS0"/>
    <s v="SWEATPANTS PATTERN GREEN XS"/>
    <n v="21000"/>
    <n v="21000"/>
    <n v="4236"/>
    <s v="."/>
    <n v="16764"/>
    <n v="396"/>
    <n v="80"/>
    <n v="1"/>
    <n v="1"/>
    <n v="0"/>
    <x v="0"/>
    <x v="0"/>
    <x v="0"/>
    <x v="0"/>
    <x v="13"/>
    <x v="19"/>
    <x v="19"/>
    <x v="66"/>
    <x v="4"/>
    <x v="0"/>
    <n v="0.79828571428571427"/>
    <n v="16764"/>
  </r>
  <r>
    <s v="700M18S03PRIALL "/>
    <s v="WALLET PRINT FOREST"/>
    <n v="42000"/>
    <n v="42000"/>
    <n v="12213"/>
    <s v="."/>
    <n v="29787"/>
    <n v="244"/>
    <n v="71"/>
    <n v="3"/>
    <n v="3"/>
    <n v="0"/>
    <x v="0"/>
    <x v="0"/>
    <x v="0"/>
    <x v="1"/>
    <x v="14"/>
    <x v="36"/>
    <x v="26"/>
    <x v="67"/>
    <x v="6"/>
    <x v="0"/>
    <n v="0.70921428571428569"/>
    <n v="29787"/>
  </r>
  <r>
    <s v="700M18S04CMOALL"/>
    <s v="WALLET CAMO GREEN"/>
    <n v="8403"/>
    <n v="8403"/>
    <n v="4071"/>
    <s v="."/>
    <n v="4332"/>
    <n v="106"/>
    <n v="52"/>
    <n v="1"/>
    <n v="1"/>
    <n v="0"/>
    <x v="0"/>
    <x v="0"/>
    <x v="0"/>
    <x v="1"/>
    <x v="14"/>
    <x v="37"/>
    <x v="19"/>
    <x v="68"/>
    <x v="6"/>
    <x v="0"/>
    <n v="0.51553016779721528"/>
    <n v="4332"/>
  </r>
  <r>
    <s v="700M18S06GREALL"/>
    <s v="SUNGLASS CORD CLASSIC GREY ALL"/>
    <n v="6706"/>
    <n v="6706"/>
    <n v="1290"/>
    <s v="."/>
    <n v="5416"/>
    <n v="420"/>
    <n v="81"/>
    <n v="2"/>
    <n v="2"/>
    <n v="0"/>
    <x v="0"/>
    <x v="0"/>
    <x v="0"/>
    <x v="1"/>
    <x v="15"/>
    <x v="34"/>
    <x v="10"/>
    <x v="69"/>
    <x v="6"/>
    <x v="0"/>
    <n v="0.80763495377274086"/>
    <n v="5416"/>
  </r>
  <r>
    <s v="700M18S07BLUALL"/>
    <s v="SUNGLASS CORD CLASSIC BLUE ALL"/>
    <n v="2101"/>
    <n v="2101"/>
    <n v="645"/>
    <s v="."/>
    <n v="1456"/>
    <n v="226"/>
    <n v="69"/>
    <n v="1"/>
    <n v="1"/>
    <n v="0"/>
    <x v="0"/>
    <x v="0"/>
    <x v="0"/>
    <x v="1"/>
    <x v="15"/>
    <x v="34"/>
    <x v="12"/>
    <x v="70"/>
    <x v="6"/>
    <x v="0"/>
    <n v="0.6930033317467873"/>
    <n v="1456.0000000000002"/>
  </r>
  <r>
    <s v="702M18S01BLAALL"/>
    <s v="LLAVERO RASTA BLACK ALL"/>
    <n v="4193"/>
    <n v="4193"/>
    <n v="1800"/>
    <s v="."/>
    <n v="2393"/>
    <n v="133"/>
    <n v="57"/>
    <n v="1"/>
    <n v="1"/>
    <n v="0"/>
    <x v="0"/>
    <x v="0"/>
    <x v="0"/>
    <x v="1"/>
    <x v="16"/>
    <x v="38"/>
    <x v="0"/>
    <x v="71"/>
    <x v="6"/>
    <x v="0"/>
    <n v="0.57071309325065589"/>
    <n v="2393"/>
  </r>
  <r>
    <s v="704M18S07GREALL"/>
    <s v="BI-PACK 1 GREEN ALL"/>
    <n v="18892"/>
    <n v="18892"/>
    <n v="8585"/>
    <s v="."/>
    <n v="10307"/>
    <n v="120"/>
    <n v="55"/>
    <n v="5"/>
    <n v="5"/>
    <n v="0"/>
    <x v="0"/>
    <x v="0"/>
    <x v="0"/>
    <x v="1"/>
    <x v="17"/>
    <x v="39"/>
    <x v="19"/>
    <x v="72"/>
    <x v="6"/>
    <x v="0"/>
    <n v="0.54557484649587129"/>
    <n v="10307"/>
  </r>
  <r>
    <s v="704M18S08DBLALL"/>
    <s v="BI-PACK 3 DARK BLUE ALL"/>
    <n v="25185"/>
    <n v="25185"/>
    <n v="5151"/>
    <s v="."/>
    <n v="20034"/>
    <n v="389"/>
    <n v="80"/>
    <n v="3"/>
    <n v="3"/>
    <n v="0"/>
    <x v="0"/>
    <x v="0"/>
    <x v="0"/>
    <x v="1"/>
    <x v="17"/>
    <x v="40"/>
    <x v="12"/>
    <x v="73"/>
    <x v="6"/>
    <x v="0"/>
    <n v="0.79547349612864804"/>
    <n v="20034"/>
  </r>
  <r>
    <s v="704M18S08PURALL"/>
    <s v="BI-PACK 2 PURPLE ALL"/>
    <n v="31900"/>
    <n v="31900"/>
    <n v="12019"/>
    <s v="."/>
    <n v="19881"/>
    <n v="165"/>
    <n v="62"/>
    <n v="7"/>
    <n v="7"/>
    <n v="0"/>
    <x v="0"/>
    <x v="0"/>
    <x v="0"/>
    <x v="1"/>
    <x v="17"/>
    <x v="41"/>
    <x v="9"/>
    <x v="74"/>
    <x v="6"/>
    <x v="0"/>
    <n v="0.62322884012539181"/>
    <n v="19881"/>
  </r>
  <r>
    <s v="100M18W01BLAMMM"/>
    <s v="TSHIRT MINI LOGO BLACK M"/>
    <n v="12597"/>
    <n v="12597"/>
    <n v="1723"/>
    <s v="."/>
    <n v="10874"/>
    <n v="631"/>
    <n v="86"/>
    <n v="1"/>
    <n v="1"/>
    <n v="0"/>
    <x v="0"/>
    <x v="0"/>
    <x v="1"/>
    <x v="0"/>
    <x v="0"/>
    <x v="0"/>
    <x v="0"/>
    <x v="0"/>
    <x v="1"/>
    <x v="0"/>
    <n v="0.86322140192109231"/>
    <n v="10874"/>
  </r>
  <r>
    <s v="100M18W01GRAMMM"/>
    <s v="TSHIRT MINI LOGO GRAPHITE M"/>
    <n v="20155"/>
    <n v="20155"/>
    <n v="3446"/>
    <s v="."/>
    <n v="16709"/>
    <n v="485"/>
    <n v="83"/>
    <n v="2"/>
    <n v="2"/>
    <n v="0"/>
    <x v="0"/>
    <x v="0"/>
    <x v="1"/>
    <x v="0"/>
    <x v="0"/>
    <x v="0"/>
    <x v="2"/>
    <x v="2"/>
    <x v="1"/>
    <x v="0"/>
    <n v="0.82902505581741504"/>
    <n v="16709"/>
  </r>
  <r>
    <s v="100M18W01PESLLL"/>
    <s v="TSHIRT MINI LOGO PESTO L"/>
    <n v="2"/>
    <n v="2"/>
    <n v="3446"/>
    <s v="."/>
    <n v="-3444"/>
    <n v="-100"/>
    <n v="-204937"/>
    <n v="2"/>
    <n v="2"/>
    <n v="0"/>
    <x v="0"/>
    <x v="0"/>
    <x v="1"/>
    <x v="0"/>
    <x v="0"/>
    <x v="0"/>
    <x v="3"/>
    <x v="3"/>
    <x v="5"/>
    <x v="0"/>
    <n v="-1722"/>
    <n v="-3444"/>
  </r>
  <r>
    <s v="100M18W01PESMMM"/>
    <s v="TSHIRT MINI LOGO PESTO M"/>
    <n v="1"/>
    <n v="1"/>
    <n v="1723"/>
    <s v="."/>
    <n v="-1722"/>
    <n v="-100"/>
    <n v="-204937"/>
    <n v="1"/>
    <n v="1"/>
    <n v="0"/>
    <x v="0"/>
    <x v="0"/>
    <x v="1"/>
    <x v="0"/>
    <x v="0"/>
    <x v="0"/>
    <x v="3"/>
    <x v="3"/>
    <x v="1"/>
    <x v="0"/>
    <n v="-1722"/>
    <n v="-1722"/>
  </r>
  <r>
    <s v="100M18W01PESSSS"/>
    <s v="TSHIRT MINI LOGO PESTO S"/>
    <n v="1"/>
    <n v="1"/>
    <n v="1723"/>
    <s v="."/>
    <n v="-1722"/>
    <n v="-100"/>
    <n v="-204937"/>
    <n v="1"/>
    <n v="1"/>
    <n v="0"/>
    <x v="0"/>
    <x v="0"/>
    <x v="1"/>
    <x v="0"/>
    <x v="0"/>
    <x v="0"/>
    <x v="3"/>
    <x v="3"/>
    <x v="2"/>
    <x v="0"/>
    <n v="-1722"/>
    <n v="-1722"/>
  </r>
  <r>
    <s v="100M18W01PESXL0"/>
    <s v="TSHIRT MINI LOGO PESTO XL"/>
    <n v="12597"/>
    <n v="12597"/>
    <n v="1723"/>
    <s v="."/>
    <n v="10874"/>
    <n v="631"/>
    <n v="86"/>
    <n v="1"/>
    <n v="1"/>
    <n v="0"/>
    <x v="0"/>
    <x v="0"/>
    <x v="1"/>
    <x v="0"/>
    <x v="0"/>
    <x v="0"/>
    <x v="3"/>
    <x v="3"/>
    <x v="3"/>
    <x v="0"/>
    <n v="0.86322140192109231"/>
    <n v="10874"/>
  </r>
  <r>
    <s v="100M18W01TEALLL"/>
    <s v="TSHIRT MINI LOGO TEAL L"/>
    <n v="2"/>
    <n v="2"/>
    <n v="3446"/>
    <s v="."/>
    <n v="-3444"/>
    <n v="-100"/>
    <n v="-204937"/>
    <n v="2"/>
    <n v="2"/>
    <n v="0"/>
    <x v="0"/>
    <x v="0"/>
    <x v="1"/>
    <x v="0"/>
    <x v="0"/>
    <x v="0"/>
    <x v="4"/>
    <x v="4"/>
    <x v="5"/>
    <x v="0"/>
    <n v="-1722"/>
    <n v="-3444"/>
  </r>
  <r>
    <s v="100M18W01TEASSS"/>
    <s v="TSHIRT MINI LOGO TEAL S"/>
    <n v="1"/>
    <n v="1"/>
    <n v="1723"/>
    <s v="."/>
    <n v="-1722"/>
    <n v="-100"/>
    <n v="-204937"/>
    <n v="1"/>
    <n v="1"/>
    <n v="0"/>
    <x v="0"/>
    <x v="0"/>
    <x v="1"/>
    <x v="0"/>
    <x v="0"/>
    <x v="0"/>
    <x v="4"/>
    <x v="4"/>
    <x v="2"/>
    <x v="0"/>
    <n v="-1722"/>
    <n v="-1722"/>
  </r>
  <r>
    <s v="100M18W01WHIMMM"/>
    <s v="TSHIRT MINI LOGO WHITE M"/>
    <n v="12597"/>
    <n v="12597"/>
    <n v="1723"/>
    <s v="."/>
    <n v="10874"/>
    <n v="631"/>
    <n v="86"/>
    <n v="1"/>
    <n v="1"/>
    <n v="0"/>
    <x v="0"/>
    <x v="0"/>
    <x v="1"/>
    <x v="0"/>
    <x v="0"/>
    <x v="0"/>
    <x v="5"/>
    <x v="5"/>
    <x v="1"/>
    <x v="0"/>
    <n v="0.86322140192109231"/>
    <n v="10874"/>
  </r>
  <r>
    <s v="100M18W02WHIMMM"/>
    <s v="TSHIRT YETI WHITE M"/>
    <n v="25193"/>
    <n v="25193"/>
    <n v="3568"/>
    <s v="."/>
    <n v="21625"/>
    <n v="606"/>
    <n v="86"/>
    <n v="2"/>
    <n v="2"/>
    <n v="0"/>
    <x v="0"/>
    <x v="0"/>
    <x v="1"/>
    <x v="0"/>
    <x v="0"/>
    <x v="1"/>
    <x v="5"/>
    <x v="6"/>
    <x v="1"/>
    <x v="0"/>
    <n v="0.85837335767872025"/>
    <n v="21625"/>
  </r>
  <r>
    <s v="100M18W02WHIXL0"/>
    <s v="TSHIRT YETI WHITE XL"/>
    <n v="1"/>
    <n v="1"/>
    <n v="1784"/>
    <s v="."/>
    <n v="-1783"/>
    <n v="-100"/>
    <n v="-212196"/>
    <n v="1"/>
    <n v="1"/>
    <n v="0"/>
    <x v="0"/>
    <x v="0"/>
    <x v="1"/>
    <x v="0"/>
    <x v="0"/>
    <x v="1"/>
    <x v="5"/>
    <x v="6"/>
    <x v="3"/>
    <x v="0"/>
    <n v="-1783"/>
    <n v="-1783"/>
  </r>
  <r>
    <s v="100M18W02WHIXS0"/>
    <s v="TSHIRT YETI WHITE XS"/>
    <n v="12597"/>
    <n v="12597"/>
    <n v="1784"/>
    <s v="."/>
    <n v="10813"/>
    <n v="606"/>
    <n v="86"/>
    <n v="1"/>
    <n v="1"/>
    <n v="0"/>
    <x v="0"/>
    <x v="0"/>
    <x v="1"/>
    <x v="0"/>
    <x v="0"/>
    <x v="1"/>
    <x v="5"/>
    <x v="6"/>
    <x v="4"/>
    <x v="0"/>
    <n v="0.85837897912201322"/>
    <n v="10813"/>
  </r>
  <r>
    <s v="100M18W02WHIXXL"/>
    <s v="TSHIRT YETI WHITE XXL"/>
    <n v="12597"/>
    <n v="12597"/>
    <n v="1784"/>
    <s v="."/>
    <n v="10813"/>
    <n v="606"/>
    <n v="86"/>
    <n v="1"/>
    <n v="1"/>
    <n v="0"/>
    <x v="0"/>
    <x v="0"/>
    <x v="1"/>
    <x v="0"/>
    <x v="0"/>
    <x v="1"/>
    <x v="5"/>
    <x v="6"/>
    <x v="0"/>
    <x v="0"/>
    <n v="0.85837897912201322"/>
    <n v="10813"/>
  </r>
  <r>
    <s v="100M18W03LBLLLL"/>
    <s v="TSHIRT POW LIGHT BLUE L"/>
    <n v="12597"/>
    <n v="12597"/>
    <n v="1784"/>
    <s v="."/>
    <n v="10813"/>
    <n v="606"/>
    <n v="86"/>
    <n v="1"/>
    <n v="1"/>
    <n v="0"/>
    <x v="0"/>
    <x v="0"/>
    <x v="1"/>
    <x v="0"/>
    <x v="0"/>
    <x v="2"/>
    <x v="6"/>
    <x v="7"/>
    <x v="5"/>
    <x v="0"/>
    <n v="0.85837897912201322"/>
    <n v="10813"/>
  </r>
  <r>
    <s v="100M18W03LBLMMM"/>
    <s v="TSHIRT POW LIGHT BLUE M"/>
    <n v="12597"/>
    <n v="12597"/>
    <n v="1784"/>
    <s v="."/>
    <n v="10813"/>
    <n v="606"/>
    <n v="86"/>
    <n v="1"/>
    <n v="1"/>
    <n v="0"/>
    <x v="0"/>
    <x v="0"/>
    <x v="1"/>
    <x v="0"/>
    <x v="0"/>
    <x v="2"/>
    <x v="6"/>
    <x v="7"/>
    <x v="1"/>
    <x v="0"/>
    <n v="0.85837897912201322"/>
    <n v="10813"/>
  </r>
  <r>
    <s v="100M18W07LBLMMM"/>
    <s v="TSHIRT POWAH LIGHT BLUE M"/>
    <n v="37790"/>
    <n v="37790"/>
    <n v="5622"/>
    <s v="."/>
    <n v="32168"/>
    <n v="572"/>
    <n v="85"/>
    <n v="3"/>
    <n v="3"/>
    <n v="0"/>
    <x v="0"/>
    <x v="0"/>
    <x v="1"/>
    <x v="0"/>
    <x v="0"/>
    <x v="4"/>
    <x v="6"/>
    <x v="9"/>
    <x v="1"/>
    <x v="0"/>
    <n v="0.85123048425509396"/>
    <n v="32168"/>
  </r>
  <r>
    <s v="100M18W08WHILLL"/>
    <s v="TSHIRT SKANKIN WHITE L"/>
    <n v="12597"/>
    <n v="12597"/>
    <n v="1874"/>
    <s v="."/>
    <n v="10723"/>
    <n v="572"/>
    <n v="85"/>
    <n v="1"/>
    <n v="1"/>
    <n v="0"/>
    <x v="0"/>
    <x v="0"/>
    <x v="1"/>
    <x v="0"/>
    <x v="0"/>
    <x v="5"/>
    <x v="5"/>
    <x v="10"/>
    <x v="5"/>
    <x v="0"/>
    <n v="0.85123442089386359"/>
    <n v="10723"/>
  </r>
  <r>
    <s v="100M18W08WHIMMM"/>
    <s v="TSHIRT SKANKIN WHITE M"/>
    <n v="12597"/>
    <n v="12597"/>
    <n v="1874"/>
    <s v="."/>
    <n v="10723"/>
    <n v="572"/>
    <n v="85"/>
    <n v="1"/>
    <n v="1"/>
    <n v="0"/>
    <x v="0"/>
    <x v="0"/>
    <x v="1"/>
    <x v="0"/>
    <x v="0"/>
    <x v="5"/>
    <x v="5"/>
    <x v="10"/>
    <x v="1"/>
    <x v="0"/>
    <n v="0.85123442089386359"/>
    <n v="10723"/>
  </r>
  <r>
    <s v="100M18W08WHISSS"/>
    <s v="TSHIRT SKANKIN WHITE S"/>
    <n v="22674"/>
    <n v="22674"/>
    <n v="3748"/>
    <s v="."/>
    <n v="18926"/>
    <n v="505"/>
    <n v="83"/>
    <n v="2"/>
    <n v="2"/>
    <n v="0"/>
    <x v="0"/>
    <x v="0"/>
    <x v="1"/>
    <x v="0"/>
    <x v="0"/>
    <x v="5"/>
    <x v="5"/>
    <x v="10"/>
    <x v="2"/>
    <x v="0"/>
    <n v="0.83470053806121547"/>
    <n v="18926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1"/>
    <x v="0"/>
    <x v="0"/>
    <x v="6"/>
    <x v="8"/>
    <x v="11"/>
    <x v="5"/>
    <x v="0"/>
    <n v="0.85599215521468097"/>
    <n v="12221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1"/>
    <x v="0"/>
    <x v="0"/>
    <x v="6"/>
    <x v="8"/>
    <x v="11"/>
    <x v="1"/>
    <x v="0"/>
    <n v="0.85599215521468097"/>
    <n v="12221"/>
  </r>
  <r>
    <s v="100M18W09CRESSS"/>
    <s v="TSHIRT LINED CREAM S"/>
    <n v="14277"/>
    <n v="14277"/>
    <n v="2056"/>
    <s v="."/>
    <n v="12221"/>
    <n v="594"/>
    <n v="86"/>
    <n v="1"/>
    <n v="1"/>
    <n v="0"/>
    <x v="0"/>
    <x v="0"/>
    <x v="1"/>
    <x v="0"/>
    <x v="0"/>
    <x v="6"/>
    <x v="8"/>
    <x v="11"/>
    <x v="2"/>
    <x v="0"/>
    <n v="0.85599215521468097"/>
    <n v="12221"/>
  </r>
  <r>
    <s v="100M18W09TEAXXL"/>
    <s v="TSHIRT LINED TEAL XXL"/>
    <n v="14277"/>
    <n v="14277"/>
    <n v="2056"/>
    <s v="."/>
    <n v="12221"/>
    <n v="594"/>
    <n v="86"/>
    <n v="1"/>
    <n v="1"/>
    <n v="0"/>
    <x v="0"/>
    <x v="0"/>
    <x v="1"/>
    <x v="0"/>
    <x v="0"/>
    <x v="6"/>
    <x v="4"/>
    <x v="12"/>
    <x v="0"/>
    <x v="0"/>
    <n v="0.85599215521468097"/>
    <n v="12221"/>
  </r>
  <r>
    <s v="100M18W10BLALLL"/>
    <s v="TSHIRT LANDED BLACK L"/>
    <n v="25193"/>
    <n v="25193"/>
    <n v="3748"/>
    <s v="."/>
    <n v="21445"/>
    <n v="572"/>
    <n v="85"/>
    <n v="2"/>
    <n v="2"/>
    <n v="0"/>
    <x v="0"/>
    <x v="0"/>
    <x v="1"/>
    <x v="0"/>
    <x v="0"/>
    <x v="7"/>
    <x v="0"/>
    <x v="13"/>
    <x v="5"/>
    <x v="0"/>
    <n v="0.85122851585757953"/>
    <n v="21445"/>
  </r>
  <r>
    <s v="100M18W10BLAMMM"/>
    <s v="TSHIRT LANDED BLACK M"/>
    <n v="12597"/>
    <n v="12597"/>
    <n v="1874"/>
    <s v="."/>
    <n v="10723"/>
    <n v="572"/>
    <n v="85"/>
    <n v="1"/>
    <n v="1"/>
    <n v="0"/>
    <x v="0"/>
    <x v="0"/>
    <x v="1"/>
    <x v="0"/>
    <x v="0"/>
    <x v="7"/>
    <x v="0"/>
    <x v="13"/>
    <x v="1"/>
    <x v="0"/>
    <n v="0.85123442089386359"/>
    <n v="10723"/>
  </r>
  <r>
    <s v="100M18W10BLASSS"/>
    <s v="TSHIRT LANDED BLACK S"/>
    <n v="12597"/>
    <n v="12597"/>
    <n v="1874"/>
    <s v="."/>
    <n v="10723"/>
    <n v="572"/>
    <n v="85"/>
    <n v="1"/>
    <n v="1"/>
    <n v="0"/>
    <x v="0"/>
    <x v="0"/>
    <x v="1"/>
    <x v="0"/>
    <x v="0"/>
    <x v="7"/>
    <x v="0"/>
    <x v="13"/>
    <x v="2"/>
    <x v="0"/>
    <n v="0.85123442089386359"/>
    <n v="10723"/>
  </r>
  <r>
    <s v="100M18W11WHISSS"/>
    <s v="TSHIRT BATTLE WHITE S"/>
    <n v="25193"/>
    <n v="25193"/>
    <n v="3748"/>
    <s v="."/>
    <n v="21445"/>
    <n v="572"/>
    <n v="85"/>
    <n v="2"/>
    <n v="2"/>
    <n v="0"/>
    <x v="0"/>
    <x v="0"/>
    <x v="1"/>
    <x v="0"/>
    <x v="0"/>
    <x v="8"/>
    <x v="5"/>
    <x v="14"/>
    <x v="2"/>
    <x v="0"/>
    <n v="0.85122851585757953"/>
    <n v="21445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1"/>
    <x v="0"/>
    <x v="0"/>
    <x v="8"/>
    <x v="5"/>
    <x v="14"/>
    <x v="3"/>
    <x v="0"/>
    <n v="0.85123442089386359"/>
    <n v="10723"/>
  </r>
  <r>
    <s v="100M18W11WHIXS0"/>
    <s v="TSHIRT BATTLE WHITE XS"/>
    <n v="12597"/>
    <n v="12597"/>
    <n v="1874"/>
    <s v="."/>
    <n v="10723"/>
    <n v="572"/>
    <n v="85"/>
    <n v="1"/>
    <n v="1"/>
    <n v="0"/>
    <x v="0"/>
    <x v="0"/>
    <x v="1"/>
    <x v="0"/>
    <x v="0"/>
    <x v="8"/>
    <x v="5"/>
    <x v="14"/>
    <x v="4"/>
    <x v="0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1"/>
    <x v="0"/>
    <x v="0"/>
    <x v="9"/>
    <x v="2"/>
    <x v="15"/>
    <x v="4"/>
    <x v="0"/>
    <n v="0.85123442089386359"/>
    <n v="10723"/>
  </r>
  <r>
    <s v="100M18W13BLASSS"/>
    <s v="TSHIRT DAZED BLACK S"/>
    <n v="12597"/>
    <n v="12597"/>
    <n v="1874"/>
    <s v="."/>
    <n v="10723"/>
    <n v="572"/>
    <n v="85"/>
    <n v="1"/>
    <n v="1"/>
    <n v="0"/>
    <x v="0"/>
    <x v="0"/>
    <x v="1"/>
    <x v="0"/>
    <x v="0"/>
    <x v="10"/>
    <x v="0"/>
    <x v="16"/>
    <x v="2"/>
    <x v="0"/>
    <n v="0.85123442089386359"/>
    <n v="10723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1"/>
    <x v="0"/>
    <x v="0"/>
    <x v="10"/>
    <x v="0"/>
    <x v="16"/>
    <x v="0"/>
    <x v="0"/>
    <n v="0.85123442089386359"/>
    <n v="10723"/>
  </r>
  <r>
    <s v="100M18W14GRASSS"/>
    <s v="TSHIRT LOOP GRAPHITE S"/>
    <n v="22674"/>
    <n v="22674"/>
    <n v="3568"/>
    <s v="."/>
    <n v="19106"/>
    <n v="535"/>
    <n v="84"/>
    <n v="2"/>
    <n v="2"/>
    <n v="0"/>
    <x v="0"/>
    <x v="0"/>
    <x v="1"/>
    <x v="0"/>
    <x v="0"/>
    <x v="11"/>
    <x v="2"/>
    <x v="17"/>
    <x v="2"/>
    <x v="0"/>
    <n v="0.8426391461585957"/>
    <n v="19106"/>
  </r>
  <r>
    <s v="100M18W14GRAXS0"/>
    <s v="TSHIRT LOOP GRAPHITE XS"/>
    <n v="12597"/>
    <n v="12597"/>
    <n v="1784"/>
    <s v="."/>
    <n v="10813"/>
    <n v="606"/>
    <n v="86"/>
    <n v="1"/>
    <n v="1"/>
    <n v="0"/>
    <x v="0"/>
    <x v="0"/>
    <x v="1"/>
    <x v="0"/>
    <x v="0"/>
    <x v="11"/>
    <x v="2"/>
    <x v="17"/>
    <x v="4"/>
    <x v="0"/>
    <n v="0.85837897912201322"/>
    <n v="10813"/>
  </r>
  <r>
    <s v="100M18W14PURLLL"/>
    <s v="TSHIRT LOOP PURPLE L"/>
    <n v="2"/>
    <n v="2"/>
    <n v="3568"/>
    <s v="."/>
    <n v="-3566"/>
    <n v="-100"/>
    <n v="-212196"/>
    <n v="2"/>
    <n v="2"/>
    <n v="0"/>
    <x v="0"/>
    <x v="0"/>
    <x v="1"/>
    <x v="0"/>
    <x v="0"/>
    <x v="11"/>
    <x v="9"/>
    <x v="18"/>
    <x v="5"/>
    <x v="0"/>
    <n v="-1783"/>
    <n v="-3566"/>
  </r>
  <r>
    <s v="100M18W14PURXS0"/>
    <s v="TSHIRT LOOP PURPLE XS"/>
    <n v="1"/>
    <n v="1"/>
    <n v="1784"/>
    <s v="."/>
    <n v="-1783"/>
    <n v="-100"/>
    <n v="-212196"/>
    <n v="1"/>
    <n v="1"/>
    <n v="0"/>
    <x v="0"/>
    <x v="0"/>
    <x v="1"/>
    <x v="0"/>
    <x v="0"/>
    <x v="11"/>
    <x v="9"/>
    <x v="18"/>
    <x v="4"/>
    <x v="0"/>
    <n v="-1783"/>
    <n v="-1783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1"/>
    <x v="0"/>
    <x v="0"/>
    <x v="12"/>
    <x v="10"/>
    <x v="19"/>
    <x v="1"/>
    <x v="0"/>
    <n v="-1813"/>
    <n v="-1813"/>
  </r>
  <r>
    <s v="100M18W16BLALLL"/>
    <s v="TSHIRT MERGE BLACK L"/>
    <n v="2"/>
    <n v="2"/>
    <n v="3748"/>
    <s v="."/>
    <n v="-3746"/>
    <n v="-100"/>
    <n v="-222906"/>
    <n v="2"/>
    <n v="2"/>
    <n v="0"/>
    <x v="0"/>
    <x v="0"/>
    <x v="1"/>
    <x v="0"/>
    <x v="0"/>
    <x v="13"/>
    <x v="0"/>
    <x v="20"/>
    <x v="5"/>
    <x v="0"/>
    <n v="-1873"/>
    <n v="-3746"/>
  </r>
  <r>
    <s v="100M18W16BLAMMM"/>
    <s v="TSHIRT MERGE BLACK M"/>
    <n v="1"/>
    <n v="1"/>
    <n v="1874"/>
    <s v="."/>
    <n v="-1873"/>
    <n v="-100"/>
    <n v="-222906"/>
    <n v="1"/>
    <n v="1"/>
    <n v="0"/>
    <x v="0"/>
    <x v="0"/>
    <x v="1"/>
    <x v="0"/>
    <x v="0"/>
    <x v="13"/>
    <x v="0"/>
    <x v="20"/>
    <x v="1"/>
    <x v="0"/>
    <n v="-1873"/>
    <n v="-1873"/>
  </r>
  <r>
    <s v="100M18W16BLASSS"/>
    <s v="TSHIRT MERGE BLACK S"/>
    <n v="1"/>
    <n v="1"/>
    <n v="1874"/>
    <s v="."/>
    <n v="-1873"/>
    <n v="-100"/>
    <n v="-222906"/>
    <n v="1"/>
    <n v="1"/>
    <n v="0"/>
    <x v="0"/>
    <x v="0"/>
    <x v="1"/>
    <x v="0"/>
    <x v="0"/>
    <x v="13"/>
    <x v="0"/>
    <x v="20"/>
    <x v="2"/>
    <x v="0"/>
    <n v="-1873"/>
    <n v="-1873"/>
  </r>
  <r>
    <s v="100M18W16BLAXS0"/>
    <s v="TSHIRT MERGE BLACK XS"/>
    <n v="1"/>
    <n v="1"/>
    <n v="1874"/>
    <s v="."/>
    <n v="-1873"/>
    <n v="-100"/>
    <n v="-222906"/>
    <n v="1"/>
    <n v="1"/>
    <n v="0"/>
    <x v="0"/>
    <x v="0"/>
    <x v="1"/>
    <x v="0"/>
    <x v="0"/>
    <x v="13"/>
    <x v="0"/>
    <x v="20"/>
    <x v="4"/>
    <x v="0"/>
    <n v="-1873"/>
    <n v="-187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1"/>
    <x v="0"/>
    <x v="0"/>
    <x v="13"/>
    <x v="0"/>
    <x v="20"/>
    <x v="0"/>
    <x v="0"/>
    <n v="-1873"/>
    <n v="-187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1"/>
    <x v="0"/>
    <x v="0"/>
    <x v="15"/>
    <x v="5"/>
    <x v="22"/>
    <x v="5"/>
    <x v="0"/>
    <n v="-1873"/>
    <n v="-1873"/>
  </r>
  <r>
    <s v="100M18W18WHIMMM"/>
    <s v="TSHIRT BRAP WHITE M"/>
    <n v="1"/>
    <n v="1"/>
    <n v="1874"/>
    <s v="."/>
    <n v="-1873"/>
    <n v="-100"/>
    <n v="-222906"/>
    <n v="1"/>
    <n v="1"/>
    <n v="0"/>
    <x v="0"/>
    <x v="0"/>
    <x v="1"/>
    <x v="0"/>
    <x v="0"/>
    <x v="15"/>
    <x v="5"/>
    <x v="22"/>
    <x v="1"/>
    <x v="0"/>
    <n v="-1873"/>
    <n v="-1873"/>
  </r>
  <r>
    <s v="100M18W18WHISSS"/>
    <s v="TSHIRT BRAP WHITE S"/>
    <n v="2"/>
    <n v="2"/>
    <n v="3748"/>
    <s v="."/>
    <n v="-3746"/>
    <n v="-100"/>
    <n v="-222906"/>
    <n v="2"/>
    <n v="2"/>
    <n v="0"/>
    <x v="0"/>
    <x v="0"/>
    <x v="1"/>
    <x v="0"/>
    <x v="0"/>
    <x v="15"/>
    <x v="5"/>
    <x v="22"/>
    <x v="2"/>
    <x v="0"/>
    <n v="-1873"/>
    <n v="-3746"/>
  </r>
  <r>
    <s v="100M18W18WHIXL0"/>
    <s v="TSHIRT BRAP WHITE XL"/>
    <n v="3"/>
    <n v="3"/>
    <n v="7496"/>
    <s v="."/>
    <n v="-7493"/>
    <n v="-100"/>
    <n v="-222906"/>
    <n v="4"/>
    <n v="4"/>
    <n v="0"/>
    <x v="0"/>
    <x v="0"/>
    <x v="1"/>
    <x v="0"/>
    <x v="0"/>
    <x v="15"/>
    <x v="5"/>
    <x v="22"/>
    <x v="3"/>
    <x v="0"/>
    <n v="-2497.6666666666665"/>
    <n v="-7493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1"/>
    <x v="0"/>
    <x v="1"/>
    <x v="16"/>
    <x v="12"/>
    <x v="23"/>
    <x v="2"/>
    <x v="0"/>
    <n v="0.84331442179729632"/>
    <n v="12040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1"/>
    <x v="0"/>
    <x v="1"/>
    <x v="16"/>
    <x v="2"/>
    <x v="24"/>
    <x v="5"/>
    <x v="0"/>
    <n v="0.84331442179729632"/>
    <n v="12040"/>
  </r>
  <r>
    <s v="100M18W19GRAMMM"/>
    <s v="TSHIRT M/L DAYS GRAPHITE M"/>
    <n v="28555"/>
    <n v="28555"/>
    <n v="4474"/>
    <s v="."/>
    <n v="24081"/>
    <n v="538"/>
    <n v="84"/>
    <n v="2"/>
    <n v="2"/>
    <n v="0"/>
    <x v="0"/>
    <x v="0"/>
    <x v="1"/>
    <x v="0"/>
    <x v="1"/>
    <x v="16"/>
    <x v="2"/>
    <x v="24"/>
    <x v="1"/>
    <x v="0"/>
    <n v="0.84331990894764486"/>
    <n v="24081"/>
  </r>
  <r>
    <s v="100M18W19GRASSS"/>
    <s v="TSHIRT M/L DAYS GRAPHITE S"/>
    <n v="28555"/>
    <n v="28555"/>
    <n v="4474"/>
    <s v="."/>
    <n v="24081"/>
    <n v="538"/>
    <n v="84"/>
    <n v="2"/>
    <n v="2"/>
    <n v="0"/>
    <x v="0"/>
    <x v="0"/>
    <x v="1"/>
    <x v="0"/>
    <x v="1"/>
    <x v="16"/>
    <x v="2"/>
    <x v="24"/>
    <x v="2"/>
    <x v="0"/>
    <n v="0.84331990894764486"/>
    <n v="24081"/>
  </r>
  <r>
    <s v="100M18W19GRAXS0"/>
    <s v="TSHIRT M/L DAYS GRAPHITE XS"/>
    <n v="8566"/>
    <n v="8566"/>
    <n v="2237"/>
    <s v="."/>
    <n v="6329"/>
    <n v="283"/>
    <n v="74"/>
    <n v="1"/>
    <n v="1"/>
    <n v="0"/>
    <x v="0"/>
    <x v="0"/>
    <x v="1"/>
    <x v="0"/>
    <x v="1"/>
    <x v="16"/>
    <x v="2"/>
    <x v="24"/>
    <x v="4"/>
    <x v="0"/>
    <n v="0.73885127247256599"/>
    <n v="6329"/>
  </r>
  <r>
    <s v="300M18W01BLAXL0"/>
    <s v="HOODIE STAMPED BLACK XL"/>
    <n v="29403"/>
    <n v="29403"/>
    <n v="4942"/>
    <s v="."/>
    <n v="24461"/>
    <n v="495"/>
    <n v="83"/>
    <n v="1"/>
    <n v="1"/>
    <n v="0"/>
    <x v="0"/>
    <x v="0"/>
    <x v="1"/>
    <x v="0"/>
    <x v="2"/>
    <x v="17"/>
    <x v="0"/>
    <x v="25"/>
    <x v="3"/>
    <x v="0"/>
    <n v="0.8319219127299935"/>
    <n v="24461"/>
  </r>
  <r>
    <s v="300M18W01BLAXXL"/>
    <s v="HOODIE STAMPED BLACK XXL"/>
    <n v="29403"/>
    <n v="29403"/>
    <n v="4942"/>
    <s v="."/>
    <n v="24461"/>
    <n v="495"/>
    <n v="83"/>
    <n v="1"/>
    <n v="1"/>
    <n v="0"/>
    <x v="0"/>
    <x v="0"/>
    <x v="1"/>
    <x v="0"/>
    <x v="2"/>
    <x v="17"/>
    <x v="0"/>
    <x v="25"/>
    <x v="0"/>
    <x v="0"/>
    <n v="0.8319219127299935"/>
    <n v="24461"/>
  </r>
  <r>
    <s v="300M18W02COLMMM"/>
    <s v="HOODIE LINED COLORS M"/>
    <n v="29403"/>
    <n v="29403"/>
    <n v="5647"/>
    <s v="."/>
    <n v="23756"/>
    <n v="421"/>
    <n v="81"/>
    <n v="1"/>
    <n v="1"/>
    <n v="0"/>
    <x v="0"/>
    <x v="0"/>
    <x v="1"/>
    <x v="0"/>
    <x v="2"/>
    <x v="6"/>
    <x v="13"/>
    <x v="26"/>
    <x v="1"/>
    <x v="0"/>
    <n v="0.80794476754072708"/>
    <n v="23756"/>
  </r>
  <r>
    <s v="300M18W03BLAMMM"/>
    <s v="HOODIE LANDED BLACK M"/>
    <n v="52926"/>
    <n v="52926"/>
    <n v="10118"/>
    <s v="."/>
    <n v="42808"/>
    <n v="423"/>
    <n v="81"/>
    <n v="2"/>
    <n v="2"/>
    <n v="0"/>
    <x v="0"/>
    <x v="0"/>
    <x v="1"/>
    <x v="0"/>
    <x v="2"/>
    <x v="7"/>
    <x v="0"/>
    <x v="27"/>
    <x v="1"/>
    <x v="0"/>
    <n v="0.80882741941578806"/>
    <n v="42808"/>
  </r>
  <r>
    <s v="300M18W03BLAXS0"/>
    <s v="HOODIE LANDED BLACK XS"/>
    <n v="47045"/>
    <n v="47045"/>
    <n v="10118"/>
    <s v="."/>
    <n v="36927"/>
    <n v="365"/>
    <n v="78"/>
    <n v="2"/>
    <n v="2"/>
    <n v="0"/>
    <x v="0"/>
    <x v="0"/>
    <x v="1"/>
    <x v="0"/>
    <x v="2"/>
    <x v="7"/>
    <x v="0"/>
    <x v="27"/>
    <x v="4"/>
    <x v="0"/>
    <n v="0.78492932298862794"/>
    <n v="36927"/>
  </r>
  <r>
    <s v="300M18W04BLAMMM"/>
    <s v="HOODIE FYAH BLACK M"/>
    <n v="58807"/>
    <n v="58807"/>
    <n v="11294"/>
    <s v="."/>
    <n v="47513"/>
    <n v="421"/>
    <n v="81"/>
    <n v="2"/>
    <n v="2"/>
    <n v="0"/>
    <x v="0"/>
    <x v="0"/>
    <x v="1"/>
    <x v="0"/>
    <x v="2"/>
    <x v="18"/>
    <x v="0"/>
    <x v="28"/>
    <x v="1"/>
    <x v="0"/>
    <n v="0.80794803339738464"/>
    <n v="47513"/>
  </r>
  <r>
    <s v="300M18W04BLAXL0"/>
    <s v="HOODIE FYAH BLACK XL"/>
    <n v="-29403"/>
    <n v="-29403"/>
    <n v="-5647"/>
    <s v="."/>
    <n v="-23756"/>
    <n v="421"/>
    <n v="-81"/>
    <n v="-1"/>
    <n v="-1"/>
    <n v="0"/>
    <x v="0"/>
    <x v="0"/>
    <x v="1"/>
    <x v="0"/>
    <x v="2"/>
    <x v="18"/>
    <x v="0"/>
    <x v="28"/>
    <x v="3"/>
    <x v="0"/>
    <n v="0.80794476754072708"/>
    <n v="-23756"/>
  </r>
  <r>
    <s v="300M18W04BLAXXL"/>
    <s v="HOODIE FYAH BLACK XXL"/>
    <n v="52926"/>
    <n v="52926"/>
    <n v="11294"/>
    <s v="."/>
    <n v="41632"/>
    <n v="369"/>
    <n v="79"/>
    <n v="2"/>
    <n v="2"/>
    <n v="0"/>
    <x v="0"/>
    <x v="0"/>
    <x v="1"/>
    <x v="0"/>
    <x v="2"/>
    <x v="18"/>
    <x v="0"/>
    <x v="28"/>
    <x v="0"/>
    <x v="0"/>
    <n v="0.78660771643426675"/>
    <n v="41632"/>
  </r>
  <r>
    <s v="300M18W05BLALLL"/>
    <s v="HOODIE PATTERN BLACK L"/>
    <n v="29403"/>
    <n v="29403"/>
    <n v="5118"/>
    <s v="."/>
    <n v="24285"/>
    <n v="475"/>
    <n v="83"/>
    <n v="1"/>
    <n v="1"/>
    <n v="0"/>
    <x v="0"/>
    <x v="0"/>
    <x v="1"/>
    <x v="0"/>
    <x v="2"/>
    <x v="19"/>
    <x v="0"/>
    <x v="29"/>
    <x v="5"/>
    <x v="0"/>
    <n v="0.82593612896643198"/>
    <n v="24285"/>
  </r>
  <r>
    <s v="301M18W02PURXL0"/>
    <s v="FULL ZIP PIT PACH PURPLE XL"/>
    <n v="29403"/>
    <n v="29403"/>
    <n v="5677"/>
    <s v="."/>
    <n v="23726"/>
    <n v="418"/>
    <n v="81"/>
    <n v="1"/>
    <n v="1"/>
    <n v="0"/>
    <x v="0"/>
    <x v="0"/>
    <x v="1"/>
    <x v="0"/>
    <x v="3"/>
    <x v="21"/>
    <x v="9"/>
    <x v="75"/>
    <x v="3"/>
    <x v="0"/>
    <n v="0.80692446349012004"/>
    <n v="23726"/>
  </r>
  <r>
    <s v="301M18W03BLALLL"/>
    <s v="FULL ZIP STAMPED BLACK L"/>
    <n v="17642"/>
    <n v="17642"/>
    <n v="5677"/>
    <s v="."/>
    <n v="11965"/>
    <n v="211"/>
    <n v="68"/>
    <n v="1"/>
    <n v="1"/>
    <n v="0"/>
    <x v="0"/>
    <x v="0"/>
    <x v="1"/>
    <x v="0"/>
    <x v="3"/>
    <x v="17"/>
    <x v="0"/>
    <x v="32"/>
    <x v="5"/>
    <x v="0"/>
    <n v="0.67821108717832446"/>
    <n v="11965"/>
  </r>
  <r>
    <s v="301M18W03BLAMMM"/>
    <s v="FULL ZIP STAMPED BLACK M"/>
    <n v="29403"/>
    <n v="29403"/>
    <n v="5677"/>
    <s v="."/>
    <n v="23726"/>
    <n v="418"/>
    <n v="81"/>
    <n v="1"/>
    <n v="1"/>
    <n v="0"/>
    <x v="0"/>
    <x v="0"/>
    <x v="1"/>
    <x v="0"/>
    <x v="3"/>
    <x v="17"/>
    <x v="0"/>
    <x v="32"/>
    <x v="1"/>
    <x v="0"/>
    <n v="0.80692446349012004"/>
    <n v="23726"/>
  </r>
  <r>
    <s v="301M18W03BLAXL0"/>
    <s v="FULL ZIP STAMPED BLACK XL"/>
    <n v="29403"/>
    <n v="29403"/>
    <n v="5677"/>
    <s v="."/>
    <n v="23726"/>
    <n v="418"/>
    <n v="81"/>
    <n v="1"/>
    <n v="1"/>
    <n v="0"/>
    <x v="0"/>
    <x v="0"/>
    <x v="1"/>
    <x v="0"/>
    <x v="3"/>
    <x v="17"/>
    <x v="0"/>
    <x v="32"/>
    <x v="3"/>
    <x v="0"/>
    <n v="0.80692446349012004"/>
    <n v="23726"/>
  </r>
  <r>
    <s v="301M18W03BOMLLL"/>
    <s v="FULL ZIP STAMPED BORDO MEL L"/>
    <n v="58807"/>
    <n v="58807"/>
    <n v="11354"/>
    <s v="."/>
    <n v="47453"/>
    <n v="418"/>
    <n v="81"/>
    <n v="2"/>
    <n v="2"/>
    <n v="0"/>
    <x v="0"/>
    <x v="0"/>
    <x v="1"/>
    <x v="0"/>
    <x v="3"/>
    <x v="17"/>
    <x v="15"/>
    <x v="33"/>
    <x v="5"/>
    <x v="0"/>
    <n v="0.80692774669682177"/>
    <n v="47453"/>
  </r>
  <r>
    <s v="301M18W03BOMXL0"/>
    <s v="FULL ZIP STAMPED BORDO MEL XL"/>
    <n v="29403"/>
    <n v="29403"/>
    <n v="5677"/>
    <s v="."/>
    <n v="23726"/>
    <n v="418"/>
    <n v="81"/>
    <n v="1"/>
    <n v="1"/>
    <n v="0"/>
    <x v="0"/>
    <x v="0"/>
    <x v="1"/>
    <x v="0"/>
    <x v="3"/>
    <x v="17"/>
    <x v="15"/>
    <x v="33"/>
    <x v="3"/>
    <x v="0"/>
    <n v="0.80692446349012004"/>
    <n v="23726"/>
  </r>
  <r>
    <s v="303M18W01BLALLL"/>
    <s v="CHIPORRO SURAZO BLACK L"/>
    <n v="92420"/>
    <n v="92420"/>
    <n v="18776"/>
    <s v="."/>
    <n v="73644"/>
    <n v="392"/>
    <n v="80"/>
    <n v="2"/>
    <n v="2"/>
    <n v="0"/>
    <x v="0"/>
    <x v="0"/>
    <x v="1"/>
    <x v="0"/>
    <x v="4"/>
    <x v="22"/>
    <x v="0"/>
    <x v="34"/>
    <x v="5"/>
    <x v="0"/>
    <n v="0.79684051071196715"/>
    <n v="73644"/>
  </r>
  <r>
    <s v="303M18W01BLAXL0"/>
    <s v="CHIPORRO SURAZO BLACK XL"/>
    <n v="83178"/>
    <n v="83178"/>
    <n v="18776"/>
    <s v="."/>
    <n v="64402"/>
    <n v="343"/>
    <n v="77"/>
    <n v="2"/>
    <n v="2"/>
    <n v="0"/>
    <x v="0"/>
    <x v="0"/>
    <x v="1"/>
    <x v="0"/>
    <x v="4"/>
    <x v="22"/>
    <x v="0"/>
    <x v="34"/>
    <x v="3"/>
    <x v="0"/>
    <n v="0.7742672341244079"/>
    <n v="64402"/>
  </r>
  <r>
    <s v="303M18W01BLULLL"/>
    <s v="CHIPORRO SURAZO BLUE L"/>
    <n v="73936"/>
    <n v="73936"/>
    <n v="18776"/>
    <s v="."/>
    <n v="55160"/>
    <n v="294"/>
    <n v="75"/>
    <n v="2"/>
    <n v="2"/>
    <n v="0"/>
    <x v="0"/>
    <x v="0"/>
    <x v="1"/>
    <x v="0"/>
    <x v="4"/>
    <x v="22"/>
    <x v="12"/>
    <x v="76"/>
    <x v="5"/>
    <x v="0"/>
    <n v="0.74605063838995889"/>
    <n v="55160"/>
  </r>
  <r>
    <s v="303M18W01BROSSS"/>
    <s v="CHIPORRO SURAZO BROWN S"/>
    <n v="37807"/>
    <n v="37807"/>
    <n v="9388"/>
    <s v="."/>
    <n v="28419"/>
    <n v="303"/>
    <n v="75"/>
    <n v="1"/>
    <n v="1"/>
    <n v="0"/>
    <x v="0"/>
    <x v="0"/>
    <x v="1"/>
    <x v="0"/>
    <x v="4"/>
    <x v="22"/>
    <x v="16"/>
    <x v="35"/>
    <x v="2"/>
    <x v="0"/>
    <n v="0.75168619567804906"/>
    <n v="28419"/>
  </r>
  <r>
    <s v="303M18W01BROXL0"/>
    <s v="CHIPORRO SURAZO BROWN XL"/>
    <n v="84017"/>
    <n v="84017"/>
    <n v="18776"/>
    <s v="."/>
    <n v="65241"/>
    <n v="347"/>
    <n v="78"/>
    <n v="2"/>
    <n v="2"/>
    <n v="0"/>
    <x v="0"/>
    <x v="0"/>
    <x v="1"/>
    <x v="0"/>
    <x v="4"/>
    <x v="22"/>
    <x v="16"/>
    <x v="35"/>
    <x v="3"/>
    <x v="0"/>
    <n v="0.7765214182843948"/>
    <n v="65241"/>
  </r>
  <r>
    <s v="303M18W01BROXXL"/>
    <s v="CHIPORRO SURAZO BROWN XXL"/>
    <n v="46210"/>
    <n v="46210"/>
    <n v="9388"/>
    <s v="."/>
    <n v="36822"/>
    <n v="392"/>
    <n v="80"/>
    <n v="1"/>
    <n v="1"/>
    <n v="0"/>
    <x v="0"/>
    <x v="0"/>
    <x v="1"/>
    <x v="0"/>
    <x v="4"/>
    <x v="22"/>
    <x v="16"/>
    <x v="35"/>
    <x v="0"/>
    <x v="0"/>
    <n v="0.79684051071196715"/>
    <n v="36822"/>
  </r>
  <r>
    <s v="303M18W01GEEXXL"/>
    <s v="CHIPORRO SURAZO GREEN XXL"/>
    <n v="37807"/>
    <n v="37807"/>
    <n v="9388"/>
    <s v="."/>
    <n v="28419"/>
    <n v="303"/>
    <n v="75"/>
    <n v="1"/>
    <n v="1"/>
    <n v="0"/>
    <x v="0"/>
    <x v="0"/>
    <x v="1"/>
    <x v="0"/>
    <x v="4"/>
    <x v="22"/>
    <x v="19"/>
    <x v="77"/>
    <x v="0"/>
    <x v="0"/>
    <n v="0.75168619567804906"/>
    <n v="28419"/>
  </r>
  <r>
    <s v="303W18W01GRELLL"/>
    <s v="CHIPORRO SURAZO GREY L"/>
    <n v="27723"/>
    <n v="27723"/>
    <n v="11354"/>
    <s v="."/>
    <n v="16369"/>
    <n v="144"/>
    <n v="59"/>
    <n v="1"/>
    <n v="1"/>
    <n v="0"/>
    <x v="0"/>
    <x v="0"/>
    <x v="1"/>
    <x v="0"/>
    <x v="4"/>
    <x v="22"/>
    <x v="10"/>
    <x v="78"/>
    <x v="5"/>
    <x v="1"/>
    <n v="0.59044836417415147"/>
    <n v="16369.000000000002"/>
  </r>
  <r>
    <s v="303W18W01GREMMM"/>
    <s v="CHIPORRO SURAZO GREY M"/>
    <n v="27726"/>
    <n v="27726"/>
    <n v="11354"/>
    <s v="."/>
    <n v="16372"/>
    <n v="144"/>
    <n v="59"/>
    <n v="1"/>
    <n v="1"/>
    <n v="0"/>
    <x v="0"/>
    <x v="0"/>
    <x v="1"/>
    <x v="0"/>
    <x v="4"/>
    <x v="22"/>
    <x v="10"/>
    <x v="78"/>
    <x v="1"/>
    <x v="1"/>
    <n v="0.59049267835244901"/>
    <n v="16372.000000000002"/>
  </r>
  <r>
    <s v="304M18W01CAMLLL"/>
    <s v="RUSTIC SHERPA FYAH MAN FZ CAMEL L"/>
    <n v="-50411"/>
    <n v="-50411"/>
    <n v="-9883"/>
    <s v="."/>
    <n v="-40528"/>
    <n v="410"/>
    <n v="-80"/>
    <n v="-1"/>
    <n v="-1"/>
    <n v="0"/>
    <x v="0"/>
    <x v="0"/>
    <x v="1"/>
    <x v="0"/>
    <x v="5"/>
    <x v="23"/>
    <x v="17"/>
    <x v="37"/>
    <x v="5"/>
    <x v="0"/>
    <n v="0.80395151851778379"/>
    <n v="-40528"/>
  </r>
  <r>
    <s v="304M18W01CAMSSS"/>
    <s v="RUSTIC SHERPA FYAH MAN FZ CAMEL S"/>
    <n v="50412"/>
    <n v="50412"/>
    <n v="9883"/>
    <s v="."/>
    <n v="40529"/>
    <n v="410"/>
    <n v="80"/>
    <n v="1"/>
    <n v="1"/>
    <n v="0"/>
    <x v="0"/>
    <x v="0"/>
    <x v="1"/>
    <x v="0"/>
    <x v="5"/>
    <x v="23"/>
    <x v="17"/>
    <x v="37"/>
    <x v="2"/>
    <x v="0"/>
    <n v="0.80395540744267235"/>
    <n v="40529"/>
  </r>
  <r>
    <s v="304W18W01BLUMMM"/>
    <s v="RUSTIC SHERPA FYAH GIRL FZ BLUE M"/>
    <n v="33605"/>
    <n v="33605"/>
    <n v="9648"/>
    <s v="."/>
    <n v="23957"/>
    <n v="248"/>
    <n v="71"/>
    <n v="1"/>
    <n v="1"/>
    <n v="0"/>
    <x v="0"/>
    <x v="0"/>
    <x v="1"/>
    <x v="0"/>
    <x v="5"/>
    <x v="24"/>
    <x v="12"/>
    <x v="39"/>
    <x v="1"/>
    <x v="1"/>
    <n v="0.71289986609135547"/>
    <n v="23957"/>
  </r>
  <r>
    <s v="305M18W01DEELLL"/>
    <s v="POLAR &amp; CHIPORRO FYAH MAN  DEEP L"/>
    <n v="30247"/>
    <n v="30247"/>
    <n v="9471"/>
    <s v="."/>
    <n v="20776"/>
    <n v="219"/>
    <n v="69"/>
    <n v="1"/>
    <n v="1"/>
    <n v="0"/>
    <x v="0"/>
    <x v="0"/>
    <x v="1"/>
    <x v="0"/>
    <x v="6"/>
    <x v="25"/>
    <x v="18"/>
    <x v="42"/>
    <x v="5"/>
    <x v="0"/>
    <n v="0.68687803749132148"/>
    <n v="20776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1"/>
    <x v="0"/>
    <x v="7"/>
    <x v="23"/>
    <x v="19"/>
    <x v="43"/>
    <x v="3"/>
    <x v="0"/>
    <n v="0.80744663968896291"/>
    <n v="40705"/>
  </r>
  <r>
    <s v="305M18W02REDLLL"/>
    <s v="POLAR &amp; CHIPORRO FYAH MAN FZ RED L"/>
    <n v="33605"/>
    <n v="33605"/>
    <n v="9707"/>
    <s v="."/>
    <n v="23898"/>
    <n v="246"/>
    <n v="71"/>
    <n v="1"/>
    <n v="1"/>
    <n v="0"/>
    <x v="0"/>
    <x v="0"/>
    <x v="1"/>
    <x v="0"/>
    <x v="7"/>
    <x v="23"/>
    <x v="20"/>
    <x v="44"/>
    <x v="5"/>
    <x v="0"/>
    <n v="0.71114417497396221"/>
    <n v="23898"/>
  </r>
  <r>
    <s v="305W18W01BLAMMM"/>
    <s v="SHERPA HI FI BLACK M"/>
    <n v="84017"/>
    <n v="84017"/>
    <n v="17648"/>
    <s v="."/>
    <n v="66369"/>
    <n v="376"/>
    <n v="79"/>
    <n v="2"/>
    <n v="2"/>
    <n v="0"/>
    <x v="0"/>
    <x v="0"/>
    <x v="1"/>
    <x v="0"/>
    <x v="8"/>
    <x v="26"/>
    <x v="0"/>
    <x v="45"/>
    <x v="1"/>
    <x v="1"/>
    <n v="0.78994727257578823"/>
    <n v="66369"/>
  </r>
  <r>
    <s v="305W18W01BLAXS0"/>
    <s v="SHERPA HI FI BLACK XS"/>
    <n v="42008"/>
    <n v="42008"/>
    <n v="8824"/>
    <s v="."/>
    <n v="33184"/>
    <n v="376"/>
    <n v="79"/>
    <n v="1"/>
    <n v="1"/>
    <n v="0"/>
    <x v="0"/>
    <x v="0"/>
    <x v="1"/>
    <x v="0"/>
    <x v="8"/>
    <x v="26"/>
    <x v="0"/>
    <x v="45"/>
    <x v="4"/>
    <x v="1"/>
    <n v="0.78994477242430017"/>
    <n v="33184"/>
  </r>
  <r>
    <s v="305W18W01BLULLL"/>
    <s v="POLAR FYAH GIRL FZ BLUE L"/>
    <n v="33605"/>
    <n v="33605"/>
    <n v="7177"/>
    <s v="."/>
    <n v="26428"/>
    <n v="368"/>
    <n v="79"/>
    <n v="1"/>
    <n v="1"/>
    <n v="0"/>
    <x v="0"/>
    <x v="0"/>
    <x v="1"/>
    <x v="0"/>
    <x v="9"/>
    <x v="24"/>
    <x v="12"/>
    <x v="46"/>
    <x v="5"/>
    <x v="1"/>
    <n v="0.78643059068590981"/>
    <n v="26428"/>
  </r>
  <r>
    <s v="305W18W01BLUMMM"/>
    <s v="POLAR FYAH GIRL FZ BLUE M"/>
    <n v="117622"/>
    <n v="117622"/>
    <n v="21531"/>
    <s v="."/>
    <n v="96091"/>
    <n v="446"/>
    <n v="82"/>
    <n v="3"/>
    <n v="3"/>
    <n v="0"/>
    <x v="0"/>
    <x v="0"/>
    <x v="1"/>
    <x v="0"/>
    <x v="9"/>
    <x v="24"/>
    <x v="12"/>
    <x v="46"/>
    <x v="1"/>
    <x v="1"/>
    <n v="0.81694750981959152"/>
    <n v="96091"/>
  </r>
  <r>
    <s v="305W18W01BLUSSS"/>
    <s v="POLAR FYAH GIRL FZ BLUE S"/>
    <n v="30247"/>
    <n v="30247"/>
    <n v="7177"/>
    <s v="."/>
    <n v="23070"/>
    <n v="321"/>
    <n v="76"/>
    <n v="1"/>
    <n v="1"/>
    <n v="0"/>
    <x v="0"/>
    <x v="0"/>
    <x v="1"/>
    <x v="0"/>
    <x v="9"/>
    <x v="24"/>
    <x v="12"/>
    <x v="46"/>
    <x v="2"/>
    <x v="1"/>
    <n v="0.76272026977882101"/>
    <n v="23070"/>
  </r>
  <r>
    <s v="305W18W01CREMMM"/>
    <s v="SHERPA HI FI CREAM M"/>
    <n v="60494"/>
    <n v="60494"/>
    <n v="17648"/>
    <s v="."/>
    <n v="42846"/>
    <n v="243"/>
    <n v="71"/>
    <n v="2"/>
    <n v="2"/>
    <n v="0"/>
    <x v="0"/>
    <x v="0"/>
    <x v="1"/>
    <x v="0"/>
    <x v="8"/>
    <x v="26"/>
    <x v="8"/>
    <x v="47"/>
    <x v="1"/>
    <x v="1"/>
    <n v="0.70826858862035902"/>
    <n v="42846"/>
  </r>
  <r>
    <s v="305W18W01GRELLL"/>
    <s v="POLAR FYAH GIRL FZ GREY L"/>
    <n v="33605"/>
    <n v="33605"/>
    <n v="7177"/>
    <s v="."/>
    <n v="26428"/>
    <n v="368"/>
    <n v="79"/>
    <n v="1"/>
    <n v="1"/>
    <n v="0"/>
    <x v="0"/>
    <x v="0"/>
    <x v="1"/>
    <x v="0"/>
    <x v="9"/>
    <x v="24"/>
    <x v="10"/>
    <x v="48"/>
    <x v="5"/>
    <x v="1"/>
    <n v="0.78643059068590981"/>
    <n v="26428"/>
  </r>
  <r>
    <s v="305W18W01REDSSS"/>
    <s v="POLAR FYAH GIRL FZ RED S"/>
    <n v="33605"/>
    <n v="33605"/>
    <n v="7177"/>
    <s v="."/>
    <n v="26428"/>
    <n v="368"/>
    <n v="79"/>
    <n v="1"/>
    <n v="1"/>
    <n v="0"/>
    <x v="0"/>
    <x v="0"/>
    <x v="1"/>
    <x v="0"/>
    <x v="9"/>
    <x v="24"/>
    <x v="20"/>
    <x v="49"/>
    <x v="2"/>
    <x v="1"/>
    <n v="0.78643059068590981"/>
    <n v="26428"/>
  </r>
  <r>
    <s v="306W18W01BLAMMM"/>
    <s v="JACKET  CORDUROY BLACK M"/>
    <n v="50412"/>
    <n v="50412"/>
    <n v="10236"/>
    <s v="."/>
    <n v="40176"/>
    <n v="392"/>
    <n v="80"/>
    <n v="1"/>
    <n v="1"/>
    <n v="0"/>
    <x v="0"/>
    <x v="0"/>
    <x v="1"/>
    <x v="0"/>
    <x v="10"/>
    <x v="27"/>
    <x v="0"/>
    <x v="50"/>
    <x v="1"/>
    <x v="1"/>
    <n v="0.79695310640323735"/>
    <n v="40176"/>
  </r>
  <r>
    <s v="306W18W01BLASSS"/>
    <s v="JACKET  CORDUROY BLACK S"/>
    <n v="50412"/>
    <n v="50412"/>
    <n v="10236"/>
    <s v="."/>
    <n v="40176"/>
    <n v="392"/>
    <n v="80"/>
    <n v="1"/>
    <n v="1"/>
    <n v="0"/>
    <x v="0"/>
    <x v="0"/>
    <x v="1"/>
    <x v="0"/>
    <x v="10"/>
    <x v="27"/>
    <x v="0"/>
    <x v="50"/>
    <x v="2"/>
    <x v="1"/>
    <n v="0.79695310640323735"/>
    <n v="40176"/>
  </r>
  <r>
    <s v="306W18W01BLAXS0"/>
    <s v="JACKET  CORDUROY BLACK XS"/>
    <n v="100824"/>
    <n v="100824"/>
    <n v="20472"/>
    <s v="."/>
    <n v="80352"/>
    <n v="392"/>
    <n v="80"/>
    <n v="2"/>
    <n v="2"/>
    <n v="0"/>
    <x v="0"/>
    <x v="0"/>
    <x v="1"/>
    <x v="0"/>
    <x v="10"/>
    <x v="27"/>
    <x v="0"/>
    <x v="50"/>
    <x v="4"/>
    <x v="1"/>
    <n v="0.79695310640323735"/>
    <n v="80352"/>
  </r>
  <r>
    <s v="306W18W01CAMSSS"/>
    <s v="JACKET  CORDUROY CAMEL S"/>
    <n v="104187"/>
    <n v="104187"/>
    <n v="20472"/>
    <s v="."/>
    <n v="83715"/>
    <n v="409"/>
    <n v="80"/>
    <n v="2"/>
    <n v="2"/>
    <n v="0"/>
    <x v="0"/>
    <x v="0"/>
    <x v="1"/>
    <x v="0"/>
    <x v="10"/>
    <x v="27"/>
    <x v="17"/>
    <x v="51"/>
    <x v="2"/>
    <x v="1"/>
    <n v="0.80350715540326523"/>
    <n v="83715"/>
  </r>
  <r>
    <s v="306W18W01CAMXS0"/>
    <s v="JACKET  CORDUROY CAMEL XS"/>
    <n v="50412"/>
    <n v="50412"/>
    <n v="10236"/>
    <s v="."/>
    <n v="40176"/>
    <n v="392"/>
    <n v="80"/>
    <n v="1"/>
    <n v="1"/>
    <n v="0"/>
    <x v="0"/>
    <x v="0"/>
    <x v="1"/>
    <x v="0"/>
    <x v="10"/>
    <x v="27"/>
    <x v="17"/>
    <x v="51"/>
    <x v="4"/>
    <x v="1"/>
    <n v="0.79695310640323735"/>
    <n v="40176"/>
  </r>
  <r>
    <s v="500M18W01BLAALL"/>
    <s v="BEANIES PLAIN BLACK ALL"/>
    <n v="8395"/>
    <n v="8395"/>
    <n v="1147"/>
    <s v="."/>
    <n v="7248"/>
    <n v="632"/>
    <n v="86"/>
    <n v="1"/>
    <n v="1"/>
    <n v="0"/>
    <x v="0"/>
    <x v="0"/>
    <x v="1"/>
    <x v="0"/>
    <x v="11"/>
    <x v="28"/>
    <x v="0"/>
    <x v="53"/>
    <x v="6"/>
    <x v="0"/>
    <n v="0.8633710541989279"/>
    <n v="7248"/>
  </r>
  <r>
    <s v="500M18W02GREALL"/>
    <s v="BEANIES STRIPES GREY ALL"/>
    <n v="8395"/>
    <n v="8395"/>
    <n v="1588"/>
    <s v="."/>
    <n v="6807"/>
    <n v="429"/>
    <n v="81"/>
    <n v="1"/>
    <n v="1"/>
    <n v="0"/>
    <x v="0"/>
    <x v="0"/>
    <x v="1"/>
    <x v="0"/>
    <x v="11"/>
    <x v="29"/>
    <x v="10"/>
    <x v="79"/>
    <x v="6"/>
    <x v="0"/>
    <n v="0.8108397855866587"/>
    <n v="6807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1"/>
    <x v="0"/>
    <x v="11"/>
    <x v="30"/>
    <x v="22"/>
    <x v="55"/>
    <x v="6"/>
    <x v="0"/>
    <n v="0.80381179273377013"/>
    <n v="6748"/>
  </r>
  <r>
    <s v="500M18W04BLAALL"/>
    <s v="BEANIES TYPO FORREST ALL"/>
    <n v="16790"/>
    <n v="16790"/>
    <n v="3882"/>
    <s v="."/>
    <n v="12908"/>
    <n v="333"/>
    <n v="77"/>
    <n v="2"/>
    <n v="2"/>
    <n v="0"/>
    <x v="0"/>
    <x v="0"/>
    <x v="1"/>
    <x v="0"/>
    <x v="11"/>
    <x v="31"/>
    <x v="23"/>
    <x v="56"/>
    <x v="6"/>
    <x v="0"/>
    <n v="0.76879094699225725"/>
    <n v="12908"/>
  </r>
  <r>
    <s v="500M18W04GREALL"/>
    <s v="BEANIES TYPO BLACK ALL"/>
    <n v="16790"/>
    <n v="16790"/>
    <n v="2330"/>
    <s v="."/>
    <n v="14460"/>
    <n v="621"/>
    <n v="86"/>
    <n v="2"/>
    <n v="2"/>
    <n v="0"/>
    <x v="0"/>
    <x v="0"/>
    <x v="1"/>
    <x v="0"/>
    <x v="11"/>
    <x v="31"/>
    <x v="0"/>
    <x v="57"/>
    <x v="6"/>
    <x v="0"/>
    <n v="0.86122692078618224"/>
    <n v="14460"/>
  </r>
  <r>
    <s v="501M18S04CMOL/XL"/>
    <s v="CAPS SHIELD CAMO L/XL"/>
    <n v="8403"/>
    <n v="8403"/>
    <n v="2902"/>
    <s v="."/>
    <n v="5501"/>
    <n v="190"/>
    <n v="65"/>
    <n v="1"/>
    <n v="1"/>
    <n v="0"/>
    <x v="0"/>
    <x v="0"/>
    <x v="1"/>
    <x v="1"/>
    <x v="12"/>
    <x v="42"/>
    <x v="27"/>
    <x v="80"/>
    <x v="7"/>
    <x v="0"/>
    <n v="0.65464714982744254"/>
    <n v="5501"/>
  </r>
  <r>
    <s v="501M18S04CMOS/M"/>
    <s v="CAPS SHIELD CAMO S/M"/>
    <n v="8403"/>
    <n v="8403"/>
    <n v="2904"/>
    <s v="."/>
    <n v="5499"/>
    <n v="189"/>
    <n v="65"/>
    <n v="1"/>
    <n v="1"/>
    <n v="0"/>
    <x v="0"/>
    <x v="0"/>
    <x v="1"/>
    <x v="1"/>
    <x v="12"/>
    <x v="42"/>
    <x v="27"/>
    <x v="80"/>
    <x v="8"/>
    <x v="0"/>
    <n v="0.65440913959300251"/>
    <n v="5499"/>
  </r>
  <r>
    <s v="501M18S06PINL/XL"/>
    <s v="CAPS LOVER PINK L/XL"/>
    <n v="12597"/>
    <n v="12597"/>
    <n v="2652"/>
    <s v="."/>
    <n v="9945"/>
    <n v="375"/>
    <n v="79"/>
    <n v="1"/>
    <n v="1"/>
    <n v="0"/>
    <x v="0"/>
    <x v="0"/>
    <x v="1"/>
    <x v="1"/>
    <x v="12"/>
    <x v="43"/>
    <x v="28"/>
    <x v="81"/>
    <x v="7"/>
    <x v="0"/>
    <n v="0.78947368421052633"/>
    <n v="9945"/>
  </r>
  <r>
    <s v="501M18W09GEES/M"/>
    <s v="CAPS CONCEPT GREEN S/M"/>
    <n v="11759"/>
    <n v="11759"/>
    <n v="2383"/>
    <s v="."/>
    <n v="9376"/>
    <n v="393"/>
    <n v="80"/>
    <n v="1"/>
    <n v="1"/>
    <n v="0"/>
    <x v="0"/>
    <x v="0"/>
    <x v="1"/>
    <x v="0"/>
    <x v="12"/>
    <x v="35"/>
    <x v="19"/>
    <x v="82"/>
    <x v="8"/>
    <x v="0"/>
    <n v="0.79734671315588057"/>
    <n v="9376"/>
  </r>
  <r>
    <s v="601M18W01GRELLL"/>
    <s v="SWEATPANTS KANGOO GREY L"/>
    <n v="18479"/>
    <n v="18479"/>
    <n v="3589"/>
    <s v="."/>
    <n v="14890"/>
    <n v="415"/>
    <n v="81"/>
    <n v="1"/>
    <n v="1"/>
    <n v="0"/>
    <x v="0"/>
    <x v="0"/>
    <x v="1"/>
    <x v="0"/>
    <x v="13"/>
    <x v="44"/>
    <x v="10"/>
    <x v="83"/>
    <x v="5"/>
    <x v="0"/>
    <n v="0.80577953352454135"/>
    <n v="14890"/>
  </r>
  <r>
    <s v="601M18W01GRESSS"/>
    <s v="SWEATPANTS KANGOO GREY S"/>
    <n v="36958"/>
    <n v="36958"/>
    <n v="7178"/>
    <s v="."/>
    <n v="29780"/>
    <n v="415"/>
    <n v="81"/>
    <n v="2"/>
    <n v="2"/>
    <n v="0"/>
    <x v="0"/>
    <x v="0"/>
    <x v="1"/>
    <x v="0"/>
    <x v="13"/>
    <x v="44"/>
    <x v="10"/>
    <x v="83"/>
    <x v="2"/>
    <x v="0"/>
    <n v="0.80577953352454135"/>
    <n v="29780"/>
  </r>
  <r>
    <s v="601M18W01GREXS0"/>
    <s v="SWEATPANTS KANGOO GREY XS"/>
    <n v="18479"/>
    <n v="18479"/>
    <n v="3589"/>
    <s v="."/>
    <n v="14890"/>
    <n v="415"/>
    <n v="81"/>
    <n v="1"/>
    <n v="1"/>
    <n v="0"/>
    <x v="0"/>
    <x v="0"/>
    <x v="1"/>
    <x v="0"/>
    <x v="13"/>
    <x v="44"/>
    <x v="10"/>
    <x v="83"/>
    <x v="4"/>
    <x v="0"/>
    <n v="0.80577953352454135"/>
    <n v="14890"/>
  </r>
  <r>
    <s v="601M18W02BLAMMM"/>
    <s v="SWEATPANTS PATTERN BLACK M"/>
    <n v="18900"/>
    <n v="18900"/>
    <n v="4236"/>
    <s v="."/>
    <n v="14664"/>
    <n v="346"/>
    <n v="78"/>
    <n v="1"/>
    <n v="1"/>
    <n v="0"/>
    <x v="0"/>
    <x v="0"/>
    <x v="1"/>
    <x v="0"/>
    <x v="13"/>
    <x v="19"/>
    <x v="0"/>
    <x v="65"/>
    <x v="1"/>
    <x v="0"/>
    <n v="0.77587301587301583"/>
    <n v="14664"/>
  </r>
  <r>
    <s v="601M18W02GEEXL0"/>
    <s v="SWEATPANTS PATTERN GREEN XL"/>
    <n v="16800"/>
    <n v="16800"/>
    <n v="4236"/>
    <s v="."/>
    <n v="12564"/>
    <n v="297"/>
    <n v="75"/>
    <n v="1"/>
    <n v="1"/>
    <n v="0"/>
    <x v="0"/>
    <x v="0"/>
    <x v="1"/>
    <x v="0"/>
    <x v="13"/>
    <x v="19"/>
    <x v="19"/>
    <x v="66"/>
    <x v="3"/>
    <x v="0"/>
    <n v="0.74785714285714289"/>
    <n v="12564"/>
  </r>
  <r>
    <s v="601M18W02GEEXS0"/>
    <s v="SWEATPANTS PATTERN GREEN XS"/>
    <n v="21000"/>
    <n v="21000"/>
    <n v="4236"/>
    <s v="."/>
    <n v="16764"/>
    <n v="396"/>
    <n v="80"/>
    <n v="1"/>
    <n v="1"/>
    <n v="0"/>
    <x v="0"/>
    <x v="0"/>
    <x v="1"/>
    <x v="0"/>
    <x v="13"/>
    <x v="19"/>
    <x v="19"/>
    <x v="66"/>
    <x v="4"/>
    <x v="0"/>
    <n v="0.79828571428571427"/>
    <n v="16764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1"/>
    <x v="1"/>
    <x v="14"/>
    <x v="34"/>
    <x v="0"/>
    <x v="84"/>
    <x v="6"/>
    <x v="0"/>
    <n v="0.60668808758776627"/>
    <n v="5098"/>
  </r>
  <r>
    <s v="700M18S03PRIALL "/>
    <s v="WALLET PRINT FOREST"/>
    <n v="8403"/>
    <n v="8403"/>
    <n v="4071"/>
    <s v="."/>
    <n v="4332"/>
    <n v="106"/>
    <n v="52"/>
    <n v="1"/>
    <n v="1"/>
    <n v="0"/>
    <x v="0"/>
    <x v="0"/>
    <x v="1"/>
    <x v="1"/>
    <x v="14"/>
    <x v="36"/>
    <x v="26"/>
    <x v="67"/>
    <x v="6"/>
    <x v="0"/>
    <n v="0.51553016779721528"/>
    <n v="4332"/>
  </r>
  <r>
    <s v="700M18S06GREALL"/>
    <s v="SUNGLASS CORD CLASSIC GREY ALL"/>
    <n v="6213"/>
    <n v="6213"/>
    <n v="1935"/>
    <s v="."/>
    <n v="4278"/>
    <n v="221"/>
    <n v="69"/>
    <n v="3"/>
    <n v="3"/>
    <n v="0"/>
    <x v="0"/>
    <x v="0"/>
    <x v="1"/>
    <x v="1"/>
    <x v="15"/>
    <x v="34"/>
    <x v="10"/>
    <x v="69"/>
    <x v="6"/>
    <x v="0"/>
    <n v="0.68855625301786572"/>
    <n v="4278"/>
  </r>
  <r>
    <s v="700M18S07BLUALL"/>
    <s v="SUNGLASS CORD CLASSIC BLUE ALL"/>
    <n v="2101"/>
    <n v="2101"/>
    <n v="645"/>
    <s v="."/>
    <n v="1456"/>
    <n v="226"/>
    <n v="69"/>
    <n v="1"/>
    <n v="1"/>
    <n v="0"/>
    <x v="0"/>
    <x v="0"/>
    <x v="1"/>
    <x v="1"/>
    <x v="15"/>
    <x v="34"/>
    <x v="12"/>
    <x v="70"/>
    <x v="6"/>
    <x v="0"/>
    <n v="0.6930033317467873"/>
    <n v="1456.0000000000002"/>
  </r>
  <r>
    <s v="700M18S08PURALL "/>
    <s v="SUNGLASS CORD CLASSIC PURPLE ALL"/>
    <n v="2101"/>
    <n v="2101"/>
    <n v="645"/>
    <s v="."/>
    <n v="1456"/>
    <n v="226"/>
    <n v="69"/>
    <n v="1"/>
    <n v="1"/>
    <n v="0"/>
    <x v="0"/>
    <x v="0"/>
    <x v="1"/>
    <x v="1"/>
    <x v="15"/>
    <x v="34"/>
    <x v="9"/>
    <x v="85"/>
    <x v="6"/>
    <x v="0"/>
    <n v="0.6930033317467873"/>
    <n v="1456.0000000000002"/>
  </r>
  <r>
    <s v="704M18S01WHIALL"/>
    <s v="SOCKS SIMPLE  WHITE ALL"/>
    <n v="10415"/>
    <n v="10415"/>
    <n v="3320"/>
    <s v="."/>
    <n v="7095"/>
    <n v="214"/>
    <n v="68"/>
    <n v="5"/>
    <n v="5"/>
    <n v="0"/>
    <x v="0"/>
    <x v="0"/>
    <x v="1"/>
    <x v="1"/>
    <x v="18"/>
    <x v="45"/>
    <x v="5"/>
    <x v="86"/>
    <x v="6"/>
    <x v="0"/>
    <n v="0.68122899663946235"/>
    <n v="7095"/>
  </r>
  <r>
    <s v="704M18S07GREALL"/>
    <s v="BI-PACK 1 GREEN ALL"/>
    <n v="8395"/>
    <n v="8395"/>
    <n v="1717"/>
    <s v="."/>
    <n v="6678"/>
    <n v="389"/>
    <n v="80"/>
    <n v="1"/>
    <n v="1"/>
    <n v="0"/>
    <x v="0"/>
    <x v="0"/>
    <x v="1"/>
    <x v="1"/>
    <x v="17"/>
    <x v="39"/>
    <x v="19"/>
    <x v="72"/>
    <x v="6"/>
    <x v="0"/>
    <n v="0.79547349612864804"/>
    <n v="6678"/>
  </r>
  <r>
    <s v="704M18S08DBLALL"/>
    <s v="BI-PACK 3 DARK BLUE ALL"/>
    <n v="8397"/>
    <n v="8397"/>
    <n v="5151"/>
    <s v="."/>
    <n v="3246"/>
    <n v="63"/>
    <n v="39"/>
    <n v="3"/>
    <n v="3"/>
    <n v="0"/>
    <x v="0"/>
    <x v="0"/>
    <x v="1"/>
    <x v="1"/>
    <x v="17"/>
    <x v="40"/>
    <x v="12"/>
    <x v="73"/>
    <x v="6"/>
    <x v="0"/>
    <n v="0.38656663093962129"/>
    <n v="3246"/>
  </r>
  <r>
    <s v="704M18S08PURALL"/>
    <s v="BI-PACK 2 PURPLE ALL"/>
    <n v="40300"/>
    <n v="40300"/>
    <n v="17170"/>
    <s v="."/>
    <n v="23130"/>
    <n v="135"/>
    <n v="57"/>
    <n v="10"/>
    <n v="10"/>
    <n v="0"/>
    <x v="0"/>
    <x v="0"/>
    <x v="1"/>
    <x v="1"/>
    <x v="17"/>
    <x v="41"/>
    <x v="9"/>
    <x v="74"/>
    <x v="6"/>
    <x v="0"/>
    <n v="0.57394540942928041"/>
    <n v="23130"/>
  </r>
  <r>
    <s v="100M18S01BLUSSS"/>
    <s v="TSHIRT SERIE BLUE S"/>
    <n v="5882"/>
    <n v="5882"/>
    <n v="1847"/>
    <s v="."/>
    <n v="4035"/>
    <n v="218"/>
    <n v="69"/>
    <n v="1"/>
    <n v="1"/>
    <n v="0"/>
    <x v="0"/>
    <x v="0"/>
    <x v="2"/>
    <x v="1"/>
    <x v="0"/>
    <x v="46"/>
    <x v="12"/>
    <x v="87"/>
    <x v="2"/>
    <x v="0"/>
    <n v="0.68599115946956812"/>
    <n v="4034.9999999999995"/>
  </r>
  <r>
    <s v="100M18S01WHILLL"/>
    <s v="TSHIRT SERIE WHITE L"/>
    <n v="5882"/>
    <n v="5882"/>
    <n v="1847"/>
    <s v="."/>
    <n v="4035"/>
    <n v="218"/>
    <n v="69"/>
    <n v="1"/>
    <n v="1"/>
    <n v="0"/>
    <x v="0"/>
    <x v="0"/>
    <x v="2"/>
    <x v="1"/>
    <x v="0"/>
    <x v="46"/>
    <x v="5"/>
    <x v="88"/>
    <x v="5"/>
    <x v="0"/>
    <n v="0.68599115946956812"/>
    <n v="4034.9999999999995"/>
  </r>
  <r>
    <s v="100M18S01WHISSS"/>
    <s v="TSHIRT SERIE WHITE S"/>
    <n v="5882"/>
    <n v="5882"/>
    <n v="1847"/>
    <s v="."/>
    <n v="4035"/>
    <n v="218"/>
    <n v="69"/>
    <n v="1"/>
    <n v="1"/>
    <n v="0"/>
    <x v="0"/>
    <x v="0"/>
    <x v="2"/>
    <x v="1"/>
    <x v="0"/>
    <x v="46"/>
    <x v="5"/>
    <x v="88"/>
    <x v="2"/>
    <x v="0"/>
    <n v="0.68599115946956812"/>
    <n v="4034.9999999999995"/>
  </r>
  <r>
    <s v="100M18S02WHISSS"/>
    <s v="TSHIRT ISLAND WHITE S"/>
    <n v="5882"/>
    <n v="5882"/>
    <n v="1827"/>
    <s v="."/>
    <n v="4055"/>
    <n v="222"/>
    <n v="69"/>
    <n v="1"/>
    <n v="1"/>
    <n v="0"/>
    <x v="0"/>
    <x v="0"/>
    <x v="2"/>
    <x v="1"/>
    <x v="0"/>
    <x v="47"/>
    <x v="5"/>
    <x v="89"/>
    <x v="2"/>
    <x v="0"/>
    <n v="0.68939136348180896"/>
    <n v="4055.0000000000005"/>
  </r>
  <r>
    <s v="100M18S03WHISSS"/>
    <s v="TSHIRT FLORIDO WHITE S"/>
    <n v="-12596"/>
    <n v="-12596"/>
    <n v="-1984"/>
    <s v="."/>
    <n v="-10612"/>
    <n v="535"/>
    <n v="-84"/>
    <n v="-1"/>
    <n v="-1"/>
    <n v="0"/>
    <x v="0"/>
    <x v="0"/>
    <x v="2"/>
    <x v="1"/>
    <x v="0"/>
    <x v="48"/>
    <x v="5"/>
    <x v="90"/>
    <x v="2"/>
    <x v="0"/>
    <n v="0.84248967926325813"/>
    <n v="-10612"/>
  </r>
  <r>
    <s v="100M18S03WHIXS0"/>
    <s v="TSHIRT FLORIDO WHITE XS"/>
    <n v="5882"/>
    <n v="5882"/>
    <n v="1984"/>
    <s v="."/>
    <n v="3898"/>
    <n v="196"/>
    <n v="66"/>
    <n v="1"/>
    <n v="1"/>
    <n v="0"/>
    <x v="0"/>
    <x v="0"/>
    <x v="2"/>
    <x v="1"/>
    <x v="0"/>
    <x v="48"/>
    <x v="5"/>
    <x v="90"/>
    <x v="4"/>
    <x v="0"/>
    <n v="0.66269976198571912"/>
    <n v="3898"/>
  </r>
  <r>
    <s v="100M18S04BLAXS0"/>
    <s v="TSHIRT ESCRITO BLACK XS"/>
    <n v="5882"/>
    <n v="5882"/>
    <n v="1984"/>
    <s v="."/>
    <n v="3898"/>
    <n v="196"/>
    <n v="66"/>
    <n v="1"/>
    <n v="1"/>
    <n v="0"/>
    <x v="0"/>
    <x v="0"/>
    <x v="2"/>
    <x v="1"/>
    <x v="0"/>
    <x v="49"/>
    <x v="0"/>
    <x v="91"/>
    <x v="4"/>
    <x v="0"/>
    <n v="0.66269976198571912"/>
    <n v="3898"/>
  </r>
  <r>
    <s v="100M18S04BLAXXL"/>
    <s v="TSHIRT ESCRITO BLACK XXL"/>
    <n v="5882"/>
    <n v="5882"/>
    <s v="."/>
    <s v="."/>
    <n v="5882"/>
    <s v="."/>
    <n v="100"/>
    <n v="1"/>
    <n v="1"/>
    <n v="0"/>
    <x v="0"/>
    <x v="0"/>
    <x v="2"/>
    <x v="1"/>
    <x v="0"/>
    <x v="49"/>
    <x v="0"/>
    <x v="91"/>
    <x v="0"/>
    <x v="0"/>
    <e v="#VALUE!"/>
    <e v="#VALUE!"/>
  </r>
  <r>
    <s v="100M18S05CFPSSS"/>
    <s v="TSHIRT CUARSO CLAY FULL PRINT S"/>
    <n v="6723"/>
    <n v="6723"/>
    <n v="2222"/>
    <s v="."/>
    <n v="4501"/>
    <n v="203"/>
    <n v="67"/>
    <n v="1"/>
    <n v="1"/>
    <n v="0"/>
    <x v="0"/>
    <x v="0"/>
    <x v="2"/>
    <x v="1"/>
    <x v="0"/>
    <x v="50"/>
    <x v="1"/>
    <x v="92"/>
    <x v="2"/>
    <x v="0"/>
    <n v="0.66949278595864936"/>
    <n v="4501"/>
  </r>
  <r>
    <s v="100M18S05GFPLLL"/>
    <s v="TSHIRT CUARSO GREEN FULL PRINT L"/>
    <n v="6723"/>
    <n v="6723"/>
    <n v="2223"/>
    <s v="."/>
    <n v="4500"/>
    <n v="202"/>
    <n v="67"/>
    <n v="1"/>
    <n v="1"/>
    <n v="0"/>
    <x v="0"/>
    <x v="0"/>
    <x v="2"/>
    <x v="1"/>
    <x v="0"/>
    <x v="50"/>
    <x v="19"/>
    <x v="93"/>
    <x v="5"/>
    <x v="0"/>
    <n v="0.66934404283801874"/>
    <n v="4500"/>
  </r>
  <r>
    <s v="100M18S07CAMLLL"/>
    <s v="TSHIRT HIENA CAMEL L"/>
    <n v="5883"/>
    <n v="5883"/>
    <n v="1847"/>
    <s v="."/>
    <n v="4036"/>
    <n v="219"/>
    <n v="69"/>
    <n v="1"/>
    <n v="1"/>
    <n v="0"/>
    <x v="0"/>
    <x v="0"/>
    <x v="2"/>
    <x v="1"/>
    <x v="0"/>
    <x v="51"/>
    <x v="17"/>
    <x v="94"/>
    <x v="5"/>
    <x v="0"/>
    <n v="0.68604453510113883"/>
    <n v="4035.9999999999995"/>
  </r>
  <r>
    <s v="100M18S07CAMXS0"/>
    <s v="TSHIRT HIENA CAMEL XS"/>
    <n v="5882"/>
    <n v="5882"/>
    <n v="1847"/>
    <s v="."/>
    <n v="4035"/>
    <n v="218"/>
    <n v="69"/>
    <n v="1"/>
    <n v="1"/>
    <n v="0"/>
    <x v="0"/>
    <x v="0"/>
    <x v="2"/>
    <x v="1"/>
    <x v="0"/>
    <x v="51"/>
    <x v="17"/>
    <x v="94"/>
    <x v="4"/>
    <x v="0"/>
    <n v="0.68599115946956812"/>
    <n v="4034.9999999999995"/>
  </r>
  <r>
    <s v="100M18S08RMLXL0"/>
    <s v="TSHIRT CACHOS RED MEL XL"/>
    <n v="5882"/>
    <n v="5882"/>
    <n v="1910"/>
    <s v="."/>
    <n v="3972"/>
    <n v="208"/>
    <n v="68"/>
    <n v="1"/>
    <n v="1"/>
    <n v="0"/>
    <x v="0"/>
    <x v="0"/>
    <x v="2"/>
    <x v="1"/>
    <x v="0"/>
    <x v="52"/>
    <x v="29"/>
    <x v="95"/>
    <x v="3"/>
    <x v="0"/>
    <n v="0.67528051683100987"/>
    <n v="3972"/>
  </r>
  <r>
    <s v="100M18S11BLALLL"/>
    <s v="TSHIRT TRIPY 2 BLACK L"/>
    <n v="5882"/>
    <n v="5882"/>
    <n v="2004"/>
    <s v="."/>
    <n v="3878"/>
    <n v="194"/>
    <n v="66"/>
    <n v="1"/>
    <n v="1"/>
    <n v="0"/>
    <x v="0"/>
    <x v="0"/>
    <x v="2"/>
    <x v="1"/>
    <x v="0"/>
    <x v="53"/>
    <x v="0"/>
    <x v="96"/>
    <x v="5"/>
    <x v="0"/>
    <n v="0.65929955797347839"/>
    <n v="3878"/>
  </r>
  <r>
    <s v="100M18S11BLAMMM"/>
    <s v="TSHIRT TRIPY 2 BLACK M"/>
    <s v="."/>
    <s v="."/>
    <s v="."/>
    <s v="."/>
    <s v="."/>
    <s v="."/>
    <s v="."/>
    <s v="."/>
    <s v="."/>
    <n v="0"/>
    <x v="0"/>
    <x v="0"/>
    <x v="2"/>
    <x v="1"/>
    <x v="0"/>
    <x v="53"/>
    <x v="0"/>
    <x v="96"/>
    <x v="1"/>
    <x v="0"/>
    <e v="#VALUE!"/>
    <e v="#VALUE!"/>
  </r>
  <r>
    <s v="100M18S11BLAXL0"/>
    <s v="TSHIRT TRIPY 2 BLACK XL"/>
    <n v="5882"/>
    <n v="5882"/>
    <n v="2004"/>
    <s v="."/>
    <n v="3878"/>
    <n v="194"/>
    <n v="66"/>
    <n v="1"/>
    <n v="1"/>
    <n v="0"/>
    <x v="0"/>
    <x v="0"/>
    <x v="2"/>
    <x v="1"/>
    <x v="0"/>
    <x v="53"/>
    <x v="0"/>
    <x v="96"/>
    <x v="3"/>
    <x v="0"/>
    <n v="0.65929955797347839"/>
    <n v="3878"/>
  </r>
  <r>
    <s v="100M18S13BLUSSS"/>
    <s v="TSHIRT SWELL BLUE S"/>
    <n v="5882"/>
    <n v="5882"/>
    <n v="1910"/>
    <s v="."/>
    <n v="3972"/>
    <n v="208"/>
    <n v="68"/>
    <n v="1"/>
    <n v="1"/>
    <n v="0"/>
    <x v="0"/>
    <x v="0"/>
    <x v="2"/>
    <x v="1"/>
    <x v="0"/>
    <x v="54"/>
    <x v="12"/>
    <x v="97"/>
    <x v="2"/>
    <x v="0"/>
    <n v="0.67528051683100987"/>
    <n v="3972"/>
  </r>
  <r>
    <s v="100M18S13BLUXXL"/>
    <s v="TSHIRT SWELL BLUE XXL"/>
    <n v="11765"/>
    <n v="11765"/>
    <n v="3820"/>
    <s v="."/>
    <n v="7945"/>
    <n v="208"/>
    <n v="68"/>
    <n v="2"/>
    <n v="2"/>
    <n v="0"/>
    <x v="0"/>
    <x v="0"/>
    <x v="2"/>
    <x v="1"/>
    <x v="0"/>
    <x v="54"/>
    <x v="12"/>
    <x v="97"/>
    <x v="0"/>
    <x v="0"/>
    <n v="0.67530811729706752"/>
    <n v="7944.9999999999991"/>
  </r>
  <r>
    <s v="100M18S13GMLXXL"/>
    <s v="TSHIRT SWELL GRAPHITE MEL XXL"/>
    <n v="5882"/>
    <n v="5882"/>
    <n v="1910"/>
    <s v="."/>
    <n v="3972"/>
    <n v="208"/>
    <n v="68"/>
    <n v="1"/>
    <n v="1"/>
    <n v="0"/>
    <x v="0"/>
    <x v="0"/>
    <x v="2"/>
    <x v="1"/>
    <x v="0"/>
    <x v="54"/>
    <x v="30"/>
    <x v="98"/>
    <x v="0"/>
    <x v="0"/>
    <n v="0.67528051683100987"/>
    <n v="3972"/>
  </r>
  <r>
    <s v="100M18S14BLAXL0"/>
    <s v="TSHIRT CHILL BLACK XL"/>
    <n v="5882"/>
    <n v="5882"/>
    <n v="1906"/>
    <s v="."/>
    <n v="3976"/>
    <n v="209"/>
    <n v="68"/>
    <n v="1"/>
    <n v="1"/>
    <n v="0"/>
    <x v="0"/>
    <x v="0"/>
    <x v="2"/>
    <x v="1"/>
    <x v="0"/>
    <x v="55"/>
    <x v="0"/>
    <x v="99"/>
    <x v="3"/>
    <x v="0"/>
    <n v="0.67596055763345797"/>
    <n v="3976"/>
  </r>
  <r>
    <s v="100M18S14CMEXS0"/>
    <s v="TSHIRT CHILL CALYPSO MEL XS"/>
    <n v="5882"/>
    <n v="5882"/>
    <n v="1910"/>
    <s v="."/>
    <n v="3972"/>
    <n v="208"/>
    <n v="68"/>
    <n v="1"/>
    <n v="1"/>
    <n v="0"/>
    <x v="0"/>
    <x v="0"/>
    <x v="2"/>
    <x v="1"/>
    <x v="0"/>
    <x v="55"/>
    <x v="31"/>
    <x v="100"/>
    <x v="4"/>
    <x v="0"/>
    <n v="0.67528051683100987"/>
    <n v="3972"/>
  </r>
  <r>
    <s v="100M18S15BLAXL0"/>
    <s v="TSHIRT JAZZIN BLACK XL"/>
    <n v="5882"/>
    <n v="5882"/>
    <n v="1910"/>
    <s v="."/>
    <n v="3972"/>
    <n v="208"/>
    <n v="68"/>
    <n v="1"/>
    <n v="1"/>
    <n v="0"/>
    <x v="0"/>
    <x v="0"/>
    <x v="2"/>
    <x v="1"/>
    <x v="0"/>
    <x v="56"/>
    <x v="0"/>
    <x v="101"/>
    <x v="3"/>
    <x v="0"/>
    <n v="0.67528051683100987"/>
    <n v="3972"/>
  </r>
  <r>
    <s v="100M18S16MOSMMM"/>
    <s v="TSHIRT GRIL MOSS M"/>
    <n v="5882"/>
    <n v="5882"/>
    <n v="1890"/>
    <s v="."/>
    <n v="3992"/>
    <n v="211"/>
    <n v="68"/>
    <n v="1"/>
    <n v="1"/>
    <n v="0"/>
    <x v="0"/>
    <x v="0"/>
    <x v="2"/>
    <x v="1"/>
    <x v="0"/>
    <x v="57"/>
    <x v="32"/>
    <x v="102"/>
    <x v="1"/>
    <x v="0"/>
    <n v="0.6786807208432506"/>
    <n v="3992"/>
  </r>
  <r>
    <s v="100M18S17BLUMMM"/>
    <s v="TSHIRT MONOSKA BLUE M"/>
    <n v="5882"/>
    <n v="5882"/>
    <n v="1984"/>
    <s v="."/>
    <n v="3898"/>
    <n v="196"/>
    <n v="66"/>
    <n v="1"/>
    <n v="1"/>
    <n v="0"/>
    <x v="0"/>
    <x v="0"/>
    <x v="2"/>
    <x v="1"/>
    <x v="0"/>
    <x v="58"/>
    <x v="12"/>
    <x v="103"/>
    <x v="1"/>
    <x v="0"/>
    <n v="0.66269976198571912"/>
    <n v="3898"/>
  </r>
  <r>
    <s v="100M18S18CAMMMM"/>
    <s v="TSHIRT TUNE CAMEL M"/>
    <n v="11765"/>
    <n v="11765"/>
    <n v="3968"/>
    <s v="."/>
    <n v="7797"/>
    <n v="196"/>
    <n v="66"/>
    <n v="2"/>
    <n v="2"/>
    <n v="0"/>
    <x v="0"/>
    <x v="0"/>
    <x v="2"/>
    <x v="1"/>
    <x v="0"/>
    <x v="59"/>
    <x v="17"/>
    <x v="104"/>
    <x v="1"/>
    <x v="0"/>
    <n v="0.66272843178920526"/>
    <n v="7797"/>
  </r>
  <r>
    <s v="100M18S19GMLLLL"/>
    <s v="TSHIRT RASPECT GRAPHITE MEL L"/>
    <n v="5882"/>
    <n v="5882"/>
    <n v="1827"/>
    <s v="."/>
    <n v="4055"/>
    <n v="222"/>
    <n v="69"/>
    <n v="1"/>
    <n v="1"/>
    <n v="0"/>
    <x v="0"/>
    <x v="0"/>
    <x v="2"/>
    <x v="1"/>
    <x v="0"/>
    <x v="60"/>
    <x v="30"/>
    <x v="105"/>
    <x v="5"/>
    <x v="0"/>
    <n v="0.68939136348180896"/>
    <n v="4055.0000000000005"/>
  </r>
  <r>
    <s v="100M18S19GMLSSS"/>
    <s v="TSHIRT RASPECT GRAPHITE MEL S"/>
    <n v="11765"/>
    <n v="11765"/>
    <n v="3654"/>
    <s v="."/>
    <n v="8111"/>
    <n v="222"/>
    <n v="69"/>
    <n v="2"/>
    <n v="2"/>
    <n v="0"/>
    <x v="0"/>
    <x v="0"/>
    <x v="2"/>
    <x v="1"/>
    <x v="0"/>
    <x v="60"/>
    <x v="30"/>
    <x v="105"/>
    <x v="2"/>
    <x v="0"/>
    <n v="0.6894177645558861"/>
    <n v="8111"/>
  </r>
  <r>
    <s v="100M18S20WHIXS0"/>
    <s v="TSHIRT CRABS WHITE XS"/>
    <n v="12597"/>
    <n v="12597"/>
    <n v="1920"/>
    <s v="."/>
    <n v="10677"/>
    <n v="556"/>
    <n v="85"/>
    <n v="1"/>
    <n v="1"/>
    <n v="0"/>
    <x v="0"/>
    <x v="0"/>
    <x v="2"/>
    <x v="1"/>
    <x v="0"/>
    <x v="61"/>
    <x v="5"/>
    <x v="106"/>
    <x v="4"/>
    <x v="0"/>
    <n v="0.84758275779947612"/>
    <n v="10677"/>
  </r>
  <r>
    <s v="100M18S25BRMLLL"/>
    <s v="TSHIRT PAZ BROWN MEL L"/>
    <n v="5882"/>
    <n v="5882"/>
    <n v="2004"/>
    <s v="."/>
    <n v="3878"/>
    <n v="194"/>
    <n v="66"/>
    <n v="1"/>
    <n v="1"/>
    <n v="0"/>
    <x v="0"/>
    <x v="0"/>
    <x v="2"/>
    <x v="1"/>
    <x v="0"/>
    <x v="62"/>
    <x v="33"/>
    <x v="107"/>
    <x v="5"/>
    <x v="0"/>
    <n v="0.65929955797347839"/>
    <n v="3878"/>
  </r>
  <r>
    <s v="100M18S25BRMMMM"/>
    <s v="TSHIRT PAZ BROWN MEL M"/>
    <n v="5882"/>
    <n v="5882"/>
    <n v="2004"/>
    <s v="."/>
    <n v="3878"/>
    <n v="194"/>
    <n v="66"/>
    <n v="1"/>
    <n v="1"/>
    <n v="0"/>
    <x v="0"/>
    <x v="0"/>
    <x v="2"/>
    <x v="1"/>
    <x v="0"/>
    <x v="62"/>
    <x v="33"/>
    <x v="107"/>
    <x v="1"/>
    <x v="0"/>
    <n v="0.65929955797347839"/>
    <n v="3878"/>
  </r>
  <r>
    <s v="100M18S25BRMXXL"/>
    <s v="TSHIRT PAZ BROWN MEL XXL"/>
    <n v="11765"/>
    <n v="11765"/>
    <n v="4008"/>
    <s v="."/>
    <n v="7757"/>
    <n v="194"/>
    <n v="66"/>
    <n v="2"/>
    <n v="2"/>
    <n v="0"/>
    <x v="0"/>
    <x v="0"/>
    <x v="2"/>
    <x v="1"/>
    <x v="0"/>
    <x v="62"/>
    <x v="33"/>
    <x v="107"/>
    <x v="0"/>
    <x v="0"/>
    <n v="0.65932851678708038"/>
    <n v="7757.0000000000009"/>
  </r>
  <r>
    <s v="100M18W01GRASSS"/>
    <s v="TSHIRT MINI LOGO GRAPHITE S"/>
    <n v="8403"/>
    <n v="8403"/>
    <n v="1723"/>
    <s v="."/>
    <n v="6680"/>
    <n v="388"/>
    <n v="79"/>
    <n v="1"/>
    <n v="1"/>
    <n v="0"/>
    <x v="0"/>
    <x v="0"/>
    <x v="2"/>
    <x v="0"/>
    <x v="0"/>
    <x v="0"/>
    <x v="2"/>
    <x v="2"/>
    <x v="2"/>
    <x v="0"/>
    <n v="0.79495418302987031"/>
    <n v="6680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2"/>
    <x v="0"/>
    <x v="0"/>
    <x v="0"/>
    <x v="3"/>
    <x v="3"/>
    <x v="3"/>
    <x v="0"/>
    <n v="-1722"/>
    <n v="-1722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2"/>
    <x v="0"/>
    <x v="0"/>
    <x v="3"/>
    <x v="7"/>
    <x v="8"/>
    <x v="3"/>
    <x v="0"/>
    <n v="0.85837897912201322"/>
    <n v="10813"/>
  </r>
  <r>
    <s v="100M18W04BORXS0"/>
    <s v="TSHIRT STRICKLY BORDO XS"/>
    <n v="12597"/>
    <n v="12597"/>
    <n v="1784"/>
    <s v="."/>
    <n v="10813"/>
    <n v="606"/>
    <n v="86"/>
    <n v="1"/>
    <n v="1"/>
    <n v="0"/>
    <x v="0"/>
    <x v="0"/>
    <x v="2"/>
    <x v="0"/>
    <x v="0"/>
    <x v="3"/>
    <x v="7"/>
    <x v="8"/>
    <x v="4"/>
    <x v="0"/>
    <n v="0.85837897912201322"/>
    <n v="10813"/>
  </r>
  <r>
    <s v="100M18W09CRELLL"/>
    <s v="TSHIRT LINED CREAM L"/>
    <n v="11422"/>
    <n v="11422"/>
    <n v="2056"/>
    <s v="."/>
    <n v="9366"/>
    <n v="456"/>
    <n v="82"/>
    <n v="1"/>
    <n v="1"/>
    <n v="0"/>
    <x v="0"/>
    <x v="0"/>
    <x v="2"/>
    <x v="0"/>
    <x v="0"/>
    <x v="6"/>
    <x v="8"/>
    <x v="11"/>
    <x v="5"/>
    <x v="0"/>
    <n v="0.81999649798634211"/>
    <n v="9366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2"/>
    <x v="0"/>
    <x v="0"/>
    <x v="6"/>
    <x v="8"/>
    <x v="11"/>
    <x v="1"/>
    <x v="0"/>
    <n v="0.85599215521468097"/>
    <n v="12221"/>
  </r>
  <r>
    <s v="100M18W09TEAMMM"/>
    <s v="TSHIRT LINED TEAL M"/>
    <n v="10924"/>
    <n v="10924"/>
    <n v="2056"/>
    <s v="."/>
    <n v="8868"/>
    <n v="431"/>
    <n v="81"/>
    <n v="1"/>
    <n v="1"/>
    <n v="0"/>
    <x v="0"/>
    <x v="0"/>
    <x v="2"/>
    <x v="0"/>
    <x v="0"/>
    <x v="6"/>
    <x v="4"/>
    <x v="12"/>
    <x v="1"/>
    <x v="0"/>
    <n v="0.81179055291102165"/>
    <n v="8868"/>
  </r>
  <r>
    <s v="100M18W09TEASSS"/>
    <s v="TSHIRT LINED TEAL S"/>
    <n v="22681"/>
    <n v="22681"/>
    <n v="4112"/>
    <s v="."/>
    <n v="18569"/>
    <n v="452"/>
    <n v="82"/>
    <n v="2"/>
    <n v="2"/>
    <n v="0"/>
    <x v="0"/>
    <x v="0"/>
    <x v="2"/>
    <x v="0"/>
    <x v="0"/>
    <x v="6"/>
    <x v="4"/>
    <x v="12"/>
    <x v="2"/>
    <x v="0"/>
    <n v="0.81870287906176975"/>
    <n v="18569"/>
  </r>
  <r>
    <s v="100M18W12GRAMMM"/>
    <s v="TSHIRT SENSI GRAPHITE M"/>
    <n v="12597"/>
    <n v="12597"/>
    <n v="1874"/>
    <s v="."/>
    <n v="10723"/>
    <n v="572"/>
    <n v="85"/>
    <n v="1"/>
    <n v="1"/>
    <n v="0"/>
    <x v="0"/>
    <x v="0"/>
    <x v="2"/>
    <x v="0"/>
    <x v="0"/>
    <x v="9"/>
    <x v="2"/>
    <x v="15"/>
    <x v="1"/>
    <x v="0"/>
    <n v="0.85123442089386359"/>
    <n v="10723"/>
  </r>
  <r>
    <s v="100M18W14GRAMMM"/>
    <s v="TSHIRT LOOP GRAPHITE M"/>
    <n v="1"/>
    <n v="1"/>
    <n v="1784"/>
    <s v="."/>
    <n v="-1783"/>
    <n v="-100"/>
    <n v="-212196"/>
    <n v="1"/>
    <n v="1"/>
    <n v="0"/>
    <x v="0"/>
    <x v="0"/>
    <x v="2"/>
    <x v="0"/>
    <x v="0"/>
    <x v="11"/>
    <x v="2"/>
    <x v="17"/>
    <x v="1"/>
    <x v="0"/>
    <n v="-1783"/>
    <n v="-1783"/>
  </r>
  <r>
    <s v="100M18W17GRMMMM"/>
    <s v="TSHIRT HEALER GREY MEL M"/>
    <n v="12597"/>
    <n v="12597"/>
    <n v="1874"/>
    <s v="."/>
    <n v="10723"/>
    <n v="572"/>
    <n v="85"/>
    <n v="1"/>
    <n v="1"/>
    <n v="0"/>
    <x v="0"/>
    <x v="0"/>
    <x v="2"/>
    <x v="0"/>
    <x v="0"/>
    <x v="14"/>
    <x v="11"/>
    <x v="21"/>
    <x v="1"/>
    <x v="0"/>
    <n v="0.85123442089386359"/>
    <n v="10723"/>
  </r>
  <r>
    <s v="100M18W17GRMSSS"/>
    <s v="TSHIRT HEALER GREY MEL S"/>
    <n v="9244"/>
    <n v="9244"/>
    <n v="1874"/>
    <s v="."/>
    <n v="7370"/>
    <n v="393"/>
    <n v="80"/>
    <n v="1"/>
    <n v="1"/>
    <n v="0"/>
    <x v="0"/>
    <x v="0"/>
    <x v="2"/>
    <x v="0"/>
    <x v="0"/>
    <x v="14"/>
    <x v="11"/>
    <x v="21"/>
    <x v="2"/>
    <x v="0"/>
    <n v="0.79727390739939419"/>
    <n v="7370"/>
  </r>
  <r>
    <s v="100M18W19BLUMMM"/>
    <s v="TSHIRT M/L DAYS BLUE M"/>
    <n v="12613"/>
    <n v="12613"/>
    <n v="2237"/>
    <s v="."/>
    <n v="10376"/>
    <n v="464"/>
    <n v="82"/>
    <n v="1"/>
    <n v="1"/>
    <n v="0"/>
    <x v="0"/>
    <x v="0"/>
    <x v="2"/>
    <x v="0"/>
    <x v="1"/>
    <x v="16"/>
    <x v="12"/>
    <x v="23"/>
    <x v="1"/>
    <x v="0"/>
    <n v="0.82264330452707524"/>
    <n v="10376"/>
  </r>
  <r>
    <s v="100M18W19BLUXXL"/>
    <s v="TSHIRT M/L DAYS BLUE XXL"/>
    <n v="10916"/>
    <n v="10916"/>
    <n v="2237"/>
    <s v="."/>
    <n v="8679"/>
    <n v="388"/>
    <n v="80"/>
    <n v="1"/>
    <n v="1"/>
    <n v="0"/>
    <x v="0"/>
    <x v="0"/>
    <x v="2"/>
    <x v="0"/>
    <x v="1"/>
    <x v="16"/>
    <x v="12"/>
    <x v="23"/>
    <x v="0"/>
    <x v="0"/>
    <n v="0.79507145474532792"/>
    <n v="8679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2"/>
    <x v="0"/>
    <x v="1"/>
    <x v="16"/>
    <x v="2"/>
    <x v="24"/>
    <x v="5"/>
    <x v="0"/>
    <n v="0.84331442179729632"/>
    <n v="12040"/>
  </r>
  <r>
    <s v="100M18W19GRASSS"/>
    <s v="TSHIRT M/L DAYS GRAPHITE S"/>
    <n v="10084"/>
    <n v="10084"/>
    <n v="2237"/>
    <s v="."/>
    <n v="7847"/>
    <n v="351"/>
    <n v="78"/>
    <n v="1"/>
    <n v="1"/>
    <n v="0"/>
    <x v="0"/>
    <x v="0"/>
    <x v="2"/>
    <x v="0"/>
    <x v="1"/>
    <x v="16"/>
    <x v="2"/>
    <x v="24"/>
    <x v="2"/>
    <x v="0"/>
    <n v="0.77816342721142406"/>
    <n v="7847"/>
  </r>
  <r>
    <s v="100M18W19GRAXXL"/>
    <s v="TSHIRT M/L DAYS GRAPHITE XXL"/>
    <n v="10916"/>
    <n v="10916"/>
    <n v="2237"/>
    <s v="."/>
    <n v="8679"/>
    <n v="388"/>
    <n v="80"/>
    <n v="1"/>
    <n v="1"/>
    <n v="0"/>
    <x v="0"/>
    <x v="0"/>
    <x v="2"/>
    <x v="0"/>
    <x v="1"/>
    <x v="16"/>
    <x v="2"/>
    <x v="24"/>
    <x v="0"/>
    <x v="0"/>
    <n v="0.79507145474532792"/>
    <n v="8679"/>
  </r>
  <r>
    <s v="300M18S01GMLXL0"/>
    <s v="HOODIE TUNE GREY MEL XL"/>
    <n v="16807"/>
    <n v="16807"/>
    <n v="5388"/>
    <s v="."/>
    <n v="11419"/>
    <n v="212"/>
    <n v="68"/>
    <n v="1"/>
    <n v="1"/>
    <n v="0"/>
    <x v="0"/>
    <x v="0"/>
    <x v="2"/>
    <x v="1"/>
    <x v="2"/>
    <x v="59"/>
    <x v="11"/>
    <x v="108"/>
    <x v="3"/>
    <x v="0"/>
    <n v="0.67941928958172193"/>
    <n v="11419"/>
  </r>
  <r>
    <s v="300M18S01GMLXS0"/>
    <s v="HOODIE TUNE GREY MEL XS"/>
    <n v="16807"/>
    <n v="16807"/>
    <n v="5388"/>
    <s v="."/>
    <n v="11419"/>
    <n v="212"/>
    <n v="68"/>
    <n v="1"/>
    <n v="1"/>
    <n v="0"/>
    <x v="0"/>
    <x v="0"/>
    <x v="2"/>
    <x v="1"/>
    <x v="2"/>
    <x v="59"/>
    <x v="11"/>
    <x v="108"/>
    <x v="4"/>
    <x v="0"/>
    <n v="0.67941928958172193"/>
    <n v="11419"/>
  </r>
  <r>
    <s v="300M18S02BRMMMM"/>
    <s v="HOODIE SERIE BROWN M"/>
    <n v="16807"/>
    <n v="16807"/>
    <n v="5388"/>
    <s v="."/>
    <n v="11419"/>
    <n v="212"/>
    <n v="68"/>
    <n v="1"/>
    <n v="1"/>
    <n v="0"/>
    <x v="0"/>
    <x v="0"/>
    <x v="2"/>
    <x v="1"/>
    <x v="2"/>
    <x v="46"/>
    <x v="16"/>
    <x v="109"/>
    <x v="1"/>
    <x v="0"/>
    <n v="0.67941928958172193"/>
    <n v="11419"/>
  </r>
  <r>
    <s v="300M18S02BRMSSS"/>
    <s v="HOODIE SERIE BROWN S"/>
    <n v="16807"/>
    <n v="16807"/>
    <n v="5388"/>
    <s v="."/>
    <n v="11419"/>
    <n v="212"/>
    <n v="68"/>
    <n v="1"/>
    <n v="1"/>
    <n v="0"/>
    <x v="0"/>
    <x v="0"/>
    <x v="2"/>
    <x v="1"/>
    <x v="2"/>
    <x v="46"/>
    <x v="16"/>
    <x v="109"/>
    <x v="2"/>
    <x v="0"/>
    <n v="0.67941928958172193"/>
    <n v="11419"/>
  </r>
  <r>
    <s v="300M18W02COLLLL"/>
    <s v="HOODIE LINED COLORS L"/>
    <n v="23521"/>
    <n v="23521"/>
    <n v="5647"/>
    <s v="."/>
    <n v="17874"/>
    <n v="317"/>
    <n v="76"/>
    <n v="1"/>
    <n v="1"/>
    <n v="0"/>
    <x v="0"/>
    <x v="0"/>
    <x v="2"/>
    <x v="0"/>
    <x v="2"/>
    <x v="6"/>
    <x v="13"/>
    <x v="26"/>
    <x v="5"/>
    <x v="0"/>
    <n v="0.75991667020959996"/>
    <n v="17874"/>
  </r>
  <r>
    <s v="300M18W02COLXS0"/>
    <s v="HOODIE LINED COLORS XS"/>
    <n v="22689"/>
    <n v="22689"/>
    <n v="5647"/>
    <s v="."/>
    <n v="17042"/>
    <n v="302"/>
    <n v="75"/>
    <n v="1"/>
    <n v="1"/>
    <n v="0"/>
    <x v="0"/>
    <x v="0"/>
    <x v="2"/>
    <x v="0"/>
    <x v="2"/>
    <x v="6"/>
    <x v="13"/>
    <x v="26"/>
    <x v="4"/>
    <x v="0"/>
    <n v="0.75111287407995064"/>
    <n v="17042"/>
  </r>
  <r>
    <s v="300M18W05GEESSS"/>
    <s v="HOODIE PATTERN GREEN S"/>
    <n v="23523"/>
    <n v="23523"/>
    <n v="5647"/>
    <s v="."/>
    <n v="17876"/>
    <n v="317"/>
    <n v="76"/>
    <n v="1"/>
    <n v="1"/>
    <n v="0"/>
    <x v="0"/>
    <x v="0"/>
    <x v="2"/>
    <x v="0"/>
    <x v="2"/>
    <x v="19"/>
    <x v="19"/>
    <x v="110"/>
    <x v="2"/>
    <x v="0"/>
    <n v="0.75993708285507799"/>
    <n v="17876"/>
  </r>
  <r>
    <s v="301M17W03NEGSSS"/>
    <s v="FULL ZIP ESCRITO BLACK RASTA  S"/>
    <n v="16807"/>
    <n v="16807"/>
    <n v="7992"/>
    <s v="."/>
    <n v="8815"/>
    <n v="110"/>
    <n v="52"/>
    <n v="1"/>
    <n v="1"/>
    <n v="0"/>
    <x v="0"/>
    <x v="0"/>
    <x v="2"/>
    <x v="2"/>
    <x v="19"/>
    <x v="63"/>
    <x v="34"/>
    <x v="111"/>
    <x v="2"/>
    <x v="2"/>
    <n v="0.52448384601654074"/>
    <n v="8815"/>
  </r>
  <r>
    <s v="301M17W03TURMMM"/>
    <s v="FULL ZIP ESCRITO CORSAIR/POOL BLUE M"/>
    <n v="33613"/>
    <n v="33613"/>
    <n v="15984"/>
    <s v="."/>
    <n v="17629"/>
    <n v="110"/>
    <n v="52"/>
    <n v="2"/>
    <n v="2"/>
    <n v="0"/>
    <x v="0"/>
    <x v="0"/>
    <x v="2"/>
    <x v="2"/>
    <x v="19"/>
    <x v="63"/>
    <x v="35"/>
    <x v="112"/>
    <x v="1"/>
    <x v="2"/>
    <n v="0.52446969922351472"/>
    <n v="17629"/>
  </r>
  <r>
    <s v="301M17W03TURSSS"/>
    <s v="FULL ZIP ESCRITO CORSAIR/POOL BLUE S"/>
    <n v="33613"/>
    <n v="33613"/>
    <n v="15980"/>
    <s v="."/>
    <n v="17633"/>
    <n v="110"/>
    <n v="52"/>
    <n v="2"/>
    <n v="2"/>
    <n v="0"/>
    <x v="0"/>
    <x v="0"/>
    <x v="2"/>
    <x v="2"/>
    <x v="19"/>
    <x v="63"/>
    <x v="35"/>
    <x v="112"/>
    <x v="2"/>
    <x v="2"/>
    <n v="0.52458870080028563"/>
    <n v="17633"/>
  </r>
  <r>
    <s v="301M18S01BLASSS"/>
    <s v="FULL ZIP ESCRITO BLACK S"/>
    <n v="16807"/>
    <n v="16807"/>
    <n v="5921"/>
    <s v="."/>
    <n v="10886"/>
    <n v="184"/>
    <n v="65"/>
    <n v="1"/>
    <n v="1"/>
    <n v="0"/>
    <x v="0"/>
    <x v="0"/>
    <x v="2"/>
    <x v="1"/>
    <x v="3"/>
    <x v="49"/>
    <x v="0"/>
    <x v="113"/>
    <x v="2"/>
    <x v="0"/>
    <n v="0.64770631284583802"/>
    <n v="10886"/>
  </r>
  <r>
    <s v="301M18S02GMLXS0"/>
    <s v="FULL ZIP ISLAND GREY MEL XS"/>
    <n v="16807"/>
    <n v="16807"/>
    <n v="5921"/>
    <s v="."/>
    <n v="10886"/>
    <n v="184"/>
    <n v="65"/>
    <n v="1"/>
    <n v="1"/>
    <n v="0"/>
    <x v="0"/>
    <x v="0"/>
    <x v="2"/>
    <x v="1"/>
    <x v="3"/>
    <x v="64"/>
    <x v="11"/>
    <x v="114"/>
    <x v="4"/>
    <x v="0"/>
    <n v="0.64770631284583802"/>
    <n v="10886"/>
  </r>
  <r>
    <s v="301M18S03GMLLLL"/>
    <s v="FULL ZIP SERIE GRAPHITE MEL L"/>
    <n v="33613"/>
    <n v="33613"/>
    <n v="11838"/>
    <s v="."/>
    <n v="21775"/>
    <n v="184"/>
    <n v="65"/>
    <n v="2"/>
    <n v="2"/>
    <n v="0"/>
    <x v="0"/>
    <x v="0"/>
    <x v="2"/>
    <x v="1"/>
    <x v="3"/>
    <x v="46"/>
    <x v="30"/>
    <x v="115"/>
    <x v="5"/>
    <x v="0"/>
    <n v="0.64781483354654446"/>
    <n v="21775"/>
  </r>
  <r>
    <s v="301M18S03GMLMMM"/>
    <s v="FULL ZIP SERIE GRAPHITE MEL M"/>
    <n v="16807"/>
    <n v="16807"/>
    <n v="5921"/>
    <s v="."/>
    <n v="10886"/>
    <n v="184"/>
    <n v="65"/>
    <n v="1"/>
    <n v="1"/>
    <n v="0"/>
    <x v="0"/>
    <x v="0"/>
    <x v="2"/>
    <x v="1"/>
    <x v="3"/>
    <x v="46"/>
    <x v="30"/>
    <x v="115"/>
    <x v="1"/>
    <x v="0"/>
    <n v="0.64770631284583802"/>
    <n v="10886"/>
  </r>
  <r>
    <s v="301M18S03GMLSSS"/>
    <s v="FULL ZIP SERIE GRAPHITE MEL S"/>
    <n v="15966"/>
    <n v="15966"/>
    <n v="5921"/>
    <s v="."/>
    <n v="10045"/>
    <n v="170"/>
    <n v="63"/>
    <n v="1"/>
    <n v="1"/>
    <n v="0"/>
    <x v="0"/>
    <x v="0"/>
    <x v="2"/>
    <x v="1"/>
    <x v="3"/>
    <x v="46"/>
    <x v="30"/>
    <x v="115"/>
    <x v="2"/>
    <x v="0"/>
    <n v="0.62914944256545158"/>
    <n v="10045"/>
  </r>
  <r>
    <s v="301M18S03GRMLMMM"/>
    <s v="FULL ZIP SERIE GREY MEL M"/>
    <n v="16807"/>
    <n v="16807"/>
    <n v="5921"/>
    <s v="."/>
    <n v="10886"/>
    <n v="184"/>
    <n v="65"/>
    <n v="1"/>
    <n v="1"/>
    <n v="0"/>
    <x v="0"/>
    <x v="0"/>
    <x v="2"/>
    <x v="1"/>
    <x v="3"/>
    <x v="46"/>
    <x v="11"/>
    <x v="116"/>
    <x v="1"/>
    <x v="0"/>
    <n v="0.64770631284583802"/>
    <n v="10886"/>
  </r>
  <r>
    <s v="301M18S03PMLSSS"/>
    <s v="FULL ZIP SERIE PESTO MEL S"/>
    <n v="33613"/>
    <n v="33613"/>
    <n v="11842"/>
    <s v="."/>
    <n v="21771"/>
    <n v="184"/>
    <n v="65"/>
    <n v="2"/>
    <n v="2"/>
    <n v="0"/>
    <x v="0"/>
    <x v="0"/>
    <x v="2"/>
    <x v="1"/>
    <x v="3"/>
    <x v="46"/>
    <x v="36"/>
    <x v="117"/>
    <x v="2"/>
    <x v="0"/>
    <n v="0.64769583196977365"/>
    <n v="21771"/>
  </r>
  <r>
    <s v="301M18S03PMLXL0"/>
    <s v="FULL ZIP SERIE PESTO MEL XL"/>
    <n v="16807"/>
    <n v="16807"/>
    <n v="5921"/>
    <s v="."/>
    <n v="10886"/>
    <n v="184"/>
    <n v="65"/>
    <n v="1"/>
    <n v="1"/>
    <n v="0"/>
    <x v="0"/>
    <x v="0"/>
    <x v="2"/>
    <x v="1"/>
    <x v="3"/>
    <x v="46"/>
    <x v="36"/>
    <x v="117"/>
    <x v="3"/>
    <x v="0"/>
    <n v="0.64770631284583802"/>
    <n v="10886"/>
  </r>
  <r>
    <s v="301M18W02PURXS0"/>
    <s v="FULL ZIP PIT PACH PURPLE XS"/>
    <n v="23521"/>
    <n v="23521"/>
    <n v="5677"/>
    <s v="."/>
    <n v="17844"/>
    <n v="314"/>
    <n v="76"/>
    <n v="1"/>
    <n v="1"/>
    <n v="0"/>
    <x v="0"/>
    <x v="0"/>
    <x v="2"/>
    <x v="0"/>
    <x v="3"/>
    <x v="21"/>
    <x v="9"/>
    <x v="75"/>
    <x v="4"/>
    <x v="0"/>
    <n v="0.7586412142340887"/>
    <n v="17844"/>
  </r>
  <r>
    <s v="301M18W03BLALLL"/>
    <s v="FULL ZIP STAMPED BLACK L"/>
    <n v="23521"/>
    <n v="23521"/>
    <n v="5677"/>
    <s v="."/>
    <n v="17844"/>
    <n v="314"/>
    <n v="76"/>
    <n v="1"/>
    <n v="1"/>
    <n v="0"/>
    <x v="0"/>
    <x v="0"/>
    <x v="2"/>
    <x v="0"/>
    <x v="3"/>
    <x v="17"/>
    <x v="0"/>
    <x v="32"/>
    <x v="5"/>
    <x v="0"/>
    <n v="0.7586412142340887"/>
    <n v="17844"/>
  </r>
  <r>
    <s v="301M18W03BLAXL0"/>
    <s v="FULL ZIP STAMPED BLACK XL"/>
    <n v="52924"/>
    <n v="52924"/>
    <n v="11354"/>
    <s v="."/>
    <n v="41570"/>
    <n v="366"/>
    <n v="79"/>
    <n v="2"/>
    <n v="2"/>
    <n v="0"/>
    <x v="0"/>
    <x v="0"/>
    <x v="2"/>
    <x v="0"/>
    <x v="3"/>
    <x v="17"/>
    <x v="0"/>
    <x v="32"/>
    <x v="3"/>
    <x v="0"/>
    <n v="0.78546595117527018"/>
    <n v="41570"/>
  </r>
  <r>
    <s v="304W18W01CAMXS0"/>
    <s v="RUSTIC SHERPA FYAH GIRL FZ CAMEL XS"/>
    <n v="30252"/>
    <n v="30252"/>
    <n v="9648"/>
    <s v="."/>
    <n v="20604"/>
    <n v="214"/>
    <n v="68"/>
    <n v="1"/>
    <n v="1"/>
    <n v="0"/>
    <x v="0"/>
    <x v="0"/>
    <x v="2"/>
    <x v="0"/>
    <x v="5"/>
    <x v="24"/>
    <x v="17"/>
    <x v="40"/>
    <x v="4"/>
    <x v="1"/>
    <n v="0.68107893692978971"/>
    <n v="20604"/>
  </r>
  <r>
    <s v="305M18W02GEESSS"/>
    <s v="POLAR &amp; CHIPORRO FYAH MAN FZ GREEN S"/>
    <n v="37815"/>
    <n v="37815"/>
    <n v="9707"/>
    <s v="."/>
    <n v="28108"/>
    <n v="290"/>
    <n v="74"/>
    <n v="1"/>
    <n v="1"/>
    <n v="0"/>
    <x v="0"/>
    <x v="0"/>
    <x v="2"/>
    <x v="0"/>
    <x v="7"/>
    <x v="23"/>
    <x v="19"/>
    <x v="43"/>
    <x v="2"/>
    <x v="0"/>
    <n v="0.74330292212085147"/>
    <n v="28108"/>
  </r>
  <r>
    <s v="305M18W02REDMMM"/>
    <s v="POLAR &amp; CHIPORRO FYAH MAN FZ RED M"/>
    <n v="40328"/>
    <n v="40328"/>
    <n v="9707"/>
    <s v="."/>
    <n v="30621"/>
    <n v="315"/>
    <n v="76"/>
    <n v="1"/>
    <n v="1"/>
    <n v="0"/>
    <x v="0"/>
    <x v="0"/>
    <x v="2"/>
    <x v="0"/>
    <x v="7"/>
    <x v="23"/>
    <x v="20"/>
    <x v="44"/>
    <x v="1"/>
    <x v="0"/>
    <n v="0.75929875024796667"/>
    <n v="30621"/>
  </r>
  <r>
    <s v="305W18W01BLUSSS"/>
    <s v="POLAR FYAH GIRL FZ BLUE S"/>
    <n v="30252"/>
    <n v="30252"/>
    <n v="7177"/>
    <s v="."/>
    <n v="23075"/>
    <n v="322"/>
    <n v="76"/>
    <n v="1"/>
    <n v="1"/>
    <n v="0"/>
    <x v="0"/>
    <x v="0"/>
    <x v="2"/>
    <x v="0"/>
    <x v="9"/>
    <x v="24"/>
    <x v="12"/>
    <x v="46"/>
    <x v="2"/>
    <x v="1"/>
    <n v="0.76275948697606766"/>
    <n v="23075"/>
  </r>
  <r>
    <s v="305W18W01CREXS0"/>
    <s v="SHERPA HI FI CREAM XS"/>
    <n v="40328"/>
    <n v="40328"/>
    <n v="8824"/>
    <s v="."/>
    <n v="31504"/>
    <n v="357"/>
    <n v="78"/>
    <n v="1"/>
    <n v="1"/>
    <n v="0"/>
    <x v="0"/>
    <x v="0"/>
    <x v="2"/>
    <x v="0"/>
    <x v="8"/>
    <x v="26"/>
    <x v="8"/>
    <x v="47"/>
    <x v="4"/>
    <x v="1"/>
    <n v="0.78119420749851221"/>
    <n v="31504"/>
  </r>
  <r>
    <s v="305W18W01REDLLL"/>
    <s v="POLAR FYAH GIRL FZ RED L"/>
    <n v="33605"/>
    <n v="33605"/>
    <n v="7177"/>
    <s v="."/>
    <n v="26428"/>
    <n v="368"/>
    <n v="79"/>
    <n v="1"/>
    <n v="1"/>
    <n v="0"/>
    <x v="0"/>
    <x v="0"/>
    <x v="2"/>
    <x v="0"/>
    <x v="9"/>
    <x v="24"/>
    <x v="20"/>
    <x v="49"/>
    <x v="5"/>
    <x v="1"/>
    <n v="0.78643059068590981"/>
    <n v="26428"/>
  </r>
  <r>
    <s v="306W18W01CAMXS0"/>
    <s v="JACKET  CORDUROY CAMEL XS"/>
    <n v="40331"/>
    <n v="40331"/>
    <n v="10236"/>
    <s v="."/>
    <n v="30095"/>
    <n v="294"/>
    <n v="75"/>
    <n v="1"/>
    <n v="1"/>
    <n v="0"/>
    <x v="0"/>
    <x v="0"/>
    <x v="2"/>
    <x v="0"/>
    <x v="10"/>
    <x v="27"/>
    <x v="17"/>
    <x v="51"/>
    <x v="4"/>
    <x v="1"/>
    <n v="0.74620019339961818"/>
    <n v="30095"/>
  </r>
  <r>
    <s v="500M18W01CYPALL"/>
    <s v="BEANIES PLAIN CYPRESS ALL"/>
    <n v="6723"/>
    <n v="6723"/>
    <n v="1147"/>
    <s v="."/>
    <n v="5576"/>
    <n v="486"/>
    <n v="83"/>
    <n v="1"/>
    <n v="1"/>
    <n v="0"/>
    <x v="0"/>
    <x v="0"/>
    <x v="2"/>
    <x v="0"/>
    <x v="11"/>
    <x v="28"/>
    <x v="37"/>
    <x v="118"/>
    <x v="6"/>
    <x v="0"/>
    <n v="0.82939164063662052"/>
    <n v="5576"/>
  </r>
  <r>
    <s v="500M18W02YELALL"/>
    <s v="BEANIES STRIPES YELOW ALL"/>
    <n v="16790"/>
    <n v="16790"/>
    <n v="3176"/>
    <s v="."/>
    <n v="13614"/>
    <n v="429"/>
    <n v="81"/>
    <n v="2"/>
    <n v="2"/>
    <n v="0"/>
    <x v="0"/>
    <x v="0"/>
    <x v="2"/>
    <x v="0"/>
    <x v="11"/>
    <x v="29"/>
    <x v="38"/>
    <x v="119"/>
    <x v="6"/>
    <x v="0"/>
    <n v="0.8108397855866587"/>
    <n v="13614"/>
  </r>
  <r>
    <s v="500M18W03REDALL"/>
    <s v="BEANIES WOVEN RED ALL"/>
    <n v="8395"/>
    <n v="8395"/>
    <n v="1647"/>
    <s v="."/>
    <n v="6748"/>
    <n v="410"/>
    <n v="80"/>
    <n v="1"/>
    <n v="1"/>
    <n v="0"/>
    <x v="0"/>
    <x v="0"/>
    <x v="2"/>
    <x v="0"/>
    <x v="11"/>
    <x v="30"/>
    <x v="20"/>
    <x v="120"/>
    <x v="6"/>
    <x v="0"/>
    <n v="0.80381179273377013"/>
    <n v="6748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2"/>
    <x v="0"/>
    <x v="11"/>
    <x v="31"/>
    <x v="0"/>
    <x v="57"/>
    <x v="6"/>
    <x v="0"/>
    <n v="0.86122692078618224"/>
    <n v="7230"/>
  </r>
  <r>
    <s v="500W18W01GREALL"/>
    <s v="BEANIES CORSAIR GREY ALL"/>
    <n v="21840"/>
    <n v="21840"/>
    <n v="5200"/>
    <s v="."/>
    <n v="16640"/>
    <n v="320"/>
    <n v="76"/>
    <n v="2"/>
    <n v="2"/>
    <n v="0"/>
    <x v="0"/>
    <x v="0"/>
    <x v="2"/>
    <x v="0"/>
    <x v="11"/>
    <x v="65"/>
    <x v="10"/>
    <x v="121"/>
    <x v="6"/>
    <x v="1"/>
    <n v="0.76190476190476186"/>
    <n v="16640"/>
  </r>
  <r>
    <s v="501M18S06PINL/XL"/>
    <s v="CAPS LOVER PINK L/XL"/>
    <n v="8403"/>
    <n v="8403"/>
    <n v="2652"/>
    <s v="."/>
    <n v="5751"/>
    <n v="217"/>
    <n v="68"/>
    <n v="1"/>
    <n v="1"/>
    <n v="0"/>
    <x v="0"/>
    <x v="0"/>
    <x v="2"/>
    <x v="1"/>
    <x v="12"/>
    <x v="43"/>
    <x v="28"/>
    <x v="81"/>
    <x v="7"/>
    <x v="0"/>
    <n v="0.68439842913245275"/>
    <n v="5751"/>
  </r>
  <r>
    <s v="501M18S07BROL/XL"/>
    <s v="CAPS CLASSIC BROWN L/XL"/>
    <n v="12605"/>
    <n v="12605"/>
    <n v="2495"/>
    <s v="."/>
    <n v="10110"/>
    <n v="405"/>
    <n v="80"/>
    <n v="1"/>
    <n v="1"/>
    <n v="0"/>
    <x v="0"/>
    <x v="0"/>
    <x v="2"/>
    <x v="1"/>
    <x v="12"/>
    <x v="34"/>
    <x v="16"/>
    <x v="122"/>
    <x v="7"/>
    <x v="0"/>
    <n v="0.80206267354224514"/>
    <n v="10110"/>
  </r>
  <r>
    <s v="501M18S07BROS/M"/>
    <s v="CAPS CLASSIC BROWN S/M"/>
    <n v="12597"/>
    <n v="12597"/>
    <n v="2495"/>
    <s v="."/>
    <n v="10102"/>
    <n v="405"/>
    <n v="80"/>
    <n v="1"/>
    <n v="1"/>
    <n v="0"/>
    <x v="0"/>
    <x v="0"/>
    <x v="2"/>
    <x v="1"/>
    <x v="12"/>
    <x v="34"/>
    <x v="16"/>
    <x v="122"/>
    <x v="8"/>
    <x v="0"/>
    <n v="0.80193696911963164"/>
    <n v="10102"/>
  </r>
  <r>
    <s v="501M18W03BLAS/M"/>
    <s v="CAPS CLASSIC BLACK S/M"/>
    <n v="8403"/>
    <n v="8403"/>
    <n v="2088"/>
    <s v="."/>
    <n v="6315"/>
    <n v="302"/>
    <n v="75"/>
    <n v="1"/>
    <n v="1"/>
    <n v="0"/>
    <x v="0"/>
    <x v="0"/>
    <x v="2"/>
    <x v="0"/>
    <x v="12"/>
    <x v="34"/>
    <x v="0"/>
    <x v="62"/>
    <x v="8"/>
    <x v="0"/>
    <n v="0.75151731524455556"/>
    <n v="6315"/>
  </r>
  <r>
    <s v="501M18W04BLUL/XL"/>
    <s v="CAPS CLASSIC BLUE L/XL"/>
    <n v="8403"/>
    <n v="8403"/>
    <n v="2035"/>
    <s v="."/>
    <n v="6368"/>
    <n v="313"/>
    <n v="76"/>
    <n v="1"/>
    <n v="1"/>
    <n v="0"/>
    <x v="0"/>
    <x v="0"/>
    <x v="2"/>
    <x v="0"/>
    <x v="12"/>
    <x v="34"/>
    <x v="12"/>
    <x v="63"/>
    <x v="7"/>
    <x v="0"/>
    <n v="0.75782458645721762"/>
    <n v="6368"/>
  </r>
  <r>
    <s v="501M18W04BLUS/M"/>
    <s v="CAPS CLASSIC BLUE S/M"/>
    <n v="12605"/>
    <n v="12605"/>
    <n v="2035"/>
    <s v="."/>
    <n v="10570"/>
    <n v="519"/>
    <n v="84"/>
    <n v="1"/>
    <n v="1"/>
    <n v="0"/>
    <x v="0"/>
    <x v="0"/>
    <x v="2"/>
    <x v="0"/>
    <x v="12"/>
    <x v="34"/>
    <x v="12"/>
    <x v="63"/>
    <x v="8"/>
    <x v="0"/>
    <n v="0.83855612852042838"/>
    <n v="10570"/>
  </r>
  <r>
    <s v="501M18W05GRES/M"/>
    <s v="CAPS STREET GREY S/M"/>
    <n v="12606"/>
    <n v="12606"/>
    <n v="2588"/>
    <s v="."/>
    <n v="10018"/>
    <n v="387"/>
    <n v="79"/>
    <n v="1"/>
    <n v="1"/>
    <n v="0"/>
    <x v="0"/>
    <x v="0"/>
    <x v="2"/>
    <x v="0"/>
    <x v="12"/>
    <x v="66"/>
    <x v="10"/>
    <x v="123"/>
    <x v="8"/>
    <x v="0"/>
    <n v="0.79470093606219261"/>
    <n v="10018"/>
  </r>
  <r>
    <s v="501M18W10BROS/M"/>
    <s v="CAPS CONCEPT BROWN S/M"/>
    <s v="."/>
    <s v="."/>
    <s v="."/>
    <s v="."/>
    <s v="."/>
    <s v="."/>
    <s v="."/>
    <s v="."/>
    <s v="."/>
    <n v="0"/>
    <x v="0"/>
    <x v="0"/>
    <x v="2"/>
    <x v="0"/>
    <x v="12"/>
    <x v="35"/>
    <x v="16"/>
    <x v="124"/>
    <x v="8"/>
    <x v="0"/>
    <e v="#VALUE!"/>
    <e v="#VALUE!"/>
  </r>
  <r>
    <s v="501M18W11CAFL/XL"/>
    <s v="CAPS CONCEPT CAFÉ L/XL"/>
    <n v="8403"/>
    <n v="8403"/>
    <n v="2206"/>
    <s v="."/>
    <n v="6197"/>
    <n v="281"/>
    <n v="74"/>
    <n v="1"/>
    <n v="1"/>
    <n v="0"/>
    <x v="0"/>
    <x v="0"/>
    <x v="2"/>
    <x v="0"/>
    <x v="12"/>
    <x v="35"/>
    <x v="25"/>
    <x v="64"/>
    <x v="7"/>
    <x v="0"/>
    <n v="0.73747471141259069"/>
    <n v="6197"/>
  </r>
  <r>
    <s v="501M18W11CAFS/M"/>
    <s v="CAPS CONCEPT CAFÉ S/M"/>
    <n v="8403"/>
    <n v="8403"/>
    <n v="2206"/>
    <s v="."/>
    <n v="6197"/>
    <n v="281"/>
    <n v="74"/>
    <n v="1"/>
    <n v="1"/>
    <n v="0"/>
    <x v="0"/>
    <x v="0"/>
    <x v="2"/>
    <x v="0"/>
    <x v="12"/>
    <x v="35"/>
    <x v="25"/>
    <x v="64"/>
    <x v="8"/>
    <x v="0"/>
    <n v="0.73747471141259069"/>
    <n v="6197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2"/>
    <x v="1"/>
    <x v="14"/>
    <x v="34"/>
    <x v="0"/>
    <x v="84"/>
    <x v="6"/>
    <x v="0"/>
    <n v="0.60668808758776627"/>
    <n v="5098"/>
  </r>
  <r>
    <s v="700M22S09BROALL"/>
    <s v="SUNGLASS CORD CLASSIC BROWN ALL"/>
    <n v="3361"/>
    <n v="3361"/>
    <n v="1290"/>
    <s v="."/>
    <n v="2071"/>
    <n v="161"/>
    <n v="62"/>
    <n v="2"/>
    <n v="2"/>
    <n v="0"/>
    <x v="0"/>
    <x v="0"/>
    <x v="2"/>
    <x v="1"/>
    <x v="15"/>
    <x v="34"/>
    <x v="16"/>
    <x v="125"/>
    <x v="6"/>
    <x v="0"/>
    <n v="0.61618565903005063"/>
    <n v="2071"/>
  </r>
  <r>
    <s v="701M18S02BLAS/M"/>
    <s v="CINTURON RASTA BLACK S/M"/>
    <n v="12605"/>
    <n v="12605"/>
    <n v="4850"/>
    <s v="."/>
    <n v="7755"/>
    <n v="160"/>
    <n v="62"/>
    <n v="1"/>
    <n v="1"/>
    <n v="0"/>
    <x v="0"/>
    <x v="0"/>
    <x v="2"/>
    <x v="1"/>
    <x v="20"/>
    <x v="38"/>
    <x v="0"/>
    <x v="126"/>
    <x v="8"/>
    <x v="0"/>
    <n v="0.61523205077350263"/>
    <n v="7755.0000000000009"/>
  </r>
  <r>
    <s v="702M18S01BLAALL"/>
    <s v="LLAVERO RASTA BLACK ALL"/>
    <n v="7555"/>
    <n v="7555"/>
    <n v="3600"/>
    <s v="."/>
    <n v="3955"/>
    <n v="110"/>
    <n v="52"/>
    <n v="2"/>
    <n v="2"/>
    <n v="0"/>
    <x v="0"/>
    <x v="0"/>
    <x v="2"/>
    <x v="1"/>
    <x v="16"/>
    <x v="38"/>
    <x v="0"/>
    <x v="71"/>
    <x v="6"/>
    <x v="0"/>
    <n v="0.52349437458636661"/>
    <n v="3954.9999999999995"/>
  </r>
  <r>
    <s v="704M18S08DBLALL"/>
    <s v="BI-PACK 3 DARK BLUE ALL"/>
    <n v="1"/>
    <n v="1"/>
    <n v="1717"/>
    <s v="."/>
    <n v="-1716"/>
    <n v="-100"/>
    <n v="-204223"/>
    <n v="1"/>
    <n v="1"/>
    <n v="0"/>
    <x v="0"/>
    <x v="0"/>
    <x v="2"/>
    <x v="1"/>
    <x v="17"/>
    <x v="40"/>
    <x v="12"/>
    <x v="73"/>
    <x v="6"/>
    <x v="0"/>
    <n v="-1716"/>
    <n v="-1716"/>
  </r>
  <r>
    <s v="704M18S08PURALL"/>
    <s v="BI-PACK 2 PURPLE ALL"/>
    <s v="."/>
    <s v="."/>
    <n v="1717"/>
    <s v="."/>
    <n v="-1717"/>
    <n v="-100"/>
    <s v="."/>
    <n v="1"/>
    <n v="1"/>
    <n v="0"/>
    <x v="0"/>
    <x v="0"/>
    <x v="2"/>
    <x v="1"/>
    <x v="17"/>
    <x v="41"/>
    <x v="9"/>
    <x v="74"/>
    <x v="6"/>
    <x v="0"/>
    <e v="#VALUE!"/>
    <e v="#VALUE!"/>
  </r>
  <r>
    <s v="704M18S09ALLALL"/>
    <s v="SOCKS 4 PACK"/>
    <n v="16790"/>
    <n v="16790"/>
    <n v="4560"/>
    <s v="."/>
    <n v="12230"/>
    <n v="268"/>
    <n v="73"/>
    <n v="2"/>
    <n v="2"/>
    <n v="0"/>
    <x v="0"/>
    <x v="0"/>
    <x v="2"/>
    <x v="0"/>
    <x v="21"/>
    <x v="67"/>
    <x v="39"/>
    <x v="127"/>
    <x v="6"/>
    <x v="3"/>
    <n v="0.72840976771888033"/>
    <n v="12230"/>
  </r>
  <r>
    <s v="100M18S01CMELLL"/>
    <s v="TSHIRT SERIE CALYPSO MEL L"/>
    <n v="8395"/>
    <n v="8395"/>
    <n v="1847"/>
    <s v="."/>
    <n v="6548"/>
    <n v="355"/>
    <n v="78"/>
    <n v="1"/>
    <n v="1"/>
    <n v="0"/>
    <x v="0"/>
    <x v="0"/>
    <x v="3"/>
    <x v="1"/>
    <x v="0"/>
    <x v="46"/>
    <x v="31"/>
    <x v="128"/>
    <x v="5"/>
    <x v="0"/>
    <n v="0.77998808814770693"/>
    <n v="6548"/>
  </r>
  <r>
    <s v="100M18S05GFPXL0"/>
    <s v="TSHIRT CUARSO GREEN FULL PRINT XL"/>
    <n v="8403"/>
    <n v="8403"/>
    <n v="2223"/>
    <s v="."/>
    <n v="6180"/>
    <n v="278"/>
    <n v="74"/>
    <n v="1"/>
    <n v="1"/>
    <n v="0"/>
    <x v="0"/>
    <x v="0"/>
    <x v="3"/>
    <x v="1"/>
    <x v="0"/>
    <x v="50"/>
    <x v="19"/>
    <x v="93"/>
    <x v="3"/>
    <x v="0"/>
    <n v="0.73545162441985001"/>
    <n v="6180"/>
  </r>
  <r>
    <s v="100M18S08WHIMMM"/>
    <s v="TSHIRT CACHOS WHITE M"/>
    <n v="8403"/>
    <n v="8403"/>
    <n v="1910"/>
    <s v="."/>
    <n v="6493"/>
    <n v="340"/>
    <n v="77"/>
    <n v="1"/>
    <n v="1"/>
    <n v="0"/>
    <x v="0"/>
    <x v="0"/>
    <x v="3"/>
    <x v="1"/>
    <x v="0"/>
    <x v="52"/>
    <x v="5"/>
    <x v="129"/>
    <x v="1"/>
    <x v="0"/>
    <n v="0.77270022610972267"/>
    <n v="6493"/>
  </r>
  <r>
    <s v="100M18S21CMEMMM"/>
    <s v="TSHIRT CRABS CALYPSO MEL M"/>
    <n v="8395"/>
    <n v="8395"/>
    <n v="1984"/>
    <s v="."/>
    <n v="6411"/>
    <n v="323"/>
    <n v="76"/>
    <n v="1"/>
    <n v="1"/>
    <n v="0"/>
    <x v="0"/>
    <x v="0"/>
    <x v="3"/>
    <x v="1"/>
    <x v="0"/>
    <x v="61"/>
    <x v="31"/>
    <x v="130"/>
    <x v="1"/>
    <x v="0"/>
    <n v="0.76366885050625377"/>
    <n v="6411"/>
  </r>
  <r>
    <s v="100M18S21CMEXL0"/>
    <s v="TSHIRT CRABS CALYPSO MEL XL"/>
    <n v="8403"/>
    <n v="8403"/>
    <n v="1984"/>
    <s v="."/>
    <n v="6419"/>
    <n v="324"/>
    <n v="76"/>
    <n v="1"/>
    <n v="1"/>
    <n v="0"/>
    <x v="0"/>
    <x v="0"/>
    <x v="3"/>
    <x v="1"/>
    <x v="0"/>
    <x v="61"/>
    <x v="31"/>
    <x v="130"/>
    <x v="3"/>
    <x v="0"/>
    <n v="0.76389384743543975"/>
    <n v="6419"/>
  </r>
  <r>
    <s v="100M18S25BRMLLL"/>
    <s v="TSHIRT PAZ BROWN MEL L"/>
    <n v="8395"/>
    <n v="8395"/>
    <n v="2004"/>
    <s v="."/>
    <n v="6391"/>
    <n v="319"/>
    <n v="76"/>
    <n v="1"/>
    <n v="1"/>
    <n v="0"/>
    <x v="0"/>
    <x v="0"/>
    <x v="3"/>
    <x v="1"/>
    <x v="0"/>
    <x v="62"/>
    <x v="33"/>
    <x v="107"/>
    <x v="5"/>
    <x v="0"/>
    <n v="0.76128648004764743"/>
    <n v="6391"/>
  </r>
  <r>
    <s v="100M18W01BLALLL"/>
    <s v="TSHIRT MINI LOGO BLACK L"/>
    <n v="1"/>
    <n v="1"/>
    <n v="1723"/>
    <s v="."/>
    <n v="-1722"/>
    <n v="-100"/>
    <n v="-204937"/>
    <n v="1"/>
    <n v="1"/>
    <n v="0"/>
    <x v="0"/>
    <x v="0"/>
    <x v="3"/>
    <x v="0"/>
    <x v="0"/>
    <x v="0"/>
    <x v="0"/>
    <x v="0"/>
    <x v="5"/>
    <x v="0"/>
    <n v="-1722"/>
    <n v="-1722"/>
  </r>
  <r>
    <s v="100M18W07LBLMMM"/>
    <s v="TSHIRT POWAH LIGHT BLUE M"/>
    <n v="10077"/>
    <n v="10077"/>
    <n v="1874"/>
    <s v="."/>
    <n v="8203"/>
    <n v="438"/>
    <n v="81"/>
    <n v="1"/>
    <n v="1"/>
    <n v="0"/>
    <x v="0"/>
    <x v="0"/>
    <x v="3"/>
    <x v="0"/>
    <x v="0"/>
    <x v="4"/>
    <x v="6"/>
    <x v="9"/>
    <x v="1"/>
    <x v="0"/>
    <n v="0.81403195395454997"/>
    <n v="8203"/>
  </r>
  <r>
    <s v="100M18W08WHILLL"/>
    <s v="TSHIRT SKANKIN WHITE L"/>
    <n v="10078"/>
    <n v="10078"/>
    <n v="3748"/>
    <s v="."/>
    <n v="6330"/>
    <n v="169"/>
    <n v="63"/>
    <n v="2"/>
    <n v="2"/>
    <n v="0"/>
    <x v="0"/>
    <x v="0"/>
    <x v="3"/>
    <x v="0"/>
    <x v="0"/>
    <x v="5"/>
    <x v="5"/>
    <x v="10"/>
    <x v="5"/>
    <x v="0"/>
    <n v="0.62810081365350268"/>
    <n v="6330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3"/>
    <x v="0"/>
    <x v="0"/>
    <x v="6"/>
    <x v="8"/>
    <x v="11"/>
    <x v="5"/>
    <x v="0"/>
    <n v="0.85599215521468097"/>
    <n v="12221"/>
  </r>
  <r>
    <s v="100M18W09CREXL0"/>
    <s v="TSHIRT LINED CREAM XL"/>
    <n v="14277"/>
    <n v="14277"/>
    <n v="2056"/>
    <s v="."/>
    <n v="12221"/>
    <n v="594"/>
    <n v="86"/>
    <n v="1"/>
    <n v="1"/>
    <n v="0"/>
    <x v="0"/>
    <x v="0"/>
    <x v="3"/>
    <x v="0"/>
    <x v="0"/>
    <x v="6"/>
    <x v="8"/>
    <x v="11"/>
    <x v="3"/>
    <x v="0"/>
    <n v="0.85599215521468097"/>
    <n v="12221"/>
  </r>
  <r>
    <s v="100M18W09CREXXL"/>
    <s v="TSHIRT LINED CREAM XXL"/>
    <n v="11429"/>
    <n v="11429"/>
    <n v="2056"/>
    <s v="."/>
    <n v="9373"/>
    <n v="456"/>
    <n v="82"/>
    <n v="1"/>
    <n v="1"/>
    <n v="0"/>
    <x v="0"/>
    <x v="0"/>
    <x v="3"/>
    <x v="0"/>
    <x v="0"/>
    <x v="6"/>
    <x v="8"/>
    <x v="11"/>
    <x v="0"/>
    <x v="0"/>
    <n v="0.82010674599702515"/>
    <n v="9373"/>
  </r>
  <r>
    <s v="100M18W09TEAXXL"/>
    <s v="TSHIRT LINED TEAL XXL"/>
    <n v="11422"/>
    <n v="11422"/>
    <n v="2056"/>
    <s v="."/>
    <n v="9366"/>
    <n v="456"/>
    <n v="82"/>
    <n v="1"/>
    <n v="1"/>
    <n v="0"/>
    <x v="0"/>
    <x v="0"/>
    <x v="3"/>
    <x v="0"/>
    <x v="0"/>
    <x v="6"/>
    <x v="4"/>
    <x v="12"/>
    <x v="0"/>
    <x v="0"/>
    <n v="0.81999649798634211"/>
    <n v="9366"/>
  </r>
  <r>
    <s v="100M18W10BLALLL"/>
    <s v="TSHIRT LANDED BLACK L"/>
    <n v="12597"/>
    <n v="12597"/>
    <n v="1874"/>
    <s v="."/>
    <n v="10723"/>
    <n v="572"/>
    <n v="85"/>
    <n v="1"/>
    <n v="1"/>
    <n v="0"/>
    <x v="0"/>
    <x v="0"/>
    <x v="3"/>
    <x v="0"/>
    <x v="0"/>
    <x v="7"/>
    <x v="0"/>
    <x v="13"/>
    <x v="5"/>
    <x v="0"/>
    <n v="0.85123442089386359"/>
    <n v="10723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3"/>
    <x v="0"/>
    <x v="0"/>
    <x v="12"/>
    <x v="10"/>
    <x v="19"/>
    <x v="1"/>
    <x v="0"/>
    <n v="-1813"/>
    <n v="-1813"/>
  </r>
  <r>
    <s v="100M18W17GRMXL0"/>
    <s v="TSHIRT HEALER GREY MEL XL"/>
    <n v="1"/>
    <n v="1"/>
    <n v="1874"/>
    <s v="."/>
    <n v="-1873"/>
    <n v="-100"/>
    <n v="-222906"/>
    <n v="1"/>
    <n v="1"/>
    <n v="0"/>
    <x v="0"/>
    <x v="0"/>
    <x v="3"/>
    <x v="0"/>
    <x v="0"/>
    <x v="14"/>
    <x v="11"/>
    <x v="21"/>
    <x v="3"/>
    <x v="0"/>
    <n v="-1873"/>
    <n v="-1873"/>
  </r>
  <r>
    <s v="100M18W19BLULLL"/>
    <s v="TSHIRT M/L DAYS BLUE L"/>
    <n v="11422"/>
    <n v="11422"/>
    <n v="2237"/>
    <s v="."/>
    <n v="9185"/>
    <n v="411"/>
    <n v="80"/>
    <n v="1"/>
    <n v="1"/>
    <n v="0"/>
    <x v="0"/>
    <x v="0"/>
    <x v="3"/>
    <x v="0"/>
    <x v="1"/>
    <x v="16"/>
    <x v="12"/>
    <x v="23"/>
    <x v="5"/>
    <x v="0"/>
    <n v="0.80414988618455607"/>
    <n v="9185"/>
  </r>
  <r>
    <s v="300M18S01GMLLLL"/>
    <s v="HOODIE TUNE GREY MEL L"/>
    <n v="21000"/>
    <n v="21000"/>
    <n v="5387"/>
    <s v="."/>
    <n v="15613"/>
    <n v="290"/>
    <n v="74"/>
    <n v="1"/>
    <n v="1"/>
    <n v="0"/>
    <x v="0"/>
    <x v="0"/>
    <x v="3"/>
    <x v="1"/>
    <x v="2"/>
    <x v="59"/>
    <x v="11"/>
    <x v="108"/>
    <x v="5"/>
    <x v="0"/>
    <n v="0.74347619047619051"/>
    <n v="15613"/>
  </r>
  <r>
    <s v="301M17W03NEGSSS"/>
    <s v="FULL ZIP ESCRITO BLACK RASTA  S"/>
    <n v="21000"/>
    <n v="21000"/>
    <n v="7992"/>
    <s v="."/>
    <n v="13008"/>
    <n v="163"/>
    <n v="62"/>
    <n v="1"/>
    <n v="1"/>
    <n v="0"/>
    <x v="0"/>
    <x v="0"/>
    <x v="3"/>
    <x v="2"/>
    <x v="19"/>
    <x v="63"/>
    <x v="34"/>
    <x v="111"/>
    <x v="2"/>
    <x v="2"/>
    <n v="0.61942857142857144"/>
    <n v="13008"/>
  </r>
  <r>
    <s v="301M18W02PURXXL"/>
    <s v="FULL ZIP PIT PACH PURPLE XXL"/>
    <n v="23523"/>
    <n v="23523"/>
    <n v="5677"/>
    <s v="."/>
    <n v="17846"/>
    <n v="314"/>
    <n v="76"/>
    <n v="1"/>
    <n v="1"/>
    <n v="0"/>
    <x v="0"/>
    <x v="0"/>
    <x v="3"/>
    <x v="0"/>
    <x v="3"/>
    <x v="21"/>
    <x v="9"/>
    <x v="75"/>
    <x v="0"/>
    <x v="0"/>
    <n v="0.75866173532287551"/>
    <n v="17846"/>
  </r>
  <r>
    <s v="301M18W03BLALLL"/>
    <s v="FULL ZIP STAMPED BLACK L"/>
    <n v="22052"/>
    <n v="22052"/>
    <n v="5677"/>
    <s v="."/>
    <n v="16375"/>
    <n v="288"/>
    <n v="74"/>
    <n v="1"/>
    <n v="1"/>
    <n v="0"/>
    <x v="0"/>
    <x v="0"/>
    <x v="3"/>
    <x v="0"/>
    <x v="3"/>
    <x v="17"/>
    <x v="0"/>
    <x v="32"/>
    <x v="5"/>
    <x v="0"/>
    <n v="0.74256303283148917"/>
    <n v="16375"/>
  </r>
  <r>
    <s v="301M18W03BLASSS"/>
    <s v="FULL ZIP STAMPED BLACK S"/>
    <n v="21000"/>
    <n v="21000"/>
    <n v="5677"/>
    <s v="."/>
    <n v="15323"/>
    <n v="270"/>
    <n v="73"/>
    <n v="1"/>
    <n v="1"/>
    <n v="0"/>
    <x v="0"/>
    <x v="0"/>
    <x v="3"/>
    <x v="0"/>
    <x v="3"/>
    <x v="17"/>
    <x v="0"/>
    <x v="32"/>
    <x v="2"/>
    <x v="0"/>
    <n v="0.72966666666666669"/>
    <n v="15323"/>
  </r>
  <r>
    <s v="301M18W03BOMLLL"/>
    <s v="FULL ZIP STAMPED BORDO MEL L"/>
    <n v="22052"/>
    <n v="22052"/>
    <n v="5677"/>
    <s v="."/>
    <n v="16375"/>
    <n v="288"/>
    <n v="74"/>
    <n v="1"/>
    <n v="1"/>
    <n v="0"/>
    <x v="0"/>
    <x v="0"/>
    <x v="3"/>
    <x v="0"/>
    <x v="3"/>
    <x v="17"/>
    <x v="15"/>
    <x v="33"/>
    <x v="5"/>
    <x v="0"/>
    <n v="0.74256303283148917"/>
    <n v="16375"/>
  </r>
  <r>
    <s v="303M18W01BROMMM"/>
    <s v="CHIPORRO SURAZO BROWN M"/>
    <n v="46210"/>
    <n v="46210"/>
    <n v="9388"/>
    <s v="."/>
    <n v="36822"/>
    <n v="392"/>
    <n v="80"/>
    <n v="1"/>
    <n v="1"/>
    <n v="0"/>
    <x v="0"/>
    <x v="0"/>
    <x v="3"/>
    <x v="0"/>
    <x v="4"/>
    <x v="22"/>
    <x v="16"/>
    <x v="35"/>
    <x v="1"/>
    <x v="0"/>
    <n v="0.79684051071196715"/>
    <n v="36822"/>
  </r>
  <r>
    <s v="303M18W01BROXL0"/>
    <s v="CHIPORRO SURAZO BROWN XL"/>
    <n v="46210"/>
    <n v="46210"/>
    <n v="9388"/>
    <s v="."/>
    <n v="36822"/>
    <n v="392"/>
    <n v="80"/>
    <n v="1"/>
    <n v="1"/>
    <n v="0"/>
    <x v="0"/>
    <x v="0"/>
    <x v="3"/>
    <x v="0"/>
    <x v="4"/>
    <x v="22"/>
    <x v="16"/>
    <x v="35"/>
    <x v="3"/>
    <x v="0"/>
    <n v="0.79684051071196715"/>
    <n v="36822"/>
  </r>
  <r>
    <s v="303W18W01BLALLL"/>
    <s v="CHIPORRO SURAZO BLACK L"/>
    <n v="27726"/>
    <n v="27726"/>
    <n v="11354"/>
    <s v="."/>
    <n v="16372"/>
    <n v="144"/>
    <n v="59"/>
    <n v="1"/>
    <n v="1"/>
    <n v="0"/>
    <x v="0"/>
    <x v="0"/>
    <x v="3"/>
    <x v="0"/>
    <x v="4"/>
    <x v="22"/>
    <x v="0"/>
    <x v="34"/>
    <x v="5"/>
    <x v="1"/>
    <n v="0.59049267835244901"/>
    <n v="16372.000000000002"/>
  </r>
  <r>
    <s v="303W18W01BLAXS0"/>
    <s v="CHIPORRO SURAZO BLACK XS"/>
    <n v="36968"/>
    <n v="36968"/>
    <n v="11354"/>
    <s v="."/>
    <n v="25614"/>
    <n v="226"/>
    <n v="69"/>
    <n v="1"/>
    <n v="1"/>
    <n v="0"/>
    <x v="0"/>
    <x v="0"/>
    <x v="3"/>
    <x v="0"/>
    <x v="4"/>
    <x v="22"/>
    <x v="0"/>
    <x v="34"/>
    <x v="4"/>
    <x v="1"/>
    <n v="0.69286950876433673"/>
    <n v="25614"/>
  </r>
  <r>
    <s v="303W18W01GRESSS"/>
    <s v="CHIPORRO SURAZO GREY S"/>
    <n v="27731"/>
    <n v="27731"/>
    <n v="11354"/>
    <s v="."/>
    <n v="16377"/>
    <n v="144"/>
    <n v="59"/>
    <n v="1"/>
    <n v="1"/>
    <n v="0"/>
    <x v="0"/>
    <x v="0"/>
    <x v="3"/>
    <x v="0"/>
    <x v="4"/>
    <x v="22"/>
    <x v="10"/>
    <x v="78"/>
    <x v="2"/>
    <x v="1"/>
    <n v="0.59056651400959215"/>
    <n v="16377"/>
  </r>
  <r>
    <s v="303W18W01GREXS0"/>
    <s v="CHIPORRO SURAZO GREY XS"/>
    <n v="55462"/>
    <n v="55462"/>
    <n v="22708"/>
    <s v="."/>
    <n v="32754"/>
    <n v="144"/>
    <n v="59"/>
    <n v="2"/>
    <n v="2"/>
    <n v="0"/>
    <x v="0"/>
    <x v="0"/>
    <x v="3"/>
    <x v="0"/>
    <x v="4"/>
    <x v="22"/>
    <x v="10"/>
    <x v="78"/>
    <x v="4"/>
    <x v="1"/>
    <n v="0.59056651400959215"/>
    <n v="32754"/>
  </r>
  <r>
    <s v="304M18W01CAMXXL"/>
    <s v="RUSTIC SHERPA FYAH MAN FZ CAMEL XXL"/>
    <n v="40336"/>
    <n v="40336"/>
    <n v="9883"/>
    <s v="."/>
    <n v="30453"/>
    <n v="308"/>
    <n v="75"/>
    <n v="1"/>
    <n v="1"/>
    <n v="0"/>
    <x v="0"/>
    <x v="0"/>
    <x v="3"/>
    <x v="0"/>
    <x v="5"/>
    <x v="23"/>
    <x v="17"/>
    <x v="37"/>
    <x v="0"/>
    <x v="0"/>
    <n v="0.75498314161047209"/>
    <n v="30453.000000000004"/>
  </r>
  <r>
    <s v="304W18W01CAMMMM"/>
    <s v="RUSTIC SHERPA FYAH GIRL FZ CAMEL M"/>
    <n v="40329"/>
    <n v="40329"/>
    <n v="9648"/>
    <s v="."/>
    <n v="30681"/>
    <n v="318"/>
    <n v="76"/>
    <n v="1"/>
    <n v="1"/>
    <n v="0"/>
    <x v="0"/>
    <x v="0"/>
    <x v="3"/>
    <x v="0"/>
    <x v="5"/>
    <x v="24"/>
    <x v="17"/>
    <x v="40"/>
    <x v="1"/>
    <x v="1"/>
    <n v="0.76076768578442311"/>
    <n v="30681"/>
  </r>
  <r>
    <s v="305M18W02GEELLL"/>
    <s v="POLAR &amp; CHIPORRO FYAH MAN FZ GREEN L"/>
    <n v="50412"/>
    <n v="50412"/>
    <n v="9707"/>
    <s v="."/>
    <n v="40705"/>
    <n v="419"/>
    <n v="81"/>
    <n v="1"/>
    <n v="1"/>
    <n v="0"/>
    <x v="0"/>
    <x v="0"/>
    <x v="3"/>
    <x v="0"/>
    <x v="7"/>
    <x v="23"/>
    <x v="19"/>
    <x v="43"/>
    <x v="5"/>
    <x v="0"/>
    <n v="0.80744663968896291"/>
    <n v="40705"/>
  </r>
  <r>
    <s v="305M18W02REDXXL"/>
    <s v="POLAR &amp; CHIPORRO FYAH MAN FZ RED XXL"/>
    <n v="40336"/>
    <n v="40336"/>
    <n v="9707"/>
    <s v="."/>
    <n v="30629"/>
    <n v="316"/>
    <n v="76"/>
    <n v="1"/>
    <n v="1"/>
    <n v="0"/>
    <x v="0"/>
    <x v="0"/>
    <x v="3"/>
    <x v="0"/>
    <x v="7"/>
    <x v="23"/>
    <x v="20"/>
    <x v="44"/>
    <x v="0"/>
    <x v="0"/>
    <n v="0.7593464894882983"/>
    <n v="30629"/>
  </r>
  <r>
    <s v="305W18W01BLUMMM"/>
    <s v="POLAR FYAH GIRL FZ BLUE M"/>
    <n v="30252"/>
    <n v="30252"/>
    <n v="7177"/>
    <s v="."/>
    <n v="23075"/>
    <n v="322"/>
    <n v="76"/>
    <n v="1"/>
    <n v="1"/>
    <n v="0"/>
    <x v="0"/>
    <x v="0"/>
    <x v="3"/>
    <x v="0"/>
    <x v="9"/>
    <x v="24"/>
    <x v="12"/>
    <x v="46"/>
    <x v="1"/>
    <x v="1"/>
    <n v="0.76275948697606766"/>
    <n v="23075"/>
  </r>
  <r>
    <s v="305W18W01CREXS0"/>
    <s v="SHERPA HI FI CREAM XS"/>
    <n v="42008"/>
    <n v="42008"/>
    <n v="8824"/>
    <s v="."/>
    <n v="33184"/>
    <n v="376"/>
    <n v="79"/>
    <n v="1"/>
    <n v="1"/>
    <n v="0"/>
    <x v="0"/>
    <x v="0"/>
    <x v="3"/>
    <x v="0"/>
    <x v="8"/>
    <x v="26"/>
    <x v="8"/>
    <x v="47"/>
    <x v="4"/>
    <x v="1"/>
    <n v="0.78994477242430017"/>
    <n v="33184"/>
  </r>
  <r>
    <s v="500M18W01ALFALL"/>
    <s v="BEANIES PLAIN ALFALFA ALL"/>
    <n v="6723"/>
    <n v="6723"/>
    <n v="1147"/>
    <s v="."/>
    <n v="5576"/>
    <n v="486"/>
    <n v="83"/>
    <n v="1"/>
    <n v="1"/>
    <n v="0"/>
    <x v="0"/>
    <x v="0"/>
    <x v="3"/>
    <x v="0"/>
    <x v="11"/>
    <x v="28"/>
    <x v="21"/>
    <x v="52"/>
    <x v="6"/>
    <x v="0"/>
    <n v="0.82939164063662052"/>
    <n v="5576"/>
  </r>
  <r>
    <s v="500M18W01BLAALL"/>
    <s v="BEANIES PLAIN BLACK ALL"/>
    <n v="8395"/>
    <n v="8395"/>
    <n v="1147"/>
    <s v="."/>
    <n v="7248"/>
    <n v="632"/>
    <n v="86"/>
    <n v="1"/>
    <n v="1"/>
    <n v="0"/>
    <x v="0"/>
    <x v="0"/>
    <x v="3"/>
    <x v="0"/>
    <x v="11"/>
    <x v="28"/>
    <x v="0"/>
    <x v="53"/>
    <x v="6"/>
    <x v="0"/>
    <n v="0.8633710541989279"/>
    <n v="7248"/>
  </r>
  <r>
    <s v="500M18W01GREALL"/>
    <s v="BEANIES PLAIN GREY ALL"/>
    <n v="8395"/>
    <n v="8395"/>
    <n v="1147"/>
    <s v="."/>
    <n v="7248"/>
    <n v="632"/>
    <n v="86"/>
    <n v="1"/>
    <n v="1"/>
    <n v="0"/>
    <x v="0"/>
    <x v="0"/>
    <x v="3"/>
    <x v="0"/>
    <x v="11"/>
    <x v="28"/>
    <x v="10"/>
    <x v="131"/>
    <x v="6"/>
    <x v="0"/>
    <n v="0.8633710541989279"/>
    <n v="7248"/>
  </r>
  <r>
    <s v="500M18W02GREALL"/>
    <s v="BEANIES STRIPES GREY ALL"/>
    <n v="8395"/>
    <n v="8395"/>
    <n v="1588"/>
    <s v="."/>
    <n v="6807"/>
    <n v="429"/>
    <n v="81"/>
    <n v="1"/>
    <n v="1"/>
    <n v="0"/>
    <x v="0"/>
    <x v="0"/>
    <x v="3"/>
    <x v="0"/>
    <x v="11"/>
    <x v="29"/>
    <x v="10"/>
    <x v="79"/>
    <x v="6"/>
    <x v="0"/>
    <n v="0.8108397855866587"/>
    <n v="6807"/>
  </r>
  <r>
    <s v="500M18W03REDALL"/>
    <s v="BEANIES WOVEN RED ALL"/>
    <n v="11765"/>
    <n v="11765"/>
    <n v="3294"/>
    <s v="."/>
    <n v="8471"/>
    <n v="257"/>
    <n v="72"/>
    <n v="2"/>
    <n v="2"/>
    <n v="0"/>
    <x v="0"/>
    <x v="0"/>
    <x v="3"/>
    <x v="0"/>
    <x v="11"/>
    <x v="30"/>
    <x v="20"/>
    <x v="120"/>
    <x v="6"/>
    <x v="0"/>
    <n v="0.72001699957501064"/>
    <n v="8471"/>
  </r>
  <r>
    <s v="500M18W04GREALL"/>
    <s v="BEANIES TYPO BLACK ALL"/>
    <n v="16790"/>
    <n v="16790"/>
    <n v="2330"/>
    <s v="."/>
    <n v="14460"/>
    <n v="621"/>
    <n v="86"/>
    <n v="2"/>
    <n v="2"/>
    <n v="0"/>
    <x v="0"/>
    <x v="0"/>
    <x v="3"/>
    <x v="0"/>
    <x v="11"/>
    <x v="31"/>
    <x v="0"/>
    <x v="57"/>
    <x v="6"/>
    <x v="0"/>
    <n v="0.86122692078618224"/>
    <n v="14460"/>
  </r>
  <r>
    <s v="500W18W01BLUALL"/>
    <s v="BEANIES CORSAIR BLUE ALL"/>
    <n v="20155"/>
    <n v="20155"/>
    <n v="5200"/>
    <s v="."/>
    <n v="14955"/>
    <n v="288"/>
    <n v="74"/>
    <n v="2"/>
    <n v="2"/>
    <n v="0"/>
    <x v="0"/>
    <x v="0"/>
    <x v="3"/>
    <x v="0"/>
    <x v="11"/>
    <x v="65"/>
    <x v="12"/>
    <x v="132"/>
    <x v="6"/>
    <x v="1"/>
    <n v="0.74199950384519975"/>
    <n v="14955.000000000002"/>
  </r>
  <r>
    <s v="501M18S07BROL/XL"/>
    <s v="CAPS CLASSIC BROWN L/XL"/>
    <n v="12597"/>
    <n v="12597"/>
    <n v="2495"/>
    <s v="."/>
    <n v="10102"/>
    <n v="405"/>
    <n v="80"/>
    <n v="1"/>
    <n v="1"/>
    <n v="0"/>
    <x v="0"/>
    <x v="0"/>
    <x v="3"/>
    <x v="1"/>
    <x v="12"/>
    <x v="34"/>
    <x v="16"/>
    <x v="122"/>
    <x v="7"/>
    <x v="0"/>
    <n v="0.80193696911963164"/>
    <n v="10102"/>
  </r>
  <r>
    <s v="501M18W09GEES/M"/>
    <s v="CAPS CONCEPT GREEN S/M"/>
    <n v="12597"/>
    <n v="12597"/>
    <n v="2383"/>
    <s v="."/>
    <n v="10214"/>
    <n v="429"/>
    <n v="81"/>
    <n v="1"/>
    <n v="1"/>
    <n v="0"/>
    <x v="0"/>
    <x v="0"/>
    <x v="3"/>
    <x v="0"/>
    <x v="12"/>
    <x v="35"/>
    <x v="19"/>
    <x v="82"/>
    <x v="8"/>
    <x v="0"/>
    <n v="0.81082797491466219"/>
    <n v="10214"/>
  </r>
  <r>
    <s v="501M18W10BROL/XL"/>
    <s v="CAPS CONCEPT BROWN L/XL"/>
    <n v="13437"/>
    <n v="13437"/>
    <n v="2647"/>
    <s v="."/>
    <n v="10790"/>
    <n v="408"/>
    <n v="80"/>
    <n v="1"/>
    <n v="1"/>
    <n v="0"/>
    <x v="0"/>
    <x v="0"/>
    <x v="3"/>
    <x v="0"/>
    <x v="12"/>
    <x v="35"/>
    <x v="16"/>
    <x v="124"/>
    <x v="7"/>
    <x v="0"/>
    <n v="0.80300662350226981"/>
    <n v="10790"/>
  </r>
  <r>
    <s v="501M18W11CAFS/M"/>
    <s v="CAPS CONCEPT CAFÉ S/M"/>
    <n v="13439"/>
    <n v="13439"/>
    <n v="2206"/>
    <s v="."/>
    <n v="11233"/>
    <n v="509"/>
    <n v="84"/>
    <n v="1"/>
    <n v="1"/>
    <n v="0"/>
    <x v="0"/>
    <x v="0"/>
    <x v="3"/>
    <x v="0"/>
    <x v="12"/>
    <x v="35"/>
    <x v="25"/>
    <x v="64"/>
    <x v="8"/>
    <x v="0"/>
    <n v="0.83585088176203581"/>
    <n v="11233"/>
  </r>
  <r>
    <s v="601M18W02BLASSS"/>
    <s v="SWEATPANTS PATTERN BLACK S"/>
    <n v="16800"/>
    <n v="16800"/>
    <n v="4236"/>
    <s v="."/>
    <n v="12564"/>
    <n v="297"/>
    <n v="75"/>
    <n v="1"/>
    <n v="1"/>
    <n v="0"/>
    <x v="0"/>
    <x v="0"/>
    <x v="3"/>
    <x v="0"/>
    <x v="13"/>
    <x v="19"/>
    <x v="0"/>
    <x v="65"/>
    <x v="2"/>
    <x v="0"/>
    <n v="0.74785714285714289"/>
    <n v="12564"/>
  </r>
  <r>
    <s v="704M18S09ALLALL"/>
    <s v="SOCKS 4 PACK"/>
    <n v="6716"/>
    <n v="6716"/>
    <n v="2280"/>
    <s v="."/>
    <n v="4436"/>
    <n v="195"/>
    <n v="66"/>
    <n v="1"/>
    <n v="1"/>
    <n v="0"/>
    <x v="0"/>
    <x v="0"/>
    <x v="3"/>
    <x v="0"/>
    <x v="21"/>
    <x v="67"/>
    <x v="39"/>
    <x v="127"/>
    <x v="6"/>
    <x v="3"/>
    <n v="0.66051220964860036"/>
    <n v="4436"/>
  </r>
  <r>
    <s v="100M18S01BLAMMM"/>
    <s v="TSHIRT SERIE BLACK M"/>
    <n v="6298"/>
    <n v="6298"/>
    <n v="1847"/>
    <s v="."/>
    <n v="4451"/>
    <n v="241"/>
    <n v="71"/>
    <n v="1"/>
    <n v="1"/>
    <n v="0"/>
    <x v="0"/>
    <x v="0"/>
    <x v="4"/>
    <x v="1"/>
    <x v="0"/>
    <x v="46"/>
    <x v="0"/>
    <x v="133"/>
    <x v="1"/>
    <x v="0"/>
    <n v="0.70673229596697362"/>
    <n v="4451"/>
  </r>
  <r>
    <s v="100M18S01BRMXL0"/>
    <s v="TSHIRT SERIE BROWN MEL XL"/>
    <n v="6298"/>
    <n v="6298"/>
    <n v="1847"/>
    <s v="."/>
    <n v="4451"/>
    <n v="241"/>
    <n v="71"/>
    <n v="1"/>
    <n v="1"/>
    <n v="0"/>
    <x v="0"/>
    <x v="0"/>
    <x v="4"/>
    <x v="1"/>
    <x v="0"/>
    <x v="46"/>
    <x v="33"/>
    <x v="134"/>
    <x v="3"/>
    <x v="0"/>
    <n v="0.70673229596697362"/>
    <n v="4451"/>
  </r>
  <r>
    <s v="100M18S01BRMXXL"/>
    <s v="TSHIRT SERIE BROWN MEL XXL"/>
    <n v="6298"/>
    <n v="6298"/>
    <n v="1847"/>
    <s v="."/>
    <n v="4451"/>
    <n v="241"/>
    <n v="71"/>
    <n v="1"/>
    <n v="1"/>
    <n v="0"/>
    <x v="0"/>
    <x v="0"/>
    <x v="4"/>
    <x v="1"/>
    <x v="0"/>
    <x v="46"/>
    <x v="33"/>
    <x v="134"/>
    <x v="0"/>
    <x v="0"/>
    <n v="0.70673229596697362"/>
    <n v="4451"/>
  </r>
  <r>
    <s v="100M18S01CMESSS"/>
    <s v="TSHIRT SERIE CALYPSO MEL S"/>
    <n v="6298"/>
    <n v="6298"/>
    <n v="1847"/>
    <s v="."/>
    <n v="4451"/>
    <n v="241"/>
    <n v="71"/>
    <n v="1"/>
    <n v="1"/>
    <n v="0"/>
    <x v="0"/>
    <x v="0"/>
    <x v="4"/>
    <x v="1"/>
    <x v="0"/>
    <x v="46"/>
    <x v="31"/>
    <x v="128"/>
    <x v="2"/>
    <x v="0"/>
    <n v="0.70673229596697362"/>
    <n v="4451"/>
  </r>
  <r>
    <s v="100M18S01CMEXL0"/>
    <s v="TSHIRT SERIE CALYPSO MEL XL"/>
    <n v="12597"/>
    <n v="12597"/>
    <n v="3694"/>
    <s v="."/>
    <n v="8903"/>
    <n v="241"/>
    <n v="71"/>
    <n v="2"/>
    <n v="2"/>
    <n v="0"/>
    <x v="0"/>
    <x v="0"/>
    <x v="4"/>
    <x v="1"/>
    <x v="0"/>
    <x v="46"/>
    <x v="31"/>
    <x v="128"/>
    <x v="3"/>
    <x v="0"/>
    <n v="0.70675557672461697"/>
    <n v="8903"/>
  </r>
  <r>
    <s v="100M18S01GEEXXL"/>
    <s v="TSHIRT SERIE GREEN XXL"/>
    <n v="6298"/>
    <n v="6298"/>
    <n v="1847"/>
    <s v="."/>
    <n v="4451"/>
    <n v="241"/>
    <n v="71"/>
    <n v="1"/>
    <n v="1"/>
    <n v="0"/>
    <x v="0"/>
    <x v="0"/>
    <x v="4"/>
    <x v="1"/>
    <x v="0"/>
    <x v="46"/>
    <x v="19"/>
    <x v="135"/>
    <x v="0"/>
    <x v="0"/>
    <n v="0.70673229596697362"/>
    <n v="4451"/>
  </r>
  <r>
    <s v="100M18S01LAVXL0"/>
    <s v="TSHIRT SERIE LAVENDER XL"/>
    <n v="6298"/>
    <n v="6298"/>
    <n v="1845"/>
    <s v="."/>
    <n v="4453"/>
    <n v="241"/>
    <n v="71"/>
    <n v="1"/>
    <n v="1"/>
    <n v="0"/>
    <x v="0"/>
    <x v="0"/>
    <x v="4"/>
    <x v="1"/>
    <x v="0"/>
    <x v="46"/>
    <x v="40"/>
    <x v="136"/>
    <x v="3"/>
    <x v="0"/>
    <n v="0.70704985709749124"/>
    <n v="4453"/>
  </r>
  <r>
    <s v="100M18S01WHILLL"/>
    <s v="TSHIRT SERIE WHITE L"/>
    <n v="6298"/>
    <n v="6298"/>
    <n v="1847"/>
    <s v="."/>
    <n v="4451"/>
    <n v="241"/>
    <n v="71"/>
    <n v="1"/>
    <n v="1"/>
    <n v="0"/>
    <x v="0"/>
    <x v="0"/>
    <x v="4"/>
    <x v="1"/>
    <x v="0"/>
    <x v="46"/>
    <x v="5"/>
    <x v="88"/>
    <x v="5"/>
    <x v="0"/>
    <n v="0.70673229596697362"/>
    <n v="4451"/>
  </r>
  <r>
    <s v="100M18S01WHISSS"/>
    <s v="TSHIRT SERIE WHITE S"/>
    <n v="12601"/>
    <n v="12601"/>
    <n v="3694"/>
    <s v="."/>
    <n v="8907"/>
    <n v="241"/>
    <n v="71"/>
    <n v="2"/>
    <n v="2"/>
    <n v="0"/>
    <x v="0"/>
    <x v="0"/>
    <x v="4"/>
    <x v="1"/>
    <x v="0"/>
    <x v="46"/>
    <x v="5"/>
    <x v="88"/>
    <x v="2"/>
    <x v="0"/>
    <n v="0.70684866280453928"/>
    <n v="8907"/>
  </r>
  <r>
    <s v="100M18S01WHIXS0"/>
    <s v="TSHIRT SERIE WHITE XS"/>
    <n v="6298"/>
    <n v="6298"/>
    <n v="1847"/>
    <s v="."/>
    <n v="4451"/>
    <n v="241"/>
    <n v="71"/>
    <n v="1"/>
    <n v="1"/>
    <n v="0"/>
    <x v="0"/>
    <x v="0"/>
    <x v="4"/>
    <x v="1"/>
    <x v="0"/>
    <x v="46"/>
    <x v="5"/>
    <x v="88"/>
    <x v="4"/>
    <x v="0"/>
    <n v="0.70673229596697362"/>
    <n v="4451"/>
  </r>
  <r>
    <s v="100M18S02WHILLL"/>
    <s v="TSHIRT ISLAND WHITE L"/>
    <n v="6303"/>
    <n v="6303"/>
    <n v="1827"/>
    <s v="."/>
    <n v="4476"/>
    <n v="245"/>
    <n v="71"/>
    <n v="1"/>
    <n v="1"/>
    <n v="0"/>
    <x v="0"/>
    <x v="0"/>
    <x v="4"/>
    <x v="1"/>
    <x v="0"/>
    <x v="47"/>
    <x v="5"/>
    <x v="89"/>
    <x v="5"/>
    <x v="0"/>
    <n v="0.71013802950975724"/>
    <n v="4476"/>
  </r>
  <r>
    <s v="100M18S02WHIXL0"/>
    <s v="TSHIRT ISLAND WHITE XL"/>
    <n v="6298"/>
    <n v="6298"/>
    <n v="1827"/>
    <s v="."/>
    <n v="4471"/>
    <n v="245"/>
    <n v="71"/>
    <n v="1"/>
    <n v="1"/>
    <n v="0"/>
    <x v="0"/>
    <x v="0"/>
    <x v="4"/>
    <x v="1"/>
    <x v="0"/>
    <x v="47"/>
    <x v="5"/>
    <x v="89"/>
    <x v="3"/>
    <x v="0"/>
    <n v="0.70990790727214992"/>
    <n v="4471"/>
  </r>
  <r>
    <s v="100M18S03WHISSS"/>
    <s v="TSHIRT FLORIDO WHITE S"/>
    <n v="6298"/>
    <n v="6298"/>
    <n v="1984"/>
    <s v="."/>
    <n v="4314"/>
    <n v="217"/>
    <n v="68"/>
    <n v="1"/>
    <n v="1"/>
    <n v="0"/>
    <x v="0"/>
    <x v="0"/>
    <x v="4"/>
    <x v="1"/>
    <x v="0"/>
    <x v="48"/>
    <x v="5"/>
    <x v="90"/>
    <x v="2"/>
    <x v="0"/>
    <n v="0.68497935852651637"/>
    <n v="4314"/>
  </r>
  <r>
    <s v="100M18S04BLAMMM"/>
    <s v="TSHIRT ESCRITO BLACK M"/>
    <n v="6298"/>
    <n v="6298"/>
    <n v="1984"/>
    <s v="."/>
    <n v="4314"/>
    <n v="217"/>
    <n v="68"/>
    <n v="1"/>
    <n v="1"/>
    <n v="0"/>
    <x v="0"/>
    <x v="0"/>
    <x v="4"/>
    <x v="1"/>
    <x v="0"/>
    <x v="49"/>
    <x v="0"/>
    <x v="91"/>
    <x v="1"/>
    <x v="0"/>
    <n v="0.68497935852651637"/>
    <n v="4314"/>
  </r>
  <r>
    <s v="100M18S05GFPXL0"/>
    <s v="TSHIRT CUARSO GREEN FULL PRINT XL"/>
    <n v="7139"/>
    <n v="7139"/>
    <n v="2223"/>
    <s v="."/>
    <n v="4916"/>
    <n v="221"/>
    <n v="69"/>
    <n v="1"/>
    <n v="1"/>
    <n v="0"/>
    <x v="0"/>
    <x v="0"/>
    <x v="4"/>
    <x v="1"/>
    <x v="0"/>
    <x v="50"/>
    <x v="19"/>
    <x v="93"/>
    <x v="3"/>
    <x v="0"/>
    <n v="0.68861185039921557"/>
    <n v="4916"/>
  </r>
  <r>
    <s v="100M18S06LAVLLL"/>
    <s v="TSHIRT VISIONS LAVENDER L"/>
    <n v="6298"/>
    <n v="6298"/>
    <n v="1984"/>
    <s v="."/>
    <n v="4314"/>
    <n v="217"/>
    <n v="68"/>
    <n v="1"/>
    <n v="1"/>
    <n v="0"/>
    <x v="0"/>
    <x v="0"/>
    <x v="4"/>
    <x v="1"/>
    <x v="0"/>
    <x v="68"/>
    <x v="40"/>
    <x v="137"/>
    <x v="5"/>
    <x v="0"/>
    <n v="0.68497935852651637"/>
    <n v="4314"/>
  </r>
  <r>
    <s v="100M18S07CAMMMM"/>
    <s v="TSHIRT HIENA CAMEL M"/>
    <n v="6298"/>
    <n v="6298"/>
    <n v="1847"/>
    <s v="."/>
    <n v="4451"/>
    <n v="241"/>
    <n v="71"/>
    <n v="1"/>
    <n v="1"/>
    <n v="0"/>
    <x v="0"/>
    <x v="0"/>
    <x v="4"/>
    <x v="1"/>
    <x v="0"/>
    <x v="51"/>
    <x v="17"/>
    <x v="94"/>
    <x v="1"/>
    <x v="0"/>
    <n v="0.70673229596697362"/>
    <n v="4451"/>
  </r>
  <r>
    <s v="100M18S08RMLSSS"/>
    <s v="TSHIRT CACHOS RED MEL S"/>
    <n v="6298"/>
    <n v="6298"/>
    <n v="1910"/>
    <s v="."/>
    <n v="4388"/>
    <n v="230"/>
    <n v="70"/>
    <n v="1"/>
    <n v="1"/>
    <n v="0"/>
    <x v="0"/>
    <x v="0"/>
    <x v="4"/>
    <x v="1"/>
    <x v="0"/>
    <x v="52"/>
    <x v="29"/>
    <x v="95"/>
    <x v="2"/>
    <x v="0"/>
    <n v="0.69672912035566847"/>
    <n v="4388"/>
  </r>
  <r>
    <s v="100M18S08WHIMMM"/>
    <s v="TSHIRT CACHOS WHITE M"/>
    <n v="6298"/>
    <n v="6298"/>
    <n v="1910"/>
    <s v="."/>
    <n v="4388"/>
    <n v="230"/>
    <n v="70"/>
    <n v="1"/>
    <n v="1"/>
    <n v="0"/>
    <x v="0"/>
    <x v="0"/>
    <x v="4"/>
    <x v="1"/>
    <x v="0"/>
    <x v="52"/>
    <x v="5"/>
    <x v="129"/>
    <x v="1"/>
    <x v="0"/>
    <n v="0.69672912035566847"/>
    <n v="4388"/>
  </r>
  <r>
    <s v="100M18S08WHISSS"/>
    <s v="TSHIRT CACHOS WHITE S"/>
    <n v="6298"/>
    <n v="6298"/>
    <n v="1910"/>
    <s v="."/>
    <n v="4388"/>
    <n v="230"/>
    <n v="70"/>
    <n v="1"/>
    <n v="1"/>
    <n v="0"/>
    <x v="0"/>
    <x v="0"/>
    <x v="4"/>
    <x v="1"/>
    <x v="0"/>
    <x v="52"/>
    <x v="5"/>
    <x v="129"/>
    <x v="2"/>
    <x v="0"/>
    <n v="0.69672912035566847"/>
    <n v="4388"/>
  </r>
  <r>
    <s v="100M18S09BLAXL0"/>
    <s v="TSHIRT SUNSET BLACK XL"/>
    <n v="6303"/>
    <n v="6303"/>
    <n v="1890"/>
    <s v="."/>
    <n v="4413"/>
    <n v="233"/>
    <n v="70"/>
    <n v="1"/>
    <n v="1"/>
    <n v="0"/>
    <x v="0"/>
    <x v="0"/>
    <x v="4"/>
    <x v="1"/>
    <x v="0"/>
    <x v="69"/>
    <x v="0"/>
    <x v="138"/>
    <x v="3"/>
    <x v="0"/>
    <n v="0.70014278914802475"/>
    <n v="4413"/>
  </r>
  <r>
    <s v="100M18S12WHISSS"/>
    <s v="TSHIRT TYPO  WHITE S"/>
    <n v="6298"/>
    <n v="6298"/>
    <n v="1847"/>
    <s v="."/>
    <n v="4451"/>
    <n v="241"/>
    <n v="71"/>
    <n v="1"/>
    <n v="1"/>
    <n v="0"/>
    <x v="0"/>
    <x v="0"/>
    <x v="4"/>
    <x v="1"/>
    <x v="0"/>
    <x v="31"/>
    <x v="5"/>
    <x v="139"/>
    <x v="2"/>
    <x v="0"/>
    <n v="0.70673229596697362"/>
    <n v="4451"/>
  </r>
  <r>
    <s v="100M18S12WHIXL0"/>
    <s v="TSHIRT TYPO  WHITE XL"/>
    <n v="-6298"/>
    <n v="-6298"/>
    <n v="-1847"/>
    <s v="."/>
    <n v="-4451"/>
    <n v="241"/>
    <n v="-71"/>
    <n v="-1"/>
    <n v="-1"/>
    <n v="0"/>
    <x v="0"/>
    <x v="0"/>
    <x v="4"/>
    <x v="1"/>
    <x v="0"/>
    <x v="31"/>
    <x v="5"/>
    <x v="139"/>
    <x v="3"/>
    <x v="0"/>
    <n v="0.70673229596697362"/>
    <n v="-4451"/>
  </r>
  <r>
    <s v="100M18S13GMLLLL"/>
    <s v="TSHIRT SWELL GRAPHITE MEL L"/>
    <n v="6299"/>
    <n v="6299"/>
    <n v="1910"/>
    <s v="."/>
    <n v="4389"/>
    <n v="230"/>
    <n v="70"/>
    <n v="1"/>
    <n v="1"/>
    <n v="0"/>
    <x v="0"/>
    <x v="0"/>
    <x v="4"/>
    <x v="1"/>
    <x v="0"/>
    <x v="54"/>
    <x v="30"/>
    <x v="98"/>
    <x v="5"/>
    <x v="0"/>
    <n v="0.69677726623273539"/>
    <n v="4389"/>
  </r>
  <r>
    <s v="100M18S13GMLXL0"/>
    <s v="TSHIRT SWELL GRAPHITE MEL XL"/>
    <n v="6298"/>
    <n v="6298"/>
    <n v="1910"/>
    <s v="."/>
    <n v="4388"/>
    <n v="230"/>
    <n v="70"/>
    <n v="1"/>
    <n v="1"/>
    <n v="0"/>
    <x v="0"/>
    <x v="0"/>
    <x v="4"/>
    <x v="1"/>
    <x v="0"/>
    <x v="54"/>
    <x v="30"/>
    <x v="98"/>
    <x v="3"/>
    <x v="0"/>
    <n v="0.69672912035566847"/>
    <n v="4388"/>
  </r>
  <r>
    <s v="100M18S17BLUMMM"/>
    <s v="TSHIRT MONOSKA BLUE M"/>
    <n v="6298"/>
    <n v="6298"/>
    <n v="1984"/>
    <s v="."/>
    <n v="4314"/>
    <n v="217"/>
    <n v="68"/>
    <n v="1"/>
    <n v="1"/>
    <n v="0"/>
    <x v="0"/>
    <x v="0"/>
    <x v="4"/>
    <x v="1"/>
    <x v="0"/>
    <x v="58"/>
    <x v="12"/>
    <x v="103"/>
    <x v="1"/>
    <x v="0"/>
    <n v="0.68497935852651637"/>
    <n v="4314"/>
  </r>
  <r>
    <s v="100M18S18CAMLLL"/>
    <s v="TSHIRT TUNE CAMEL L"/>
    <n v="6298"/>
    <n v="6298"/>
    <n v="1984"/>
    <s v="."/>
    <n v="4314"/>
    <n v="217"/>
    <n v="68"/>
    <n v="1"/>
    <n v="1"/>
    <n v="0"/>
    <x v="0"/>
    <x v="0"/>
    <x v="4"/>
    <x v="1"/>
    <x v="0"/>
    <x v="59"/>
    <x v="17"/>
    <x v="104"/>
    <x v="5"/>
    <x v="0"/>
    <n v="0.68497935852651637"/>
    <n v="4314"/>
  </r>
  <r>
    <s v="100M18S19GMLLLL"/>
    <s v="TSHIRT RASPECT GRAPHITE MEL L"/>
    <n v="6298"/>
    <n v="6298"/>
    <n v="1827"/>
    <s v="."/>
    <n v="4471"/>
    <n v="245"/>
    <n v="71"/>
    <n v="1"/>
    <n v="1"/>
    <n v="0"/>
    <x v="0"/>
    <x v="0"/>
    <x v="4"/>
    <x v="1"/>
    <x v="0"/>
    <x v="60"/>
    <x v="30"/>
    <x v="105"/>
    <x v="5"/>
    <x v="0"/>
    <n v="0.70990790727214992"/>
    <n v="4471"/>
  </r>
  <r>
    <s v="100M18S19GMLMMM"/>
    <s v="TSHIRT RASPECT GRAPHITE MEL M"/>
    <n v="6298"/>
    <n v="6298"/>
    <n v="1827"/>
    <s v="."/>
    <n v="4471"/>
    <n v="245"/>
    <n v="71"/>
    <n v="1"/>
    <n v="1"/>
    <n v="0"/>
    <x v="0"/>
    <x v="0"/>
    <x v="4"/>
    <x v="1"/>
    <x v="0"/>
    <x v="60"/>
    <x v="30"/>
    <x v="105"/>
    <x v="1"/>
    <x v="0"/>
    <n v="0.70990790727214992"/>
    <n v="4471"/>
  </r>
  <r>
    <s v="100M18S19GMLXL0"/>
    <s v="TSHIRT RASPECT GRAPHITE MEL XL"/>
    <n v="12597"/>
    <n v="12597"/>
    <n v="3654"/>
    <s v="."/>
    <n v="8943"/>
    <n v="245"/>
    <n v="71"/>
    <n v="2"/>
    <n v="2"/>
    <n v="0"/>
    <x v="0"/>
    <x v="0"/>
    <x v="4"/>
    <x v="1"/>
    <x v="0"/>
    <x v="60"/>
    <x v="30"/>
    <x v="105"/>
    <x v="3"/>
    <x v="0"/>
    <n v="0.70993093593712786"/>
    <n v="8943"/>
  </r>
  <r>
    <s v="100M18S21CMELLL"/>
    <s v="TSHIRT CRABS CALYPSO MEL L"/>
    <n v="6298"/>
    <n v="6298"/>
    <n v="1984"/>
    <s v="."/>
    <n v="4314"/>
    <n v="217"/>
    <n v="68"/>
    <n v="1"/>
    <n v="1"/>
    <n v="0"/>
    <x v="0"/>
    <x v="0"/>
    <x v="4"/>
    <x v="1"/>
    <x v="0"/>
    <x v="61"/>
    <x v="31"/>
    <x v="130"/>
    <x v="5"/>
    <x v="0"/>
    <n v="0.68497935852651637"/>
    <n v="4314"/>
  </r>
  <r>
    <s v="100M18S21CMEXL0"/>
    <s v="TSHIRT CRABS CALYPSO MEL XL"/>
    <n v="6298"/>
    <n v="6298"/>
    <n v="1984"/>
    <s v="."/>
    <n v="4314"/>
    <n v="217"/>
    <n v="68"/>
    <n v="1"/>
    <n v="1"/>
    <n v="0"/>
    <x v="0"/>
    <x v="0"/>
    <x v="4"/>
    <x v="1"/>
    <x v="0"/>
    <x v="61"/>
    <x v="31"/>
    <x v="130"/>
    <x v="3"/>
    <x v="0"/>
    <n v="0.68497935852651637"/>
    <n v="4314"/>
  </r>
  <r>
    <s v="100M18S21CMEXS0"/>
    <s v="TSHIRT CRABS CALYPSO MEL XS"/>
    <n v="6298"/>
    <n v="6298"/>
    <n v="1984"/>
    <s v="."/>
    <n v="4314"/>
    <n v="217"/>
    <n v="68"/>
    <n v="1"/>
    <n v="1"/>
    <n v="0"/>
    <x v="0"/>
    <x v="0"/>
    <x v="4"/>
    <x v="1"/>
    <x v="0"/>
    <x v="61"/>
    <x v="31"/>
    <x v="130"/>
    <x v="4"/>
    <x v="0"/>
    <n v="0.68497935852651637"/>
    <n v="4314"/>
  </r>
  <r>
    <s v="100M18S22GMLXL0"/>
    <s v="TSHIRT PAZ GREY MEL XL"/>
    <n v="6298"/>
    <n v="6298"/>
    <n v="2002"/>
    <s v="."/>
    <n v="4296"/>
    <n v="215"/>
    <n v="68"/>
    <n v="1"/>
    <n v="1"/>
    <n v="0"/>
    <x v="0"/>
    <x v="0"/>
    <x v="4"/>
    <x v="1"/>
    <x v="0"/>
    <x v="62"/>
    <x v="11"/>
    <x v="140"/>
    <x v="3"/>
    <x v="0"/>
    <n v="0.68212130835185769"/>
    <n v="4296"/>
  </r>
  <r>
    <s v="100M18S24GMLXL0"/>
    <s v="TSHIRT SHIELD GRAPHITE MEL XL"/>
    <n v="6298"/>
    <n v="6298"/>
    <n v="1827"/>
    <s v="."/>
    <n v="4471"/>
    <n v="245"/>
    <n v="71"/>
    <n v="1"/>
    <n v="1"/>
    <n v="0"/>
    <x v="0"/>
    <x v="0"/>
    <x v="4"/>
    <x v="1"/>
    <x v="0"/>
    <x v="42"/>
    <x v="30"/>
    <x v="141"/>
    <x v="3"/>
    <x v="0"/>
    <n v="0.70990790727214992"/>
    <n v="4471"/>
  </r>
  <r>
    <s v="100M18W01TEALLL"/>
    <s v="TSHIRT MINI LOGO TEAL L"/>
    <n v="1"/>
    <n v="1"/>
    <n v="1723"/>
    <s v="."/>
    <n v="-1722"/>
    <n v="-100"/>
    <n v="-204937"/>
    <n v="1"/>
    <n v="1"/>
    <n v="0"/>
    <x v="0"/>
    <x v="0"/>
    <x v="4"/>
    <x v="0"/>
    <x v="0"/>
    <x v="0"/>
    <x v="4"/>
    <x v="4"/>
    <x v="5"/>
    <x v="0"/>
    <n v="-1722"/>
    <n v="-1722"/>
  </r>
  <r>
    <s v="100M18W01WHILLL"/>
    <s v="TSHIRT MINI LOGO WHITE L"/>
    <n v="12597"/>
    <n v="12597"/>
    <n v="1723"/>
    <s v="."/>
    <n v="10874"/>
    <n v="631"/>
    <n v="86"/>
    <n v="1"/>
    <n v="1"/>
    <n v="0"/>
    <x v="0"/>
    <x v="0"/>
    <x v="4"/>
    <x v="0"/>
    <x v="0"/>
    <x v="0"/>
    <x v="5"/>
    <x v="5"/>
    <x v="5"/>
    <x v="0"/>
    <n v="0.86322140192109231"/>
    <n v="10874"/>
  </r>
  <r>
    <s v="100M18W03LBLMMM"/>
    <s v="TSHIRT POW LIGHT BLUE M"/>
    <n v="22674"/>
    <n v="22674"/>
    <n v="3568"/>
    <s v="."/>
    <n v="19106"/>
    <n v="535"/>
    <n v="84"/>
    <n v="2"/>
    <n v="2"/>
    <n v="0"/>
    <x v="0"/>
    <x v="0"/>
    <x v="4"/>
    <x v="0"/>
    <x v="0"/>
    <x v="2"/>
    <x v="6"/>
    <x v="7"/>
    <x v="1"/>
    <x v="0"/>
    <n v="0.8426391461585957"/>
    <n v="19106"/>
  </r>
  <r>
    <s v="100M18W03LBLXL0"/>
    <s v="TSHIRT POW LIGHT BLUE XL"/>
    <n v="12597"/>
    <n v="12597"/>
    <n v="1784"/>
    <s v="."/>
    <n v="10813"/>
    <n v="606"/>
    <n v="86"/>
    <n v="1"/>
    <n v="1"/>
    <n v="0"/>
    <x v="0"/>
    <x v="0"/>
    <x v="4"/>
    <x v="0"/>
    <x v="0"/>
    <x v="2"/>
    <x v="6"/>
    <x v="7"/>
    <x v="3"/>
    <x v="0"/>
    <n v="0.85837897912201322"/>
    <n v="10813"/>
  </r>
  <r>
    <s v="100M18W04BORMMM"/>
    <s v="TSHIRT STRICKLY BORDO M"/>
    <n v="12597"/>
    <n v="12597"/>
    <n v="1784"/>
    <s v="."/>
    <n v="10813"/>
    <n v="606"/>
    <n v="86"/>
    <n v="1"/>
    <n v="1"/>
    <n v="0"/>
    <x v="0"/>
    <x v="0"/>
    <x v="4"/>
    <x v="0"/>
    <x v="0"/>
    <x v="3"/>
    <x v="7"/>
    <x v="8"/>
    <x v="1"/>
    <x v="0"/>
    <n v="0.85837897912201322"/>
    <n v="10813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4"/>
    <x v="0"/>
    <x v="0"/>
    <x v="3"/>
    <x v="7"/>
    <x v="8"/>
    <x v="3"/>
    <x v="0"/>
    <n v="0.85837897912201322"/>
    <n v="10813"/>
  </r>
  <r>
    <s v="100M18W09TEASSS"/>
    <s v="TSHIRT LINED TEAL S"/>
    <n v="11422"/>
    <n v="11422"/>
    <n v="2056"/>
    <s v="."/>
    <n v="9366"/>
    <n v="456"/>
    <n v="82"/>
    <n v="1"/>
    <n v="1"/>
    <n v="0"/>
    <x v="0"/>
    <x v="0"/>
    <x v="4"/>
    <x v="0"/>
    <x v="0"/>
    <x v="6"/>
    <x v="4"/>
    <x v="12"/>
    <x v="2"/>
    <x v="0"/>
    <n v="0.81999649798634211"/>
    <n v="9366"/>
  </r>
  <r>
    <s v="100M18W13BLASSS"/>
    <s v="TSHIRT DAZED BLACK S"/>
    <n v="12597"/>
    <n v="12597"/>
    <n v="1874"/>
    <s v="."/>
    <n v="10723"/>
    <n v="572"/>
    <n v="85"/>
    <n v="1"/>
    <n v="1"/>
    <n v="0"/>
    <x v="0"/>
    <x v="0"/>
    <x v="4"/>
    <x v="0"/>
    <x v="0"/>
    <x v="10"/>
    <x v="0"/>
    <x v="16"/>
    <x v="2"/>
    <x v="0"/>
    <n v="0.85123442089386359"/>
    <n v="1072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4"/>
    <x v="0"/>
    <x v="0"/>
    <x v="13"/>
    <x v="0"/>
    <x v="20"/>
    <x v="0"/>
    <x v="0"/>
    <n v="-1873"/>
    <n v="-187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4"/>
    <x v="0"/>
    <x v="0"/>
    <x v="15"/>
    <x v="5"/>
    <x v="22"/>
    <x v="5"/>
    <x v="0"/>
    <n v="-1873"/>
    <n v="-1873"/>
  </r>
  <r>
    <s v="100M18W18WHIXXL"/>
    <s v="TSHIRT BRAP WHITE XXL"/>
    <n v="1"/>
    <n v="1"/>
    <n v="1874"/>
    <s v="."/>
    <n v="-1873"/>
    <n v="-100"/>
    <n v="-222906"/>
    <n v="1"/>
    <n v="1"/>
    <n v="0"/>
    <x v="0"/>
    <x v="0"/>
    <x v="4"/>
    <x v="0"/>
    <x v="0"/>
    <x v="15"/>
    <x v="5"/>
    <x v="22"/>
    <x v="0"/>
    <x v="0"/>
    <n v="-1873"/>
    <n v="-1873"/>
  </r>
  <r>
    <s v="100M18W19BLUXL0"/>
    <s v="TSHIRT M/L DAYS BLUE XL"/>
    <n v="14277"/>
    <n v="14277"/>
    <n v="2237"/>
    <s v="."/>
    <n v="12040"/>
    <n v="538"/>
    <n v="84"/>
    <n v="1"/>
    <n v="1"/>
    <n v="0"/>
    <x v="0"/>
    <x v="0"/>
    <x v="4"/>
    <x v="0"/>
    <x v="1"/>
    <x v="16"/>
    <x v="12"/>
    <x v="23"/>
    <x v="3"/>
    <x v="0"/>
    <n v="0.84331442179729632"/>
    <n v="12040"/>
  </r>
  <r>
    <s v="100M18W19BLUXXL"/>
    <s v="TSHIRT M/L DAYS BLUE XXL"/>
    <n v="10076"/>
    <n v="10076"/>
    <n v="2237"/>
    <s v="."/>
    <n v="7839"/>
    <n v="350"/>
    <n v="78"/>
    <n v="1"/>
    <n v="1"/>
    <n v="0"/>
    <x v="0"/>
    <x v="0"/>
    <x v="4"/>
    <x v="0"/>
    <x v="1"/>
    <x v="16"/>
    <x v="12"/>
    <x v="23"/>
    <x v="0"/>
    <x v="0"/>
    <n v="0.77798729654624854"/>
    <n v="7839"/>
  </r>
  <r>
    <s v="100M18W19GRAXXL"/>
    <s v="TSHIRT M/L DAYS GRAPHITE XXL"/>
    <n v="14277"/>
    <n v="14277"/>
    <n v="2237"/>
    <s v="."/>
    <n v="12040"/>
    <n v="538"/>
    <n v="84"/>
    <n v="1"/>
    <n v="1"/>
    <n v="0"/>
    <x v="0"/>
    <x v="0"/>
    <x v="4"/>
    <x v="0"/>
    <x v="1"/>
    <x v="16"/>
    <x v="2"/>
    <x v="24"/>
    <x v="0"/>
    <x v="0"/>
    <n v="0.84331442179729632"/>
    <n v="12040"/>
  </r>
  <r>
    <s v="200M18S04WHIMMM"/>
    <s v="TANK CRAB WHITE M"/>
    <n v="6298"/>
    <n v="6298"/>
    <n v="1921"/>
    <s v="."/>
    <n v="4377"/>
    <n v="228"/>
    <n v="69"/>
    <n v="1"/>
    <n v="1"/>
    <n v="0"/>
    <x v="0"/>
    <x v="0"/>
    <x v="4"/>
    <x v="1"/>
    <x v="22"/>
    <x v="70"/>
    <x v="5"/>
    <x v="142"/>
    <x v="1"/>
    <x v="0"/>
    <n v="0.69498253413782152"/>
    <n v="4377"/>
  </r>
  <r>
    <s v="200M18S04WHISSS"/>
    <s v="TANK CRAB WHITE S"/>
    <s v="."/>
    <s v="."/>
    <s v="."/>
    <s v="."/>
    <s v="."/>
    <s v="."/>
    <s v="."/>
    <s v="."/>
    <s v="."/>
    <n v="0"/>
    <x v="0"/>
    <x v="0"/>
    <x v="4"/>
    <x v="1"/>
    <x v="22"/>
    <x v="70"/>
    <x v="5"/>
    <x v="142"/>
    <x v="2"/>
    <x v="0"/>
    <e v="#VALUE!"/>
    <e v="#VALUE!"/>
  </r>
  <r>
    <s v="200M18S05BLALLL"/>
    <s v="TANK LOVER BLACK L"/>
    <n v="6298"/>
    <n v="6298"/>
    <n v="1827"/>
    <s v="."/>
    <n v="4471"/>
    <n v="245"/>
    <n v="71"/>
    <n v="1"/>
    <n v="1"/>
    <n v="0"/>
    <x v="0"/>
    <x v="0"/>
    <x v="4"/>
    <x v="1"/>
    <x v="22"/>
    <x v="43"/>
    <x v="0"/>
    <x v="143"/>
    <x v="5"/>
    <x v="0"/>
    <n v="0.70990790727214992"/>
    <n v="4471"/>
  </r>
  <r>
    <s v="200M18S06BLASSS"/>
    <s v="TANK SERIE BLACK S"/>
    <n v="1"/>
    <n v="1"/>
    <s v="."/>
    <s v="."/>
    <n v="1"/>
    <s v="."/>
    <n v="100"/>
    <s v="."/>
    <s v="."/>
    <n v="0"/>
    <x v="0"/>
    <x v="0"/>
    <x v="4"/>
    <x v="1"/>
    <x v="22"/>
    <x v="46"/>
    <x v="0"/>
    <x v="144"/>
    <x v="2"/>
    <x v="0"/>
    <e v="#VALUE!"/>
    <e v="#VALUE!"/>
  </r>
  <r>
    <s v="300M18S02BRMSSS"/>
    <s v="HOODIE SERIE BROWN S"/>
    <n v="16798"/>
    <n v="16798"/>
    <n v="5388"/>
    <s v="."/>
    <n v="11410"/>
    <n v="212"/>
    <n v="68"/>
    <n v="1"/>
    <n v="1"/>
    <n v="0"/>
    <x v="0"/>
    <x v="0"/>
    <x v="4"/>
    <x v="1"/>
    <x v="2"/>
    <x v="46"/>
    <x v="16"/>
    <x v="109"/>
    <x v="2"/>
    <x v="0"/>
    <n v="0.67924752946779376"/>
    <n v="11410"/>
  </r>
  <r>
    <s v="300M18S03BLAMMM"/>
    <s v="HOODIE PAISA BLACK M"/>
    <n v="16798"/>
    <n v="16798"/>
    <n v="5388"/>
    <s v="."/>
    <n v="11410"/>
    <n v="212"/>
    <n v="68"/>
    <n v="1"/>
    <n v="1"/>
    <n v="0"/>
    <x v="0"/>
    <x v="0"/>
    <x v="4"/>
    <x v="1"/>
    <x v="2"/>
    <x v="71"/>
    <x v="0"/>
    <x v="145"/>
    <x v="1"/>
    <x v="0"/>
    <n v="0.67924752946779376"/>
    <n v="11410"/>
  </r>
  <r>
    <s v="300M18S03BLASSS"/>
    <s v="HOODIE PAISA BLACK S"/>
    <n v="16798"/>
    <n v="16798"/>
    <n v="5388"/>
    <s v="."/>
    <n v="11410"/>
    <n v="212"/>
    <n v="68"/>
    <n v="1"/>
    <n v="1"/>
    <n v="0"/>
    <x v="0"/>
    <x v="0"/>
    <x v="4"/>
    <x v="1"/>
    <x v="2"/>
    <x v="71"/>
    <x v="0"/>
    <x v="145"/>
    <x v="2"/>
    <x v="0"/>
    <n v="0.67924752946779376"/>
    <n v="11410"/>
  </r>
  <r>
    <s v="300M18S03BLAXS0"/>
    <s v="HOODIE PAISA BLACK XS"/>
    <n v="16798"/>
    <n v="16798"/>
    <n v="5388"/>
    <s v="."/>
    <n v="11410"/>
    <n v="212"/>
    <n v="68"/>
    <n v="1"/>
    <n v="1"/>
    <n v="0"/>
    <x v="0"/>
    <x v="0"/>
    <x v="4"/>
    <x v="1"/>
    <x v="2"/>
    <x v="71"/>
    <x v="0"/>
    <x v="145"/>
    <x v="4"/>
    <x v="0"/>
    <n v="0.67924752946779376"/>
    <n v="11410"/>
  </r>
  <r>
    <s v="300M18W01BLALLL"/>
    <s v="HOODIE STAMPED BLACK L"/>
    <n v="29403"/>
    <n v="29403"/>
    <n v="4942"/>
    <s v="."/>
    <n v="24461"/>
    <n v="495"/>
    <n v="83"/>
    <n v="1"/>
    <n v="1"/>
    <n v="0"/>
    <x v="0"/>
    <x v="0"/>
    <x v="4"/>
    <x v="0"/>
    <x v="2"/>
    <x v="17"/>
    <x v="0"/>
    <x v="25"/>
    <x v="5"/>
    <x v="0"/>
    <n v="0.8319219127299935"/>
    <n v="24461"/>
  </r>
  <r>
    <s v="301M17W03TURSSS"/>
    <s v="FULL ZIP ESCRITO CORSAIR/POOL BLUE S"/>
    <n v="14702"/>
    <n v="14702"/>
    <n v="7990"/>
    <s v="."/>
    <n v="6712"/>
    <n v="84"/>
    <n v="46"/>
    <n v="1"/>
    <n v="1"/>
    <n v="0"/>
    <x v="0"/>
    <x v="0"/>
    <x v="4"/>
    <x v="2"/>
    <x v="19"/>
    <x v="63"/>
    <x v="35"/>
    <x v="112"/>
    <x v="2"/>
    <x v="2"/>
    <n v="0.4565365256427697"/>
    <n v="6712"/>
  </r>
  <r>
    <s v="301M17W03TURXS0"/>
    <s v="FULL ZIP ESCRITO CORSAIR/POOL BLUE XS"/>
    <n v="16798"/>
    <n v="16798"/>
    <n v="7992"/>
    <s v="."/>
    <n v="8806"/>
    <n v="110"/>
    <n v="52"/>
    <n v="1"/>
    <n v="1"/>
    <n v="0"/>
    <x v="0"/>
    <x v="0"/>
    <x v="4"/>
    <x v="2"/>
    <x v="19"/>
    <x v="63"/>
    <x v="35"/>
    <x v="112"/>
    <x v="4"/>
    <x v="2"/>
    <n v="0.52422907488986781"/>
    <n v="8806"/>
  </r>
  <r>
    <s v="301M18S01BLALLL"/>
    <s v="FULL ZIP ESCRITO BLACK L"/>
    <n v="16798"/>
    <n v="16798"/>
    <n v="5921"/>
    <s v="."/>
    <n v="10877"/>
    <n v="184"/>
    <n v="65"/>
    <n v="1"/>
    <n v="1"/>
    <n v="0"/>
    <x v="0"/>
    <x v="0"/>
    <x v="4"/>
    <x v="1"/>
    <x v="3"/>
    <x v="49"/>
    <x v="0"/>
    <x v="113"/>
    <x v="5"/>
    <x v="0"/>
    <n v="0.64751756161447793"/>
    <n v="10877"/>
  </r>
  <r>
    <s v="301M18S01BLAMMM"/>
    <s v="FULL ZIP ESCRITO BLACK M"/>
    <n v="16798"/>
    <n v="16798"/>
    <n v="5921"/>
    <s v="."/>
    <n v="10877"/>
    <n v="184"/>
    <n v="65"/>
    <n v="1"/>
    <n v="1"/>
    <n v="0"/>
    <x v="0"/>
    <x v="0"/>
    <x v="4"/>
    <x v="1"/>
    <x v="3"/>
    <x v="49"/>
    <x v="0"/>
    <x v="113"/>
    <x v="1"/>
    <x v="0"/>
    <n v="0.64751756161447793"/>
    <n v="10877"/>
  </r>
  <r>
    <s v="301M18S01BLAXL0"/>
    <s v="FULL ZIP ESCRITO BLACK XL"/>
    <n v="16798"/>
    <n v="16798"/>
    <n v="5921"/>
    <s v="."/>
    <n v="10877"/>
    <n v="184"/>
    <n v="65"/>
    <n v="1"/>
    <n v="1"/>
    <n v="0"/>
    <x v="0"/>
    <x v="0"/>
    <x v="4"/>
    <x v="1"/>
    <x v="3"/>
    <x v="49"/>
    <x v="0"/>
    <x v="113"/>
    <x v="3"/>
    <x v="0"/>
    <n v="0.64751756161447793"/>
    <n v="10877"/>
  </r>
  <r>
    <s v="301M18S02GMLSSS"/>
    <s v="FULL ZIP ISLAND GREY MEL S"/>
    <n v="16798"/>
    <n v="16798"/>
    <n v="5921"/>
    <s v="."/>
    <n v="10877"/>
    <n v="184"/>
    <n v="65"/>
    <n v="1"/>
    <n v="1"/>
    <n v="0"/>
    <x v="0"/>
    <x v="0"/>
    <x v="4"/>
    <x v="1"/>
    <x v="3"/>
    <x v="64"/>
    <x v="11"/>
    <x v="114"/>
    <x v="2"/>
    <x v="0"/>
    <n v="0.64751756161447793"/>
    <n v="10877"/>
  </r>
  <r>
    <s v="301M18S03GMLLLL"/>
    <s v="FULL ZIP SERIE GRAPHITE MEL L"/>
    <n v="33597"/>
    <n v="33597"/>
    <n v="11838"/>
    <s v="."/>
    <n v="21759"/>
    <n v="184"/>
    <n v="65"/>
    <n v="2"/>
    <n v="2"/>
    <n v="0"/>
    <x v="0"/>
    <x v="0"/>
    <x v="4"/>
    <x v="1"/>
    <x v="3"/>
    <x v="46"/>
    <x v="30"/>
    <x v="115"/>
    <x v="5"/>
    <x v="0"/>
    <n v="0.64764711134922759"/>
    <n v="21759"/>
  </r>
  <r>
    <s v="301M18S03GMLMMM"/>
    <s v="FULL ZIP SERIE GRAPHITE MEL M"/>
    <n v="16798"/>
    <n v="16798"/>
    <n v="5921"/>
    <s v="."/>
    <n v="10877"/>
    <n v="184"/>
    <n v="65"/>
    <n v="1"/>
    <n v="1"/>
    <n v="0"/>
    <x v="0"/>
    <x v="0"/>
    <x v="4"/>
    <x v="1"/>
    <x v="3"/>
    <x v="46"/>
    <x v="30"/>
    <x v="115"/>
    <x v="1"/>
    <x v="0"/>
    <n v="0.64751756161447793"/>
    <n v="10877"/>
  </r>
  <r>
    <s v="301M18S03GRMLLLL"/>
    <s v="FULL ZIP SERIE GREY MEL L"/>
    <n v="33597"/>
    <n v="33597"/>
    <n v="11840"/>
    <s v="."/>
    <n v="21757"/>
    <n v="184"/>
    <n v="65"/>
    <n v="2"/>
    <n v="2"/>
    <n v="0"/>
    <x v="0"/>
    <x v="0"/>
    <x v="4"/>
    <x v="1"/>
    <x v="3"/>
    <x v="46"/>
    <x v="11"/>
    <x v="116"/>
    <x v="5"/>
    <x v="0"/>
    <n v="0.64758758222460344"/>
    <n v="21757.000000000004"/>
  </r>
  <r>
    <s v="301M18S03PMLMMM"/>
    <s v="FULL ZIP SERIE PESTO MEL M"/>
    <n v="33597"/>
    <n v="33597"/>
    <n v="11838"/>
    <s v="."/>
    <n v="21759"/>
    <n v="184"/>
    <n v="65"/>
    <n v="2"/>
    <n v="2"/>
    <n v="0"/>
    <x v="0"/>
    <x v="0"/>
    <x v="4"/>
    <x v="1"/>
    <x v="3"/>
    <x v="46"/>
    <x v="36"/>
    <x v="117"/>
    <x v="1"/>
    <x v="0"/>
    <n v="0.64764711134922759"/>
    <n v="21759"/>
  </r>
  <r>
    <s v="301M18S03PMLSSS"/>
    <s v="FULL ZIP SERIE PESTO MEL S"/>
    <n v="16798"/>
    <n v="16798"/>
    <n v="5921"/>
    <s v="."/>
    <n v="10877"/>
    <n v="184"/>
    <n v="65"/>
    <n v="1"/>
    <n v="1"/>
    <n v="0"/>
    <x v="0"/>
    <x v="0"/>
    <x v="4"/>
    <x v="1"/>
    <x v="3"/>
    <x v="46"/>
    <x v="36"/>
    <x v="117"/>
    <x v="2"/>
    <x v="0"/>
    <n v="0.64751756161447793"/>
    <n v="10877"/>
  </r>
  <r>
    <s v="301M18S03PMLXL0"/>
    <s v="FULL ZIP SERIE PESTO MEL XL"/>
    <n v="16798"/>
    <n v="16798"/>
    <n v="5921"/>
    <s v="."/>
    <n v="10877"/>
    <n v="184"/>
    <n v="65"/>
    <n v="1"/>
    <n v="1"/>
    <n v="0"/>
    <x v="0"/>
    <x v="0"/>
    <x v="4"/>
    <x v="1"/>
    <x v="3"/>
    <x v="46"/>
    <x v="36"/>
    <x v="117"/>
    <x v="3"/>
    <x v="0"/>
    <n v="0.64751756161447793"/>
    <n v="10877"/>
  </r>
  <r>
    <s v="301M18W01PEMLLL"/>
    <s v="FULL ZIP OUTLINE PESTO MEL L"/>
    <n v="-14701"/>
    <n v="-14701"/>
    <n v="-5677"/>
    <s v="."/>
    <n v="-9024"/>
    <n v="159"/>
    <n v="-61"/>
    <n v="-1"/>
    <n v="-1"/>
    <n v="0"/>
    <x v="0"/>
    <x v="0"/>
    <x v="4"/>
    <x v="0"/>
    <x v="3"/>
    <x v="20"/>
    <x v="41"/>
    <x v="146"/>
    <x v="5"/>
    <x v="0"/>
    <n v="0.61383579348343653"/>
    <n v="-9024"/>
  </r>
  <r>
    <s v="301M18W01PEMMMM"/>
    <s v="FULL ZIP OUTLINE PESTO MEL M"/>
    <n v="14702"/>
    <n v="14702"/>
    <n v="5677"/>
    <s v="."/>
    <n v="9025"/>
    <n v="159"/>
    <n v="61"/>
    <n v="1"/>
    <n v="1"/>
    <n v="0"/>
    <x v="0"/>
    <x v="0"/>
    <x v="4"/>
    <x v="0"/>
    <x v="3"/>
    <x v="20"/>
    <x v="41"/>
    <x v="146"/>
    <x v="1"/>
    <x v="0"/>
    <n v="0.61386205958373008"/>
    <n v="9025"/>
  </r>
  <r>
    <s v="301M18W03BLASSS"/>
    <s v="FULL ZIP STAMPED BLACK S"/>
    <n v="17642"/>
    <n v="17642"/>
    <n v="5677"/>
    <s v="."/>
    <n v="11965"/>
    <n v="211"/>
    <n v="68"/>
    <n v="1"/>
    <n v="1"/>
    <n v="0"/>
    <x v="0"/>
    <x v="0"/>
    <x v="4"/>
    <x v="0"/>
    <x v="3"/>
    <x v="17"/>
    <x v="0"/>
    <x v="32"/>
    <x v="2"/>
    <x v="0"/>
    <n v="0.67821108717832446"/>
    <n v="11965"/>
  </r>
  <r>
    <s v="301M18W03BOMXXL"/>
    <s v="FULL ZIP STAMPED BORDO MEL XXL"/>
    <n v="29403"/>
    <n v="29403"/>
    <n v="5677"/>
    <s v="."/>
    <n v="23726"/>
    <n v="418"/>
    <n v="81"/>
    <n v="1"/>
    <n v="1"/>
    <n v="0"/>
    <x v="0"/>
    <x v="0"/>
    <x v="4"/>
    <x v="0"/>
    <x v="3"/>
    <x v="17"/>
    <x v="15"/>
    <x v="33"/>
    <x v="0"/>
    <x v="0"/>
    <n v="0.80692446349012004"/>
    <n v="23726"/>
  </r>
  <r>
    <s v="303M18W01BLALLL"/>
    <s v="CHIPORRO SURAZO BLACK L"/>
    <n v="46210"/>
    <n v="46210"/>
    <n v="9388"/>
    <s v="."/>
    <n v="36822"/>
    <n v="392"/>
    <n v="80"/>
    <n v="1"/>
    <n v="1"/>
    <n v="0"/>
    <x v="0"/>
    <x v="0"/>
    <x v="4"/>
    <x v="0"/>
    <x v="4"/>
    <x v="22"/>
    <x v="0"/>
    <x v="34"/>
    <x v="5"/>
    <x v="0"/>
    <n v="0.79684051071196715"/>
    <n v="36822"/>
  </r>
  <r>
    <s v="303M18W01BLAXXL"/>
    <s v="CHIPORRO SURAZO BLACK XXL"/>
    <n v="46210"/>
    <n v="46210"/>
    <n v="9388"/>
    <s v="."/>
    <n v="36822"/>
    <n v="392"/>
    <n v="80"/>
    <n v="1"/>
    <n v="1"/>
    <n v="0"/>
    <x v="0"/>
    <x v="0"/>
    <x v="4"/>
    <x v="0"/>
    <x v="4"/>
    <x v="22"/>
    <x v="0"/>
    <x v="34"/>
    <x v="0"/>
    <x v="0"/>
    <n v="0.79684051071196715"/>
    <n v="36822"/>
  </r>
  <r>
    <s v="303M18W01BLUXXL"/>
    <s v="CHIPORRO SURAZO BLUE XXL"/>
    <n v="46210"/>
    <n v="46210"/>
    <n v="9388"/>
    <s v="."/>
    <n v="36822"/>
    <n v="392"/>
    <n v="80"/>
    <n v="1"/>
    <n v="1"/>
    <n v="0"/>
    <x v="0"/>
    <x v="0"/>
    <x v="4"/>
    <x v="0"/>
    <x v="4"/>
    <x v="22"/>
    <x v="12"/>
    <x v="76"/>
    <x v="0"/>
    <x v="0"/>
    <n v="0.79684051071196715"/>
    <n v="36822"/>
  </r>
  <r>
    <s v="303M18W01GEELLL"/>
    <s v="CHIPORRO SURAZO GREEN L"/>
    <n v="27726"/>
    <n v="27726"/>
    <n v="9388"/>
    <s v="."/>
    <n v="18338"/>
    <n v="195"/>
    <n v="66"/>
    <n v="1"/>
    <n v="1"/>
    <n v="0"/>
    <x v="0"/>
    <x v="0"/>
    <x v="4"/>
    <x v="0"/>
    <x v="4"/>
    <x v="22"/>
    <x v="19"/>
    <x v="77"/>
    <x v="5"/>
    <x v="0"/>
    <n v="0.66140085118661185"/>
    <n v="18338"/>
  </r>
  <r>
    <s v="303M18W01GEEMMM"/>
    <s v="CHIPORRO SURAZO GREEN M"/>
    <n v="27726"/>
    <n v="27726"/>
    <n v="9388"/>
    <s v="."/>
    <n v="18338"/>
    <n v="195"/>
    <n v="66"/>
    <n v="1"/>
    <n v="1"/>
    <n v="0"/>
    <x v="0"/>
    <x v="0"/>
    <x v="4"/>
    <x v="0"/>
    <x v="4"/>
    <x v="22"/>
    <x v="19"/>
    <x v="77"/>
    <x v="1"/>
    <x v="0"/>
    <n v="0.66140085118661185"/>
    <n v="18338"/>
  </r>
  <r>
    <s v="303M18W01GEESSS"/>
    <s v="CHIPORRO SURAZO GREEN S"/>
    <n v="27726"/>
    <n v="27726"/>
    <n v="9388"/>
    <s v="."/>
    <n v="18338"/>
    <n v="195"/>
    <n v="66"/>
    <n v="1"/>
    <n v="1"/>
    <n v="0"/>
    <x v="0"/>
    <x v="0"/>
    <x v="4"/>
    <x v="0"/>
    <x v="4"/>
    <x v="22"/>
    <x v="19"/>
    <x v="77"/>
    <x v="2"/>
    <x v="0"/>
    <n v="0.66140085118661185"/>
    <n v="18338"/>
  </r>
  <r>
    <s v="303W18W01BLALLL"/>
    <s v="CHIPORRO SURAZO BLACK L"/>
    <n v="27726"/>
    <n v="27726"/>
    <n v="11354"/>
    <s v="."/>
    <n v="16372"/>
    <n v="144"/>
    <n v="59"/>
    <n v="1"/>
    <n v="1"/>
    <n v="0"/>
    <x v="0"/>
    <x v="0"/>
    <x v="4"/>
    <x v="0"/>
    <x v="4"/>
    <x v="22"/>
    <x v="0"/>
    <x v="34"/>
    <x v="5"/>
    <x v="1"/>
    <n v="0.59049267835244901"/>
    <n v="16372.000000000002"/>
  </r>
  <r>
    <s v="304M18W01BORXS0"/>
    <s v="RUSTIC SHERPA FYAH MAN FZ BORDO XS"/>
    <n v="40329"/>
    <n v="40329"/>
    <n v="9883"/>
    <s v="."/>
    <n v="30446"/>
    <n v="308"/>
    <n v="75"/>
    <n v="1"/>
    <n v="1"/>
    <n v="0"/>
    <x v="0"/>
    <x v="0"/>
    <x v="4"/>
    <x v="0"/>
    <x v="5"/>
    <x v="23"/>
    <x v="7"/>
    <x v="36"/>
    <x v="4"/>
    <x v="0"/>
    <n v="0.75494061345433805"/>
    <n v="30446"/>
  </r>
  <r>
    <s v="304M18W01CAMSSS"/>
    <s v="RUSTIC SHERPA FYAH MAN FZ CAMEL S"/>
    <n v="46218"/>
    <n v="46218"/>
    <n v="9883"/>
    <s v="."/>
    <n v="36335"/>
    <n v="368"/>
    <n v="79"/>
    <n v="1"/>
    <n v="1"/>
    <n v="0"/>
    <x v="0"/>
    <x v="0"/>
    <x v="4"/>
    <x v="0"/>
    <x v="5"/>
    <x v="23"/>
    <x v="17"/>
    <x v="37"/>
    <x v="2"/>
    <x v="0"/>
    <n v="0.7861655632004847"/>
    <n v="36335"/>
  </r>
  <r>
    <s v="304M18W01CAMXS0"/>
    <s v="RUSTIC SHERPA FYAH MAN FZ CAMEL XS"/>
    <n v="40329"/>
    <n v="40329"/>
    <n v="9883"/>
    <s v="."/>
    <n v="30446"/>
    <n v="308"/>
    <n v="75"/>
    <n v="1"/>
    <n v="1"/>
    <n v="0"/>
    <x v="0"/>
    <x v="0"/>
    <x v="4"/>
    <x v="0"/>
    <x v="5"/>
    <x v="23"/>
    <x v="17"/>
    <x v="37"/>
    <x v="4"/>
    <x v="0"/>
    <n v="0.75494061345433805"/>
    <n v="30446"/>
  </r>
  <r>
    <s v="304W18W01BLALLL"/>
    <s v="RUSTIC SHERPA FYAH GIRL FZ BLACK L"/>
    <n v="40330"/>
    <n v="40330"/>
    <n v="9648"/>
    <s v="."/>
    <n v="30682"/>
    <n v="318"/>
    <n v="76"/>
    <n v="1"/>
    <n v="1"/>
    <n v="0"/>
    <x v="0"/>
    <x v="0"/>
    <x v="4"/>
    <x v="0"/>
    <x v="5"/>
    <x v="24"/>
    <x v="0"/>
    <x v="38"/>
    <x v="5"/>
    <x v="1"/>
    <n v="0.76077361765435159"/>
    <n v="30682"/>
  </r>
  <r>
    <s v="304W18W01CAMLLL"/>
    <s v="RUSTIC SHERPA FYAH GIRL FZ CAMEL L"/>
    <n v="50412"/>
    <n v="50412"/>
    <n v="9648"/>
    <s v="."/>
    <n v="40764"/>
    <n v="423"/>
    <n v="81"/>
    <n v="1"/>
    <n v="1"/>
    <n v="0"/>
    <x v="0"/>
    <x v="0"/>
    <x v="4"/>
    <x v="0"/>
    <x v="5"/>
    <x v="24"/>
    <x v="17"/>
    <x v="40"/>
    <x v="5"/>
    <x v="1"/>
    <n v="0.80861699595334446"/>
    <n v="40764"/>
  </r>
  <r>
    <s v="305M18W01BLASSS"/>
    <s v="POLAR &amp; CHIPORRO FYAH MAN  BLACK S"/>
    <s v="."/>
    <s v="."/>
    <s v="."/>
    <s v="."/>
    <s v="."/>
    <s v="."/>
    <s v="."/>
    <s v="."/>
    <s v="."/>
    <n v="0"/>
    <x v="0"/>
    <x v="0"/>
    <x v="4"/>
    <x v="0"/>
    <x v="6"/>
    <x v="25"/>
    <x v="0"/>
    <x v="41"/>
    <x v="2"/>
    <x v="0"/>
    <e v="#VALUE!"/>
    <e v="#VALUE!"/>
  </r>
  <r>
    <s v="305W18W01BLAMMM"/>
    <s v="SHERPA HI FI BLACK M"/>
    <n v="30247"/>
    <n v="30247"/>
    <n v="8824"/>
    <s v="."/>
    <n v="21423"/>
    <n v="243"/>
    <n v="71"/>
    <n v="1"/>
    <n v="1"/>
    <n v="0"/>
    <x v="0"/>
    <x v="0"/>
    <x v="4"/>
    <x v="0"/>
    <x v="8"/>
    <x v="26"/>
    <x v="0"/>
    <x v="45"/>
    <x v="1"/>
    <x v="1"/>
    <n v="0.70826858862035902"/>
    <n v="21423"/>
  </r>
  <r>
    <s v="305W18W01CREMMM"/>
    <s v="SHERPA HI FI CREAM M"/>
    <n v="42008"/>
    <n v="42008"/>
    <n v="8824"/>
    <s v="."/>
    <n v="33184"/>
    <n v="376"/>
    <n v="79"/>
    <n v="1"/>
    <n v="1"/>
    <n v="0"/>
    <x v="0"/>
    <x v="0"/>
    <x v="4"/>
    <x v="0"/>
    <x v="8"/>
    <x v="26"/>
    <x v="8"/>
    <x v="47"/>
    <x v="1"/>
    <x v="1"/>
    <n v="0.78994477242430017"/>
    <n v="33184"/>
  </r>
  <r>
    <s v="306W18W01BLAMMM"/>
    <s v="JACKET  CORDUROY BLACK M"/>
    <n v="50412"/>
    <n v="50412"/>
    <n v="10236"/>
    <s v="."/>
    <n v="40176"/>
    <n v="392"/>
    <n v="80"/>
    <n v="1"/>
    <n v="1"/>
    <n v="0"/>
    <x v="0"/>
    <x v="0"/>
    <x v="4"/>
    <x v="0"/>
    <x v="10"/>
    <x v="27"/>
    <x v="0"/>
    <x v="50"/>
    <x v="1"/>
    <x v="1"/>
    <n v="0.79695310640323735"/>
    <n v="40176"/>
  </r>
  <r>
    <s v="306W18W01BLASSS"/>
    <s v="JACKET  CORDUROY BLACK S"/>
    <n v="50420"/>
    <n v="50420"/>
    <n v="10236"/>
    <s v="."/>
    <n v="40184"/>
    <n v="393"/>
    <n v="80"/>
    <n v="1"/>
    <n v="1"/>
    <n v="0"/>
    <x v="0"/>
    <x v="0"/>
    <x v="4"/>
    <x v="0"/>
    <x v="10"/>
    <x v="27"/>
    <x v="0"/>
    <x v="50"/>
    <x v="2"/>
    <x v="1"/>
    <n v="0.79698532328441096"/>
    <n v="40184"/>
  </r>
  <r>
    <s v="306W18W01BLAXS0"/>
    <s v="JACKET  CORDUROY BLACK XS"/>
    <n v="50412"/>
    <n v="50412"/>
    <n v="10236"/>
    <s v="."/>
    <n v="40176"/>
    <n v="392"/>
    <n v="80"/>
    <n v="1"/>
    <n v="1"/>
    <n v="0"/>
    <x v="0"/>
    <x v="0"/>
    <x v="4"/>
    <x v="0"/>
    <x v="10"/>
    <x v="27"/>
    <x v="0"/>
    <x v="50"/>
    <x v="4"/>
    <x v="1"/>
    <n v="0.79695310640323735"/>
    <n v="40176"/>
  </r>
  <r>
    <s v="500M18W02CORALL"/>
    <s v="BEANIES STRIPES CORAL ALL"/>
    <n v="8395"/>
    <n v="8395"/>
    <n v="1647"/>
    <s v="."/>
    <n v="6748"/>
    <n v="410"/>
    <n v="80"/>
    <n v="1"/>
    <n v="1"/>
    <n v="0"/>
    <x v="0"/>
    <x v="0"/>
    <x v="4"/>
    <x v="0"/>
    <x v="11"/>
    <x v="29"/>
    <x v="42"/>
    <x v="147"/>
    <x v="6"/>
    <x v="0"/>
    <n v="0.80381179273377013"/>
    <n v="6748"/>
  </r>
  <r>
    <s v="500M18W02GEEALL"/>
    <s v="BEANIES STRIPES GREEN ALL"/>
    <n v="16790"/>
    <n v="16790"/>
    <n v="3176"/>
    <s v="."/>
    <n v="13614"/>
    <n v="429"/>
    <n v="81"/>
    <n v="2"/>
    <n v="2"/>
    <n v="0"/>
    <x v="0"/>
    <x v="0"/>
    <x v="4"/>
    <x v="0"/>
    <x v="11"/>
    <x v="29"/>
    <x v="19"/>
    <x v="54"/>
    <x v="6"/>
    <x v="0"/>
    <n v="0.8108397855866587"/>
    <n v="13614"/>
  </r>
  <r>
    <s v="500M18W02YELALL"/>
    <s v="BEANIES STRIPES YELOW ALL"/>
    <n v="13432"/>
    <n v="13432"/>
    <n v="3176"/>
    <s v="."/>
    <n v="10256"/>
    <n v="323"/>
    <n v="76"/>
    <n v="2"/>
    <n v="2"/>
    <n v="0"/>
    <x v="0"/>
    <x v="0"/>
    <x v="4"/>
    <x v="0"/>
    <x v="11"/>
    <x v="29"/>
    <x v="38"/>
    <x v="119"/>
    <x v="6"/>
    <x v="0"/>
    <n v="0.76354973198332343"/>
    <n v="10256"/>
  </r>
  <r>
    <s v="500M18W03REDALL"/>
    <s v="BEANIES WOVEN RED ALL"/>
    <n v="8395"/>
    <n v="8395"/>
    <n v="1647"/>
    <s v="."/>
    <n v="6748"/>
    <n v="410"/>
    <n v="80"/>
    <n v="1"/>
    <n v="1"/>
    <n v="0"/>
    <x v="0"/>
    <x v="0"/>
    <x v="4"/>
    <x v="0"/>
    <x v="11"/>
    <x v="30"/>
    <x v="20"/>
    <x v="120"/>
    <x v="6"/>
    <x v="0"/>
    <n v="0.80381179273377013"/>
    <n v="6748"/>
  </r>
  <r>
    <s v="500W18W01BLUALL"/>
    <s v="BEANIES CORSAIR BLUE ALL"/>
    <n v="10916"/>
    <n v="10916"/>
    <n v="2600"/>
    <s v="."/>
    <n v="8316"/>
    <n v="320"/>
    <n v="76"/>
    <n v="1"/>
    <n v="1"/>
    <n v="0"/>
    <x v="0"/>
    <x v="0"/>
    <x v="4"/>
    <x v="0"/>
    <x v="11"/>
    <x v="65"/>
    <x v="12"/>
    <x v="132"/>
    <x v="6"/>
    <x v="1"/>
    <n v="0.76181751557347011"/>
    <n v="8316"/>
  </r>
  <r>
    <s v="501M18S04CMOL/XL"/>
    <s v="CAPS SHIELD CAMO L/XL"/>
    <n v="12597"/>
    <n v="12597"/>
    <n v="2902"/>
    <s v="."/>
    <n v="9695"/>
    <n v="334"/>
    <n v="77"/>
    <n v="1"/>
    <n v="1"/>
    <n v="0"/>
    <x v="0"/>
    <x v="0"/>
    <x v="4"/>
    <x v="1"/>
    <x v="12"/>
    <x v="42"/>
    <x v="27"/>
    <x v="80"/>
    <x v="7"/>
    <x v="0"/>
    <n v="0.76962768913233315"/>
    <n v="9695"/>
  </r>
  <r>
    <s v="501M18S07BROL/XL"/>
    <s v="CAPS CLASSIC BROWN L/XL"/>
    <n v="8403"/>
    <n v="8403"/>
    <n v="2495"/>
    <s v="."/>
    <n v="5908"/>
    <n v="237"/>
    <n v="70"/>
    <n v="1"/>
    <n v="1"/>
    <n v="0"/>
    <x v="0"/>
    <x v="0"/>
    <x v="4"/>
    <x v="1"/>
    <x v="12"/>
    <x v="34"/>
    <x v="16"/>
    <x v="122"/>
    <x v="7"/>
    <x v="0"/>
    <n v="0.703082232535999"/>
    <n v="5908"/>
  </r>
  <r>
    <s v="501M18W01BROS/M"/>
    <s v="CAPS CLASSIC LIGHT BROWN S/M"/>
    <n v="16798"/>
    <n v="16798"/>
    <n v="2265"/>
    <s v="."/>
    <n v="14533"/>
    <n v="642"/>
    <n v="87"/>
    <n v="1"/>
    <n v="1"/>
    <n v="0"/>
    <x v="0"/>
    <x v="0"/>
    <x v="4"/>
    <x v="0"/>
    <x v="12"/>
    <x v="34"/>
    <x v="24"/>
    <x v="60"/>
    <x v="8"/>
    <x v="0"/>
    <n v="0.8651625193475414"/>
    <n v="14533"/>
  </r>
  <r>
    <s v="502M18S01CMOL/XL"/>
    <s v="BUCKET CAMO CAMO L/XL"/>
    <n v="8403"/>
    <n v="8403"/>
    <n v="2935"/>
    <s v="."/>
    <n v="5468"/>
    <n v="186"/>
    <n v="65"/>
    <n v="1"/>
    <n v="1"/>
    <n v="0"/>
    <x v="0"/>
    <x v="0"/>
    <x v="4"/>
    <x v="1"/>
    <x v="23"/>
    <x v="37"/>
    <x v="27"/>
    <x v="148"/>
    <x v="7"/>
    <x v="0"/>
    <n v="0.65071998095918127"/>
    <n v="5468"/>
  </r>
  <r>
    <s v="601M18W01GREXL0"/>
    <s v="SWEATPANTS KANGOO GREY XL"/>
    <n v="18479"/>
    <n v="18479"/>
    <n v="3589"/>
    <s v="."/>
    <n v="14890"/>
    <n v="415"/>
    <n v="81"/>
    <n v="1"/>
    <n v="1"/>
    <n v="0"/>
    <x v="0"/>
    <x v="0"/>
    <x v="4"/>
    <x v="0"/>
    <x v="13"/>
    <x v="44"/>
    <x v="10"/>
    <x v="83"/>
    <x v="3"/>
    <x v="0"/>
    <n v="0.80577953352454135"/>
    <n v="14890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4"/>
    <x v="1"/>
    <x v="14"/>
    <x v="34"/>
    <x v="0"/>
    <x v="84"/>
    <x v="6"/>
    <x v="0"/>
    <n v="0.60668808758776627"/>
    <n v="5098"/>
  </r>
  <r>
    <s v="700M22S09BROALL"/>
    <s v="SUNGLASS CORD CLASSIC BROWN ALL"/>
    <n v="5454"/>
    <n v="5454"/>
    <n v="1290"/>
    <s v="."/>
    <n v="4164"/>
    <n v="323"/>
    <n v="76"/>
    <n v="2"/>
    <n v="2"/>
    <n v="0"/>
    <x v="0"/>
    <x v="0"/>
    <x v="4"/>
    <x v="1"/>
    <x v="15"/>
    <x v="34"/>
    <x v="16"/>
    <x v="125"/>
    <x v="6"/>
    <x v="0"/>
    <n v="0.76347634763476346"/>
    <n v="4164"/>
  </r>
  <r>
    <s v="701M18S01BROL/XL"/>
    <s v="CINTURON MONTAÑA BROWN L/XL"/>
    <n v="16798"/>
    <n v="16798"/>
    <n v="4850"/>
    <s v="."/>
    <n v="11948"/>
    <n v="246"/>
    <n v="71"/>
    <n v="1"/>
    <n v="1"/>
    <n v="0"/>
    <x v="0"/>
    <x v="0"/>
    <x v="4"/>
    <x v="1"/>
    <x v="20"/>
    <x v="72"/>
    <x v="16"/>
    <x v="149"/>
    <x v="7"/>
    <x v="0"/>
    <n v="0.7112751518037862"/>
    <n v="11948"/>
  </r>
  <r>
    <s v="704M18S05BROALL"/>
    <s v="SOCKS LOGO SERIE BROWN ALL"/>
    <n v="2101"/>
    <n v="2101"/>
    <n v="664"/>
    <s v="."/>
    <n v="1437"/>
    <n v="216"/>
    <n v="68"/>
    <n v="1"/>
    <n v="1"/>
    <n v="0"/>
    <x v="0"/>
    <x v="0"/>
    <x v="4"/>
    <x v="1"/>
    <x v="18"/>
    <x v="73"/>
    <x v="16"/>
    <x v="150"/>
    <x v="6"/>
    <x v="0"/>
    <n v="0.68396001903855308"/>
    <n v="1437"/>
  </r>
  <r>
    <s v="704M18S09ALLALL"/>
    <s v="SOCKS 4 PACK"/>
    <n v="16790"/>
    <n v="16790"/>
    <n v="4560"/>
    <s v="."/>
    <n v="12230"/>
    <n v="268"/>
    <n v="73"/>
    <n v="2"/>
    <n v="2"/>
    <n v="0"/>
    <x v="0"/>
    <x v="0"/>
    <x v="4"/>
    <x v="0"/>
    <x v="21"/>
    <x v="67"/>
    <x v="39"/>
    <x v="127"/>
    <x v="6"/>
    <x v="3"/>
    <n v="0.72840976771888033"/>
    <n v="12230"/>
  </r>
  <r>
    <s v="100M18S12WHISSS"/>
    <s v="TSHIRT TYPO  WHITE S"/>
    <n v="6298"/>
    <n v="6298"/>
    <n v="1847"/>
    <s v="."/>
    <n v="4451"/>
    <n v="241"/>
    <n v="71"/>
    <n v="1"/>
    <n v="1"/>
    <n v="0"/>
    <x v="0"/>
    <x v="0"/>
    <x v="5"/>
    <x v="1"/>
    <x v="0"/>
    <x v="31"/>
    <x v="5"/>
    <x v="139"/>
    <x v="2"/>
    <x v="0"/>
    <n v="0.70673229596697362"/>
    <n v="4451"/>
  </r>
  <r>
    <s v="100M18W09CREXL0"/>
    <s v="TSHIRT LINED CREAM XL"/>
    <n v="12597"/>
    <n v="12597"/>
    <n v="2056"/>
    <s v="."/>
    <n v="10541"/>
    <n v="513"/>
    <n v="84"/>
    <n v="1"/>
    <n v="1"/>
    <n v="0"/>
    <x v="0"/>
    <x v="0"/>
    <x v="5"/>
    <x v="0"/>
    <x v="0"/>
    <x v="6"/>
    <x v="8"/>
    <x v="11"/>
    <x v="3"/>
    <x v="0"/>
    <n v="0.8367865364769389"/>
    <n v="10541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5"/>
    <x v="0"/>
    <x v="0"/>
    <x v="10"/>
    <x v="0"/>
    <x v="16"/>
    <x v="0"/>
    <x v="0"/>
    <n v="0.85123442089386359"/>
    <n v="10723"/>
  </r>
  <r>
    <s v="301M17W03NEGSSS"/>
    <s v="FULL ZIP ESCRITO BLACK RASTA  S"/>
    <n v="23521"/>
    <n v="23521"/>
    <n v="7992"/>
    <s v="."/>
    <n v="15529"/>
    <n v="194"/>
    <n v="66"/>
    <n v="1"/>
    <n v="1"/>
    <n v="0"/>
    <x v="0"/>
    <x v="0"/>
    <x v="5"/>
    <x v="2"/>
    <x v="19"/>
    <x v="63"/>
    <x v="34"/>
    <x v="111"/>
    <x v="2"/>
    <x v="2"/>
    <n v="0.66021852812380422"/>
    <n v="15528.999999999998"/>
  </r>
  <r>
    <s v="301M17W03TURXL0"/>
    <s v="FULL ZIP ESCRITO CORSAIR/POOL BLUE XL"/>
    <n v="23521"/>
    <n v="23521"/>
    <n v="7990"/>
    <s v="."/>
    <n v="15531"/>
    <n v="194"/>
    <n v="66"/>
    <n v="1"/>
    <n v="1"/>
    <n v="0"/>
    <x v="0"/>
    <x v="0"/>
    <x v="5"/>
    <x v="2"/>
    <x v="19"/>
    <x v="63"/>
    <x v="35"/>
    <x v="112"/>
    <x v="3"/>
    <x v="2"/>
    <n v="0.66030355852217171"/>
    <n v="15531"/>
  </r>
  <r>
    <s v="301M18S01BLAMMM"/>
    <s v="FULL ZIP ESCRITO BLACK M"/>
    <n v="23521"/>
    <n v="23521"/>
    <n v="5921"/>
    <s v="."/>
    <n v="17600"/>
    <n v="297"/>
    <n v="75"/>
    <n v="1"/>
    <n v="1"/>
    <n v="0"/>
    <x v="0"/>
    <x v="0"/>
    <x v="5"/>
    <x v="1"/>
    <x v="3"/>
    <x v="49"/>
    <x v="0"/>
    <x v="113"/>
    <x v="1"/>
    <x v="0"/>
    <n v="0.74826750563326394"/>
    <n v="17600"/>
  </r>
  <r>
    <s v="301M18S03GMLLLL"/>
    <s v="FULL ZIP SERIE GRAPHITE MEL L"/>
    <n v="23523"/>
    <n v="23523"/>
    <n v="5919"/>
    <s v="."/>
    <n v="17604"/>
    <n v="297"/>
    <n v="75"/>
    <n v="1"/>
    <n v="1"/>
    <n v="0"/>
    <x v="0"/>
    <x v="0"/>
    <x v="5"/>
    <x v="1"/>
    <x v="3"/>
    <x v="46"/>
    <x v="30"/>
    <x v="115"/>
    <x v="5"/>
    <x v="0"/>
    <n v="0.74837393189644175"/>
    <n v="17604"/>
  </r>
  <r>
    <s v="301M18S03GMLMMM"/>
    <s v="FULL ZIP SERIE GRAPHITE MEL M"/>
    <n v="23521"/>
    <n v="23521"/>
    <n v="5921"/>
    <s v="."/>
    <n v="17600"/>
    <n v="297"/>
    <n v="75"/>
    <n v="1"/>
    <n v="1"/>
    <n v="0"/>
    <x v="0"/>
    <x v="0"/>
    <x v="5"/>
    <x v="1"/>
    <x v="3"/>
    <x v="46"/>
    <x v="30"/>
    <x v="115"/>
    <x v="1"/>
    <x v="0"/>
    <n v="0.74826750563326394"/>
    <n v="17600"/>
  </r>
  <r>
    <s v="301M18W03BLAMMM"/>
    <s v="FULL ZIP STAMPED BLACK M"/>
    <n v="29403"/>
    <n v="29403"/>
    <n v="5677"/>
    <s v="."/>
    <n v="23726"/>
    <n v="418"/>
    <n v="81"/>
    <n v="1"/>
    <n v="1"/>
    <n v="0"/>
    <x v="0"/>
    <x v="0"/>
    <x v="5"/>
    <x v="0"/>
    <x v="3"/>
    <x v="17"/>
    <x v="0"/>
    <x v="32"/>
    <x v="1"/>
    <x v="0"/>
    <n v="0.80692446349012004"/>
    <n v="23726"/>
  </r>
  <r>
    <s v="301M18W03BLAXXL"/>
    <s v="FULL ZIP STAMPED BLACK XXL"/>
    <n v="29403"/>
    <n v="29403"/>
    <n v="5677"/>
    <s v="."/>
    <n v="23726"/>
    <n v="418"/>
    <n v="81"/>
    <n v="1"/>
    <n v="1"/>
    <n v="0"/>
    <x v="0"/>
    <x v="0"/>
    <x v="5"/>
    <x v="0"/>
    <x v="3"/>
    <x v="17"/>
    <x v="0"/>
    <x v="32"/>
    <x v="0"/>
    <x v="0"/>
    <n v="0.80692446349012004"/>
    <n v="23726"/>
  </r>
  <r>
    <s v="302M18S01BLALLL"/>
    <s v="CREWNECK CLASSIC BLACK L"/>
    <n v="21000"/>
    <n v="21000"/>
    <n v="4385"/>
    <s v="."/>
    <n v="16615"/>
    <n v="379"/>
    <n v="79"/>
    <n v="1"/>
    <n v="1"/>
    <n v="0"/>
    <x v="0"/>
    <x v="0"/>
    <x v="5"/>
    <x v="1"/>
    <x v="24"/>
    <x v="34"/>
    <x v="0"/>
    <x v="151"/>
    <x v="5"/>
    <x v="0"/>
    <n v="0.79119047619047622"/>
    <n v="16615"/>
  </r>
  <r>
    <s v="302M18S01BLMLLL"/>
    <s v="CREWNECK CLASSIC BLUE MEL L"/>
    <n v="21000"/>
    <n v="21000"/>
    <n v="4385"/>
    <s v="."/>
    <n v="16615"/>
    <n v="379"/>
    <n v="79"/>
    <n v="1"/>
    <n v="1"/>
    <n v="0"/>
    <x v="0"/>
    <x v="0"/>
    <x v="5"/>
    <x v="1"/>
    <x v="24"/>
    <x v="34"/>
    <x v="43"/>
    <x v="152"/>
    <x v="5"/>
    <x v="0"/>
    <n v="0.79119047619047622"/>
    <n v="16615"/>
  </r>
  <r>
    <s v="302M18S03BLAXL0"/>
    <s v="CREWNECK AFRICAMO BLACK XL"/>
    <n v="21000"/>
    <n v="21000"/>
    <n v="5012"/>
    <s v="."/>
    <n v="15988"/>
    <n v="319"/>
    <n v="76"/>
    <n v="1"/>
    <n v="1"/>
    <n v="0"/>
    <x v="0"/>
    <x v="0"/>
    <x v="5"/>
    <x v="1"/>
    <x v="24"/>
    <x v="74"/>
    <x v="0"/>
    <x v="153"/>
    <x v="3"/>
    <x v="0"/>
    <n v="0.76133333333333331"/>
    <n v="15988"/>
  </r>
  <r>
    <s v="304M18W01BORMMM"/>
    <s v="RUSTIC SHERPA FYAH MAN FZ BORDO M"/>
    <n v="50412"/>
    <n v="50412"/>
    <n v="9883"/>
    <s v="."/>
    <n v="40529"/>
    <n v="410"/>
    <n v="80"/>
    <n v="1"/>
    <n v="1"/>
    <n v="0"/>
    <x v="0"/>
    <x v="0"/>
    <x v="5"/>
    <x v="0"/>
    <x v="5"/>
    <x v="23"/>
    <x v="7"/>
    <x v="36"/>
    <x v="1"/>
    <x v="0"/>
    <n v="0.80395540744267235"/>
    <n v="40529"/>
  </r>
  <r>
    <s v="304M18W01BORXL0"/>
    <s v="RUSTIC SHERPA FYAH MAN FZ BORDO XL"/>
    <n v="50412"/>
    <n v="50412"/>
    <n v="9883"/>
    <s v="."/>
    <n v="40529"/>
    <n v="410"/>
    <n v="80"/>
    <n v="1"/>
    <n v="1"/>
    <n v="0"/>
    <x v="0"/>
    <x v="0"/>
    <x v="5"/>
    <x v="0"/>
    <x v="5"/>
    <x v="23"/>
    <x v="7"/>
    <x v="36"/>
    <x v="3"/>
    <x v="0"/>
    <n v="0.80395540744267235"/>
    <n v="40529"/>
  </r>
  <r>
    <s v="305M16W01VERXXL"/>
    <s v="POLAR FULL ZIP  KAYA MEN POLAR GREEN XXL"/>
    <n v="27723"/>
    <n v="27723"/>
    <n v="13362"/>
    <s v="."/>
    <n v="14361"/>
    <n v="107"/>
    <n v="52"/>
    <n v="1"/>
    <n v="1"/>
    <n v="0"/>
    <x v="0"/>
    <x v="0"/>
    <x v="5"/>
    <x v="3"/>
    <x v="25"/>
    <x v="75"/>
    <x v="44"/>
    <x v="154"/>
    <x v="0"/>
    <x v="2"/>
    <n v="0.51801753057028466"/>
    <n v="14361.000000000002"/>
  </r>
  <r>
    <s v="305M18W01BLAMMM"/>
    <s v="POLAR &amp; CHIPORRO FYAH MAN  BLACK M"/>
    <n v="50412"/>
    <n v="50412"/>
    <n v="9471"/>
    <s v="."/>
    <n v="40941"/>
    <n v="432"/>
    <n v="81"/>
    <n v="1"/>
    <n v="1"/>
    <n v="0"/>
    <x v="0"/>
    <x v="0"/>
    <x v="5"/>
    <x v="0"/>
    <x v="6"/>
    <x v="25"/>
    <x v="0"/>
    <x v="41"/>
    <x v="1"/>
    <x v="0"/>
    <n v="0.81212806474648891"/>
    <n v="40941"/>
  </r>
  <r>
    <s v="305M18W02BLAXL0"/>
    <s v="POLAR &amp; CHIPORRO FYAH MAN FZ BLACK XL"/>
    <n v="50412"/>
    <n v="50412"/>
    <n v="9707"/>
    <s v="."/>
    <n v="40705"/>
    <n v="419"/>
    <n v="81"/>
    <n v="1"/>
    <n v="1"/>
    <n v="0"/>
    <x v="0"/>
    <x v="0"/>
    <x v="5"/>
    <x v="0"/>
    <x v="7"/>
    <x v="23"/>
    <x v="0"/>
    <x v="155"/>
    <x v="3"/>
    <x v="0"/>
    <n v="0.80744663968896291"/>
    <n v="40705"/>
  </r>
  <r>
    <s v="305M18W02REDLLL"/>
    <s v="POLAR &amp; CHIPORRO FYAH MAN FZ RED L"/>
    <n v="50412"/>
    <n v="50412"/>
    <n v="9707"/>
    <s v="."/>
    <n v="40705"/>
    <n v="419"/>
    <n v="81"/>
    <n v="1"/>
    <n v="1"/>
    <n v="0"/>
    <x v="0"/>
    <x v="0"/>
    <x v="5"/>
    <x v="0"/>
    <x v="7"/>
    <x v="23"/>
    <x v="20"/>
    <x v="44"/>
    <x v="5"/>
    <x v="0"/>
    <n v="0.80744663968896291"/>
    <n v="40705"/>
  </r>
  <r>
    <s v="306M17W01VERXL0"/>
    <s v="POLAR FULL ZIP KAYA UNITE GEOCAMO FULL PRINT  XL"/>
    <n v="27723"/>
    <n v="27723"/>
    <n v="11624"/>
    <s v="."/>
    <n v="16099"/>
    <n v="138"/>
    <n v="58"/>
    <n v="1"/>
    <n v="1"/>
    <n v="0"/>
    <x v="0"/>
    <x v="0"/>
    <x v="5"/>
    <x v="2"/>
    <x v="26"/>
    <x v="76"/>
    <x v="44"/>
    <x v="156"/>
    <x v="3"/>
    <x v="2"/>
    <n v="0.5807091584604841"/>
    <n v="16099"/>
  </r>
  <r>
    <s v="306W18W01BLASSS"/>
    <s v="JACKET  CORDUROY BLACK S"/>
    <n v="33609"/>
    <n v="33609"/>
    <n v="10236"/>
    <s v="."/>
    <n v="23373"/>
    <n v="228"/>
    <n v="70"/>
    <n v="1"/>
    <n v="1"/>
    <n v="0"/>
    <x v="0"/>
    <x v="0"/>
    <x v="5"/>
    <x v="0"/>
    <x v="10"/>
    <x v="27"/>
    <x v="0"/>
    <x v="50"/>
    <x v="2"/>
    <x v="1"/>
    <n v="0.69543872177095423"/>
    <n v="23373"/>
  </r>
  <r>
    <s v="501M18S07BROL/XL"/>
    <s v="CAPS CLASSIC BROWN L/XL"/>
    <n v="16798"/>
    <n v="16798"/>
    <n v="2495"/>
    <s v="."/>
    <n v="14303"/>
    <n v="573"/>
    <n v="85"/>
    <n v="1"/>
    <n v="1"/>
    <n v="0"/>
    <x v="0"/>
    <x v="0"/>
    <x v="5"/>
    <x v="1"/>
    <x v="12"/>
    <x v="34"/>
    <x v="16"/>
    <x v="122"/>
    <x v="7"/>
    <x v="0"/>
    <n v="0.85147041314442196"/>
    <n v="14303"/>
  </r>
  <r>
    <s v="601M18W01GRELLL"/>
    <s v="SWEATPANTS KANGOO GREY L"/>
    <n v="16798"/>
    <n v="16798"/>
    <n v="3589"/>
    <s v="."/>
    <n v="13209"/>
    <n v="368"/>
    <n v="79"/>
    <n v="1"/>
    <n v="1"/>
    <n v="0"/>
    <x v="0"/>
    <x v="0"/>
    <x v="5"/>
    <x v="0"/>
    <x v="13"/>
    <x v="44"/>
    <x v="10"/>
    <x v="83"/>
    <x v="5"/>
    <x v="0"/>
    <n v="0.78634361233480177"/>
    <n v="13209"/>
  </r>
  <r>
    <s v="601M18W02BLALLL"/>
    <s v="SWEATPANTS PATTERN BLACK L"/>
    <n v="21000"/>
    <n v="21000"/>
    <n v="4236"/>
    <s v="."/>
    <n v="16764"/>
    <n v="396"/>
    <n v="80"/>
    <n v="1"/>
    <n v="1"/>
    <n v="0"/>
    <x v="0"/>
    <x v="0"/>
    <x v="5"/>
    <x v="0"/>
    <x v="13"/>
    <x v="19"/>
    <x v="0"/>
    <x v="65"/>
    <x v="5"/>
    <x v="0"/>
    <n v="0.79828571428571427"/>
    <n v="16764"/>
  </r>
  <r>
    <s v="700M18S01BLAALL"/>
    <s v="WALLET CLASSIC BLACK"/>
    <n v="14277"/>
    <n v="14277"/>
    <n v="3305"/>
    <s v="."/>
    <n v="10972"/>
    <n v="332"/>
    <n v="77"/>
    <n v="1"/>
    <n v="1"/>
    <n v="0"/>
    <x v="0"/>
    <x v="0"/>
    <x v="5"/>
    <x v="1"/>
    <x v="14"/>
    <x v="34"/>
    <x v="0"/>
    <x v="84"/>
    <x v="6"/>
    <x v="0"/>
    <n v="0.76850879036212094"/>
    <n v="10972"/>
  </r>
  <r>
    <s v="300M18W02COLSSS"/>
    <s v="HOODIE LINED COLORS S"/>
    <n v="23523"/>
    <n v="23523"/>
    <n v="5647"/>
    <s v="."/>
    <n v="17876"/>
    <n v="317"/>
    <n v="76"/>
    <n v="1"/>
    <n v="1"/>
    <n v="0"/>
    <x v="0"/>
    <x v="0"/>
    <x v="6"/>
    <x v="0"/>
    <x v="2"/>
    <x v="6"/>
    <x v="13"/>
    <x v="26"/>
    <x v="2"/>
    <x v="0"/>
    <n v="0.75993708285507799"/>
    <n v="17876"/>
  </r>
  <r>
    <s v="305M18W01BLALLL"/>
    <s v="POLAR &amp; CHIPORRO FYAH MAN  BLACK L"/>
    <n v="40329"/>
    <n v="40329"/>
    <n v="9471"/>
    <s v="."/>
    <n v="30858"/>
    <n v="326"/>
    <n v="77"/>
    <n v="1"/>
    <n v="1"/>
    <n v="0"/>
    <x v="0"/>
    <x v="0"/>
    <x v="6"/>
    <x v="0"/>
    <x v="6"/>
    <x v="25"/>
    <x v="0"/>
    <x v="41"/>
    <x v="5"/>
    <x v="0"/>
    <n v="0.76515658707133827"/>
    <n v="30858"/>
  </r>
  <r>
    <s v="704M18S01GEEALL"/>
    <s v="SOCKS SIMPLE  GREEN ALL"/>
    <s v="."/>
    <s v="."/>
    <n v="664"/>
    <s v="."/>
    <n v="-664"/>
    <n v="-100"/>
    <s v="."/>
    <n v="1"/>
    <n v="1"/>
    <n v="0"/>
    <x v="0"/>
    <x v="0"/>
    <x v="6"/>
    <x v="1"/>
    <x v="18"/>
    <x v="45"/>
    <x v="19"/>
    <x v="157"/>
    <x v="6"/>
    <x v="0"/>
    <e v="#VALUE!"/>
    <e v="#VALUE!"/>
  </r>
  <r>
    <s v="704M18S08DBLALL"/>
    <s v="BI-PACK 3 DARK BLUE ALL"/>
    <n v="8395"/>
    <n v="8395"/>
    <n v="1717"/>
    <s v="."/>
    <n v="6678"/>
    <n v="389"/>
    <n v="80"/>
    <n v="1"/>
    <n v="1"/>
    <n v="0"/>
    <x v="0"/>
    <x v="0"/>
    <x v="6"/>
    <x v="1"/>
    <x v="17"/>
    <x v="40"/>
    <x v="12"/>
    <x v="73"/>
    <x v="6"/>
    <x v="0"/>
    <n v="0.79547349612864804"/>
    <n v="6678"/>
  </r>
  <r>
    <s v="100M18S01GMLMMM"/>
    <s v="TSHIRT SERIE GRAPHITE MEL M"/>
    <n v="-6302"/>
    <n v="-6302"/>
    <n v="-1847"/>
    <s v="."/>
    <n v="-4455"/>
    <n v="241"/>
    <n v="-71"/>
    <n v="-1"/>
    <n v="-1"/>
    <n v="0"/>
    <x v="0"/>
    <x v="0"/>
    <x v="7"/>
    <x v="1"/>
    <x v="0"/>
    <x v="46"/>
    <x v="30"/>
    <x v="158"/>
    <x v="1"/>
    <x v="0"/>
    <n v="0.70691843859092351"/>
    <n v="-4455"/>
  </r>
  <r>
    <s v="100M18W01BLALLL"/>
    <s v="TSHIRT MINI LOGO BLACK L"/>
    <n v="12597"/>
    <n v="12597"/>
    <n v="1723"/>
    <s v="."/>
    <n v="10874"/>
    <n v="631"/>
    <n v="86"/>
    <n v="1"/>
    <n v="1"/>
    <n v="0"/>
    <x v="0"/>
    <x v="0"/>
    <x v="7"/>
    <x v="0"/>
    <x v="0"/>
    <x v="0"/>
    <x v="0"/>
    <x v="0"/>
    <x v="5"/>
    <x v="0"/>
    <n v="0.86322140192109231"/>
    <n v="10874"/>
  </r>
  <r>
    <s v="100M18W01BLAXXL"/>
    <s v="TSHIRT MINI LOGO BLACK XXL"/>
    <n v="12597"/>
    <n v="12597"/>
    <n v="1723"/>
    <s v="."/>
    <n v="10874"/>
    <n v="631"/>
    <n v="86"/>
    <n v="1"/>
    <n v="1"/>
    <n v="0"/>
    <x v="0"/>
    <x v="0"/>
    <x v="7"/>
    <x v="0"/>
    <x v="0"/>
    <x v="0"/>
    <x v="0"/>
    <x v="0"/>
    <x v="0"/>
    <x v="0"/>
    <n v="0.86322140192109231"/>
    <n v="10874"/>
  </r>
  <r>
    <s v="100M18W01CLAMMM"/>
    <s v="TSHIRT MINI LOGO CLAY M"/>
    <n v="12596"/>
    <n v="12596"/>
    <n v="1723"/>
    <s v="."/>
    <n v="10873"/>
    <n v="631"/>
    <n v="86"/>
    <n v="1"/>
    <n v="1"/>
    <n v="0"/>
    <x v="0"/>
    <x v="0"/>
    <x v="7"/>
    <x v="0"/>
    <x v="0"/>
    <x v="0"/>
    <x v="1"/>
    <x v="1"/>
    <x v="1"/>
    <x v="0"/>
    <n v="0.86321054302953315"/>
    <n v="10873"/>
  </r>
  <r>
    <s v="100M18W01GRAXL0"/>
    <s v="TSHIRT MINI LOGO GRAPHITE XL"/>
    <n v="25193"/>
    <n v="25193"/>
    <n v="3446"/>
    <s v="."/>
    <n v="21747"/>
    <n v="631"/>
    <n v="86"/>
    <n v="2"/>
    <n v="2"/>
    <n v="0"/>
    <x v="0"/>
    <x v="0"/>
    <x v="7"/>
    <x v="0"/>
    <x v="0"/>
    <x v="0"/>
    <x v="2"/>
    <x v="2"/>
    <x v="3"/>
    <x v="0"/>
    <n v="0.86321597269082684"/>
    <n v="21747"/>
  </r>
  <r>
    <s v="100M18W01PESLLL"/>
    <s v="TSHIRT MINI LOGO PESTO L"/>
    <n v="1"/>
    <n v="1"/>
    <n v="1723"/>
    <s v="."/>
    <n v="-1722"/>
    <n v="-100"/>
    <n v="-204937"/>
    <n v="1"/>
    <n v="1"/>
    <n v="0"/>
    <x v="0"/>
    <x v="0"/>
    <x v="7"/>
    <x v="0"/>
    <x v="0"/>
    <x v="0"/>
    <x v="3"/>
    <x v="3"/>
    <x v="5"/>
    <x v="0"/>
    <n v="-1722"/>
    <n v="-1722"/>
  </r>
  <r>
    <s v="100M18W01PESMMM"/>
    <s v="TSHIRT MINI LOGO PESTO M"/>
    <n v="2"/>
    <n v="2"/>
    <n v="3446"/>
    <s v="."/>
    <n v="-3444"/>
    <n v="-100"/>
    <n v="-204937"/>
    <n v="2"/>
    <n v="2"/>
    <n v="0"/>
    <x v="0"/>
    <x v="0"/>
    <x v="7"/>
    <x v="0"/>
    <x v="0"/>
    <x v="0"/>
    <x v="3"/>
    <x v="3"/>
    <x v="1"/>
    <x v="0"/>
    <n v="-1722"/>
    <n v="-3444"/>
  </r>
  <r>
    <s v="100M18W01PESSSS"/>
    <s v="TSHIRT MINI LOGO PESTO S"/>
    <n v="2"/>
    <n v="2"/>
    <n v="3446"/>
    <s v="."/>
    <n v="-3444"/>
    <n v="-100"/>
    <n v="-204937"/>
    <n v="2"/>
    <n v="2"/>
    <n v="0"/>
    <x v="0"/>
    <x v="0"/>
    <x v="7"/>
    <x v="0"/>
    <x v="0"/>
    <x v="0"/>
    <x v="3"/>
    <x v="3"/>
    <x v="2"/>
    <x v="0"/>
    <n v="-1722"/>
    <n v="-3444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7"/>
    <x v="0"/>
    <x v="0"/>
    <x v="0"/>
    <x v="3"/>
    <x v="3"/>
    <x v="3"/>
    <x v="0"/>
    <n v="-1722"/>
    <n v="-1722"/>
  </r>
  <r>
    <s v="100M18W01PESXS0"/>
    <s v="TSHIRT MINI LOGO PESTO XS"/>
    <n v="1"/>
    <n v="1"/>
    <n v="1723"/>
    <s v="."/>
    <n v="-1722"/>
    <n v="-100"/>
    <n v="-204937"/>
    <n v="1"/>
    <n v="1"/>
    <n v="0"/>
    <x v="0"/>
    <x v="0"/>
    <x v="7"/>
    <x v="0"/>
    <x v="0"/>
    <x v="0"/>
    <x v="3"/>
    <x v="3"/>
    <x v="4"/>
    <x v="0"/>
    <n v="-1722"/>
    <n v="-1722"/>
  </r>
  <r>
    <s v="100M18W01TEAMMM"/>
    <s v="TSHIRT MINI LOGO TEAL M"/>
    <n v="1"/>
    <n v="1"/>
    <n v="1723"/>
    <s v="."/>
    <n v="-1722"/>
    <n v="-100"/>
    <n v="-204937"/>
    <n v="1"/>
    <n v="1"/>
    <n v="0"/>
    <x v="0"/>
    <x v="0"/>
    <x v="7"/>
    <x v="0"/>
    <x v="0"/>
    <x v="0"/>
    <x v="4"/>
    <x v="4"/>
    <x v="1"/>
    <x v="0"/>
    <n v="-1722"/>
    <n v="-1722"/>
  </r>
  <r>
    <s v="100M18W01TEAXL0"/>
    <s v="TSHIRT MINI LOGO TEAL XL"/>
    <n v="12597"/>
    <n v="12597"/>
    <n v="1723"/>
    <s v="."/>
    <n v="10874"/>
    <n v="631"/>
    <n v="86"/>
    <n v="1"/>
    <n v="1"/>
    <n v="0"/>
    <x v="0"/>
    <x v="0"/>
    <x v="7"/>
    <x v="0"/>
    <x v="0"/>
    <x v="0"/>
    <x v="4"/>
    <x v="4"/>
    <x v="3"/>
    <x v="0"/>
    <n v="0.86322140192109231"/>
    <n v="10874"/>
  </r>
  <r>
    <s v="100M18W01TEAXXL"/>
    <s v="TSHIRT MINI LOGO TEAL XXL"/>
    <n v="2"/>
    <n v="2"/>
    <n v="3446"/>
    <s v="."/>
    <n v="-3444"/>
    <n v="-100"/>
    <n v="-204937"/>
    <n v="2"/>
    <n v="2"/>
    <n v="0"/>
    <x v="0"/>
    <x v="0"/>
    <x v="7"/>
    <x v="0"/>
    <x v="0"/>
    <x v="0"/>
    <x v="4"/>
    <x v="4"/>
    <x v="0"/>
    <x v="0"/>
    <n v="-1722"/>
    <n v="-3444"/>
  </r>
  <r>
    <s v="100M18W01WHILLL"/>
    <s v="TSHIRT MINI LOGO WHITE L"/>
    <n v="12605"/>
    <n v="12605"/>
    <n v="1723"/>
    <s v="."/>
    <n v="10882"/>
    <n v="632"/>
    <n v="86"/>
    <n v="1"/>
    <n v="1"/>
    <n v="0"/>
    <x v="0"/>
    <x v="0"/>
    <x v="7"/>
    <x v="0"/>
    <x v="0"/>
    <x v="0"/>
    <x v="5"/>
    <x v="5"/>
    <x v="5"/>
    <x v="0"/>
    <n v="0.8633082110273701"/>
    <n v="10882"/>
  </r>
  <r>
    <s v="100M18W01WHIXL0"/>
    <s v="TSHIRT MINI LOGO WHITE XL"/>
    <n v="25193"/>
    <n v="25193"/>
    <n v="3446"/>
    <s v="."/>
    <n v="21747"/>
    <n v="631"/>
    <n v="86"/>
    <n v="2"/>
    <n v="2"/>
    <n v="0"/>
    <x v="0"/>
    <x v="0"/>
    <x v="7"/>
    <x v="0"/>
    <x v="0"/>
    <x v="0"/>
    <x v="5"/>
    <x v="5"/>
    <x v="3"/>
    <x v="0"/>
    <n v="0.86321597269082684"/>
    <n v="21747"/>
  </r>
  <r>
    <s v="100M18W03LBLLLL"/>
    <s v="TSHIRT POW LIGHT BLUE L"/>
    <n v="20155"/>
    <n v="20155"/>
    <n v="3568"/>
    <s v="."/>
    <n v="16587"/>
    <n v="465"/>
    <n v="82"/>
    <n v="2"/>
    <n v="2"/>
    <n v="0"/>
    <x v="0"/>
    <x v="0"/>
    <x v="7"/>
    <x v="0"/>
    <x v="0"/>
    <x v="2"/>
    <x v="6"/>
    <x v="7"/>
    <x v="5"/>
    <x v="0"/>
    <n v="0.82297196725378319"/>
    <n v="16587"/>
  </r>
  <r>
    <s v="100M18W03LBLMMM"/>
    <s v="TSHIRT POW LIGHT BLUE M"/>
    <n v="25193"/>
    <n v="25193"/>
    <n v="3568"/>
    <s v="."/>
    <n v="21625"/>
    <n v="606"/>
    <n v="86"/>
    <n v="2"/>
    <n v="2"/>
    <n v="0"/>
    <x v="0"/>
    <x v="0"/>
    <x v="7"/>
    <x v="0"/>
    <x v="0"/>
    <x v="2"/>
    <x v="6"/>
    <x v="7"/>
    <x v="1"/>
    <x v="0"/>
    <n v="0.85837335767872025"/>
    <n v="21625"/>
  </r>
  <r>
    <s v="100M18W03LBLXXL"/>
    <s v="TSHIRT POW LIGHT BLUE XXL"/>
    <n v="12597"/>
    <n v="12597"/>
    <n v="1784"/>
    <s v="."/>
    <n v="10813"/>
    <n v="606"/>
    <n v="86"/>
    <n v="1"/>
    <n v="1"/>
    <n v="0"/>
    <x v="0"/>
    <x v="0"/>
    <x v="7"/>
    <x v="0"/>
    <x v="0"/>
    <x v="2"/>
    <x v="6"/>
    <x v="7"/>
    <x v="0"/>
    <x v="0"/>
    <n v="0.85837897912201322"/>
    <n v="10813"/>
  </r>
  <r>
    <s v="100M18W04BORMMM"/>
    <s v="TSHIRT STRICKLY BORDO M"/>
    <n v="12597"/>
    <n v="12597"/>
    <n v="1784"/>
    <s v="."/>
    <n v="10813"/>
    <n v="606"/>
    <n v="86"/>
    <n v="1"/>
    <n v="1"/>
    <n v="0"/>
    <x v="0"/>
    <x v="0"/>
    <x v="7"/>
    <x v="0"/>
    <x v="0"/>
    <x v="3"/>
    <x v="7"/>
    <x v="8"/>
    <x v="1"/>
    <x v="0"/>
    <n v="0.85837897912201322"/>
    <n v="10813"/>
  </r>
  <r>
    <s v="100M18W04BORXL0"/>
    <s v="TSHIRT STRICKLY BORDO XL"/>
    <n v="10077"/>
    <n v="10077"/>
    <n v="1784"/>
    <s v="."/>
    <n v="8293"/>
    <n v="465"/>
    <n v="82"/>
    <n v="1"/>
    <n v="1"/>
    <n v="0"/>
    <x v="0"/>
    <x v="0"/>
    <x v="7"/>
    <x v="0"/>
    <x v="0"/>
    <x v="3"/>
    <x v="7"/>
    <x v="8"/>
    <x v="3"/>
    <x v="0"/>
    <n v="0.82296318348714892"/>
    <n v="8293"/>
  </r>
  <r>
    <s v="100M18W04BORXS0"/>
    <s v="TSHIRT STRICKLY BORDO XS"/>
    <n v="12597"/>
    <n v="12597"/>
    <n v="1784"/>
    <s v="."/>
    <n v="10813"/>
    <n v="606"/>
    <n v="86"/>
    <n v="1"/>
    <n v="1"/>
    <n v="0"/>
    <x v="0"/>
    <x v="0"/>
    <x v="7"/>
    <x v="0"/>
    <x v="0"/>
    <x v="3"/>
    <x v="7"/>
    <x v="8"/>
    <x v="4"/>
    <x v="0"/>
    <n v="0.85837897912201322"/>
    <n v="10813"/>
  </r>
  <r>
    <s v="100M18W08WHIMMM"/>
    <s v="TSHIRT SKANKIN WHITE M"/>
    <n v="12596"/>
    <n v="12596"/>
    <n v="1874"/>
    <s v="."/>
    <n v="10722"/>
    <n v="572"/>
    <n v="85"/>
    <n v="1"/>
    <n v="1"/>
    <n v="0"/>
    <x v="0"/>
    <x v="0"/>
    <x v="7"/>
    <x v="0"/>
    <x v="0"/>
    <x v="5"/>
    <x v="5"/>
    <x v="10"/>
    <x v="1"/>
    <x v="0"/>
    <n v="0.8512226103524928"/>
    <n v="10722"/>
  </r>
  <r>
    <s v="100M18W08WHIXL0"/>
    <s v="TSHIRT SKANKIN WHITE XL"/>
    <n v="12597"/>
    <n v="12597"/>
    <n v="1874"/>
    <s v="."/>
    <n v="10723"/>
    <n v="572"/>
    <n v="85"/>
    <n v="1"/>
    <n v="1"/>
    <n v="0"/>
    <x v="0"/>
    <x v="0"/>
    <x v="7"/>
    <x v="0"/>
    <x v="0"/>
    <x v="5"/>
    <x v="5"/>
    <x v="10"/>
    <x v="3"/>
    <x v="0"/>
    <n v="0.85123442089386359"/>
    <n v="10723"/>
  </r>
  <r>
    <s v="100M18W08WHIXS0"/>
    <s v="TSHIRT SKANKIN WHITE XS"/>
    <n v="12597"/>
    <n v="12597"/>
    <n v="1874"/>
    <s v="."/>
    <n v="10723"/>
    <n v="572"/>
    <n v="85"/>
    <n v="1"/>
    <n v="1"/>
    <n v="0"/>
    <x v="0"/>
    <x v="0"/>
    <x v="7"/>
    <x v="0"/>
    <x v="0"/>
    <x v="5"/>
    <x v="5"/>
    <x v="10"/>
    <x v="4"/>
    <x v="0"/>
    <n v="0.85123442089386359"/>
    <n v="10723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7"/>
    <x v="0"/>
    <x v="0"/>
    <x v="6"/>
    <x v="8"/>
    <x v="11"/>
    <x v="5"/>
    <x v="0"/>
    <n v="0.85599215521468097"/>
    <n v="12221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7"/>
    <x v="0"/>
    <x v="0"/>
    <x v="6"/>
    <x v="8"/>
    <x v="11"/>
    <x v="1"/>
    <x v="0"/>
    <n v="0.85599215521468097"/>
    <n v="12221"/>
  </r>
  <r>
    <s v="100M18W09TEALLL"/>
    <s v="TSHIRT LINED TEAL L"/>
    <n v="14277"/>
    <n v="14277"/>
    <n v="2056"/>
    <s v="."/>
    <n v="12221"/>
    <n v="594"/>
    <n v="86"/>
    <n v="1"/>
    <n v="1"/>
    <n v="0"/>
    <x v="0"/>
    <x v="0"/>
    <x v="7"/>
    <x v="0"/>
    <x v="0"/>
    <x v="6"/>
    <x v="4"/>
    <x v="12"/>
    <x v="5"/>
    <x v="0"/>
    <n v="0.85599215521468097"/>
    <n v="12221"/>
  </r>
  <r>
    <s v="100M18W09TEAXL0"/>
    <s v="TSHIRT LINED TEAL XL"/>
    <n v="14276"/>
    <n v="14276"/>
    <n v="2056"/>
    <s v="."/>
    <n v="12220"/>
    <n v="594"/>
    <n v="86"/>
    <n v="1"/>
    <n v="1"/>
    <n v="0"/>
    <x v="0"/>
    <x v="0"/>
    <x v="7"/>
    <x v="0"/>
    <x v="0"/>
    <x v="6"/>
    <x v="4"/>
    <x v="12"/>
    <x v="3"/>
    <x v="0"/>
    <n v="0.85598206780610819"/>
    <n v="12220"/>
  </r>
  <r>
    <s v="100M18W10BLAMMM"/>
    <s v="TSHIRT LANDED BLACK M"/>
    <n v="37790"/>
    <n v="37790"/>
    <n v="5622"/>
    <s v="."/>
    <n v="32168"/>
    <n v="572"/>
    <n v="85"/>
    <n v="3"/>
    <n v="3"/>
    <n v="0"/>
    <x v="0"/>
    <x v="0"/>
    <x v="7"/>
    <x v="0"/>
    <x v="0"/>
    <x v="7"/>
    <x v="0"/>
    <x v="13"/>
    <x v="1"/>
    <x v="0"/>
    <n v="0.85123048425509396"/>
    <n v="32168"/>
  </r>
  <r>
    <s v="100M18W10BLASSS"/>
    <s v="TSHIRT LANDED BLACK S"/>
    <n v="12596"/>
    <n v="12596"/>
    <n v="1874"/>
    <s v="."/>
    <n v="10722"/>
    <n v="572"/>
    <n v="85"/>
    <n v="1"/>
    <n v="1"/>
    <n v="0"/>
    <x v="0"/>
    <x v="0"/>
    <x v="7"/>
    <x v="0"/>
    <x v="0"/>
    <x v="7"/>
    <x v="0"/>
    <x v="13"/>
    <x v="2"/>
    <x v="0"/>
    <n v="0.8512226103524928"/>
    <n v="10722"/>
  </r>
  <r>
    <s v="100M18W10BLAXS0"/>
    <s v="TSHIRT LANDED BLACK XS"/>
    <n v="12597"/>
    <n v="12597"/>
    <n v="1874"/>
    <s v="."/>
    <n v="10723"/>
    <n v="572"/>
    <n v="85"/>
    <n v="1"/>
    <n v="1"/>
    <n v="0"/>
    <x v="0"/>
    <x v="0"/>
    <x v="7"/>
    <x v="0"/>
    <x v="0"/>
    <x v="7"/>
    <x v="0"/>
    <x v="13"/>
    <x v="4"/>
    <x v="0"/>
    <n v="0.85123442089386359"/>
    <n v="10723"/>
  </r>
  <r>
    <s v="100M18W11WHILLL"/>
    <s v="TSHIRT BATTLE WHITE L"/>
    <n v="12596"/>
    <n v="12596"/>
    <n v="1874"/>
    <s v="."/>
    <n v="10722"/>
    <n v="572"/>
    <n v="85"/>
    <n v="1"/>
    <n v="1"/>
    <n v="0"/>
    <x v="0"/>
    <x v="0"/>
    <x v="7"/>
    <x v="0"/>
    <x v="0"/>
    <x v="8"/>
    <x v="5"/>
    <x v="14"/>
    <x v="5"/>
    <x v="0"/>
    <n v="0.8512226103524928"/>
    <n v="10722"/>
  </r>
  <r>
    <s v="100M18W11WHIMMM"/>
    <s v="TSHIRT BATTLE WHITE M"/>
    <n v="12597"/>
    <n v="12597"/>
    <n v="1874"/>
    <s v="."/>
    <n v="10723"/>
    <n v="572"/>
    <n v="85"/>
    <n v="1"/>
    <n v="1"/>
    <n v="0"/>
    <x v="0"/>
    <x v="0"/>
    <x v="7"/>
    <x v="0"/>
    <x v="0"/>
    <x v="8"/>
    <x v="5"/>
    <x v="14"/>
    <x v="1"/>
    <x v="0"/>
    <n v="0.85123442089386359"/>
    <n v="10723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7"/>
    <x v="0"/>
    <x v="0"/>
    <x v="8"/>
    <x v="5"/>
    <x v="14"/>
    <x v="3"/>
    <x v="0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7"/>
    <x v="0"/>
    <x v="0"/>
    <x v="9"/>
    <x v="2"/>
    <x v="15"/>
    <x v="4"/>
    <x v="0"/>
    <n v="0.85123442089386359"/>
    <n v="10723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7"/>
    <x v="0"/>
    <x v="0"/>
    <x v="10"/>
    <x v="0"/>
    <x v="16"/>
    <x v="0"/>
    <x v="0"/>
    <n v="0.85123442089386359"/>
    <n v="10723"/>
  </r>
  <r>
    <s v="100M18W14GRALLL"/>
    <s v="TSHIRT LOOP GRAPHITE L"/>
    <n v="25193"/>
    <n v="25193"/>
    <n v="3568"/>
    <s v="."/>
    <n v="21625"/>
    <n v="606"/>
    <n v="86"/>
    <n v="2"/>
    <n v="2"/>
    <n v="0"/>
    <x v="0"/>
    <x v="0"/>
    <x v="7"/>
    <x v="0"/>
    <x v="0"/>
    <x v="11"/>
    <x v="2"/>
    <x v="17"/>
    <x v="5"/>
    <x v="0"/>
    <n v="0.85837335767872025"/>
    <n v="21625"/>
  </r>
  <r>
    <s v="100M18W14GRAXXL"/>
    <s v="TSHIRT LOOP GRAPHITE XXL"/>
    <n v="37789"/>
    <n v="37789"/>
    <n v="5352"/>
    <s v="."/>
    <n v="32437"/>
    <n v="606"/>
    <n v="86"/>
    <n v="3"/>
    <n v="3"/>
    <n v="0"/>
    <x v="0"/>
    <x v="0"/>
    <x v="7"/>
    <x v="0"/>
    <x v="0"/>
    <x v="11"/>
    <x v="2"/>
    <x v="17"/>
    <x v="0"/>
    <x v="0"/>
    <n v="0.85837148376511685"/>
    <n v="32437"/>
  </r>
  <r>
    <s v="100M18W14PURMMM"/>
    <s v="TSHIRT LOOP PURPLE M"/>
    <n v="1"/>
    <n v="1"/>
    <n v="1784"/>
    <s v="."/>
    <n v="-1783"/>
    <n v="-100"/>
    <n v="-212196"/>
    <n v="1"/>
    <n v="1"/>
    <n v="0"/>
    <x v="0"/>
    <x v="0"/>
    <x v="7"/>
    <x v="0"/>
    <x v="0"/>
    <x v="11"/>
    <x v="9"/>
    <x v="18"/>
    <x v="1"/>
    <x v="0"/>
    <n v="-1783"/>
    <n v="-1783"/>
  </r>
  <r>
    <s v="100M18W14PURXL0"/>
    <s v="TSHIRT LOOP PURPLE XL"/>
    <n v="1"/>
    <n v="1"/>
    <n v="1784"/>
    <s v="."/>
    <n v="-1783"/>
    <n v="-100"/>
    <n v="-212196"/>
    <n v="1"/>
    <n v="1"/>
    <n v="0"/>
    <x v="0"/>
    <x v="0"/>
    <x v="7"/>
    <x v="0"/>
    <x v="0"/>
    <x v="11"/>
    <x v="9"/>
    <x v="18"/>
    <x v="3"/>
    <x v="0"/>
    <n v="-1783"/>
    <n v="-1783"/>
  </r>
  <r>
    <s v="100M18W15GRELLL"/>
    <s v="TSHIRT BARREL GREY L"/>
    <n v="1"/>
    <n v="1"/>
    <n v="1814"/>
    <s v="."/>
    <n v="-1813"/>
    <n v="-100"/>
    <n v="-215766"/>
    <n v="1"/>
    <n v="1"/>
    <n v="0"/>
    <x v="0"/>
    <x v="0"/>
    <x v="7"/>
    <x v="0"/>
    <x v="0"/>
    <x v="12"/>
    <x v="10"/>
    <x v="19"/>
    <x v="5"/>
    <x v="0"/>
    <n v="-1813"/>
    <n v="-1813"/>
  </r>
  <r>
    <s v="100M18W15GREXS0"/>
    <s v="TSHIRT BARREL GREY XS"/>
    <n v="1"/>
    <n v="1"/>
    <n v="1814"/>
    <s v="."/>
    <n v="-1813"/>
    <n v="-100"/>
    <n v="-215766"/>
    <n v="1"/>
    <n v="1"/>
    <n v="0"/>
    <x v="0"/>
    <x v="0"/>
    <x v="7"/>
    <x v="0"/>
    <x v="0"/>
    <x v="12"/>
    <x v="10"/>
    <x v="19"/>
    <x v="4"/>
    <x v="0"/>
    <n v="-1813"/>
    <n v="-1813"/>
  </r>
  <r>
    <s v="100M18W16BLALLL"/>
    <s v="TSHIRT MERGE BLACK L"/>
    <n v="1"/>
    <n v="1"/>
    <n v="1874"/>
    <s v="."/>
    <n v="-1873"/>
    <n v="-100"/>
    <n v="-222906"/>
    <n v="1"/>
    <n v="1"/>
    <n v="0"/>
    <x v="0"/>
    <x v="0"/>
    <x v="7"/>
    <x v="0"/>
    <x v="0"/>
    <x v="13"/>
    <x v="0"/>
    <x v="20"/>
    <x v="5"/>
    <x v="0"/>
    <n v="-1873"/>
    <n v="-1873"/>
  </r>
  <r>
    <s v="100M18W16BLAMMM"/>
    <s v="TSHIRT MERGE BLACK M"/>
    <n v="1"/>
    <n v="1"/>
    <n v="1874"/>
    <s v="."/>
    <n v="-1873"/>
    <n v="-100"/>
    <n v="-222906"/>
    <n v="1"/>
    <n v="1"/>
    <n v="0"/>
    <x v="0"/>
    <x v="0"/>
    <x v="7"/>
    <x v="0"/>
    <x v="0"/>
    <x v="13"/>
    <x v="0"/>
    <x v="20"/>
    <x v="1"/>
    <x v="0"/>
    <n v="-1873"/>
    <n v="-1873"/>
  </r>
  <r>
    <s v="100M18W16BLAXL0"/>
    <s v="TSHIRT MERGE BLACK XL"/>
    <n v="2"/>
    <n v="2"/>
    <n v="3748"/>
    <s v="."/>
    <n v="-3746"/>
    <n v="-100"/>
    <n v="-222906"/>
    <n v="2"/>
    <n v="2"/>
    <n v="0"/>
    <x v="0"/>
    <x v="0"/>
    <x v="7"/>
    <x v="0"/>
    <x v="0"/>
    <x v="13"/>
    <x v="0"/>
    <x v="20"/>
    <x v="3"/>
    <x v="0"/>
    <n v="-1873"/>
    <n v="-3746"/>
  </r>
  <r>
    <s v="100M18W17GRMLLL"/>
    <s v="TSHIRT HEALER GREY MEL L"/>
    <n v="12597"/>
    <n v="12597"/>
    <n v="1874"/>
    <s v="."/>
    <n v="10723"/>
    <n v="572"/>
    <n v="85"/>
    <n v="1"/>
    <n v="1"/>
    <n v="0"/>
    <x v="0"/>
    <x v="0"/>
    <x v="7"/>
    <x v="0"/>
    <x v="0"/>
    <x v="14"/>
    <x v="11"/>
    <x v="21"/>
    <x v="5"/>
    <x v="0"/>
    <n v="0.85123442089386359"/>
    <n v="10723"/>
  </r>
  <r>
    <s v="100M18W17GRMXS0"/>
    <s v="TSHIRT HEALER GREY MEL XS"/>
    <n v="12597"/>
    <n v="12597"/>
    <n v="1874"/>
    <s v="."/>
    <n v="10723"/>
    <n v="572"/>
    <n v="85"/>
    <n v="1"/>
    <n v="1"/>
    <n v="0"/>
    <x v="0"/>
    <x v="0"/>
    <x v="7"/>
    <x v="0"/>
    <x v="0"/>
    <x v="14"/>
    <x v="11"/>
    <x v="21"/>
    <x v="4"/>
    <x v="0"/>
    <n v="0.85123442089386359"/>
    <n v="1072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7"/>
    <x v="0"/>
    <x v="0"/>
    <x v="15"/>
    <x v="5"/>
    <x v="22"/>
    <x v="5"/>
    <x v="0"/>
    <n v="-1873"/>
    <n v="-1873"/>
  </r>
  <r>
    <s v="100M18W18WHIXL0"/>
    <s v="TSHIRT BRAP WHITE XL"/>
    <n v="2"/>
    <n v="2"/>
    <n v="3748"/>
    <s v="."/>
    <n v="-3746"/>
    <n v="-100"/>
    <n v="-222906"/>
    <n v="2"/>
    <n v="2"/>
    <n v="0"/>
    <x v="0"/>
    <x v="0"/>
    <x v="7"/>
    <x v="0"/>
    <x v="0"/>
    <x v="15"/>
    <x v="5"/>
    <x v="22"/>
    <x v="3"/>
    <x v="0"/>
    <n v="-1873"/>
    <n v="-3746"/>
  </r>
  <r>
    <s v="100M18W18WHIXXL"/>
    <s v="TSHIRT BRAP WHITE XXL"/>
    <n v="1"/>
    <n v="1"/>
    <n v="1874"/>
    <s v="."/>
    <n v="-1873"/>
    <n v="-100"/>
    <n v="-222906"/>
    <n v="1"/>
    <n v="1"/>
    <n v="0"/>
    <x v="0"/>
    <x v="0"/>
    <x v="7"/>
    <x v="0"/>
    <x v="0"/>
    <x v="15"/>
    <x v="5"/>
    <x v="22"/>
    <x v="0"/>
    <x v="0"/>
    <n v="-1873"/>
    <n v="-1873"/>
  </r>
  <r>
    <s v="100M18W19BLULLL"/>
    <s v="TSHIRT M/L DAYS BLUE L"/>
    <n v="28555"/>
    <n v="28555"/>
    <n v="4474"/>
    <s v="."/>
    <n v="24081"/>
    <n v="538"/>
    <n v="84"/>
    <n v="2"/>
    <n v="2"/>
    <n v="0"/>
    <x v="0"/>
    <x v="0"/>
    <x v="7"/>
    <x v="0"/>
    <x v="1"/>
    <x v="16"/>
    <x v="12"/>
    <x v="23"/>
    <x v="5"/>
    <x v="0"/>
    <n v="0.84331990894764486"/>
    <n v="24081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7"/>
    <x v="0"/>
    <x v="1"/>
    <x v="16"/>
    <x v="12"/>
    <x v="23"/>
    <x v="2"/>
    <x v="0"/>
    <n v="0.84331442179729632"/>
    <n v="12040"/>
  </r>
  <r>
    <s v="100M18W19BLUXL0"/>
    <s v="TSHIRT M/L DAYS BLUE XL"/>
    <n v="28555"/>
    <n v="28555"/>
    <n v="4474"/>
    <s v="."/>
    <n v="24081"/>
    <n v="538"/>
    <n v="84"/>
    <n v="2"/>
    <n v="2"/>
    <n v="0"/>
    <x v="0"/>
    <x v="0"/>
    <x v="7"/>
    <x v="0"/>
    <x v="1"/>
    <x v="16"/>
    <x v="12"/>
    <x v="23"/>
    <x v="3"/>
    <x v="0"/>
    <n v="0.84331990894764486"/>
    <n v="24081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7"/>
    <x v="0"/>
    <x v="1"/>
    <x v="16"/>
    <x v="2"/>
    <x v="24"/>
    <x v="5"/>
    <x v="0"/>
    <n v="0.84331442179729632"/>
    <n v="12040"/>
  </r>
  <r>
    <s v="100M18W19GRAMMM"/>
    <s v="TSHIRT M/L DAYS GRAPHITE M"/>
    <n v="14277"/>
    <n v="14277"/>
    <n v="2237"/>
    <s v="."/>
    <n v="12040"/>
    <n v="538"/>
    <n v="84"/>
    <n v="1"/>
    <n v="1"/>
    <n v="0"/>
    <x v="0"/>
    <x v="0"/>
    <x v="7"/>
    <x v="0"/>
    <x v="1"/>
    <x v="16"/>
    <x v="2"/>
    <x v="24"/>
    <x v="1"/>
    <x v="0"/>
    <n v="0.84331442179729632"/>
    <n v="12040"/>
  </r>
  <r>
    <s v="100M18W19GRASSS"/>
    <s v="TSHIRT M/L DAYS GRAPHITE S"/>
    <n v="14277"/>
    <n v="14277"/>
    <n v="2237"/>
    <s v="."/>
    <n v="12040"/>
    <n v="538"/>
    <n v="84"/>
    <n v="1"/>
    <n v="1"/>
    <n v="0"/>
    <x v="0"/>
    <x v="0"/>
    <x v="7"/>
    <x v="0"/>
    <x v="1"/>
    <x v="16"/>
    <x v="2"/>
    <x v="24"/>
    <x v="2"/>
    <x v="0"/>
    <n v="0.84331442179729632"/>
    <n v="12040"/>
  </r>
  <r>
    <s v="100M18W19GRAXL0"/>
    <s v="TSHIRT M/L DAYS GRAPHITE XL"/>
    <n v="25699"/>
    <n v="25699"/>
    <n v="4474"/>
    <s v="."/>
    <n v="21225"/>
    <n v="474"/>
    <n v="83"/>
    <n v="2"/>
    <n v="2"/>
    <n v="0"/>
    <x v="0"/>
    <x v="0"/>
    <x v="7"/>
    <x v="0"/>
    <x v="1"/>
    <x v="16"/>
    <x v="2"/>
    <x v="24"/>
    <x v="3"/>
    <x v="0"/>
    <n v="0.82590762286470287"/>
    <n v="21225"/>
  </r>
  <r>
    <s v="100M18W19GRAXXL"/>
    <s v="TSHIRT M/L DAYS GRAPHITE XXL"/>
    <n v="14277"/>
    <n v="14277"/>
    <n v="2237"/>
    <s v="."/>
    <n v="12040"/>
    <n v="538"/>
    <n v="84"/>
    <n v="1"/>
    <n v="1"/>
    <n v="0"/>
    <x v="0"/>
    <x v="0"/>
    <x v="7"/>
    <x v="0"/>
    <x v="1"/>
    <x v="16"/>
    <x v="2"/>
    <x v="24"/>
    <x v="0"/>
    <x v="0"/>
    <n v="0.84331442179729632"/>
    <n v="12040"/>
  </r>
  <r>
    <s v="300M18W01BLALLL"/>
    <s v="HOODIE STAMPED BLACK L"/>
    <n v="29403"/>
    <n v="29403"/>
    <n v="4942"/>
    <s v="."/>
    <n v="24461"/>
    <n v="495"/>
    <n v="83"/>
    <n v="1"/>
    <n v="1"/>
    <n v="0"/>
    <x v="0"/>
    <x v="0"/>
    <x v="7"/>
    <x v="0"/>
    <x v="2"/>
    <x v="17"/>
    <x v="0"/>
    <x v="25"/>
    <x v="5"/>
    <x v="0"/>
    <n v="0.8319219127299935"/>
    <n v="24461"/>
  </r>
  <r>
    <s v="300M18W01BLAXL0"/>
    <s v="HOODIE STAMPED BLACK XL"/>
    <n v="23523"/>
    <n v="23523"/>
    <n v="4942"/>
    <s v="."/>
    <n v="18581"/>
    <n v="376"/>
    <n v="79"/>
    <n v="1"/>
    <n v="1"/>
    <n v="0"/>
    <x v="0"/>
    <x v="0"/>
    <x v="7"/>
    <x v="0"/>
    <x v="2"/>
    <x v="17"/>
    <x v="0"/>
    <x v="25"/>
    <x v="3"/>
    <x v="0"/>
    <n v="0.78990774986183732"/>
    <n v="18581"/>
  </r>
  <r>
    <s v="300M18W01BLAXS0"/>
    <s v="HOODIE STAMPED BLACK XS"/>
    <n v="29403"/>
    <n v="29403"/>
    <n v="4942"/>
    <s v="."/>
    <n v="24461"/>
    <n v="495"/>
    <n v="83"/>
    <n v="1"/>
    <n v="1"/>
    <n v="0"/>
    <x v="0"/>
    <x v="0"/>
    <x v="7"/>
    <x v="0"/>
    <x v="2"/>
    <x v="17"/>
    <x v="0"/>
    <x v="25"/>
    <x v="4"/>
    <x v="0"/>
    <n v="0.8319219127299935"/>
    <n v="24461"/>
  </r>
  <r>
    <s v="300M18W01BLAXXL"/>
    <s v="HOODIE STAMPED BLACK XXL"/>
    <n v="29403"/>
    <n v="29403"/>
    <n v="4942"/>
    <s v="."/>
    <n v="24461"/>
    <n v="495"/>
    <n v="83"/>
    <n v="1"/>
    <n v="1"/>
    <n v="0"/>
    <x v="0"/>
    <x v="0"/>
    <x v="7"/>
    <x v="0"/>
    <x v="2"/>
    <x v="17"/>
    <x v="0"/>
    <x v="25"/>
    <x v="0"/>
    <x v="0"/>
    <n v="0.8319219127299935"/>
    <n v="24461"/>
  </r>
  <r>
    <s v="300M18W01CLAXL0"/>
    <s v="HOODIE STAMPED CLAY XL"/>
    <n v="-29403"/>
    <n v="-29403"/>
    <n v="-4942"/>
    <s v="."/>
    <n v="-24461"/>
    <n v="495"/>
    <n v="-83"/>
    <n v="-1"/>
    <n v="-1"/>
    <n v="0"/>
    <x v="0"/>
    <x v="0"/>
    <x v="7"/>
    <x v="0"/>
    <x v="2"/>
    <x v="17"/>
    <x v="1"/>
    <x v="159"/>
    <x v="3"/>
    <x v="0"/>
    <n v="0.8319219127299935"/>
    <n v="-24461"/>
  </r>
  <r>
    <s v="300M18W01CLAXXL"/>
    <s v="HOODIE STAMPED CLAY XXL"/>
    <n v="29404"/>
    <n v="29404"/>
    <n v="4942"/>
    <s v="."/>
    <n v="24462"/>
    <n v="495"/>
    <n v="83"/>
    <n v="1"/>
    <n v="1"/>
    <n v="0"/>
    <x v="0"/>
    <x v="0"/>
    <x v="7"/>
    <x v="0"/>
    <x v="2"/>
    <x v="17"/>
    <x v="1"/>
    <x v="159"/>
    <x v="0"/>
    <x v="0"/>
    <n v="0.83192762889402805"/>
    <n v="24462"/>
  </r>
  <r>
    <s v="300M18W01PEAXL0"/>
    <s v="HOODIE STAMPED PEAR XL"/>
    <n v="29403"/>
    <n v="29403"/>
    <n v="4942"/>
    <s v="."/>
    <n v="24461"/>
    <n v="495"/>
    <n v="83"/>
    <n v="1"/>
    <n v="1"/>
    <n v="0"/>
    <x v="0"/>
    <x v="0"/>
    <x v="7"/>
    <x v="0"/>
    <x v="2"/>
    <x v="17"/>
    <x v="45"/>
    <x v="160"/>
    <x v="3"/>
    <x v="0"/>
    <n v="0.8319219127299935"/>
    <n v="24461"/>
  </r>
  <r>
    <s v="300M18W02COLLLL"/>
    <s v="HOODIE LINED COLORS L"/>
    <n v="29403"/>
    <n v="29403"/>
    <n v="5647"/>
    <s v="."/>
    <n v="23756"/>
    <n v="421"/>
    <n v="81"/>
    <n v="1"/>
    <n v="1"/>
    <n v="0"/>
    <x v="0"/>
    <x v="0"/>
    <x v="7"/>
    <x v="0"/>
    <x v="2"/>
    <x v="6"/>
    <x v="13"/>
    <x v="26"/>
    <x v="5"/>
    <x v="0"/>
    <n v="0.80794476754072708"/>
    <n v="23756"/>
  </r>
  <r>
    <s v="300M18W02COLMMM"/>
    <s v="HOODIE LINED COLORS M"/>
    <n v="29403"/>
    <n v="29403"/>
    <n v="5647"/>
    <s v="."/>
    <n v="23756"/>
    <n v="421"/>
    <n v="81"/>
    <n v="1"/>
    <n v="1"/>
    <n v="0"/>
    <x v="0"/>
    <x v="0"/>
    <x v="7"/>
    <x v="0"/>
    <x v="2"/>
    <x v="6"/>
    <x v="13"/>
    <x v="26"/>
    <x v="1"/>
    <x v="0"/>
    <n v="0.80794476754072708"/>
    <n v="23756"/>
  </r>
  <r>
    <s v="300M18W03BLAXL0"/>
    <s v="HOODIE LANDED BLACK XL"/>
    <n v="29403"/>
    <n v="29403"/>
    <n v="5059"/>
    <s v="."/>
    <n v="24344"/>
    <n v="481"/>
    <n v="83"/>
    <n v="1"/>
    <n v="1"/>
    <n v="0"/>
    <x v="0"/>
    <x v="0"/>
    <x v="7"/>
    <x v="0"/>
    <x v="2"/>
    <x v="7"/>
    <x v="0"/>
    <x v="27"/>
    <x v="3"/>
    <x v="0"/>
    <n v="0.82794272693262594"/>
    <n v="24344"/>
  </r>
  <r>
    <s v="300M18W03BLAXXL"/>
    <s v="HOODIE LANDED BLACK XXL"/>
    <n v="29403"/>
    <n v="29403"/>
    <n v="5059"/>
    <s v="."/>
    <n v="24344"/>
    <n v="481"/>
    <n v="83"/>
    <n v="1"/>
    <n v="1"/>
    <n v="0"/>
    <x v="0"/>
    <x v="0"/>
    <x v="7"/>
    <x v="0"/>
    <x v="2"/>
    <x v="7"/>
    <x v="0"/>
    <x v="27"/>
    <x v="0"/>
    <x v="0"/>
    <n v="0.82794272693262594"/>
    <n v="24344"/>
  </r>
  <r>
    <s v="300M18W04BLAMMM"/>
    <s v="HOODIE FYAH BLACK M"/>
    <n v="58807"/>
    <n v="58807"/>
    <n v="11294"/>
    <s v="."/>
    <n v="47513"/>
    <n v="421"/>
    <n v="81"/>
    <n v="2"/>
    <n v="2"/>
    <n v="0"/>
    <x v="0"/>
    <x v="0"/>
    <x v="7"/>
    <x v="0"/>
    <x v="2"/>
    <x v="18"/>
    <x v="0"/>
    <x v="28"/>
    <x v="1"/>
    <x v="0"/>
    <n v="0.80794803339738464"/>
    <n v="47513"/>
  </r>
  <r>
    <s v="300M18W04BLASSS"/>
    <s v="HOODIE FYAH BLACK S"/>
    <n v="29403"/>
    <n v="29403"/>
    <n v="5647"/>
    <s v="."/>
    <n v="23756"/>
    <n v="421"/>
    <n v="81"/>
    <n v="1"/>
    <n v="1"/>
    <n v="0"/>
    <x v="0"/>
    <x v="0"/>
    <x v="7"/>
    <x v="0"/>
    <x v="2"/>
    <x v="18"/>
    <x v="0"/>
    <x v="28"/>
    <x v="2"/>
    <x v="0"/>
    <n v="0.80794476754072708"/>
    <n v="23756"/>
  </r>
  <r>
    <s v="300M18W04BLAXS0"/>
    <s v="HOODIE FYAH BLACK XS"/>
    <n v="29403"/>
    <n v="29403"/>
    <n v="5647"/>
    <s v="."/>
    <n v="23756"/>
    <n v="421"/>
    <n v="81"/>
    <n v="1"/>
    <n v="1"/>
    <n v="0"/>
    <x v="0"/>
    <x v="0"/>
    <x v="7"/>
    <x v="0"/>
    <x v="2"/>
    <x v="18"/>
    <x v="0"/>
    <x v="28"/>
    <x v="4"/>
    <x v="0"/>
    <n v="0.80794476754072708"/>
    <n v="23756"/>
  </r>
  <r>
    <s v="300M18W05GEEXXL"/>
    <s v="HOODIE PATTERN GREEN XXL"/>
    <n v="29403"/>
    <n v="29403"/>
    <n v="5647"/>
    <s v="."/>
    <n v="23756"/>
    <n v="421"/>
    <n v="81"/>
    <n v="1"/>
    <n v="1"/>
    <n v="0"/>
    <x v="0"/>
    <x v="0"/>
    <x v="7"/>
    <x v="0"/>
    <x v="2"/>
    <x v="19"/>
    <x v="19"/>
    <x v="110"/>
    <x v="0"/>
    <x v="0"/>
    <n v="0.80794476754072708"/>
    <n v="23756"/>
  </r>
  <r>
    <s v="301M18W01GRMMMM"/>
    <s v="FULL ZIP OUTLINE GRAPHITE MEL M"/>
    <s v="."/>
    <s v="."/>
    <s v="."/>
    <s v="."/>
    <s v="."/>
    <s v="."/>
    <s v="."/>
    <s v="."/>
    <s v="."/>
    <n v="0"/>
    <x v="0"/>
    <x v="0"/>
    <x v="7"/>
    <x v="0"/>
    <x v="3"/>
    <x v="20"/>
    <x v="46"/>
    <x v="161"/>
    <x v="1"/>
    <x v="0"/>
    <e v="#VALUE!"/>
    <e v="#VALUE!"/>
  </r>
  <r>
    <s v="301M18W01GRMXL0"/>
    <s v="FULL ZIP OUTLINE GRAPHITE MEL XL"/>
    <n v="-1"/>
    <n v="-1"/>
    <s v="."/>
    <s v="."/>
    <n v="-1"/>
    <s v="."/>
    <n v="-100"/>
    <s v="."/>
    <s v="."/>
    <n v="0"/>
    <x v="0"/>
    <x v="0"/>
    <x v="7"/>
    <x v="0"/>
    <x v="3"/>
    <x v="20"/>
    <x v="46"/>
    <x v="161"/>
    <x v="3"/>
    <x v="0"/>
    <e v="#VALUE!"/>
    <e v="#VALUE!"/>
  </r>
  <r>
    <s v="301M18W01GRMXXL"/>
    <s v="FULL ZIP OUTLINE GRAPHITE MEL XXL"/>
    <n v="29403"/>
    <n v="29403"/>
    <n v="5677"/>
    <s v="."/>
    <n v="23726"/>
    <n v="418"/>
    <n v="81"/>
    <n v="1"/>
    <n v="1"/>
    <n v="0"/>
    <x v="0"/>
    <x v="0"/>
    <x v="7"/>
    <x v="0"/>
    <x v="3"/>
    <x v="20"/>
    <x v="46"/>
    <x v="161"/>
    <x v="0"/>
    <x v="0"/>
    <n v="0.80692446349012004"/>
    <n v="23726"/>
  </r>
  <r>
    <s v="301M18W02GRAMMM"/>
    <s v="FULL ZIP PIT PACH GRAPHITE M"/>
    <n v="29404"/>
    <n v="29404"/>
    <n v="5677"/>
    <s v="."/>
    <n v="23727"/>
    <n v="418"/>
    <n v="81"/>
    <n v="1"/>
    <n v="1"/>
    <n v="0"/>
    <x v="0"/>
    <x v="0"/>
    <x v="7"/>
    <x v="0"/>
    <x v="3"/>
    <x v="21"/>
    <x v="2"/>
    <x v="31"/>
    <x v="1"/>
    <x v="0"/>
    <n v="0.80693102979186504"/>
    <n v="23727"/>
  </r>
  <r>
    <s v="301M18W02GRAXL0"/>
    <s v="FULL ZIP PIT PACH GRAPHITE XL"/>
    <n v="-23523"/>
    <n v="-23523"/>
    <n v="-5677"/>
    <s v="."/>
    <n v="-17846"/>
    <n v="314"/>
    <n v="-76"/>
    <n v="-1"/>
    <n v="-1"/>
    <n v="0"/>
    <x v="0"/>
    <x v="0"/>
    <x v="7"/>
    <x v="0"/>
    <x v="3"/>
    <x v="21"/>
    <x v="2"/>
    <x v="31"/>
    <x v="3"/>
    <x v="0"/>
    <n v="0.75866173532287551"/>
    <n v="-17846"/>
  </r>
  <r>
    <s v="301M18W02GRAXXL"/>
    <s v="FULL ZIP PIT PACH GRAPHITE XXL"/>
    <n v="58807"/>
    <n v="58807"/>
    <n v="11354"/>
    <s v="."/>
    <n v="47453"/>
    <n v="418"/>
    <n v="81"/>
    <n v="2"/>
    <n v="2"/>
    <n v="0"/>
    <x v="0"/>
    <x v="0"/>
    <x v="7"/>
    <x v="0"/>
    <x v="3"/>
    <x v="21"/>
    <x v="2"/>
    <x v="31"/>
    <x v="0"/>
    <x v="0"/>
    <n v="0.80692774669682177"/>
    <n v="47453"/>
  </r>
  <r>
    <s v="301M18W03BLAXL0"/>
    <s v="FULL ZIP STAMPED BLACK XL"/>
    <n v="88210"/>
    <n v="88210"/>
    <n v="17031"/>
    <s v="."/>
    <n v="71179"/>
    <n v="418"/>
    <n v="81"/>
    <n v="3"/>
    <n v="3"/>
    <n v="0"/>
    <x v="0"/>
    <x v="0"/>
    <x v="7"/>
    <x v="0"/>
    <x v="3"/>
    <x v="17"/>
    <x v="0"/>
    <x v="32"/>
    <x v="3"/>
    <x v="0"/>
    <n v="0.80692665230699467"/>
    <n v="71179"/>
  </r>
  <r>
    <s v="301M18W03BLAXXL"/>
    <s v="FULL ZIP STAMPED BLACK XXL"/>
    <n v="29403"/>
    <n v="29403"/>
    <n v="5677"/>
    <s v="."/>
    <n v="23726"/>
    <n v="418"/>
    <n v="81"/>
    <n v="1"/>
    <n v="1"/>
    <n v="0"/>
    <x v="0"/>
    <x v="0"/>
    <x v="7"/>
    <x v="0"/>
    <x v="3"/>
    <x v="17"/>
    <x v="0"/>
    <x v="32"/>
    <x v="0"/>
    <x v="0"/>
    <n v="0.80692446349012004"/>
    <n v="23726"/>
  </r>
  <r>
    <s v="301M18W03BOMLLL"/>
    <s v="FULL ZIP STAMPED BORDO MEL L"/>
    <n v="29403"/>
    <n v="29403"/>
    <n v="5677"/>
    <s v="."/>
    <n v="23726"/>
    <n v="418"/>
    <n v="81"/>
    <n v="1"/>
    <n v="1"/>
    <n v="0"/>
    <x v="0"/>
    <x v="0"/>
    <x v="7"/>
    <x v="0"/>
    <x v="3"/>
    <x v="17"/>
    <x v="15"/>
    <x v="33"/>
    <x v="5"/>
    <x v="0"/>
    <n v="0.80692446349012004"/>
    <n v="23726"/>
  </r>
  <r>
    <s v="301M18W03BOMMMM"/>
    <s v="FULL ZIP STAMPED BORDO MEL M"/>
    <n v="29403"/>
    <n v="29403"/>
    <n v="5677"/>
    <s v="."/>
    <n v="23726"/>
    <n v="418"/>
    <n v="81"/>
    <n v="1"/>
    <n v="1"/>
    <n v="0"/>
    <x v="0"/>
    <x v="0"/>
    <x v="7"/>
    <x v="0"/>
    <x v="3"/>
    <x v="17"/>
    <x v="15"/>
    <x v="33"/>
    <x v="1"/>
    <x v="0"/>
    <n v="0.80692446349012004"/>
    <n v="23726"/>
  </r>
  <r>
    <s v="301M18W03BOMXL0"/>
    <s v="FULL ZIP STAMPED BORDO MEL XL"/>
    <n v="29403"/>
    <n v="29403"/>
    <n v="5677"/>
    <s v="."/>
    <n v="23726"/>
    <n v="418"/>
    <n v="81"/>
    <n v="1"/>
    <n v="1"/>
    <n v="0"/>
    <x v="0"/>
    <x v="0"/>
    <x v="7"/>
    <x v="0"/>
    <x v="3"/>
    <x v="17"/>
    <x v="15"/>
    <x v="33"/>
    <x v="3"/>
    <x v="0"/>
    <n v="0.80692446349012004"/>
    <n v="23726"/>
  </r>
  <r>
    <s v="303M18W01BLAXL0"/>
    <s v="CHIPORRO SURAZO BLACK XL"/>
    <s v="."/>
    <s v="."/>
    <s v="."/>
    <s v="."/>
    <s v="."/>
    <s v="."/>
    <s v="."/>
    <s v="."/>
    <s v="."/>
    <n v="0"/>
    <x v="0"/>
    <x v="0"/>
    <x v="7"/>
    <x v="0"/>
    <x v="4"/>
    <x v="22"/>
    <x v="0"/>
    <x v="34"/>
    <x v="3"/>
    <x v="0"/>
    <e v="#VALUE!"/>
    <e v="#VALUE!"/>
  </r>
  <r>
    <s v="303M18W01BLAXXL"/>
    <s v="CHIPORRO SURAZO BLACK XXL"/>
    <n v="46211"/>
    <n v="46211"/>
    <n v="9388"/>
    <s v="."/>
    <n v="36823"/>
    <n v="392"/>
    <n v="80"/>
    <n v="1"/>
    <n v="1"/>
    <n v="0"/>
    <x v="0"/>
    <x v="0"/>
    <x v="7"/>
    <x v="0"/>
    <x v="4"/>
    <x v="22"/>
    <x v="0"/>
    <x v="34"/>
    <x v="0"/>
    <x v="0"/>
    <n v="0.79684490705676136"/>
    <n v="36823"/>
  </r>
  <r>
    <s v="303M18W01BLULLL"/>
    <s v="CHIPORRO SURAZO BLUE L"/>
    <s v="."/>
    <s v="."/>
    <s v="."/>
    <s v="."/>
    <s v="."/>
    <s v="."/>
    <s v="."/>
    <s v="."/>
    <s v="."/>
    <n v="0"/>
    <x v="0"/>
    <x v="0"/>
    <x v="7"/>
    <x v="0"/>
    <x v="4"/>
    <x v="22"/>
    <x v="12"/>
    <x v="76"/>
    <x v="5"/>
    <x v="0"/>
    <e v="#VALUE!"/>
    <e v="#VALUE!"/>
  </r>
  <r>
    <s v="303M18W01BLUXL0"/>
    <s v="CHIPORRO SURAZO BLUE XL"/>
    <n v="36968"/>
    <n v="36968"/>
    <n v="9388"/>
    <s v="."/>
    <n v="27580"/>
    <n v="294"/>
    <n v="75"/>
    <n v="1"/>
    <n v="1"/>
    <n v="0"/>
    <x v="0"/>
    <x v="0"/>
    <x v="7"/>
    <x v="0"/>
    <x v="4"/>
    <x v="22"/>
    <x v="12"/>
    <x v="76"/>
    <x v="3"/>
    <x v="0"/>
    <n v="0.74605063838995889"/>
    <n v="27580"/>
  </r>
  <r>
    <s v="303M18W01BROXS0"/>
    <s v="CHIPORRO SURAZO BROWN XS"/>
    <n v="36968"/>
    <n v="36968"/>
    <n v="9388"/>
    <s v="."/>
    <n v="27580"/>
    <n v="294"/>
    <n v="75"/>
    <n v="1"/>
    <n v="1"/>
    <n v="0"/>
    <x v="0"/>
    <x v="0"/>
    <x v="7"/>
    <x v="0"/>
    <x v="4"/>
    <x v="22"/>
    <x v="16"/>
    <x v="35"/>
    <x v="4"/>
    <x v="0"/>
    <n v="0.74605063838995889"/>
    <n v="27580"/>
  </r>
  <r>
    <s v="304M18W01CAMLLL"/>
    <s v="RUSTIC SHERPA FYAH MAN FZ CAMEL L"/>
    <n v="50412"/>
    <n v="50412"/>
    <n v="9883"/>
    <s v="."/>
    <n v="40529"/>
    <n v="410"/>
    <n v="80"/>
    <n v="1"/>
    <n v="1"/>
    <n v="0"/>
    <x v="0"/>
    <x v="0"/>
    <x v="7"/>
    <x v="0"/>
    <x v="5"/>
    <x v="23"/>
    <x v="17"/>
    <x v="37"/>
    <x v="5"/>
    <x v="0"/>
    <n v="0.80395540744267235"/>
    <n v="40529"/>
  </r>
  <r>
    <s v="304M18W01CAMSSS"/>
    <s v="RUSTIC SHERPA FYAH MAN FZ CAMEL S"/>
    <n v="100823"/>
    <n v="100823"/>
    <n v="19766"/>
    <s v="."/>
    <n v="81057"/>
    <n v="410"/>
    <n v="80"/>
    <n v="2"/>
    <n v="2"/>
    <n v="0"/>
    <x v="0"/>
    <x v="0"/>
    <x v="7"/>
    <x v="0"/>
    <x v="5"/>
    <x v="23"/>
    <x v="17"/>
    <x v="37"/>
    <x v="2"/>
    <x v="0"/>
    <n v="0.80395346299951398"/>
    <n v="81057"/>
  </r>
  <r>
    <s v="304M18W01CAMXL0"/>
    <s v="RUSTIC SHERPA FYAH MAN FZ CAMEL XL"/>
    <n v="90741"/>
    <n v="90741"/>
    <n v="19766"/>
    <s v="."/>
    <n v="70975"/>
    <n v="359"/>
    <n v="78"/>
    <n v="2"/>
    <n v="2"/>
    <n v="0"/>
    <x v="0"/>
    <x v="0"/>
    <x v="7"/>
    <x v="0"/>
    <x v="5"/>
    <x v="23"/>
    <x v="17"/>
    <x v="37"/>
    <x v="3"/>
    <x v="0"/>
    <n v="0.78217123461279903"/>
    <n v="70975"/>
  </r>
  <r>
    <s v="304M18W01CAMXXL"/>
    <s v="RUSTIC SHERPA FYAH MAN FZ CAMEL XXL"/>
    <n v="30244"/>
    <n v="30244"/>
    <n v="9883"/>
    <s v="."/>
    <n v="20361"/>
    <n v="206"/>
    <n v="67"/>
    <n v="1"/>
    <n v="1"/>
    <n v="0"/>
    <x v="0"/>
    <x v="0"/>
    <x v="7"/>
    <x v="0"/>
    <x v="5"/>
    <x v="23"/>
    <x v="17"/>
    <x v="37"/>
    <x v="0"/>
    <x v="0"/>
    <n v="0.67322444121147995"/>
    <n v="20361"/>
  </r>
  <r>
    <s v="305M18W01DEELLL"/>
    <s v="POLAR &amp; CHIPORRO FYAH MAN  DEEP L"/>
    <n v="40329"/>
    <n v="40329"/>
    <n v="9471"/>
    <s v="."/>
    <n v="30858"/>
    <n v="326"/>
    <n v="77"/>
    <n v="1"/>
    <n v="1"/>
    <n v="0"/>
    <x v="0"/>
    <x v="0"/>
    <x v="7"/>
    <x v="0"/>
    <x v="6"/>
    <x v="25"/>
    <x v="18"/>
    <x v="42"/>
    <x v="5"/>
    <x v="0"/>
    <n v="0.76515658707133827"/>
    <n v="30858"/>
  </r>
  <r>
    <s v="305M18W02BLASSS"/>
    <s v="POLAR &amp; CHIPORRO FYAH MAN FZ BLACK S"/>
    <n v="50411"/>
    <n v="50411"/>
    <n v="9707"/>
    <s v="."/>
    <n v="40704"/>
    <n v="419"/>
    <n v="81"/>
    <n v="1"/>
    <n v="1"/>
    <n v="0"/>
    <x v="0"/>
    <x v="0"/>
    <x v="7"/>
    <x v="0"/>
    <x v="7"/>
    <x v="23"/>
    <x v="0"/>
    <x v="155"/>
    <x v="2"/>
    <x v="0"/>
    <n v="0.80744282001944023"/>
    <n v="40704"/>
  </r>
  <r>
    <s v="305M18W02BLAXL0"/>
    <s v="POLAR &amp; CHIPORRO FYAH MAN FZ BLACK XL"/>
    <n v="50411"/>
    <n v="50411"/>
    <n v="9707"/>
    <s v="."/>
    <n v="40704"/>
    <n v="419"/>
    <n v="81"/>
    <n v="1"/>
    <n v="1"/>
    <n v="0"/>
    <x v="0"/>
    <x v="0"/>
    <x v="7"/>
    <x v="0"/>
    <x v="7"/>
    <x v="23"/>
    <x v="0"/>
    <x v="155"/>
    <x v="3"/>
    <x v="0"/>
    <n v="0.80744282001944023"/>
    <n v="40704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7"/>
    <x v="0"/>
    <x v="7"/>
    <x v="23"/>
    <x v="19"/>
    <x v="43"/>
    <x v="3"/>
    <x v="0"/>
    <n v="0.80744663968896291"/>
    <n v="40705"/>
  </r>
  <r>
    <s v="305W18W01BLAMMM"/>
    <s v="SHERPA HI FI BLACK M"/>
    <n v="72253"/>
    <n v="72253"/>
    <n v="17648"/>
    <s v="."/>
    <n v="54605"/>
    <n v="309"/>
    <n v="76"/>
    <n v="2"/>
    <n v="2"/>
    <n v="0"/>
    <x v="0"/>
    <x v="0"/>
    <x v="7"/>
    <x v="0"/>
    <x v="8"/>
    <x v="26"/>
    <x v="0"/>
    <x v="45"/>
    <x v="1"/>
    <x v="1"/>
    <n v="0.75574716620763149"/>
    <n v="54605"/>
  </r>
  <r>
    <s v="305W18W01BLASSS"/>
    <s v="SHERPA HI FI BLACK S"/>
    <n v="-30244"/>
    <n v="-30244"/>
    <n v="-8824"/>
    <s v="."/>
    <n v="-21420"/>
    <n v="243"/>
    <n v="-71"/>
    <n v="-1"/>
    <n v="-1"/>
    <n v="0"/>
    <x v="0"/>
    <x v="0"/>
    <x v="7"/>
    <x v="0"/>
    <x v="8"/>
    <x v="26"/>
    <x v="0"/>
    <x v="45"/>
    <x v="2"/>
    <x v="1"/>
    <n v="0.70823965083983598"/>
    <n v="-21420"/>
  </r>
  <r>
    <s v="305W18W01BLUMMM"/>
    <s v="POLAR FYAH GIRL FZ BLUE M"/>
    <n v="30247"/>
    <n v="30247"/>
    <n v="7177"/>
    <s v="."/>
    <n v="23070"/>
    <n v="321"/>
    <n v="76"/>
    <n v="1"/>
    <n v="1"/>
    <n v="0"/>
    <x v="0"/>
    <x v="0"/>
    <x v="7"/>
    <x v="0"/>
    <x v="9"/>
    <x v="24"/>
    <x v="12"/>
    <x v="46"/>
    <x v="1"/>
    <x v="1"/>
    <n v="0.76272026977882101"/>
    <n v="23070"/>
  </r>
  <r>
    <s v="305W18W01CRELLL"/>
    <s v="SHERPA HI FI CREAM L"/>
    <n v="42008"/>
    <n v="42008"/>
    <n v="8824"/>
    <s v="."/>
    <n v="33184"/>
    <n v="376"/>
    <n v="79"/>
    <n v="1"/>
    <n v="1"/>
    <n v="0"/>
    <x v="0"/>
    <x v="0"/>
    <x v="7"/>
    <x v="0"/>
    <x v="8"/>
    <x v="26"/>
    <x v="8"/>
    <x v="47"/>
    <x v="5"/>
    <x v="1"/>
    <n v="0.78994477242430017"/>
    <n v="33184"/>
  </r>
  <r>
    <s v="305W18W01CREMMM"/>
    <s v="SHERPA HI FI CREAM M"/>
    <n v="73934"/>
    <n v="73934"/>
    <n v="17648"/>
    <s v="."/>
    <n v="56286"/>
    <n v="319"/>
    <n v="76"/>
    <n v="2"/>
    <n v="2"/>
    <n v="0"/>
    <x v="0"/>
    <x v="0"/>
    <x v="7"/>
    <x v="0"/>
    <x v="8"/>
    <x v="26"/>
    <x v="8"/>
    <x v="47"/>
    <x v="1"/>
    <x v="1"/>
    <n v="0.76130061947142047"/>
    <n v="56286"/>
  </r>
  <r>
    <s v="305W18W01CRESSS"/>
    <s v="SHERPA HI FI CREAM S"/>
    <n v="42008"/>
    <n v="42008"/>
    <n v="8824"/>
    <s v="."/>
    <n v="33184"/>
    <n v="376"/>
    <n v="79"/>
    <n v="1"/>
    <n v="1"/>
    <n v="0"/>
    <x v="0"/>
    <x v="0"/>
    <x v="7"/>
    <x v="0"/>
    <x v="8"/>
    <x v="26"/>
    <x v="8"/>
    <x v="47"/>
    <x v="2"/>
    <x v="1"/>
    <n v="0.78994477242430017"/>
    <n v="33184"/>
  </r>
  <r>
    <s v="305W18W01GREMMM"/>
    <s v="POLAR FYAH GIRL FZ GREY M"/>
    <n v="33605"/>
    <n v="33605"/>
    <n v="7177"/>
    <s v="."/>
    <n v="26428"/>
    <n v="368"/>
    <n v="79"/>
    <n v="1"/>
    <n v="1"/>
    <n v="0"/>
    <x v="0"/>
    <x v="0"/>
    <x v="7"/>
    <x v="0"/>
    <x v="9"/>
    <x v="24"/>
    <x v="10"/>
    <x v="48"/>
    <x v="1"/>
    <x v="1"/>
    <n v="0.78643059068590981"/>
    <n v="26428"/>
  </r>
  <r>
    <s v="306W18W01BLAMMM"/>
    <s v="JACKET  CORDUROY BLACK M"/>
    <n v="-53775"/>
    <n v="-53775"/>
    <n v="-10236"/>
    <s v="."/>
    <n v="-43539"/>
    <n v="425"/>
    <n v="-81"/>
    <n v="-1"/>
    <n v="-1"/>
    <n v="0"/>
    <x v="0"/>
    <x v="0"/>
    <x v="7"/>
    <x v="0"/>
    <x v="10"/>
    <x v="27"/>
    <x v="0"/>
    <x v="50"/>
    <x v="1"/>
    <x v="1"/>
    <n v="0.80965132496513248"/>
    <n v="-43539"/>
  </r>
  <r>
    <s v="306W18W01BLASSS"/>
    <s v="JACKET  CORDUROY BLACK S"/>
    <n v="53776"/>
    <n v="53776"/>
    <n v="10236"/>
    <s v="."/>
    <n v="43540"/>
    <n v="425"/>
    <n v="81"/>
    <n v="1"/>
    <n v="1"/>
    <n v="0"/>
    <x v="0"/>
    <x v="0"/>
    <x v="7"/>
    <x v="0"/>
    <x v="10"/>
    <x v="27"/>
    <x v="0"/>
    <x v="50"/>
    <x v="2"/>
    <x v="1"/>
    <n v="0.8096548646236239"/>
    <n v="43540"/>
  </r>
  <r>
    <s v="306W18W01BLAXS0"/>
    <s v="JACKET  CORDUROY BLACK XS"/>
    <n v="50412"/>
    <n v="50412"/>
    <n v="10236"/>
    <s v="."/>
    <n v="40176"/>
    <n v="392"/>
    <n v="80"/>
    <n v="1"/>
    <n v="1"/>
    <n v="0"/>
    <x v="0"/>
    <x v="0"/>
    <x v="7"/>
    <x v="0"/>
    <x v="10"/>
    <x v="27"/>
    <x v="0"/>
    <x v="50"/>
    <x v="4"/>
    <x v="1"/>
    <n v="0.79695310640323735"/>
    <n v="40176"/>
  </r>
  <r>
    <s v="306W18W01CAMLLL"/>
    <s v="JACKET  CORDUROY CAMEL L"/>
    <n v="10081"/>
    <n v="10081"/>
    <s v="."/>
    <s v="."/>
    <n v="10081"/>
    <s v="."/>
    <n v="100"/>
    <s v="."/>
    <s v="."/>
    <n v="0"/>
    <x v="0"/>
    <x v="0"/>
    <x v="7"/>
    <x v="0"/>
    <x v="10"/>
    <x v="27"/>
    <x v="17"/>
    <x v="51"/>
    <x v="5"/>
    <x v="1"/>
    <e v="#VALUE!"/>
    <e v="#VALUE!"/>
  </r>
  <r>
    <s v="306W18W01CAMMMM"/>
    <s v="JACKET  CORDUROY CAMEL M"/>
    <n v="50412"/>
    <n v="50412"/>
    <n v="10236"/>
    <s v="."/>
    <n v="40176"/>
    <n v="392"/>
    <n v="80"/>
    <n v="1"/>
    <n v="1"/>
    <n v="0"/>
    <x v="0"/>
    <x v="0"/>
    <x v="7"/>
    <x v="0"/>
    <x v="10"/>
    <x v="27"/>
    <x v="17"/>
    <x v="51"/>
    <x v="1"/>
    <x v="1"/>
    <n v="0.79695310640323735"/>
    <n v="40176"/>
  </r>
  <r>
    <s v="500202ALLALL"/>
    <s v="GORRO JOCKEY KAYA UNITE FITTED"/>
    <n v="8403"/>
    <n v="8403"/>
    <n v="4475"/>
    <s v="."/>
    <n v="3928"/>
    <n v="88"/>
    <n v="47"/>
    <n v="1"/>
    <n v="1"/>
    <n v="0"/>
    <x v="0"/>
    <x v="0"/>
    <x v="7"/>
    <x v="4"/>
    <x v="12"/>
    <x v="77"/>
    <x v="47"/>
    <x v="162"/>
    <x v="6"/>
    <x v="2"/>
    <n v="0.46745210044031893"/>
    <n v="3928"/>
  </r>
  <r>
    <s v="500M18W02YELALL"/>
    <s v="BEANIES STRIPES YELOW ALL"/>
    <n v="5037"/>
    <n v="5037"/>
    <n v="1588"/>
    <s v="."/>
    <n v="3449"/>
    <n v="217"/>
    <n v="68"/>
    <n v="1"/>
    <n v="1"/>
    <n v="0"/>
    <x v="0"/>
    <x v="0"/>
    <x v="7"/>
    <x v="0"/>
    <x v="11"/>
    <x v="29"/>
    <x v="38"/>
    <x v="119"/>
    <x v="6"/>
    <x v="0"/>
    <n v="0.6847329759777645"/>
    <n v="3449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7"/>
    <x v="0"/>
    <x v="11"/>
    <x v="30"/>
    <x v="22"/>
    <x v="55"/>
    <x v="6"/>
    <x v="0"/>
    <n v="0.80381179273377013"/>
    <n v="6748"/>
  </r>
  <r>
    <s v="500M18W04BLAALL"/>
    <s v="BEANIES TYPO FORREST ALL"/>
    <n v="8395"/>
    <n v="8395"/>
    <n v="1941"/>
    <s v="."/>
    <n v="6454"/>
    <n v="333"/>
    <n v="77"/>
    <n v="1"/>
    <n v="1"/>
    <n v="0"/>
    <x v="0"/>
    <x v="0"/>
    <x v="7"/>
    <x v="0"/>
    <x v="11"/>
    <x v="31"/>
    <x v="23"/>
    <x v="56"/>
    <x v="6"/>
    <x v="0"/>
    <n v="0.76879094699225725"/>
    <n v="6454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7"/>
    <x v="0"/>
    <x v="11"/>
    <x v="31"/>
    <x v="0"/>
    <x v="57"/>
    <x v="6"/>
    <x v="0"/>
    <n v="0.86122692078618224"/>
    <n v="7230"/>
  </r>
  <r>
    <s v="501M18S03GEES/M"/>
    <s v="CAPS CHILL GREEN S/M"/>
    <n v="-12597"/>
    <n v="-12597"/>
    <n v="-2665"/>
    <s v="."/>
    <n v="-9932"/>
    <n v="373"/>
    <n v="-79"/>
    <n v="-1"/>
    <n v="-1"/>
    <n v="0"/>
    <x v="0"/>
    <x v="0"/>
    <x v="7"/>
    <x v="1"/>
    <x v="12"/>
    <x v="55"/>
    <x v="19"/>
    <x v="163"/>
    <x v="8"/>
    <x v="0"/>
    <n v="0.78844169246646023"/>
    <n v="-9932"/>
  </r>
  <r>
    <s v="501M18W02GEEL/XL"/>
    <s v="CAPS CLASSIC GREEN L/XL"/>
    <n v="16807"/>
    <n v="16807"/>
    <n v="4530"/>
    <s v="."/>
    <n v="12277"/>
    <n v="271"/>
    <n v="73"/>
    <n v="2"/>
    <n v="2"/>
    <n v="0"/>
    <x v="0"/>
    <x v="0"/>
    <x v="7"/>
    <x v="0"/>
    <x v="12"/>
    <x v="34"/>
    <x v="19"/>
    <x v="61"/>
    <x v="7"/>
    <x v="0"/>
    <n v="0.73046944725412033"/>
    <n v="12277"/>
  </r>
  <r>
    <s v="501M18W02GEES/M"/>
    <s v="CAPS CLASSIC GREEN S/M"/>
    <n v="8403"/>
    <n v="8403"/>
    <n v="2265"/>
    <s v="."/>
    <n v="6138"/>
    <n v="271"/>
    <n v="73"/>
    <n v="1"/>
    <n v="1"/>
    <n v="0"/>
    <x v="0"/>
    <x v="0"/>
    <x v="7"/>
    <x v="0"/>
    <x v="12"/>
    <x v="34"/>
    <x v="19"/>
    <x v="61"/>
    <x v="8"/>
    <x v="0"/>
    <n v="0.73045340949660831"/>
    <n v="6138"/>
  </r>
  <r>
    <s v="501M18W06CAMS/M"/>
    <s v="CAPS STREET CAMO S/M"/>
    <s v="."/>
    <s v="."/>
    <s v="."/>
    <s v="."/>
    <s v="."/>
    <s v="."/>
    <s v="."/>
    <s v="."/>
    <s v="."/>
    <n v="0"/>
    <x v="0"/>
    <x v="0"/>
    <x v="7"/>
    <x v="0"/>
    <x v="12"/>
    <x v="66"/>
    <x v="27"/>
    <x v="164"/>
    <x v="8"/>
    <x v="0"/>
    <e v="#VALUE!"/>
    <e v="#VALUE!"/>
  </r>
  <r>
    <s v="501M18W11CAFS/M"/>
    <s v="CAPS CONCEPT CAFÉ S/M"/>
    <n v="21001"/>
    <n v="21001"/>
    <n v="4412"/>
    <s v="."/>
    <n v="16589"/>
    <n v="376"/>
    <n v="79"/>
    <n v="2"/>
    <n v="2"/>
    <n v="0"/>
    <x v="0"/>
    <x v="0"/>
    <x v="7"/>
    <x v="0"/>
    <x v="12"/>
    <x v="35"/>
    <x v="25"/>
    <x v="64"/>
    <x v="8"/>
    <x v="0"/>
    <n v="0.7899147659635255"/>
    <n v="16589"/>
  </r>
  <r>
    <s v="502M18S01CMOS/M"/>
    <s v="BUCKET CAMO CAMO S/M"/>
    <n v="25192"/>
    <n v="25192"/>
    <n v="5866"/>
    <s v="."/>
    <n v="19326"/>
    <n v="329"/>
    <n v="77"/>
    <n v="2"/>
    <n v="2"/>
    <n v="0"/>
    <x v="0"/>
    <x v="0"/>
    <x v="7"/>
    <x v="1"/>
    <x v="23"/>
    <x v="37"/>
    <x v="27"/>
    <x v="148"/>
    <x v="8"/>
    <x v="0"/>
    <n v="0.76714830104795173"/>
    <n v="19326"/>
  </r>
  <r>
    <s v="601M18W01GRELLL"/>
    <s v="SWEATPANTS KANGOO GREY L"/>
    <n v="18478"/>
    <n v="18478"/>
    <n v="3589"/>
    <s v="."/>
    <n v="14889"/>
    <n v="415"/>
    <n v="81"/>
    <n v="1"/>
    <n v="1"/>
    <n v="0"/>
    <x v="0"/>
    <x v="0"/>
    <x v="7"/>
    <x v="0"/>
    <x v="13"/>
    <x v="44"/>
    <x v="10"/>
    <x v="83"/>
    <x v="5"/>
    <x v="0"/>
    <n v="0.80576902262149586"/>
    <n v="14889"/>
  </r>
  <r>
    <s v="601M18W01GREMMM"/>
    <s v="SWEATPANTS KANGOO GREY M"/>
    <n v="18479"/>
    <n v="18479"/>
    <n v="3589"/>
    <s v="."/>
    <n v="14890"/>
    <n v="415"/>
    <n v="81"/>
    <n v="1"/>
    <n v="1"/>
    <n v="0"/>
    <x v="0"/>
    <x v="0"/>
    <x v="7"/>
    <x v="0"/>
    <x v="13"/>
    <x v="44"/>
    <x v="10"/>
    <x v="83"/>
    <x v="1"/>
    <x v="0"/>
    <n v="0.80577953352454135"/>
    <n v="14890"/>
  </r>
  <r>
    <s v="601M18W01GRESSS"/>
    <s v="SWEATPANTS KANGOO GREY S"/>
    <n v="36958"/>
    <n v="36958"/>
    <n v="7178"/>
    <s v="."/>
    <n v="29780"/>
    <n v="415"/>
    <n v="81"/>
    <n v="2"/>
    <n v="2"/>
    <n v="0"/>
    <x v="0"/>
    <x v="0"/>
    <x v="7"/>
    <x v="0"/>
    <x v="13"/>
    <x v="44"/>
    <x v="10"/>
    <x v="83"/>
    <x v="2"/>
    <x v="0"/>
    <n v="0.80577953352454135"/>
    <n v="29780"/>
  </r>
  <r>
    <s v="601M18W02BLASSS"/>
    <s v="SWEATPANTS PATTERN BLACK S"/>
    <n v="21000"/>
    <n v="21000"/>
    <n v="4236"/>
    <s v="."/>
    <n v="16764"/>
    <n v="396"/>
    <n v="80"/>
    <n v="1"/>
    <n v="1"/>
    <n v="0"/>
    <x v="0"/>
    <x v="0"/>
    <x v="7"/>
    <x v="0"/>
    <x v="13"/>
    <x v="19"/>
    <x v="0"/>
    <x v="65"/>
    <x v="2"/>
    <x v="0"/>
    <n v="0.79828571428571427"/>
    <n v="16764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7"/>
    <x v="1"/>
    <x v="14"/>
    <x v="34"/>
    <x v="0"/>
    <x v="84"/>
    <x v="6"/>
    <x v="0"/>
    <n v="0.60668808758776627"/>
    <n v="5098"/>
  </r>
  <r>
    <s v="700M18S02BLUALL"/>
    <s v="WALLET  CLASSIC BLUE"/>
    <n v="8403"/>
    <n v="8403"/>
    <n v="3305"/>
    <s v="."/>
    <n v="5098"/>
    <n v="154"/>
    <n v="61"/>
    <n v="1"/>
    <n v="1"/>
    <n v="0"/>
    <x v="0"/>
    <x v="0"/>
    <x v="7"/>
    <x v="1"/>
    <x v="14"/>
    <x v="34"/>
    <x v="12"/>
    <x v="165"/>
    <x v="6"/>
    <x v="0"/>
    <n v="0.60668808758776627"/>
    <n v="5098"/>
  </r>
  <r>
    <s v="700M18S06GREALL"/>
    <s v="SUNGLASS CORD CLASSIC GREY ALL"/>
    <n v="2941"/>
    <n v="2941"/>
    <n v="645"/>
    <s v="."/>
    <n v="2296"/>
    <n v="356"/>
    <n v="78"/>
    <n v="1"/>
    <n v="1"/>
    <n v="0"/>
    <x v="0"/>
    <x v="0"/>
    <x v="7"/>
    <x v="1"/>
    <x v="15"/>
    <x v="34"/>
    <x v="10"/>
    <x v="69"/>
    <x v="6"/>
    <x v="0"/>
    <n v="0.7806868412104726"/>
    <n v="2296"/>
  </r>
  <r>
    <s v="700M22S09BROALL"/>
    <s v="SUNGLASS CORD CLASSIC BROWN ALL"/>
    <n v="2012"/>
    <n v="2012"/>
    <n v="645"/>
    <s v="."/>
    <n v="1367"/>
    <n v="212"/>
    <n v="68"/>
    <n v="1"/>
    <n v="1"/>
    <n v="0"/>
    <x v="0"/>
    <x v="0"/>
    <x v="7"/>
    <x v="1"/>
    <x v="15"/>
    <x v="34"/>
    <x v="16"/>
    <x v="125"/>
    <x v="6"/>
    <x v="0"/>
    <n v="0.67942345924453285"/>
    <n v="1367"/>
  </r>
  <r>
    <s v="701M18S01BROS/M"/>
    <s v="CINTURON MONTAÑA BROWN S/M"/>
    <n v="16798"/>
    <n v="16798"/>
    <n v="4850"/>
    <s v="."/>
    <n v="11948"/>
    <n v="246"/>
    <n v="71"/>
    <n v="1"/>
    <n v="1"/>
    <n v="0"/>
    <x v="0"/>
    <x v="0"/>
    <x v="7"/>
    <x v="1"/>
    <x v="20"/>
    <x v="72"/>
    <x v="16"/>
    <x v="149"/>
    <x v="8"/>
    <x v="0"/>
    <n v="0.7112751518037862"/>
    <n v="11948"/>
  </r>
  <r>
    <s v="702M18S01BLAALL"/>
    <s v="LLAVERO RASTA BLACK ALL"/>
    <n v="3361"/>
    <n v="3361"/>
    <n v="1800"/>
    <s v="."/>
    <n v="1561"/>
    <n v="87"/>
    <n v="46"/>
    <n v="1"/>
    <n v="1"/>
    <n v="0"/>
    <x v="0"/>
    <x v="0"/>
    <x v="7"/>
    <x v="1"/>
    <x v="16"/>
    <x v="38"/>
    <x v="0"/>
    <x v="71"/>
    <x v="6"/>
    <x v="0"/>
    <n v="0.46444510562332642"/>
    <n v="1561"/>
  </r>
  <r>
    <s v="702M18S02CAMALL"/>
    <s v="LLAVERO LOGO CAMEL  ALL"/>
    <n v="2516"/>
    <n v="2516"/>
    <n v="1800"/>
    <s v="."/>
    <n v="716"/>
    <n v="40"/>
    <n v="28"/>
    <n v="1"/>
    <n v="1"/>
    <n v="0"/>
    <x v="0"/>
    <x v="0"/>
    <x v="7"/>
    <x v="1"/>
    <x v="16"/>
    <x v="38"/>
    <x v="17"/>
    <x v="166"/>
    <x v="6"/>
    <x v="0"/>
    <n v="0.28457869634340222"/>
    <n v="716"/>
  </r>
  <r>
    <s v="704M18S07GREALL"/>
    <s v="BI-PACK 1 GREEN ALL"/>
    <n v="20992"/>
    <n v="20992"/>
    <n v="5151"/>
    <s v="."/>
    <n v="15841"/>
    <n v="308"/>
    <n v="75"/>
    <n v="3"/>
    <n v="3"/>
    <n v="0"/>
    <x v="0"/>
    <x v="0"/>
    <x v="7"/>
    <x v="1"/>
    <x v="17"/>
    <x v="39"/>
    <x v="19"/>
    <x v="72"/>
    <x v="6"/>
    <x v="0"/>
    <n v="0.75462080792682928"/>
    <n v="15841"/>
  </r>
  <r>
    <s v="704M18S08DBLALL"/>
    <s v="BI-PACK 3 DARK BLUE ALL"/>
    <n v="8395"/>
    <n v="8395"/>
    <n v="1717"/>
    <s v="."/>
    <n v="6678"/>
    <n v="389"/>
    <n v="80"/>
    <n v="1"/>
    <n v="1"/>
    <n v="0"/>
    <x v="0"/>
    <x v="0"/>
    <x v="7"/>
    <x v="1"/>
    <x v="17"/>
    <x v="40"/>
    <x v="12"/>
    <x v="73"/>
    <x v="6"/>
    <x v="0"/>
    <n v="0.79547349612864804"/>
    <n v="6678"/>
  </r>
  <r>
    <s v="704M18S08PURALL"/>
    <s v="BI-PACK 2 PURPLE ALL"/>
    <n v="1"/>
    <n v="1"/>
    <n v="1717"/>
    <s v="."/>
    <n v="-1716"/>
    <n v="-100"/>
    <n v="-204223"/>
    <n v="1"/>
    <n v="1"/>
    <n v="0"/>
    <x v="0"/>
    <x v="0"/>
    <x v="7"/>
    <x v="1"/>
    <x v="17"/>
    <x v="41"/>
    <x v="9"/>
    <x v="74"/>
    <x v="6"/>
    <x v="0"/>
    <n v="-1716"/>
    <n v="-1716"/>
  </r>
  <r>
    <s v="704M18S09ALLALL"/>
    <s v="SOCKS 4 PACK"/>
    <n v="83974"/>
    <n v="83974"/>
    <n v="22800"/>
    <s v="."/>
    <n v="61174"/>
    <n v="268"/>
    <n v="73"/>
    <n v="10"/>
    <n v="10"/>
    <n v="0"/>
    <x v="0"/>
    <x v="0"/>
    <x v="7"/>
    <x v="0"/>
    <x v="21"/>
    <x v="67"/>
    <x v="39"/>
    <x v="127"/>
    <x v="6"/>
    <x v="3"/>
    <n v="0.72848738895372378"/>
    <n v="61174"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  <r>
    <m/>
    <m/>
    <m/>
    <m/>
    <m/>
    <m/>
    <m/>
    <m/>
    <m/>
    <m/>
    <m/>
    <m/>
    <x v="1"/>
    <x v="1"/>
    <x v="8"/>
    <x v="5"/>
    <x v="27"/>
    <x v="78"/>
    <x v="48"/>
    <x v="167"/>
    <x v="9"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27">
  <r>
    <s v="100M18W01BLAXXL"/>
    <s v="TSHIRT MINI LOGO BLACK XXL"/>
    <n v="12597"/>
    <n v="12597"/>
    <n v="1723"/>
    <s v="."/>
    <n v="10874"/>
    <n v="631"/>
    <n v="86"/>
    <n v="1"/>
    <n v="1"/>
    <n v="0"/>
    <x v="0"/>
    <x v="0"/>
    <x v="0"/>
    <x v="0"/>
    <x v="0"/>
    <s v="MINI LOGO"/>
    <s v="BLACK"/>
    <x v="0"/>
    <s v="XXL"/>
    <x v="0"/>
    <n v="0.86322140192109231"/>
    <n v="10874"/>
  </r>
  <r>
    <s v="100M18W01CLAMMM"/>
    <s v="TSHIRT MINI LOGO CLAY M"/>
    <s v="."/>
    <n v="12597"/>
    <n v="1723"/>
    <s v="."/>
    <n v="10874"/>
    <n v="631"/>
    <n v="86"/>
    <s v="."/>
    <n v="1"/>
    <n v="0"/>
    <x v="0"/>
    <x v="0"/>
    <x v="0"/>
    <x v="0"/>
    <x v="0"/>
    <s v="MINI LOGO"/>
    <s v="CLAY"/>
    <x v="1"/>
    <s v="M"/>
    <x v="0"/>
    <e v="#VALUE!"/>
    <e v="#VALUE!"/>
  </r>
  <r>
    <s v="100M18W01CLASSS"/>
    <s v="TSHIRT MINI LOGO CLAY S"/>
    <s v="."/>
    <s v="."/>
    <s v="."/>
    <s v="."/>
    <s v="."/>
    <s v="."/>
    <s v="."/>
    <s v="."/>
    <s v="."/>
    <n v="0"/>
    <x v="0"/>
    <x v="0"/>
    <x v="0"/>
    <x v="0"/>
    <x v="0"/>
    <s v="MINI LOGO"/>
    <s v="CLAY"/>
    <x v="1"/>
    <s v="S"/>
    <x v="0"/>
    <e v="#VALUE!"/>
    <e v="#VALUE!"/>
  </r>
  <r>
    <s v="100M18W01GRASSS"/>
    <s v="TSHIRT MINI LOGO GRAPHITE S"/>
    <s v="."/>
    <s v="."/>
    <s v="."/>
    <s v="."/>
    <s v="."/>
    <s v="."/>
    <s v="."/>
    <s v="."/>
    <s v="."/>
    <n v="0"/>
    <x v="0"/>
    <x v="0"/>
    <x v="0"/>
    <x v="0"/>
    <x v="0"/>
    <s v="MINI LOGO"/>
    <s v="GRAPHITE"/>
    <x v="2"/>
    <s v="S"/>
    <x v="0"/>
    <e v="#VALUE!"/>
    <e v="#VALUE!"/>
  </r>
  <r>
    <s v="100M18W01PESSSS"/>
    <s v="TSHIRT MINI LOGO PESTO S"/>
    <n v="1"/>
    <n v="1"/>
    <n v="1723"/>
    <s v="."/>
    <n v="-1722"/>
    <n v="-100"/>
    <n v="-204937"/>
    <n v="1"/>
    <n v="1"/>
    <n v="0"/>
    <x v="0"/>
    <x v="0"/>
    <x v="0"/>
    <x v="0"/>
    <x v="0"/>
    <s v="MINI LOGO"/>
    <s v="PESTO"/>
    <x v="3"/>
    <s v="S"/>
    <x v="0"/>
    <n v="-1722"/>
    <n v="-1722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0"/>
    <x v="0"/>
    <x v="0"/>
    <s v="MINI LOGO"/>
    <s v="PESTO"/>
    <x v="3"/>
    <s v="XL"/>
    <x v="0"/>
    <n v="-1722"/>
    <n v="-1722"/>
  </r>
  <r>
    <s v="100M18W01PESXS0"/>
    <s v="TSHIRT MINI LOGO PESTO XS"/>
    <n v="12597"/>
    <n v="12597"/>
    <n v="3446"/>
    <s v="."/>
    <n v="9151"/>
    <n v="266"/>
    <n v="73"/>
    <n v="2"/>
    <n v="2"/>
    <n v="0"/>
    <x v="0"/>
    <x v="0"/>
    <x v="0"/>
    <x v="0"/>
    <x v="0"/>
    <s v="MINI LOGO"/>
    <s v="PESTO"/>
    <x v="3"/>
    <s v="XS"/>
    <x v="0"/>
    <n v="0.72644280384218463"/>
    <n v="9151"/>
  </r>
  <r>
    <s v="100M18W01TEALLL"/>
    <s v="TSHIRT MINI LOGO TEAL L"/>
    <n v="1"/>
    <n v="1"/>
    <n v="1723"/>
    <s v="."/>
    <n v="-1722"/>
    <n v="-100"/>
    <n v="-204937"/>
    <n v="1"/>
    <n v="1"/>
    <n v="0"/>
    <x v="0"/>
    <x v="0"/>
    <x v="0"/>
    <x v="0"/>
    <x v="0"/>
    <s v="MINI LOGO"/>
    <s v="TEAL"/>
    <x v="4"/>
    <s v="L"/>
    <x v="0"/>
    <n v="-1722"/>
    <n v="-1722"/>
  </r>
  <r>
    <s v="100M18W01TEAXS0"/>
    <s v="TSHIRT MINI LOGO TEAL XS"/>
    <n v="1"/>
    <n v="1"/>
    <n v="1723"/>
    <s v="."/>
    <n v="-1722"/>
    <n v="-100"/>
    <n v="-204937"/>
    <n v="1"/>
    <n v="1"/>
    <n v="0"/>
    <x v="0"/>
    <x v="0"/>
    <x v="0"/>
    <x v="0"/>
    <x v="0"/>
    <s v="MINI LOGO"/>
    <s v="TEAL"/>
    <x v="4"/>
    <s v="XS"/>
    <x v="0"/>
    <n v="-1722"/>
    <n v="-1722"/>
  </r>
  <r>
    <s v="100M18W01WHIXS0"/>
    <s v="TSHIRT MINI LOGO WHITE XS"/>
    <n v="12597"/>
    <n v="12597"/>
    <n v="1723"/>
    <s v="."/>
    <n v="10874"/>
    <n v="631"/>
    <n v="86"/>
    <n v="1"/>
    <n v="1"/>
    <n v="0"/>
    <x v="0"/>
    <x v="0"/>
    <x v="0"/>
    <x v="0"/>
    <x v="0"/>
    <s v="MINI LOGO"/>
    <s v="WHITE"/>
    <x v="5"/>
    <s v="XS"/>
    <x v="0"/>
    <n v="0.86322140192109231"/>
    <n v="10874"/>
  </r>
  <r>
    <s v="100M18W02WHIMMM"/>
    <s v="TSHIRT YETI WHITE M"/>
    <n v="12596"/>
    <n v="25193"/>
    <n v="3568"/>
    <s v="."/>
    <n v="21625"/>
    <n v="606"/>
    <n v="86"/>
    <n v="1"/>
    <n v="2"/>
    <n v="0"/>
    <x v="0"/>
    <x v="0"/>
    <x v="0"/>
    <x v="0"/>
    <x v="0"/>
    <s v="YETI"/>
    <s v="WHITE"/>
    <x v="6"/>
    <s v="M"/>
    <x v="0"/>
    <n v="0.71673547157827877"/>
    <n v="9028"/>
  </r>
  <r>
    <s v="100M18W03LBLMMM"/>
    <s v="TSHIRT POW LIGHT BLUE M"/>
    <n v="12596"/>
    <n v="25193"/>
    <n v="3568"/>
    <s v="."/>
    <n v="21625"/>
    <n v="606"/>
    <n v="86"/>
    <n v="1"/>
    <n v="2"/>
    <n v="0"/>
    <x v="0"/>
    <x v="0"/>
    <x v="0"/>
    <x v="0"/>
    <x v="0"/>
    <s v="POW"/>
    <s v="LIGHT BLUE"/>
    <x v="7"/>
    <s v="M"/>
    <x v="0"/>
    <n v="0.71673547157827877"/>
    <n v="9028"/>
  </r>
  <r>
    <s v="100M18W04BORLLL"/>
    <s v="TSHIRT STRICKLY BORDO L"/>
    <n v="12597"/>
    <n v="12597"/>
    <n v="1784"/>
    <s v="."/>
    <n v="10813"/>
    <n v="606"/>
    <n v="86"/>
    <n v="1"/>
    <n v="1"/>
    <n v="0"/>
    <x v="0"/>
    <x v="0"/>
    <x v="0"/>
    <x v="0"/>
    <x v="0"/>
    <s v="STRICKLY"/>
    <s v="BORDO"/>
    <x v="8"/>
    <s v="L"/>
    <x v="0"/>
    <n v="0.85837897912201322"/>
    <n v="10813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0"/>
    <x v="0"/>
    <x v="0"/>
    <s v="STRICKLY"/>
    <s v="BORDO"/>
    <x v="8"/>
    <s v="XL"/>
    <x v="0"/>
    <n v="0.85837897912201322"/>
    <n v="10813"/>
  </r>
  <r>
    <s v="100M18W07LBLLLL"/>
    <s v="TSHIRT POWAH LIGHT BLUE L"/>
    <n v="25193"/>
    <n v="25193"/>
    <n v="3748"/>
    <s v="."/>
    <n v="21445"/>
    <n v="572"/>
    <n v="85"/>
    <n v="2"/>
    <n v="2"/>
    <n v="0"/>
    <x v="0"/>
    <x v="0"/>
    <x v="0"/>
    <x v="0"/>
    <x v="0"/>
    <s v="POWAH"/>
    <s v="LIGHT BLUE"/>
    <x v="9"/>
    <s v="L"/>
    <x v="0"/>
    <n v="0.85122851585757953"/>
    <n v="21445"/>
  </r>
  <r>
    <s v="100M18W08WHIMMM"/>
    <s v="TSHIRT SKANKIN WHITE M"/>
    <n v="20151"/>
    <n v="20151"/>
    <n v="3748"/>
    <s v="."/>
    <n v="16403"/>
    <n v="438"/>
    <n v="81"/>
    <n v="2"/>
    <n v="2"/>
    <n v="0"/>
    <x v="0"/>
    <x v="0"/>
    <x v="0"/>
    <x v="0"/>
    <x v="0"/>
    <s v="SKANKIN"/>
    <s v="WHITE"/>
    <x v="10"/>
    <s v="M"/>
    <x v="0"/>
    <n v="0.81400426777827406"/>
    <n v="16403"/>
  </r>
  <r>
    <s v="100M18W08WHIXL0"/>
    <s v="TSHIRT SKANKIN WHITE XL"/>
    <n v="12597"/>
    <n v="12597"/>
    <n v="1874"/>
    <s v="."/>
    <n v="10723"/>
    <n v="572"/>
    <n v="85"/>
    <n v="1"/>
    <n v="1"/>
    <n v="0"/>
    <x v="0"/>
    <x v="0"/>
    <x v="0"/>
    <x v="0"/>
    <x v="0"/>
    <s v="SKANKIN"/>
    <s v="WHITE"/>
    <x v="10"/>
    <s v="XL"/>
    <x v="0"/>
    <n v="0.85123442089386359"/>
    <n v="10723"/>
  </r>
  <r>
    <s v="100M18W08WHIXXL"/>
    <s v="TSHIRT SKANKIN WHITE XXL"/>
    <n v="12597"/>
    <n v="12597"/>
    <n v="1874"/>
    <s v="."/>
    <n v="10723"/>
    <n v="572"/>
    <n v="85"/>
    <n v="1"/>
    <n v="1"/>
    <n v="0"/>
    <x v="0"/>
    <x v="0"/>
    <x v="0"/>
    <x v="0"/>
    <x v="0"/>
    <s v="SKANKIN"/>
    <s v="WHITE"/>
    <x v="10"/>
    <s v="XXL"/>
    <x v="0"/>
    <n v="0.85123442089386359"/>
    <n v="10723"/>
  </r>
  <r>
    <s v="100M18W09CREXL0"/>
    <s v="TSHIRT LINED CREAM XL"/>
    <n v="14277"/>
    <n v="14277"/>
    <n v="2056"/>
    <s v="."/>
    <n v="12221"/>
    <n v="594"/>
    <n v="86"/>
    <n v="1"/>
    <n v="1"/>
    <n v="0"/>
    <x v="0"/>
    <x v="0"/>
    <x v="0"/>
    <x v="0"/>
    <x v="0"/>
    <s v="LINED"/>
    <s v="CREAM"/>
    <x v="11"/>
    <s v="XL"/>
    <x v="0"/>
    <n v="0.85599215521468097"/>
    <n v="12221"/>
  </r>
  <r>
    <s v="100M18W09TEASSS"/>
    <s v="TSHIRT LINED TEAL S"/>
    <n v="8563"/>
    <n v="8563"/>
    <n v="2056"/>
    <s v="."/>
    <n v="6507"/>
    <n v="316"/>
    <n v="76"/>
    <n v="1"/>
    <n v="1"/>
    <n v="0"/>
    <x v="0"/>
    <x v="0"/>
    <x v="0"/>
    <x v="0"/>
    <x v="0"/>
    <s v="LINED"/>
    <s v="TEAL"/>
    <x v="12"/>
    <s v="S"/>
    <x v="0"/>
    <n v="0.75989723227840711"/>
    <n v="6507"/>
  </r>
  <r>
    <s v="100M18W10BLALLL"/>
    <s v="TSHIRT LANDED BLACK L"/>
    <n v="12597"/>
    <n v="12597"/>
    <n v="1874"/>
    <s v="."/>
    <n v="10723"/>
    <n v="572"/>
    <n v="85"/>
    <n v="1"/>
    <n v="1"/>
    <n v="0"/>
    <x v="0"/>
    <x v="0"/>
    <x v="0"/>
    <x v="0"/>
    <x v="0"/>
    <s v="LANDED"/>
    <s v="BLACK"/>
    <x v="13"/>
    <s v="L"/>
    <x v="0"/>
    <n v="0.85123442089386359"/>
    <n v="10723"/>
  </r>
  <r>
    <s v="100M18W10BLAMMM"/>
    <s v="TSHIRT LANDED BLACK M"/>
    <n v="12597"/>
    <n v="12597"/>
    <n v="1874"/>
    <s v="."/>
    <n v="10723"/>
    <n v="572"/>
    <n v="85"/>
    <n v="1"/>
    <n v="1"/>
    <n v="0"/>
    <x v="0"/>
    <x v="0"/>
    <x v="0"/>
    <x v="0"/>
    <x v="0"/>
    <s v="LANDED"/>
    <s v="BLACK"/>
    <x v="13"/>
    <s v="M"/>
    <x v="0"/>
    <n v="0.85123442089386359"/>
    <n v="10723"/>
  </r>
  <r>
    <s v="100M18W10BLAXXL"/>
    <s v="TSHIRT LANDED BLACK XXL"/>
    <n v="12597"/>
    <n v="12597"/>
    <n v="1874"/>
    <s v="."/>
    <n v="10723"/>
    <n v="572"/>
    <n v="85"/>
    <n v="1"/>
    <n v="1"/>
    <n v="0"/>
    <x v="0"/>
    <x v="0"/>
    <x v="0"/>
    <x v="0"/>
    <x v="0"/>
    <s v="LANDED"/>
    <s v="BLACK"/>
    <x v="13"/>
    <s v="XXL"/>
    <x v="0"/>
    <n v="0.85123442089386359"/>
    <n v="10723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0"/>
    <x v="0"/>
    <x v="0"/>
    <s v="BATTLE"/>
    <s v="WHITE"/>
    <x v="14"/>
    <s v="XL"/>
    <x v="0"/>
    <n v="0.85123442089386359"/>
    <n v="10723"/>
  </r>
  <r>
    <s v="100M18W12GRAMMM"/>
    <s v="TSHIRT SENSI GRAPHITE M"/>
    <n v="12597"/>
    <n v="12597"/>
    <n v="1874"/>
    <s v="."/>
    <n v="10723"/>
    <n v="572"/>
    <n v="85"/>
    <n v="1"/>
    <n v="1"/>
    <n v="0"/>
    <x v="0"/>
    <x v="0"/>
    <x v="0"/>
    <x v="0"/>
    <x v="0"/>
    <s v="SENSI"/>
    <s v="GRAPHITE"/>
    <x v="15"/>
    <s v="M"/>
    <x v="0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0"/>
    <x v="0"/>
    <x v="0"/>
    <s v="SENSI"/>
    <s v="GRAPHITE"/>
    <x v="15"/>
    <s v="XS"/>
    <x v="0"/>
    <n v="0.85123442089386359"/>
    <n v="10723"/>
  </r>
  <r>
    <s v="100M18W13BLAMMM"/>
    <s v="TSHIRT DAZED BLACK M"/>
    <n v="12597"/>
    <n v="12597"/>
    <n v="1874"/>
    <s v="."/>
    <n v="10723"/>
    <n v="572"/>
    <n v="85"/>
    <n v="1"/>
    <n v="1"/>
    <n v="0"/>
    <x v="0"/>
    <x v="0"/>
    <x v="0"/>
    <x v="0"/>
    <x v="0"/>
    <s v="DAZED"/>
    <s v="BLACK"/>
    <x v="16"/>
    <s v="M"/>
    <x v="0"/>
    <n v="0.85123442089386359"/>
    <n v="10723"/>
  </r>
  <r>
    <s v="100M18W13BLAXXL"/>
    <s v="TSHIRT DAZED BLACK XXL"/>
    <s v="."/>
    <s v="."/>
    <s v="."/>
    <s v="."/>
    <s v="."/>
    <s v="."/>
    <s v="."/>
    <s v="."/>
    <s v="."/>
    <n v="0"/>
    <x v="0"/>
    <x v="0"/>
    <x v="0"/>
    <x v="0"/>
    <x v="0"/>
    <s v="DAZED"/>
    <s v="BLACK"/>
    <x v="16"/>
    <s v="XXL"/>
    <x v="0"/>
    <e v="#VALUE!"/>
    <e v="#VALUE!"/>
  </r>
  <r>
    <s v="100M18W14GRASSS"/>
    <s v="TSHIRT LOOP GRAPHITE S"/>
    <n v="12597"/>
    <n v="12597"/>
    <n v="1784"/>
    <s v="."/>
    <n v="10813"/>
    <n v="606"/>
    <n v="86"/>
    <n v="1"/>
    <n v="1"/>
    <n v="0"/>
    <x v="0"/>
    <x v="0"/>
    <x v="0"/>
    <x v="0"/>
    <x v="0"/>
    <s v="LOOP"/>
    <s v="GRAPHITE"/>
    <x v="17"/>
    <s v="S"/>
    <x v="0"/>
    <n v="0.85837897912201322"/>
    <n v="10813"/>
  </r>
  <r>
    <s v="100M18W14PURLLL"/>
    <s v="TSHIRT LOOP PURPLE L"/>
    <n v="2"/>
    <n v="2"/>
    <n v="3568"/>
    <s v="."/>
    <n v="-3566"/>
    <n v="-100"/>
    <n v="-212196"/>
    <n v="2"/>
    <n v="2"/>
    <n v="0"/>
    <x v="0"/>
    <x v="0"/>
    <x v="0"/>
    <x v="0"/>
    <x v="0"/>
    <s v="LOOP"/>
    <s v="PURPLE"/>
    <x v="18"/>
    <s v="L"/>
    <x v="0"/>
    <n v="-1783"/>
    <n v="-3566"/>
  </r>
  <r>
    <s v="100M18W14PURMMM"/>
    <s v="TSHIRT LOOP PURPLE M"/>
    <n v="2"/>
    <n v="2"/>
    <n v="3568"/>
    <s v="."/>
    <n v="-3566"/>
    <n v="-100"/>
    <n v="-212196"/>
    <n v="2"/>
    <n v="2"/>
    <n v="0"/>
    <x v="0"/>
    <x v="0"/>
    <x v="0"/>
    <x v="0"/>
    <x v="0"/>
    <s v="LOOP"/>
    <s v="PURPLE"/>
    <x v="18"/>
    <s v="M"/>
    <x v="0"/>
    <n v="-1783"/>
    <n v="-3566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0"/>
    <x v="0"/>
    <x v="0"/>
    <s v="BARREL"/>
    <s v="GREY"/>
    <x v="19"/>
    <s v="M"/>
    <x v="0"/>
    <n v="-1813"/>
    <n v="-1813"/>
  </r>
  <r>
    <s v="100M18W15GRESSS"/>
    <s v="TSHIRT BARREL GREY S"/>
    <n v="2"/>
    <n v="2"/>
    <n v="3628"/>
    <s v="."/>
    <n v="-3626"/>
    <n v="-100"/>
    <n v="-215766"/>
    <n v="2"/>
    <n v="2"/>
    <n v="0"/>
    <x v="0"/>
    <x v="0"/>
    <x v="0"/>
    <x v="0"/>
    <x v="0"/>
    <s v="BARREL"/>
    <s v="GREY"/>
    <x v="19"/>
    <s v="S"/>
    <x v="0"/>
    <n v="-1813"/>
    <n v="-3626"/>
  </r>
  <r>
    <s v="100M18W15GREXXL"/>
    <s v="TSHIRT BARREL GREY XXL"/>
    <n v="2"/>
    <n v="2"/>
    <n v="3628"/>
    <s v="."/>
    <n v="-3626"/>
    <n v="-100"/>
    <n v="-215766"/>
    <n v="2"/>
    <n v="2"/>
    <n v="0"/>
    <x v="0"/>
    <x v="0"/>
    <x v="0"/>
    <x v="0"/>
    <x v="0"/>
    <s v="BARREL"/>
    <s v="GREY"/>
    <x v="19"/>
    <s v="XXL"/>
    <x v="0"/>
    <n v="-1813"/>
    <n v="-3626"/>
  </r>
  <r>
    <s v="100M18W16BLAMMM"/>
    <s v="TSHIRT MERGE BLACK M"/>
    <n v="2"/>
    <n v="2"/>
    <n v="3748"/>
    <s v="."/>
    <n v="-3746"/>
    <n v="-100"/>
    <n v="-222906"/>
    <n v="2"/>
    <n v="2"/>
    <n v="0"/>
    <x v="0"/>
    <x v="0"/>
    <x v="0"/>
    <x v="0"/>
    <x v="0"/>
    <s v="MERGE"/>
    <s v="BLACK"/>
    <x v="20"/>
    <s v="M"/>
    <x v="0"/>
    <n v="-1873"/>
    <n v="-3746"/>
  </r>
  <r>
    <s v="100M18W16BLAXL0"/>
    <s v="TSHIRT MERGE BLACK XL"/>
    <n v="1"/>
    <n v="1"/>
    <n v="1874"/>
    <s v="."/>
    <n v="-1873"/>
    <n v="-100"/>
    <n v="-222906"/>
    <n v="1"/>
    <n v="1"/>
    <n v="0"/>
    <x v="0"/>
    <x v="0"/>
    <x v="0"/>
    <x v="0"/>
    <x v="0"/>
    <s v="MERGE"/>
    <s v="BLACK"/>
    <x v="20"/>
    <s v="XL"/>
    <x v="0"/>
    <n v="-1873"/>
    <n v="-187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0"/>
    <x v="0"/>
    <x v="0"/>
    <s v="MERGE"/>
    <s v="BLACK"/>
    <x v="20"/>
    <s v="XXL"/>
    <x v="0"/>
    <n v="-1873"/>
    <n v="-1873"/>
  </r>
  <r>
    <s v="100M18W17GRMMMM"/>
    <s v="TSHIRT HEALER GREY MEL M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x v="21"/>
    <s v="M"/>
    <x v="0"/>
    <n v="0.85123442089386359"/>
    <n v="10723"/>
  </r>
  <r>
    <s v="100M18W17GRMXL0"/>
    <s v="TSHIRT HEALER GREY MEL XL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x v="21"/>
    <s v="XL"/>
    <x v="0"/>
    <n v="0.85123442089386359"/>
    <n v="10723"/>
  </r>
  <r>
    <s v="100M18W17GRMXS0"/>
    <s v="TSHIRT HEALER GREY MEL XS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x v="21"/>
    <s v="XS"/>
    <x v="0"/>
    <n v="0.85123442089386359"/>
    <n v="10723"/>
  </r>
  <r>
    <s v="100M18W17GRMXXL"/>
    <s v="TSHIRT HEALER GREY MEL XXL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x v="21"/>
    <s v="XXL"/>
    <x v="0"/>
    <n v="0.85123442089386359"/>
    <n v="1072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0"/>
    <x v="0"/>
    <x v="0"/>
    <s v="BRAP"/>
    <s v="WHITE"/>
    <x v="22"/>
    <s v="L"/>
    <x v="0"/>
    <n v="-1873"/>
    <n v="-1873"/>
  </r>
  <r>
    <s v="100M18W18WHIXL0"/>
    <s v="TSHIRT BRAP WHITE XL"/>
    <n v="1"/>
    <n v="1"/>
    <n v="1874"/>
    <s v="."/>
    <n v="-1873"/>
    <n v="-100"/>
    <n v="-222906"/>
    <n v="1"/>
    <n v="1"/>
    <n v="0"/>
    <x v="0"/>
    <x v="0"/>
    <x v="0"/>
    <x v="0"/>
    <x v="0"/>
    <s v="BRAP"/>
    <s v="WHITE"/>
    <x v="22"/>
    <s v="XL"/>
    <x v="0"/>
    <n v="-1873"/>
    <n v="-1873"/>
  </r>
  <r>
    <s v="100M18W19BLUMMM"/>
    <s v="TSHIRT M/L DAYS BLUE M"/>
    <s v="."/>
    <s v="."/>
    <s v="."/>
    <s v="."/>
    <s v="."/>
    <s v="."/>
    <s v="."/>
    <s v="."/>
    <s v="."/>
    <n v="0"/>
    <x v="0"/>
    <x v="0"/>
    <x v="0"/>
    <x v="0"/>
    <x v="1"/>
    <s v="DAYS"/>
    <s v="BLUE"/>
    <x v="23"/>
    <s v="M"/>
    <x v="0"/>
    <e v="#VALUE!"/>
    <e v="#VALUE!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0"/>
    <x v="0"/>
    <x v="1"/>
    <s v="DAYS"/>
    <s v="BLUE"/>
    <x v="23"/>
    <s v="S"/>
    <x v="0"/>
    <n v="0.84331442179729632"/>
    <n v="12040"/>
  </r>
  <r>
    <s v="100M18W19GRAMMM"/>
    <s v="TSHIRT M/L DAYS GRAPHITE M"/>
    <n v="28555"/>
    <n v="28555"/>
    <n v="4474"/>
    <s v="."/>
    <n v="24081"/>
    <n v="538"/>
    <n v="84"/>
    <n v="2"/>
    <n v="2"/>
    <n v="0"/>
    <x v="0"/>
    <x v="0"/>
    <x v="0"/>
    <x v="0"/>
    <x v="1"/>
    <s v="DAYS"/>
    <s v="GRAPHITE"/>
    <x v="24"/>
    <s v="M"/>
    <x v="0"/>
    <n v="0.84331990894764486"/>
    <n v="24081"/>
  </r>
  <r>
    <s v="300M18W01BLAMMM"/>
    <s v="HOODIE STAMPED BLACK M"/>
    <s v="."/>
    <s v="."/>
    <s v="."/>
    <s v="."/>
    <s v="."/>
    <s v="."/>
    <s v="."/>
    <s v="."/>
    <s v="."/>
    <n v="0"/>
    <x v="0"/>
    <x v="0"/>
    <x v="0"/>
    <x v="0"/>
    <x v="2"/>
    <s v="STAMPED"/>
    <s v="BLACK"/>
    <x v="25"/>
    <s v="M"/>
    <x v="0"/>
    <e v="#VALUE!"/>
    <e v="#VALUE!"/>
  </r>
  <r>
    <s v="300M18W01BLASSS"/>
    <s v="HOODIE STAMPED BLACK S"/>
    <n v="29403"/>
    <n v="29403"/>
    <n v="4942"/>
    <s v="."/>
    <n v="24461"/>
    <n v="495"/>
    <n v="83"/>
    <n v="1"/>
    <n v="1"/>
    <n v="0"/>
    <x v="0"/>
    <x v="0"/>
    <x v="0"/>
    <x v="0"/>
    <x v="2"/>
    <s v="STAMPED"/>
    <s v="BLACK"/>
    <x v="25"/>
    <s v="S"/>
    <x v="0"/>
    <n v="0.8319219127299935"/>
    <n v="24461"/>
  </r>
  <r>
    <s v="300M18W01BLAXS0"/>
    <s v="HOODIE STAMPED BLACK XS"/>
    <n v="29403"/>
    <n v="29403"/>
    <n v="4942"/>
    <s v="."/>
    <n v="24461"/>
    <n v="495"/>
    <n v="83"/>
    <n v="1"/>
    <n v="1"/>
    <n v="0"/>
    <x v="0"/>
    <x v="0"/>
    <x v="0"/>
    <x v="0"/>
    <x v="2"/>
    <s v="STAMPED"/>
    <s v="BLACK"/>
    <x v="25"/>
    <s v="XS"/>
    <x v="0"/>
    <n v="0.8319219127299935"/>
    <n v="24461"/>
  </r>
  <r>
    <s v="300M18W02COLLLL"/>
    <s v="HOODIE LINED COLORS L"/>
    <n v="58807"/>
    <n v="58807"/>
    <n v="11294"/>
    <s v="."/>
    <n v="47513"/>
    <n v="421"/>
    <n v="81"/>
    <n v="2"/>
    <n v="2"/>
    <n v="0"/>
    <x v="0"/>
    <x v="0"/>
    <x v="0"/>
    <x v="0"/>
    <x v="2"/>
    <s v="LINED"/>
    <s v="COLORS"/>
    <x v="26"/>
    <s v="L"/>
    <x v="0"/>
    <n v="0.80794803339738464"/>
    <n v="47513"/>
  </r>
  <r>
    <s v="300M18W03BLAMMM"/>
    <s v="HOODIE LANDED BLACK M"/>
    <n v="29404"/>
    <n v="29404"/>
    <n v="5059"/>
    <s v="."/>
    <n v="24345"/>
    <n v="481"/>
    <n v="83"/>
    <n v="1"/>
    <n v="1"/>
    <n v="0"/>
    <x v="0"/>
    <x v="0"/>
    <x v="0"/>
    <x v="0"/>
    <x v="2"/>
    <s v="LANDED"/>
    <s v="BLACK"/>
    <x v="27"/>
    <s v="M"/>
    <x v="0"/>
    <n v="0.82794857842470415"/>
    <n v="24345"/>
  </r>
  <r>
    <s v="300M18W03BLAXS0"/>
    <s v="HOODIE LANDED BLACK XS"/>
    <n v="29403"/>
    <n v="29403"/>
    <n v="5059"/>
    <s v="."/>
    <n v="24344"/>
    <n v="481"/>
    <n v="83"/>
    <n v="1"/>
    <n v="1"/>
    <n v="0"/>
    <x v="0"/>
    <x v="0"/>
    <x v="0"/>
    <x v="0"/>
    <x v="2"/>
    <s v="LANDED"/>
    <s v="BLACK"/>
    <x v="27"/>
    <s v="XS"/>
    <x v="0"/>
    <n v="0.82794272693262594"/>
    <n v="24344"/>
  </r>
  <r>
    <s v="300M18W04BLAXL0"/>
    <s v="HOODIE FYAH BLACK XL"/>
    <n v="58807"/>
    <n v="58807"/>
    <n v="11294"/>
    <s v="."/>
    <n v="47513"/>
    <n v="421"/>
    <n v="81"/>
    <n v="2"/>
    <n v="2"/>
    <n v="0"/>
    <x v="0"/>
    <x v="0"/>
    <x v="0"/>
    <x v="0"/>
    <x v="2"/>
    <s v="FYAH"/>
    <s v="BLACK"/>
    <x v="28"/>
    <s v="XL"/>
    <x v="0"/>
    <n v="0.80794803339738464"/>
    <n v="47513"/>
  </r>
  <r>
    <s v="300M18W04BLAXS0"/>
    <s v="HOODIE FYAH BLACK XS"/>
    <n v="29403"/>
    <n v="29403"/>
    <n v="5647"/>
    <s v="."/>
    <n v="23756"/>
    <n v="421"/>
    <n v="81"/>
    <n v="1"/>
    <n v="1"/>
    <n v="0"/>
    <x v="0"/>
    <x v="0"/>
    <x v="0"/>
    <x v="0"/>
    <x v="2"/>
    <s v="FYAH"/>
    <s v="BLACK"/>
    <x v="28"/>
    <s v="XS"/>
    <x v="0"/>
    <n v="0.80794476754072708"/>
    <n v="23756"/>
  </r>
  <r>
    <s v="300M18W04BLAXXL"/>
    <s v="HOODIE FYAH BLACK XXL"/>
    <n v="82328"/>
    <n v="82328"/>
    <n v="16941"/>
    <s v="."/>
    <n v="65387"/>
    <n v="386"/>
    <n v="79"/>
    <n v="3"/>
    <n v="3"/>
    <n v="0"/>
    <x v="0"/>
    <x v="0"/>
    <x v="0"/>
    <x v="0"/>
    <x v="2"/>
    <s v="FYAH"/>
    <s v="BLACK"/>
    <x v="28"/>
    <s v="XXL"/>
    <x v="0"/>
    <n v="0.79422553687688269"/>
    <n v="65387"/>
  </r>
  <r>
    <s v="300M18W05BLALLL"/>
    <s v="HOODIE PATTERN BLACK L"/>
    <n v="29403"/>
    <n v="29403"/>
    <n v="5118"/>
    <s v="."/>
    <n v="24285"/>
    <n v="475"/>
    <n v="83"/>
    <n v="1"/>
    <n v="1"/>
    <n v="0"/>
    <x v="0"/>
    <x v="0"/>
    <x v="0"/>
    <x v="0"/>
    <x v="2"/>
    <s v="PATTERN"/>
    <s v="BLACK"/>
    <x v="29"/>
    <s v="L"/>
    <x v="0"/>
    <n v="0.82593612896643198"/>
    <n v="24285"/>
  </r>
  <r>
    <s v="301M18W01GREXS0"/>
    <s v="FULL ZIP OUTLINE GREY MEL XS"/>
    <n v="29403"/>
    <n v="29403"/>
    <n v="5677"/>
    <s v="."/>
    <n v="23726"/>
    <n v="418"/>
    <n v="81"/>
    <n v="1"/>
    <n v="1"/>
    <n v="0"/>
    <x v="0"/>
    <x v="0"/>
    <x v="0"/>
    <x v="0"/>
    <x v="3"/>
    <s v="OUTLINE"/>
    <s v="GREY MEL"/>
    <x v="30"/>
    <s v="XS"/>
    <x v="0"/>
    <n v="0.80692446349012004"/>
    <n v="23726"/>
  </r>
  <r>
    <s v="301M18W02GRALLL"/>
    <s v="FULL ZIP PIT PACH GRAPHITE L"/>
    <n v="29403"/>
    <n v="29403"/>
    <n v="5677"/>
    <s v="."/>
    <n v="23726"/>
    <n v="418"/>
    <n v="81"/>
    <n v="1"/>
    <n v="1"/>
    <n v="0"/>
    <x v="0"/>
    <x v="0"/>
    <x v="0"/>
    <x v="0"/>
    <x v="3"/>
    <s v="PIT PACH"/>
    <s v="GRAPHITE"/>
    <x v="31"/>
    <s v="L"/>
    <x v="0"/>
    <n v="0.80692446349012004"/>
    <n v="23726"/>
  </r>
  <r>
    <s v="301M18W02GRAXL0"/>
    <s v="FULL ZIP PIT PACH GRAPHITE XL"/>
    <n v="23521"/>
    <n v="23521"/>
    <n v="5677"/>
    <s v="."/>
    <n v="17844"/>
    <n v="314"/>
    <n v="76"/>
    <n v="1"/>
    <n v="1"/>
    <n v="0"/>
    <x v="0"/>
    <x v="0"/>
    <x v="0"/>
    <x v="0"/>
    <x v="3"/>
    <s v="PIT PACH"/>
    <s v="GRAPHITE"/>
    <x v="31"/>
    <s v="XL"/>
    <x v="0"/>
    <n v="0.7586412142340887"/>
    <n v="17844"/>
  </r>
  <r>
    <s v="301M18W03BLASSS"/>
    <s v="FULL ZIP STAMPED BLACK S"/>
    <n v="23521"/>
    <n v="23521"/>
    <n v="5677"/>
    <s v="."/>
    <n v="17844"/>
    <n v="314"/>
    <n v="76"/>
    <n v="1"/>
    <n v="1"/>
    <n v="0"/>
    <x v="0"/>
    <x v="0"/>
    <x v="0"/>
    <x v="0"/>
    <x v="3"/>
    <s v="STAMPED"/>
    <s v="BLACK"/>
    <x v="32"/>
    <s v="S"/>
    <x v="0"/>
    <n v="0.7586412142340887"/>
    <n v="17844"/>
  </r>
  <r>
    <s v="301M18W03BLAXL0"/>
    <s v="FULL ZIP STAMPED BLACK XL"/>
    <n v="58807"/>
    <n v="58807"/>
    <n v="11354"/>
    <s v="."/>
    <n v="47453"/>
    <n v="418"/>
    <n v="81"/>
    <n v="2"/>
    <n v="2"/>
    <n v="0"/>
    <x v="0"/>
    <x v="0"/>
    <x v="0"/>
    <x v="0"/>
    <x v="3"/>
    <s v="STAMPED"/>
    <s v="BLACK"/>
    <x v="32"/>
    <s v="XL"/>
    <x v="0"/>
    <n v="0.80692774669682177"/>
    <n v="47453"/>
  </r>
  <r>
    <s v="301M18W03BLAXS0"/>
    <s v="FULL ZIP STAMPED BLACK XS"/>
    <n v="29403"/>
    <n v="29403"/>
    <n v="5677"/>
    <s v="."/>
    <n v="23726"/>
    <n v="418"/>
    <n v="81"/>
    <n v="1"/>
    <n v="1"/>
    <n v="0"/>
    <x v="0"/>
    <x v="0"/>
    <x v="0"/>
    <x v="0"/>
    <x v="3"/>
    <s v="STAMPED"/>
    <s v="BLACK"/>
    <x v="32"/>
    <s v="XS"/>
    <x v="0"/>
    <n v="0.80692446349012004"/>
    <n v="23726"/>
  </r>
  <r>
    <s v="301M18W03BOMMMM"/>
    <s v="FULL ZIP STAMPED BORDO MEL M"/>
    <n v="29403"/>
    <n v="29403"/>
    <n v="5677"/>
    <s v="."/>
    <n v="23726"/>
    <n v="418"/>
    <n v="81"/>
    <n v="1"/>
    <n v="1"/>
    <n v="0"/>
    <x v="0"/>
    <x v="0"/>
    <x v="0"/>
    <x v="0"/>
    <x v="3"/>
    <s v="STAMPED"/>
    <s v="BORDO MEL"/>
    <x v="33"/>
    <s v="M"/>
    <x v="0"/>
    <n v="0.80692446349012004"/>
    <n v="23726"/>
  </r>
  <r>
    <s v="301M18W03BOMXXL"/>
    <s v="FULL ZIP STAMPED BORDO MEL XXL"/>
    <n v="29403"/>
    <n v="29403"/>
    <n v="5677"/>
    <s v="."/>
    <n v="23726"/>
    <n v="418"/>
    <n v="81"/>
    <n v="1"/>
    <n v="1"/>
    <n v="0"/>
    <x v="0"/>
    <x v="0"/>
    <x v="0"/>
    <x v="0"/>
    <x v="3"/>
    <s v="STAMPED"/>
    <s v="BORDO MEL"/>
    <x v="33"/>
    <s v="XXL"/>
    <x v="0"/>
    <n v="0.80692446349012004"/>
    <n v="23726"/>
  </r>
  <r>
    <s v="303M18W01BLAMMM"/>
    <s v="CHIPORRO SURAZO BLACK M"/>
    <n v="46210"/>
    <n v="46210"/>
    <n v="9388"/>
    <s v="."/>
    <n v="36822"/>
    <n v="392"/>
    <n v="80"/>
    <n v="1"/>
    <n v="1"/>
    <n v="0"/>
    <x v="0"/>
    <x v="0"/>
    <x v="0"/>
    <x v="0"/>
    <x v="4"/>
    <s v="SURAZO"/>
    <s v="BLACK"/>
    <x v="34"/>
    <s v="M"/>
    <x v="0"/>
    <n v="0.79684051071196715"/>
    <n v="36822"/>
  </r>
  <r>
    <s v="303M18W01BLASSS"/>
    <s v="CHIPORRO SURAZO BLACK S"/>
    <n v="-27723"/>
    <n v="-27723"/>
    <n v="-9388"/>
    <s v="."/>
    <n v="-18335"/>
    <n v="195"/>
    <n v="-66"/>
    <n v="-1"/>
    <n v="-1"/>
    <n v="0"/>
    <x v="0"/>
    <x v="0"/>
    <x v="0"/>
    <x v="0"/>
    <x v="4"/>
    <s v="SURAZO"/>
    <s v="BLACK"/>
    <x v="34"/>
    <s v="S"/>
    <x v="0"/>
    <n v="0.66136421022255887"/>
    <n v="-18335"/>
  </r>
  <r>
    <s v="303M18W01BLAXL0"/>
    <s v="CHIPORRO SURAZO BLACK XL"/>
    <n v="46210"/>
    <n v="46210"/>
    <n v="9388"/>
    <s v="."/>
    <n v="36822"/>
    <n v="392"/>
    <n v="80"/>
    <n v="1"/>
    <n v="1"/>
    <n v="0"/>
    <x v="0"/>
    <x v="0"/>
    <x v="0"/>
    <x v="0"/>
    <x v="4"/>
    <s v="SURAZO"/>
    <s v="BLACK"/>
    <x v="34"/>
    <s v="XL"/>
    <x v="0"/>
    <n v="0.79684051071196715"/>
    <n v="36822"/>
  </r>
  <r>
    <s v="303M18W01BLAXXL"/>
    <s v="CHIPORRO SURAZO BLACK XXL"/>
    <n v="92420"/>
    <n v="92420"/>
    <n v="18776"/>
    <s v="."/>
    <n v="73644"/>
    <n v="392"/>
    <n v="80"/>
    <n v="2"/>
    <n v="2"/>
    <n v="0"/>
    <x v="0"/>
    <x v="0"/>
    <x v="0"/>
    <x v="0"/>
    <x v="4"/>
    <s v="SURAZO"/>
    <s v="BLACK"/>
    <x v="34"/>
    <s v="XXL"/>
    <x v="0"/>
    <n v="0.79684051071196715"/>
    <n v="73644"/>
  </r>
  <r>
    <s v="303M18W01BROXL0"/>
    <s v="CHIPORRO SURAZO BROWN XL"/>
    <n v="46210"/>
    <n v="46210"/>
    <n v="9388"/>
    <s v="."/>
    <n v="36822"/>
    <n v="392"/>
    <n v="80"/>
    <n v="1"/>
    <n v="1"/>
    <n v="0"/>
    <x v="0"/>
    <x v="0"/>
    <x v="0"/>
    <x v="0"/>
    <x v="4"/>
    <s v="SURAZO"/>
    <s v="BROWN"/>
    <x v="35"/>
    <s v="XL"/>
    <x v="0"/>
    <n v="0.79684051071196715"/>
    <n v="36822"/>
  </r>
  <r>
    <s v="303W18W01BLALLL"/>
    <s v="CHIPORRO SURAZO BLACK L"/>
    <n v="55445"/>
    <n v="55445"/>
    <n v="22708"/>
    <s v="."/>
    <n v="32737"/>
    <n v="144"/>
    <n v="59"/>
    <n v="2"/>
    <n v="2"/>
    <n v="0"/>
    <x v="0"/>
    <x v="0"/>
    <x v="0"/>
    <x v="0"/>
    <x v="4"/>
    <s v="SURAZO"/>
    <s v="BLACK"/>
    <x v="34"/>
    <s v="L"/>
    <x v="1"/>
    <n v="0.59044097754531522"/>
    <n v="32737.000000000004"/>
  </r>
  <r>
    <s v="303W18W01BLASSS"/>
    <s v="CHIPORRO SURAZO BLACK S"/>
    <n v="55445"/>
    <n v="55445"/>
    <n v="22708"/>
    <s v="."/>
    <n v="32737"/>
    <n v="144"/>
    <n v="59"/>
    <n v="2"/>
    <n v="2"/>
    <n v="0"/>
    <x v="0"/>
    <x v="0"/>
    <x v="0"/>
    <x v="0"/>
    <x v="4"/>
    <s v="SURAZO"/>
    <s v="BLACK"/>
    <x v="34"/>
    <s v="S"/>
    <x v="1"/>
    <n v="0.59044097754531522"/>
    <n v="32737.000000000004"/>
  </r>
  <r>
    <s v="304M18W01BORMMM"/>
    <s v="RUSTIC SHERPA FYAH MAN FZ BORDO M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BORDO"/>
    <x v="36"/>
    <s v="M"/>
    <x v="0"/>
    <n v="0.80395540744267235"/>
    <n v="40529"/>
  </r>
  <r>
    <s v="304M18W01BORSSS"/>
    <s v="RUSTIC SHERPA FYAH MAN FZ BORDO S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BORDO"/>
    <x v="36"/>
    <s v="S"/>
    <x v="0"/>
    <n v="0.80395540744267235"/>
    <n v="40529"/>
  </r>
  <r>
    <s v="304M18W01CAMLLL"/>
    <s v="RUSTIC SHERPA FYAH MAN FZ CAMEL L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CAMEL"/>
    <x v="37"/>
    <s v="L"/>
    <x v="0"/>
    <n v="0.80395540744267235"/>
    <n v="40529"/>
  </r>
  <r>
    <s v="304M18W01CAMXL0"/>
    <s v="RUSTIC SHERPA FYAH MAN FZ CAMEL XL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CAMEL"/>
    <x v="37"/>
    <s v="XL"/>
    <x v="0"/>
    <n v="0.80395540744267235"/>
    <n v="40529"/>
  </r>
  <r>
    <s v="304M18W01CAMXS0"/>
    <s v="RUSTIC SHERPA FYAH MAN FZ CAMEL XS"/>
    <n v="35286"/>
    <n v="35286"/>
    <n v="9883"/>
    <s v="."/>
    <n v="25403"/>
    <n v="257"/>
    <n v="72"/>
    <n v="1"/>
    <n v="1"/>
    <n v="0"/>
    <x v="0"/>
    <x v="0"/>
    <x v="0"/>
    <x v="0"/>
    <x v="5"/>
    <s v="FYAH MAN FZ"/>
    <s v="CAMEL"/>
    <x v="37"/>
    <s v="XS"/>
    <x v="0"/>
    <n v="0.71991724763362241"/>
    <n v="25403"/>
  </r>
  <r>
    <s v="304W18W01BLAMMM"/>
    <s v="RUSTIC SHERPA FYAH GIRL FZ BLACK M"/>
    <n v="100815"/>
    <n v="100815"/>
    <n v="28944"/>
    <s v="."/>
    <n v="71871"/>
    <n v="248"/>
    <n v="71"/>
    <n v="3"/>
    <n v="3"/>
    <n v="0"/>
    <x v="0"/>
    <x v="0"/>
    <x v="0"/>
    <x v="0"/>
    <x v="5"/>
    <s v="FYAH GIRL FZ"/>
    <s v="BLACK"/>
    <x v="38"/>
    <s v="M"/>
    <x v="1"/>
    <n v="0.71289986609135547"/>
    <n v="71871"/>
  </r>
  <r>
    <s v="304W18W01BLASSS"/>
    <s v="RUSTIC SHERPA FYAH GIRL FZ BLACK S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BLACK"/>
    <x v="38"/>
    <s v="S"/>
    <x v="1"/>
    <n v="0.71289986609135547"/>
    <n v="47914"/>
  </r>
  <r>
    <s v="304W18W01BLUMMM"/>
    <s v="RUSTIC SHERPA FYAH GIRL FZ BLUE M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BLUE"/>
    <x v="39"/>
    <s v="M"/>
    <x v="1"/>
    <n v="0.71289986609135547"/>
    <n v="47914"/>
  </r>
  <r>
    <s v="304W18W01BLUSSS"/>
    <s v="RUSTIC SHERPA FYAH GIRL FZ BLUE S"/>
    <n v="33605"/>
    <n v="33605"/>
    <n v="9648"/>
    <s v="."/>
    <n v="23957"/>
    <n v="248"/>
    <n v="71"/>
    <n v="1"/>
    <n v="1"/>
    <n v="0"/>
    <x v="0"/>
    <x v="0"/>
    <x v="0"/>
    <x v="0"/>
    <x v="5"/>
    <s v="FYAH GIRL FZ"/>
    <s v="BLUE"/>
    <x v="39"/>
    <s v="S"/>
    <x v="1"/>
    <n v="0.71289986609135547"/>
    <n v="23957"/>
  </r>
  <r>
    <s v="304W18W01BLUXS0"/>
    <s v="RUSTIC SHERPA FYAH GIRL FZ BLUE XS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BLUE"/>
    <x v="39"/>
    <s v="XS"/>
    <x v="1"/>
    <n v="0.71289986609135547"/>
    <n v="47914"/>
  </r>
  <r>
    <s v="304W18W01CAMMMM"/>
    <s v="RUSTIC SHERPA FYAH GIRL FZ CAMEL M"/>
    <n v="33605"/>
    <n v="33605"/>
    <n v="9648"/>
    <s v="."/>
    <n v="23957"/>
    <n v="248"/>
    <n v="71"/>
    <n v="1"/>
    <n v="1"/>
    <n v="0"/>
    <x v="0"/>
    <x v="0"/>
    <x v="0"/>
    <x v="0"/>
    <x v="5"/>
    <s v="FYAH GIRL FZ"/>
    <s v="CAMEL"/>
    <x v="40"/>
    <s v="M"/>
    <x v="1"/>
    <n v="0.71289986609135547"/>
    <n v="23957"/>
  </r>
  <r>
    <s v="304W18W01CAMSSS"/>
    <s v="RUSTIC SHERPA FYAH GIRL FZ CAMEL S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CAMEL"/>
    <x v="40"/>
    <s v="S"/>
    <x v="1"/>
    <n v="0.71289986609135547"/>
    <n v="47914"/>
  </r>
  <r>
    <s v="305M18W01BLAXL0"/>
    <s v="POLAR &amp; CHIPORRO FYAH MAN  BLACK XL"/>
    <n v="50412"/>
    <n v="50412"/>
    <n v="9471"/>
    <s v="."/>
    <n v="40941"/>
    <n v="432"/>
    <n v="81"/>
    <n v="1"/>
    <n v="1"/>
    <n v="0"/>
    <x v="0"/>
    <x v="0"/>
    <x v="0"/>
    <x v="0"/>
    <x v="6"/>
    <s v="FYAH MAN "/>
    <s v="BLACK"/>
    <x v="41"/>
    <s v="XL"/>
    <x v="0"/>
    <n v="0.81212806474648891"/>
    <n v="40941"/>
  </r>
  <r>
    <s v="305M18W01BLAXXL"/>
    <s v="POLAR &amp; CHIPORRO FYAH MAN  BLACK XXL"/>
    <s v="."/>
    <s v="."/>
    <s v="."/>
    <s v="."/>
    <s v="."/>
    <s v="."/>
    <s v="."/>
    <s v="."/>
    <s v="."/>
    <n v="0"/>
    <x v="0"/>
    <x v="0"/>
    <x v="0"/>
    <x v="0"/>
    <x v="6"/>
    <s v="FYAH MAN "/>
    <s v="BLACK"/>
    <x v="41"/>
    <s v="XXL"/>
    <x v="0"/>
    <e v="#VALUE!"/>
    <e v="#VALUE!"/>
  </r>
  <r>
    <s v="305M18W01DEELLL"/>
    <s v="POLAR &amp; CHIPORRO FYAH MAN  DEEP L"/>
    <n v="40328"/>
    <n v="40328"/>
    <n v="9471"/>
    <s v="."/>
    <n v="30857"/>
    <n v="326"/>
    <n v="77"/>
    <n v="1"/>
    <n v="1"/>
    <n v="0"/>
    <x v="0"/>
    <x v="0"/>
    <x v="0"/>
    <x v="0"/>
    <x v="6"/>
    <s v="FYAH MAN "/>
    <s v="DEEP"/>
    <x v="42"/>
    <s v="L"/>
    <x v="0"/>
    <n v="0.76515076373735369"/>
    <n v="30857"/>
  </r>
  <r>
    <s v="305M18W01DEEMMM"/>
    <s v="POLAR &amp; CHIPORRO FYAH MAN  DEEP M"/>
    <n v="30244"/>
    <n v="30244"/>
    <n v="9471"/>
    <s v="."/>
    <n v="20773"/>
    <n v="219"/>
    <n v="69"/>
    <n v="1"/>
    <n v="1"/>
    <n v="0"/>
    <x v="0"/>
    <x v="0"/>
    <x v="0"/>
    <x v="0"/>
    <x v="6"/>
    <s v="FYAH MAN "/>
    <s v="DEEP"/>
    <x v="42"/>
    <s v="M"/>
    <x v="0"/>
    <n v="0.68684697791297444"/>
    <n v="20773"/>
  </r>
  <r>
    <s v="305M18W02GEEMMM"/>
    <s v="POLAR &amp; CHIPORRO FYAH MAN FZ GREEN M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GREEN"/>
    <x v="43"/>
    <s v="M"/>
    <x v="0"/>
    <n v="0.80744663968896291"/>
    <n v="40705"/>
  </r>
  <r>
    <s v="305M18W02GEESSS"/>
    <s v="POLAR &amp; CHIPORRO FYAH MAN FZ GREEN S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GREEN"/>
    <x v="43"/>
    <s v="S"/>
    <x v="0"/>
    <n v="0.80744663968896291"/>
    <n v="40705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GREEN"/>
    <x v="43"/>
    <s v="XL"/>
    <x v="0"/>
    <n v="0.80744663968896291"/>
    <n v="40705"/>
  </r>
  <r>
    <s v="305M18W02GEEXXL"/>
    <s v="POLAR &amp; CHIPORRO FYAH MAN FZ GREEN XXL"/>
    <n v="-50412"/>
    <n v="-50412"/>
    <n v="-9707"/>
    <s v="."/>
    <n v="-40705"/>
    <n v="419"/>
    <n v="-81"/>
    <n v="-1"/>
    <n v="-1"/>
    <n v="0"/>
    <x v="0"/>
    <x v="0"/>
    <x v="0"/>
    <x v="0"/>
    <x v="7"/>
    <s v="FYAH MAN FZ"/>
    <s v="GREEN"/>
    <x v="43"/>
    <s v="XXL"/>
    <x v="0"/>
    <n v="0.80744663968896291"/>
    <n v="-40705"/>
  </r>
  <r>
    <s v="305M18W02REDMMM"/>
    <s v="POLAR &amp; CHIPORRO FYAH MAN FZ RED M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RED"/>
    <x v="44"/>
    <s v="M"/>
    <x v="0"/>
    <n v="0.80744663968896291"/>
    <n v="40705"/>
  </r>
  <r>
    <s v="305W18W01BLASSS"/>
    <s v="SHERPA HI FI BLACK S"/>
    <n v="42008"/>
    <n v="42008"/>
    <n v="8824"/>
    <s v="."/>
    <n v="33184"/>
    <n v="376"/>
    <n v="79"/>
    <n v="1"/>
    <n v="1"/>
    <n v="0"/>
    <x v="0"/>
    <x v="0"/>
    <x v="0"/>
    <x v="0"/>
    <x v="8"/>
    <s v="HI FI"/>
    <s v="BLACK"/>
    <x v="45"/>
    <s v="S"/>
    <x v="1"/>
    <n v="0.78994477242430017"/>
    <n v="33184"/>
  </r>
  <r>
    <s v="305W18W01BLULLL"/>
    <s v="POLAR FYAH GIRL FZ BLUE L"/>
    <n v="67210"/>
    <n v="67210"/>
    <n v="14354"/>
    <s v="."/>
    <n v="52856"/>
    <n v="368"/>
    <n v="79"/>
    <n v="2"/>
    <n v="2"/>
    <n v="0"/>
    <x v="0"/>
    <x v="0"/>
    <x v="0"/>
    <x v="0"/>
    <x v="9"/>
    <s v="FYAH GIRL FZ"/>
    <s v="BLUE"/>
    <x v="46"/>
    <s v="L"/>
    <x v="1"/>
    <n v="0.78643059068590981"/>
    <n v="52856"/>
  </r>
  <r>
    <s v="305W18W01BLUMMM"/>
    <s v="POLAR FYAH GIRL FZ BLUE M"/>
    <n v="67210"/>
    <n v="67210"/>
    <n v="14354"/>
    <s v="."/>
    <n v="52856"/>
    <n v="368"/>
    <n v="79"/>
    <n v="2"/>
    <n v="2"/>
    <n v="0"/>
    <x v="0"/>
    <x v="0"/>
    <x v="0"/>
    <x v="0"/>
    <x v="9"/>
    <s v="FYAH GIRL FZ"/>
    <s v="BLUE"/>
    <x v="46"/>
    <s v="M"/>
    <x v="1"/>
    <n v="0.78643059068590981"/>
    <n v="52856"/>
  </r>
  <r>
    <s v="305W18W01CRELLL"/>
    <s v="SHERPA HI FI CREAM L"/>
    <n v="84017"/>
    <n v="84017"/>
    <n v="17648"/>
    <s v="."/>
    <n v="66369"/>
    <n v="376"/>
    <n v="79"/>
    <n v="2"/>
    <n v="2"/>
    <n v="0"/>
    <x v="0"/>
    <x v="0"/>
    <x v="0"/>
    <x v="0"/>
    <x v="8"/>
    <s v="HI FI"/>
    <s v="CREAM"/>
    <x v="47"/>
    <s v="L"/>
    <x v="1"/>
    <n v="0.78994727257578823"/>
    <n v="66369"/>
  </r>
  <r>
    <s v="305W18W01CREMMM"/>
    <s v="SHERPA HI FI CREAM M"/>
    <n v="42008"/>
    <n v="42008"/>
    <n v="8824"/>
    <s v="."/>
    <n v="33184"/>
    <n v="376"/>
    <n v="79"/>
    <n v="1"/>
    <n v="1"/>
    <n v="0"/>
    <x v="0"/>
    <x v="0"/>
    <x v="0"/>
    <x v="0"/>
    <x v="8"/>
    <s v="HI FI"/>
    <s v="CREAM"/>
    <x v="47"/>
    <s v="M"/>
    <x v="1"/>
    <n v="0.78994477242430017"/>
    <n v="33184"/>
  </r>
  <r>
    <s v="305W18W01CRESSS"/>
    <s v="SHERPA HI FI CREAM S"/>
    <n v="126025"/>
    <n v="126025"/>
    <n v="26472"/>
    <s v="."/>
    <n v="99553"/>
    <n v="376"/>
    <n v="79"/>
    <n v="3"/>
    <n v="3"/>
    <n v="0"/>
    <x v="0"/>
    <x v="0"/>
    <x v="0"/>
    <x v="0"/>
    <x v="8"/>
    <s v="HI FI"/>
    <s v="CREAM"/>
    <x v="47"/>
    <s v="S"/>
    <x v="1"/>
    <n v="0.78994643919857166"/>
    <n v="99553"/>
  </r>
  <r>
    <s v="305W18W01GRESSS"/>
    <s v="POLAR FYAH GIRL FZ GREY S"/>
    <n v="33605"/>
    <n v="33605"/>
    <n v="7177"/>
    <s v="."/>
    <n v="26428"/>
    <n v="368"/>
    <n v="79"/>
    <n v="1"/>
    <n v="1"/>
    <n v="0"/>
    <x v="0"/>
    <x v="0"/>
    <x v="0"/>
    <x v="0"/>
    <x v="9"/>
    <s v="FYAH GIRL FZ"/>
    <s v="GREY"/>
    <x v="48"/>
    <s v="S"/>
    <x v="1"/>
    <n v="0.78643059068590981"/>
    <n v="26428"/>
  </r>
  <r>
    <s v="305W18W01REDLLL"/>
    <s v="POLAR FYAH GIRL FZ RED L"/>
    <n v="33605"/>
    <n v="33605"/>
    <n v="7177"/>
    <s v="."/>
    <n v="26428"/>
    <n v="368"/>
    <n v="79"/>
    <n v="1"/>
    <n v="1"/>
    <n v="0"/>
    <x v="0"/>
    <x v="0"/>
    <x v="0"/>
    <x v="0"/>
    <x v="9"/>
    <s v="FYAH GIRL FZ"/>
    <s v="RED"/>
    <x v="49"/>
    <s v="L"/>
    <x v="1"/>
    <n v="0.78643059068590981"/>
    <n v="26428"/>
  </r>
  <r>
    <s v="305W18W01REDMMM"/>
    <s v="POLAR FYAH GIRL FZ RED M"/>
    <n v="100815"/>
    <n v="100815"/>
    <n v="21531"/>
    <s v="."/>
    <n v="79284"/>
    <n v="368"/>
    <n v="79"/>
    <n v="3"/>
    <n v="3"/>
    <n v="0"/>
    <x v="0"/>
    <x v="0"/>
    <x v="0"/>
    <x v="0"/>
    <x v="9"/>
    <s v="FYAH GIRL FZ"/>
    <s v="RED"/>
    <x v="49"/>
    <s v="M"/>
    <x v="1"/>
    <n v="0.78643059068590981"/>
    <n v="79284"/>
  </r>
  <r>
    <s v="305W18W01REDSSS"/>
    <s v="POLAR FYAH GIRL FZ RED S"/>
    <n v="30244"/>
    <n v="30244"/>
    <n v="7177"/>
    <s v="."/>
    <n v="23067"/>
    <n v="321"/>
    <n v="76"/>
    <n v="1"/>
    <n v="1"/>
    <n v="0"/>
    <x v="0"/>
    <x v="0"/>
    <x v="0"/>
    <x v="0"/>
    <x v="9"/>
    <s v="FYAH GIRL FZ"/>
    <s v="RED"/>
    <x v="49"/>
    <s v="S"/>
    <x v="1"/>
    <n v="0.76269673323634435"/>
    <n v="23067"/>
  </r>
  <r>
    <s v="305W18W01REDXS0"/>
    <s v="POLAR FYAH GIRL FZ RED XS"/>
    <n v="33605"/>
    <n v="33605"/>
    <n v="7177"/>
    <s v="."/>
    <n v="26428"/>
    <n v="368"/>
    <n v="79"/>
    <n v="1"/>
    <n v="1"/>
    <n v="0"/>
    <x v="0"/>
    <x v="0"/>
    <x v="0"/>
    <x v="0"/>
    <x v="9"/>
    <s v="FYAH GIRL FZ"/>
    <s v="RED"/>
    <x v="49"/>
    <s v="XS"/>
    <x v="1"/>
    <n v="0.78643059068590981"/>
    <n v="26428"/>
  </r>
  <r>
    <s v="306W18W01BLAMMM"/>
    <s v="JACKET  CORDUROY BLACK M"/>
    <n v="100824"/>
    <n v="100824"/>
    <n v="20472"/>
    <s v="."/>
    <n v="80352"/>
    <n v="392"/>
    <n v="80"/>
    <n v="2"/>
    <n v="2"/>
    <n v="0"/>
    <x v="0"/>
    <x v="0"/>
    <x v="0"/>
    <x v="0"/>
    <x v="10"/>
    <s v="CORDUROY"/>
    <s v="BLACK"/>
    <x v="50"/>
    <s v="M"/>
    <x v="1"/>
    <n v="0.79695310640323735"/>
    <n v="80352"/>
  </r>
  <r>
    <s v="306W18W01BLASSS"/>
    <s v="JACKET  CORDUROY BLACK S"/>
    <n v="151235"/>
    <n v="151235"/>
    <n v="30708"/>
    <s v="."/>
    <n v="120527"/>
    <n v="392"/>
    <n v="80"/>
    <n v="3"/>
    <n v="3"/>
    <n v="0"/>
    <x v="0"/>
    <x v="0"/>
    <x v="0"/>
    <x v="0"/>
    <x v="10"/>
    <s v="CORDUROY"/>
    <s v="BLACK"/>
    <x v="50"/>
    <s v="S"/>
    <x v="1"/>
    <n v="0.79695176381128707"/>
    <n v="120527"/>
  </r>
  <r>
    <s v="306W18W01BLAXS0"/>
    <s v="JACKET  CORDUROY BLACK XS"/>
    <n v="100824"/>
    <n v="100824"/>
    <n v="20472"/>
    <s v="."/>
    <n v="80352"/>
    <n v="392"/>
    <n v="80"/>
    <n v="2"/>
    <n v="2"/>
    <n v="0"/>
    <x v="0"/>
    <x v="0"/>
    <x v="0"/>
    <x v="0"/>
    <x v="10"/>
    <s v="CORDUROY"/>
    <s v="BLACK"/>
    <x v="50"/>
    <s v="XS"/>
    <x v="1"/>
    <n v="0.79695310640323735"/>
    <n v="80352"/>
  </r>
  <r>
    <s v="306W18W01CAMMMM"/>
    <s v="JACKET  CORDUROY CAMEL M"/>
    <n v="100824"/>
    <n v="100824"/>
    <n v="20472"/>
    <s v="."/>
    <n v="80352"/>
    <n v="392"/>
    <n v="80"/>
    <n v="2"/>
    <n v="2"/>
    <n v="0"/>
    <x v="0"/>
    <x v="0"/>
    <x v="0"/>
    <x v="0"/>
    <x v="10"/>
    <s v="CORDUROY"/>
    <s v="CAMEL"/>
    <x v="51"/>
    <s v="M"/>
    <x v="1"/>
    <n v="0.79695310640323735"/>
    <n v="80352"/>
  </r>
  <r>
    <s v="306W18W01CAMSSS"/>
    <s v="JACKET  CORDUROY CAMEL S"/>
    <n v="50412"/>
    <n v="50412"/>
    <n v="10236"/>
    <s v="."/>
    <n v="40176"/>
    <n v="392"/>
    <n v="80"/>
    <n v="1"/>
    <n v="1"/>
    <n v="0"/>
    <x v="0"/>
    <x v="0"/>
    <x v="0"/>
    <x v="0"/>
    <x v="10"/>
    <s v="CORDUROY"/>
    <s v="CAMEL"/>
    <x v="51"/>
    <s v="S"/>
    <x v="1"/>
    <n v="0.79695310640323735"/>
    <n v="40176"/>
  </r>
  <r>
    <s v="306W18W01CAMXS0"/>
    <s v="JACKET  CORDUROY CAMEL XS"/>
    <n v="50412"/>
    <n v="50412"/>
    <n v="10236"/>
    <s v="."/>
    <n v="40176"/>
    <n v="392"/>
    <n v="80"/>
    <n v="1"/>
    <n v="1"/>
    <n v="0"/>
    <x v="0"/>
    <x v="0"/>
    <x v="0"/>
    <x v="0"/>
    <x v="10"/>
    <s v="CORDUROY"/>
    <s v="CAMEL"/>
    <x v="51"/>
    <s v="XS"/>
    <x v="1"/>
    <n v="0.79695310640323735"/>
    <n v="40176"/>
  </r>
  <r>
    <s v="500M18W01ALFALL"/>
    <s v="BEANIES PLAIN ALFALFA ALL"/>
    <n v="8395"/>
    <n v="8395"/>
    <n v="1147"/>
    <s v="."/>
    <n v="7248"/>
    <n v="632"/>
    <n v="86"/>
    <n v="1"/>
    <n v="1"/>
    <n v="0"/>
    <x v="0"/>
    <x v="0"/>
    <x v="0"/>
    <x v="0"/>
    <x v="11"/>
    <s v="PLAIN"/>
    <s v="ALFALFA"/>
    <x v="52"/>
    <s v="ALL"/>
    <x v="0"/>
    <n v="0.8633710541989279"/>
    <n v="7248"/>
  </r>
  <r>
    <s v="500M18W01BLAALL"/>
    <s v="BEANIES PLAIN BLACK ALL"/>
    <n v="16790"/>
    <n v="16790"/>
    <n v="2294"/>
    <s v="."/>
    <n v="14496"/>
    <n v="632"/>
    <n v="86"/>
    <n v="2"/>
    <n v="2"/>
    <n v="0"/>
    <x v="0"/>
    <x v="0"/>
    <x v="0"/>
    <x v="0"/>
    <x v="11"/>
    <s v="PLAIN"/>
    <s v="BLACK"/>
    <x v="53"/>
    <s v="ALL"/>
    <x v="0"/>
    <n v="0.8633710541989279"/>
    <n v="14496"/>
  </r>
  <r>
    <s v="500M18W02GEEALL"/>
    <s v="BEANIES STRIPES GREEN ALL"/>
    <n v="8395"/>
    <n v="8395"/>
    <n v="1588"/>
    <s v="."/>
    <n v="6807"/>
    <n v="429"/>
    <n v="81"/>
    <n v="1"/>
    <n v="1"/>
    <n v="0"/>
    <x v="0"/>
    <x v="0"/>
    <x v="0"/>
    <x v="0"/>
    <x v="11"/>
    <s v="STRIPES"/>
    <s v="GREEN"/>
    <x v="54"/>
    <s v="ALL"/>
    <x v="0"/>
    <n v="0.8108397855866587"/>
    <n v="6807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0"/>
    <x v="0"/>
    <x v="11"/>
    <s v="WOVEN"/>
    <s v="RASTA"/>
    <x v="55"/>
    <s v="ALL"/>
    <x v="0"/>
    <n v="0.80381179273377013"/>
    <n v="6748"/>
  </r>
  <r>
    <s v="500M18W04BLAALL"/>
    <s v="BEANIES TYPO FORREST ALL"/>
    <n v="8395"/>
    <n v="8395"/>
    <n v="1941"/>
    <s v="."/>
    <n v="6454"/>
    <n v="333"/>
    <n v="77"/>
    <n v="1"/>
    <n v="1"/>
    <n v="0"/>
    <x v="0"/>
    <x v="0"/>
    <x v="0"/>
    <x v="0"/>
    <x v="11"/>
    <s v="TYPO"/>
    <s v="FORREST"/>
    <x v="56"/>
    <s v="ALL"/>
    <x v="0"/>
    <n v="0.76879094699225725"/>
    <n v="6454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0"/>
    <x v="0"/>
    <x v="11"/>
    <s v="TYPO"/>
    <s v="BLACK"/>
    <x v="57"/>
    <s v="ALL"/>
    <x v="0"/>
    <n v="0.86122692078618224"/>
    <n v="7230"/>
  </r>
  <r>
    <s v="501M18S05CREL/XL"/>
    <s v="CAPS CHILLIN CREAM L/XL"/>
    <n v="8403"/>
    <n v="8403"/>
    <n v="2778"/>
    <s v="."/>
    <n v="5625"/>
    <n v="202"/>
    <n v="67"/>
    <n v="1"/>
    <n v="1"/>
    <n v="0"/>
    <x v="0"/>
    <x v="0"/>
    <x v="0"/>
    <x v="1"/>
    <x v="12"/>
    <s v="CHILLIN"/>
    <s v="CREAM"/>
    <x v="58"/>
    <s v="L/XL"/>
    <x v="0"/>
    <n v="0.66940378436272763"/>
    <n v="5625"/>
  </r>
  <r>
    <s v="501M18S08GEEL/XL"/>
    <s v="CAPS SPOT GREEN L/XL"/>
    <n v="8403"/>
    <n v="8403"/>
    <n v="2526"/>
    <s v="."/>
    <n v="5877"/>
    <n v="233"/>
    <n v="70"/>
    <n v="1"/>
    <n v="1"/>
    <n v="0"/>
    <x v="0"/>
    <x v="0"/>
    <x v="0"/>
    <x v="1"/>
    <x v="12"/>
    <s v="SPOT"/>
    <s v="GREEN"/>
    <x v="59"/>
    <s v="L/XL"/>
    <x v="0"/>
    <n v="0.69939307390217775"/>
    <n v="5877"/>
  </r>
  <r>
    <s v="501M18W01BROS/M"/>
    <s v="CAPS CLASSIC LIGHT BROWN S/M"/>
    <n v="8403"/>
    <n v="8403"/>
    <n v="2265"/>
    <s v="."/>
    <n v="6138"/>
    <n v="271"/>
    <n v="73"/>
    <n v="1"/>
    <n v="1"/>
    <n v="0"/>
    <x v="0"/>
    <x v="0"/>
    <x v="0"/>
    <x v="0"/>
    <x v="12"/>
    <s v="CLASSIC"/>
    <s v="LIGHT BROWN"/>
    <x v="60"/>
    <s v="S/M"/>
    <x v="0"/>
    <n v="0.73045340949660831"/>
    <n v="6138"/>
  </r>
  <r>
    <s v="501M18W02GEES/M"/>
    <s v="CAPS CLASSIC GREEN S/M"/>
    <n v="-16798"/>
    <n v="-16798"/>
    <n v="-2265"/>
    <s v="."/>
    <n v="-14533"/>
    <n v="642"/>
    <n v="-87"/>
    <n v="-1"/>
    <n v="-1"/>
    <n v="0"/>
    <x v="0"/>
    <x v="0"/>
    <x v="0"/>
    <x v="0"/>
    <x v="12"/>
    <s v="CLASSIC"/>
    <s v="GREEN"/>
    <x v="61"/>
    <s v="S/M"/>
    <x v="0"/>
    <n v="0.8651625193475414"/>
    <n v="-14533"/>
  </r>
  <r>
    <s v="501M18W03BLAL/XL"/>
    <s v="CAPS CLASSIC BLACK L/XL"/>
    <n v="8403"/>
    <n v="8403"/>
    <n v="2088"/>
    <s v="."/>
    <n v="6315"/>
    <n v="302"/>
    <n v="75"/>
    <n v="1"/>
    <n v="1"/>
    <n v="0"/>
    <x v="0"/>
    <x v="0"/>
    <x v="0"/>
    <x v="0"/>
    <x v="12"/>
    <s v="CLASSIC"/>
    <s v="BLACK"/>
    <x v="62"/>
    <s v="L/XL"/>
    <x v="0"/>
    <n v="0.75151731524455556"/>
    <n v="6315"/>
  </r>
  <r>
    <s v="501M18W04BLUL/XL"/>
    <s v="CAPS CLASSIC BLUE L/XL"/>
    <n v="16798"/>
    <n v="16798"/>
    <n v="2035"/>
    <s v="."/>
    <n v="14763"/>
    <n v="725"/>
    <n v="88"/>
    <n v="1"/>
    <n v="1"/>
    <n v="0"/>
    <x v="0"/>
    <x v="0"/>
    <x v="0"/>
    <x v="0"/>
    <x v="12"/>
    <s v="CLASSIC"/>
    <s v="BLUE"/>
    <x v="63"/>
    <s v="L/XL"/>
    <x v="0"/>
    <n v="0.87885462555066074"/>
    <n v="14763"/>
  </r>
  <r>
    <s v="501M18W11CAFL/XL"/>
    <s v="CAPS CONCEPT CAFÉ L/XL"/>
    <n v="16807"/>
    <n v="16807"/>
    <n v="4412"/>
    <s v="."/>
    <n v="12395"/>
    <n v="281"/>
    <n v="74"/>
    <n v="2"/>
    <n v="2"/>
    <n v="0"/>
    <x v="0"/>
    <x v="0"/>
    <x v="0"/>
    <x v="0"/>
    <x v="12"/>
    <s v="CONCEPT"/>
    <s v="CAFÉ"/>
    <x v="64"/>
    <s v="L/XL"/>
    <x v="0"/>
    <n v="0.7374903314095318"/>
    <n v="12395"/>
  </r>
  <r>
    <s v="601M18W02BLAXS0"/>
    <s v="SWEATPANTS PATTERN BLACK XS"/>
    <n v="14697"/>
    <n v="14697"/>
    <n v="4236"/>
    <s v="."/>
    <n v="10461"/>
    <n v="247"/>
    <n v="71"/>
    <n v="1"/>
    <n v="1"/>
    <n v="0"/>
    <x v="0"/>
    <x v="0"/>
    <x v="0"/>
    <x v="0"/>
    <x v="13"/>
    <s v="PATTERN"/>
    <s v="BLACK"/>
    <x v="65"/>
    <s v="XS"/>
    <x v="0"/>
    <n v="0.71177791385997147"/>
    <n v="10461"/>
  </r>
  <r>
    <s v="601M18W02GEEXS0"/>
    <s v="SWEATPANTS PATTERN GREEN XS"/>
    <n v="21000"/>
    <n v="21000"/>
    <n v="4236"/>
    <s v="."/>
    <n v="16764"/>
    <n v="396"/>
    <n v="80"/>
    <n v="1"/>
    <n v="1"/>
    <n v="0"/>
    <x v="0"/>
    <x v="0"/>
    <x v="0"/>
    <x v="0"/>
    <x v="13"/>
    <s v="PATTERN"/>
    <s v="GREEN"/>
    <x v="66"/>
    <s v="XS"/>
    <x v="0"/>
    <n v="0.79828571428571427"/>
    <n v="16764"/>
  </r>
  <r>
    <s v="700M18S03PRIALL "/>
    <s v="WALLET PRINT FOREST"/>
    <n v="42000"/>
    <n v="42000"/>
    <n v="12213"/>
    <s v="."/>
    <n v="29787"/>
    <n v="244"/>
    <n v="71"/>
    <n v="3"/>
    <n v="3"/>
    <n v="0"/>
    <x v="0"/>
    <x v="0"/>
    <x v="0"/>
    <x v="1"/>
    <x v="14"/>
    <s v="PRINT"/>
    <s v="FOREST"/>
    <x v="67"/>
    <s v="ALL"/>
    <x v="0"/>
    <n v="0.70921428571428569"/>
    <n v="29787"/>
  </r>
  <r>
    <s v="700M18S04CMOALL"/>
    <s v="WALLET CAMO GREEN"/>
    <n v="8403"/>
    <n v="8403"/>
    <n v="4071"/>
    <s v="."/>
    <n v="4332"/>
    <n v="106"/>
    <n v="52"/>
    <n v="1"/>
    <n v="1"/>
    <n v="0"/>
    <x v="0"/>
    <x v="0"/>
    <x v="0"/>
    <x v="1"/>
    <x v="14"/>
    <s v="CAMO"/>
    <s v="GREEN"/>
    <x v="68"/>
    <s v="ALL"/>
    <x v="0"/>
    <n v="0.51553016779721528"/>
    <n v="4332"/>
  </r>
  <r>
    <s v="700M18S06GREALL"/>
    <s v="SUNGLASS CORD CLASSIC GREY ALL"/>
    <n v="6706"/>
    <n v="6706"/>
    <n v="1290"/>
    <s v="."/>
    <n v="5416"/>
    <n v="420"/>
    <n v="81"/>
    <n v="2"/>
    <n v="2"/>
    <n v="0"/>
    <x v="0"/>
    <x v="0"/>
    <x v="0"/>
    <x v="1"/>
    <x v="15"/>
    <s v="CLASSIC"/>
    <s v="GREY"/>
    <x v="69"/>
    <s v="ALL"/>
    <x v="0"/>
    <n v="0.80763495377274086"/>
    <n v="5416"/>
  </r>
  <r>
    <s v="700M18S07BLUALL"/>
    <s v="SUNGLASS CORD CLASSIC BLUE ALL"/>
    <n v="2101"/>
    <n v="2101"/>
    <n v="645"/>
    <s v="."/>
    <n v="1456"/>
    <n v="226"/>
    <n v="69"/>
    <n v="1"/>
    <n v="1"/>
    <n v="0"/>
    <x v="0"/>
    <x v="0"/>
    <x v="0"/>
    <x v="1"/>
    <x v="15"/>
    <s v="CLASSIC"/>
    <s v="BLUE"/>
    <x v="70"/>
    <s v="ALL"/>
    <x v="0"/>
    <n v="0.6930033317467873"/>
    <n v="1456.0000000000002"/>
  </r>
  <r>
    <s v="702M18S01BLAALL"/>
    <s v="LLAVERO RASTA BLACK ALL"/>
    <n v="4193"/>
    <n v="4193"/>
    <n v="1800"/>
    <s v="."/>
    <n v="2393"/>
    <n v="133"/>
    <n v="57"/>
    <n v="1"/>
    <n v="1"/>
    <n v="0"/>
    <x v="0"/>
    <x v="0"/>
    <x v="0"/>
    <x v="1"/>
    <x v="16"/>
    <s v="RASTA"/>
    <s v="BLACK"/>
    <x v="71"/>
    <s v="ALL"/>
    <x v="0"/>
    <n v="0.57071309325065589"/>
    <n v="2393"/>
  </r>
  <r>
    <s v="704M18S07GREALL"/>
    <s v="BI-PACK 1 GREEN ALL"/>
    <n v="18892"/>
    <n v="18892"/>
    <n v="8585"/>
    <s v="."/>
    <n v="10307"/>
    <n v="120"/>
    <n v="55"/>
    <n v="5"/>
    <n v="5"/>
    <n v="0"/>
    <x v="0"/>
    <x v="0"/>
    <x v="0"/>
    <x v="1"/>
    <x v="17"/>
    <s v="BI-PACK 1"/>
    <s v="GREEN"/>
    <x v="72"/>
    <s v="ALL"/>
    <x v="0"/>
    <n v="0.54557484649587129"/>
    <n v="10307"/>
  </r>
  <r>
    <s v="704M18S08DBLALL"/>
    <s v="BI-PACK 3 DARK BLUE ALL"/>
    <n v="25185"/>
    <n v="25185"/>
    <n v="5151"/>
    <s v="."/>
    <n v="20034"/>
    <n v="389"/>
    <n v="80"/>
    <n v="3"/>
    <n v="3"/>
    <n v="0"/>
    <x v="0"/>
    <x v="0"/>
    <x v="0"/>
    <x v="1"/>
    <x v="17"/>
    <s v="BI-PACK 3"/>
    <s v="BLUE"/>
    <x v="73"/>
    <s v="ALL"/>
    <x v="0"/>
    <n v="0.79547349612864804"/>
    <n v="20034"/>
  </r>
  <r>
    <s v="704M18S08PURALL"/>
    <s v="BI-PACK 2 PURPLE ALL"/>
    <n v="31900"/>
    <n v="31900"/>
    <n v="12019"/>
    <s v="."/>
    <n v="19881"/>
    <n v="165"/>
    <n v="62"/>
    <n v="7"/>
    <n v="7"/>
    <n v="0"/>
    <x v="0"/>
    <x v="0"/>
    <x v="0"/>
    <x v="1"/>
    <x v="17"/>
    <s v="BI-PACK 2"/>
    <s v="PURPLE"/>
    <x v="74"/>
    <s v="ALL"/>
    <x v="0"/>
    <n v="0.62322884012539181"/>
    <n v="19881"/>
  </r>
  <r>
    <s v="100M18W01BLAMMM"/>
    <s v="TSHIRT MINI LOGO BLACK M"/>
    <n v="12597"/>
    <n v="12597"/>
    <n v="1723"/>
    <s v="."/>
    <n v="10874"/>
    <n v="631"/>
    <n v="86"/>
    <n v="1"/>
    <n v="1"/>
    <n v="0"/>
    <x v="0"/>
    <x v="0"/>
    <x v="1"/>
    <x v="0"/>
    <x v="0"/>
    <s v="MINI LOGO"/>
    <s v="BLACK"/>
    <x v="0"/>
    <s v="M"/>
    <x v="0"/>
    <n v="0.86322140192109231"/>
    <n v="10874"/>
  </r>
  <r>
    <s v="100M18W01GRAMMM"/>
    <s v="TSHIRT MINI LOGO GRAPHITE M"/>
    <n v="20155"/>
    <n v="20155"/>
    <n v="3446"/>
    <s v="."/>
    <n v="16709"/>
    <n v="485"/>
    <n v="83"/>
    <n v="2"/>
    <n v="2"/>
    <n v="0"/>
    <x v="0"/>
    <x v="0"/>
    <x v="1"/>
    <x v="0"/>
    <x v="0"/>
    <s v="MINI LOGO"/>
    <s v="GRAPHITE"/>
    <x v="2"/>
    <s v="M"/>
    <x v="0"/>
    <n v="0.82902505581741504"/>
    <n v="16709"/>
  </r>
  <r>
    <s v="100M18W01PESLLL"/>
    <s v="TSHIRT MINI LOGO PESTO L"/>
    <n v="2"/>
    <n v="2"/>
    <n v="3446"/>
    <s v="."/>
    <n v="-3444"/>
    <n v="-100"/>
    <n v="-204937"/>
    <n v="2"/>
    <n v="2"/>
    <n v="0"/>
    <x v="0"/>
    <x v="0"/>
    <x v="1"/>
    <x v="0"/>
    <x v="0"/>
    <s v="MINI LOGO"/>
    <s v="PESTO"/>
    <x v="3"/>
    <s v="L"/>
    <x v="0"/>
    <n v="-1722"/>
    <n v="-3444"/>
  </r>
  <r>
    <s v="100M18W01PESMMM"/>
    <s v="TSHIRT MINI LOGO PESTO M"/>
    <n v="1"/>
    <n v="1"/>
    <n v="1723"/>
    <s v="."/>
    <n v="-1722"/>
    <n v="-100"/>
    <n v="-204937"/>
    <n v="1"/>
    <n v="1"/>
    <n v="0"/>
    <x v="0"/>
    <x v="0"/>
    <x v="1"/>
    <x v="0"/>
    <x v="0"/>
    <s v="MINI LOGO"/>
    <s v="PESTO"/>
    <x v="3"/>
    <s v="M"/>
    <x v="0"/>
    <n v="-1722"/>
    <n v="-1722"/>
  </r>
  <r>
    <s v="100M18W01PESSSS"/>
    <s v="TSHIRT MINI LOGO PESTO S"/>
    <n v="1"/>
    <n v="1"/>
    <n v="1723"/>
    <s v="."/>
    <n v="-1722"/>
    <n v="-100"/>
    <n v="-204937"/>
    <n v="1"/>
    <n v="1"/>
    <n v="0"/>
    <x v="0"/>
    <x v="0"/>
    <x v="1"/>
    <x v="0"/>
    <x v="0"/>
    <s v="MINI LOGO"/>
    <s v="PESTO"/>
    <x v="3"/>
    <s v="S"/>
    <x v="0"/>
    <n v="-1722"/>
    <n v="-1722"/>
  </r>
  <r>
    <s v="100M18W01PESXL0"/>
    <s v="TSHIRT MINI LOGO PESTO XL"/>
    <n v="12597"/>
    <n v="12597"/>
    <n v="1723"/>
    <s v="."/>
    <n v="10874"/>
    <n v="631"/>
    <n v="86"/>
    <n v="1"/>
    <n v="1"/>
    <n v="0"/>
    <x v="0"/>
    <x v="0"/>
    <x v="1"/>
    <x v="0"/>
    <x v="0"/>
    <s v="MINI LOGO"/>
    <s v="PESTO"/>
    <x v="3"/>
    <s v="XL"/>
    <x v="0"/>
    <n v="0.86322140192109231"/>
    <n v="10874"/>
  </r>
  <r>
    <s v="100M18W01TEALLL"/>
    <s v="TSHIRT MINI LOGO TEAL L"/>
    <n v="2"/>
    <n v="2"/>
    <n v="3446"/>
    <s v="."/>
    <n v="-3444"/>
    <n v="-100"/>
    <n v="-204937"/>
    <n v="2"/>
    <n v="2"/>
    <n v="0"/>
    <x v="0"/>
    <x v="0"/>
    <x v="1"/>
    <x v="0"/>
    <x v="0"/>
    <s v="MINI LOGO"/>
    <s v="TEAL"/>
    <x v="4"/>
    <s v="L"/>
    <x v="0"/>
    <n v="-1722"/>
    <n v="-3444"/>
  </r>
  <r>
    <s v="100M18W01TEASSS"/>
    <s v="TSHIRT MINI LOGO TEAL S"/>
    <n v="1"/>
    <n v="1"/>
    <n v="1723"/>
    <s v="."/>
    <n v="-1722"/>
    <n v="-100"/>
    <n v="-204937"/>
    <n v="1"/>
    <n v="1"/>
    <n v="0"/>
    <x v="0"/>
    <x v="0"/>
    <x v="1"/>
    <x v="0"/>
    <x v="0"/>
    <s v="MINI LOGO"/>
    <s v="TEAL"/>
    <x v="4"/>
    <s v="S"/>
    <x v="0"/>
    <n v="-1722"/>
    <n v="-1722"/>
  </r>
  <r>
    <s v="100M18W01WHIMMM"/>
    <s v="TSHIRT MINI LOGO WHITE M"/>
    <n v="12597"/>
    <n v="12597"/>
    <n v="1723"/>
    <s v="."/>
    <n v="10874"/>
    <n v="631"/>
    <n v="86"/>
    <n v="1"/>
    <n v="1"/>
    <n v="0"/>
    <x v="0"/>
    <x v="0"/>
    <x v="1"/>
    <x v="0"/>
    <x v="0"/>
    <s v="MINI LOGO"/>
    <s v="WHITE"/>
    <x v="5"/>
    <s v="M"/>
    <x v="0"/>
    <n v="0.86322140192109231"/>
    <n v="10874"/>
  </r>
  <r>
    <s v="100M18W02WHIMMM"/>
    <s v="TSHIRT YETI WHITE M"/>
    <n v="25193"/>
    <n v="25193"/>
    <n v="3568"/>
    <s v="."/>
    <n v="21625"/>
    <n v="606"/>
    <n v="86"/>
    <n v="2"/>
    <n v="2"/>
    <n v="0"/>
    <x v="0"/>
    <x v="0"/>
    <x v="1"/>
    <x v="0"/>
    <x v="0"/>
    <s v="YETI"/>
    <s v="WHITE"/>
    <x v="6"/>
    <s v="M"/>
    <x v="0"/>
    <n v="0.85837335767872025"/>
    <n v="21625"/>
  </r>
  <r>
    <s v="100M18W02WHIXL0"/>
    <s v="TSHIRT YETI WHITE XL"/>
    <n v="1"/>
    <n v="1"/>
    <n v="1784"/>
    <s v="."/>
    <n v="-1783"/>
    <n v="-100"/>
    <n v="-212196"/>
    <n v="1"/>
    <n v="1"/>
    <n v="0"/>
    <x v="0"/>
    <x v="0"/>
    <x v="1"/>
    <x v="0"/>
    <x v="0"/>
    <s v="YETI"/>
    <s v="WHITE"/>
    <x v="6"/>
    <s v="XL"/>
    <x v="0"/>
    <n v="-1783"/>
    <n v="-1783"/>
  </r>
  <r>
    <s v="100M18W02WHIXS0"/>
    <s v="TSHIRT YETI WHITE XS"/>
    <n v="12597"/>
    <n v="12597"/>
    <n v="1784"/>
    <s v="."/>
    <n v="10813"/>
    <n v="606"/>
    <n v="86"/>
    <n v="1"/>
    <n v="1"/>
    <n v="0"/>
    <x v="0"/>
    <x v="0"/>
    <x v="1"/>
    <x v="0"/>
    <x v="0"/>
    <s v="YETI"/>
    <s v="WHITE"/>
    <x v="6"/>
    <s v="XS"/>
    <x v="0"/>
    <n v="0.85837897912201322"/>
    <n v="10813"/>
  </r>
  <r>
    <s v="100M18W02WHIXXL"/>
    <s v="TSHIRT YETI WHITE XXL"/>
    <n v="12597"/>
    <n v="12597"/>
    <n v="1784"/>
    <s v="."/>
    <n v="10813"/>
    <n v="606"/>
    <n v="86"/>
    <n v="1"/>
    <n v="1"/>
    <n v="0"/>
    <x v="0"/>
    <x v="0"/>
    <x v="1"/>
    <x v="0"/>
    <x v="0"/>
    <s v="YETI"/>
    <s v="WHITE"/>
    <x v="6"/>
    <s v="XXL"/>
    <x v="0"/>
    <n v="0.85837897912201322"/>
    <n v="10813"/>
  </r>
  <r>
    <s v="100M18W03LBLLLL"/>
    <s v="TSHIRT POW LIGHT BLUE L"/>
    <n v="12597"/>
    <n v="12597"/>
    <n v="1784"/>
    <s v="."/>
    <n v="10813"/>
    <n v="606"/>
    <n v="86"/>
    <n v="1"/>
    <n v="1"/>
    <n v="0"/>
    <x v="0"/>
    <x v="0"/>
    <x v="1"/>
    <x v="0"/>
    <x v="0"/>
    <s v="POW"/>
    <s v="LIGHT BLUE"/>
    <x v="7"/>
    <s v="L"/>
    <x v="0"/>
    <n v="0.85837897912201322"/>
    <n v="10813"/>
  </r>
  <r>
    <s v="100M18W03LBLMMM"/>
    <s v="TSHIRT POW LIGHT BLUE M"/>
    <n v="12597"/>
    <n v="12597"/>
    <n v="1784"/>
    <s v="."/>
    <n v="10813"/>
    <n v="606"/>
    <n v="86"/>
    <n v="1"/>
    <n v="1"/>
    <n v="0"/>
    <x v="0"/>
    <x v="0"/>
    <x v="1"/>
    <x v="0"/>
    <x v="0"/>
    <s v="POW"/>
    <s v="LIGHT BLUE"/>
    <x v="7"/>
    <s v="M"/>
    <x v="0"/>
    <n v="0.85837897912201322"/>
    <n v="10813"/>
  </r>
  <r>
    <s v="100M18W07LBLMMM"/>
    <s v="TSHIRT POWAH LIGHT BLUE M"/>
    <n v="37790"/>
    <n v="37790"/>
    <n v="5622"/>
    <s v="."/>
    <n v="32168"/>
    <n v="572"/>
    <n v="85"/>
    <n v="3"/>
    <n v="3"/>
    <n v="0"/>
    <x v="0"/>
    <x v="0"/>
    <x v="1"/>
    <x v="0"/>
    <x v="0"/>
    <s v="POWAH"/>
    <s v="LIGHT BLUE"/>
    <x v="9"/>
    <s v="M"/>
    <x v="0"/>
    <n v="0.85123048425509396"/>
    <n v="32168"/>
  </r>
  <r>
    <s v="100M18W08WHILLL"/>
    <s v="TSHIRT SKANKIN WHITE L"/>
    <n v="12597"/>
    <n v="12597"/>
    <n v="1874"/>
    <s v="."/>
    <n v="10723"/>
    <n v="572"/>
    <n v="85"/>
    <n v="1"/>
    <n v="1"/>
    <n v="0"/>
    <x v="0"/>
    <x v="0"/>
    <x v="1"/>
    <x v="0"/>
    <x v="0"/>
    <s v="SKANKIN"/>
    <s v="WHITE"/>
    <x v="10"/>
    <s v="L"/>
    <x v="0"/>
    <n v="0.85123442089386359"/>
    <n v="10723"/>
  </r>
  <r>
    <s v="100M18W08WHIMMM"/>
    <s v="TSHIRT SKANKIN WHITE M"/>
    <n v="12597"/>
    <n v="12597"/>
    <n v="1874"/>
    <s v="."/>
    <n v="10723"/>
    <n v="572"/>
    <n v="85"/>
    <n v="1"/>
    <n v="1"/>
    <n v="0"/>
    <x v="0"/>
    <x v="0"/>
    <x v="1"/>
    <x v="0"/>
    <x v="0"/>
    <s v="SKANKIN"/>
    <s v="WHITE"/>
    <x v="10"/>
    <s v="M"/>
    <x v="0"/>
    <n v="0.85123442089386359"/>
    <n v="10723"/>
  </r>
  <r>
    <s v="100M18W08WHISSS"/>
    <s v="TSHIRT SKANKIN WHITE S"/>
    <n v="22674"/>
    <n v="22674"/>
    <n v="3748"/>
    <s v="."/>
    <n v="18926"/>
    <n v="505"/>
    <n v="83"/>
    <n v="2"/>
    <n v="2"/>
    <n v="0"/>
    <x v="0"/>
    <x v="0"/>
    <x v="1"/>
    <x v="0"/>
    <x v="0"/>
    <s v="SKANKIN"/>
    <s v="WHITE"/>
    <x v="10"/>
    <s v="S"/>
    <x v="0"/>
    <n v="0.83470053806121547"/>
    <n v="18926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1"/>
    <x v="0"/>
    <x v="0"/>
    <s v="LINED"/>
    <s v="CREAM"/>
    <x v="11"/>
    <s v="L"/>
    <x v="0"/>
    <n v="0.85599215521468097"/>
    <n v="12221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1"/>
    <x v="0"/>
    <x v="0"/>
    <s v="LINED"/>
    <s v="CREAM"/>
    <x v="11"/>
    <s v="M"/>
    <x v="0"/>
    <n v="0.85599215521468097"/>
    <n v="12221"/>
  </r>
  <r>
    <s v="100M18W09CRESSS"/>
    <s v="TSHIRT LINED CREAM S"/>
    <n v="14277"/>
    <n v="14277"/>
    <n v="2056"/>
    <s v="."/>
    <n v="12221"/>
    <n v="594"/>
    <n v="86"/>
    <n v="1"/>
    <n v="1"/>
    <n v="0"/>
    <x v="0"/>
    <x v="0"/>
    <x v="1"/>
    <x v="0"/>
    <x v="0"/>
    <s v="LINED"/>
    <s v="CREAM"/>
    <x v="11"/>
    <s v="S"/>
    <x v="0"/>
    <n v="0.85599215521468097"/>
    <n v="12221"/>
  </r>
  <r>
    <s v="100M18W09TEAXXL"/>
    <s v="TSHIRT LINED TEAL XXL"/>
    <n v="14277"/>
    <n v="14277"/>
    <n v="2056"/>
    <s v="."/>
    <n v="12221"/>
    <n v="594"/>
    <n v="86"/>
    <n v="1"/>
    <n v="1"/>
    <n v="0"/>
    <x v="0"/>
    <x v="0"/>
    <x v="1"/>
    <x v="0"/>
    <x v="0"/>
    <s v="LINED"/>
    <s v="TEAL"/>
    <x v="12"/>
    <s v="XXL"/>
    <x v="0"/>
    <n v="0.85599215521468097"/>
    <n v="12221"/>
  </r>
  <r>
    <s v="100M18W10BLALLL"/>
    <s v="TSHIRT LANDED BLACK L"/>
    <n v="25193"/>
    <n v="25193"/>
    <n v="3748"/>
    <s v="."/>
    <n v="21445"/>
    <n v="572"/>
    <n v="85"/>
    <n v="2"/>
    <n v="2"/>
    <n v="0"/>
    <x v="0"/>
    <x v="0"/>
    <x v="1"/>
    <x v="0"/>
    <x v="0"/>
    <s v="LANDED"/>
    <s v="BLACK"/>
    <x v="13"/>
    <s v="L"/>
    <x v="0"/>
    <n v="0.85122851585757953"/>
    <n v="21445"/>
  </r>
  <r>
    <s v="100M18W10BLAMMM"/>
    <s v="TSHIRT LANDED BLACK M"/>
    <n v="12597"/>
    <n v="12597"/>
    <n v="1874"/>
    <s v="."/>
    <n v="10723"/>
    <n v="572"/>
    <n v="85"/>
    <n v="1"/>
    <n v="1"/>
    <n v="0"/>
    <x v="0"/>
    <x v="0"/>
    <x v="1"/>
    <x v="0"/>
    <x v="0"/>
    <s v="LANDED"/>
    <s v="BLACK"/>
    <x v="13"/>
    <s v="M"/>
    <x v="0"/>
    <n v="0.85123442089386359"/>
    <n v="10723"/>
  </r>
  <r>
    <s v="100M18W10BLASSS"/>
    <s v="TSHIRT LANDED BLACK S"/>
    <n v="12597"/>
    <n v="12597"/>
    <n v="1874"/>
    <s v="."/>
    <n v="10723"/>
    <n v="572"/>
    <n v="85"/>
    <n v="1"/>
    <n v="1"/>
    <n v="0"/>
    <x v="0"/>
    <x v="0"/>
    <x v="1"/>
    <x v="0"/>
    <x v="0"/>
    <s v="LANDED"/>
    <s v="BLACK"/>
    <x v="13"/>
    <s v="S"/>
    <x v="0"/>
    <n v="0.85123442089386359"/>
    <n v="10723"/>
  </r>
  <r>
    <s v="100M18W11WHISSS"/>
    <s v="TSHIRT BATTLE WHITE S"/>
    <n v="25193"/>
    <n v="25193"/>
    <n v="3748"/>
    <s v="."/>
    <n v="21445"/>
    <n v="572"/>
    <n v="85"/>
    <n v="2"/>
    <n v="2"/>
    <n v="0"/>
    <x v="0"/>
    <x v="0"/>
    <x v="1"/>
    <x v="0"/>
    <x v="0"/>
    <s v="BATTLE"/>
    <s v="WHITE"/>
    <x v="14"/>
    <s v="S"/>
    <x v="0"/>
    <n v="0.85122851585757953"/>
    <n v="21445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1"/>
    <x v="0"/>
    <x v="0"/>
    <s v="BATTLE"/>
    <s v="WHITE"/>
    <x v="14"/>
    <s v="XL"/>
    <x v="0"/>
    <n v="0.85123442089386359"/>
    <n v="10723"/>
  </r>
  <r>
    <s v="100M18W11WHIXS0"/>
    <s v="TSHIRT BATTLE WHITE XS"/>
    <n v="12597"/>
    <n v="12597"/>
    <n v="1874"/>
    <s v="."/>
    <n v="10723"/>
    <n v="572"/>
    <n v="85"/>
    <n v="1"/>
    <n v="1"/>
    <n v="0"/>
    <x v="0"/>
    <x v="0"/>
    <x v="1"/>
    <x v="0"/>
    <x v="0"/>
    <s v="BATTLE"/>
    <s v="WHITE"/>
    <x v="14"/>
    <s v="XS"/>
    <x v="0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1"/>
    <x v="0"/>
    <x v="0"/>
    <s v="SENSI"/>
    <s v="GRAPHITE"/>
    <x v="15"/>
    <s v="XS"/>
    <x v="0"/>
    <n v="0.85123442089386359"/>
    <n v="10723"/>
  </r>
  <r>
    <s v="100M18W13BLASSS"/>
    <s v="TSHIRT DAZED BLACK S"/>
    <n v="12597"/>
    <n v="12597"/>
    <n v="1874"/>
    <s v="."/>
    <n v="10723"/>
    <n v="572"/>
    <n v="85"/>
    <n v="1"/>
    <n v="1"/>
    <n v="0"/>
    <x v="0"/>
    <x v="0"/>
    <x v="1"/>
    <x v="0"/>
    <x v="0"/>
    <s v="DAZED"/>
    <s v="BLACK"/>
    <x v="16"/>
    <s v="S"/>
    <x v="0"/>
    <n v="0.85123442089386359"/>
    <n v="10723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1"/>
    <x v="0"/>
    <x v="0"/>
    <s v="DAZED"/>
    <s v="BLACK"/>
    <x v="16"/>
    <s v="XXL"/>
    <x v="0"/>
    <n v="0.85123442089386359"/>
    <n v="10723"/>
  </r>
  <r>
    <s v="100M18W14GRASSS"/>
    <s v="TSHIRT LOOP GRAPHITE S"/>
    <n v="22674"/>
    <n v="22674"/>
    <n v="3568"/>
    <s v="."/>
    <n v="19106"/>
    <n v="535"/>
    <n v="84"/>
    <n v="2"/>
    <n v="2"/>
    <n v="0"/>
    <x v="0"/>
    <x v="0"/>
    <x v="1"/>
    <x v="0"/>
    <x v="0"/>
    <s v="LOOP"/>
    <s v="GRAPHITE"/>
    <x v="17"/>
    <s v="S"/>
    <x v="0"/>
    <n v="0.8426391461585957"/>
    <n v="19106"/>
  </r>
  <r>
    <s v="100M18W14GRAXS0"/>
    <s v="TSHIRT LOOP GRAPHITE XS"/>
    <n v="12597"/>
    <n v="12597"/>
    <n v="1784"/>
    <s v="."/>
    <n v="10813"/>
    <n v="606"/>
    <n v="86"/>
    <n v="1"/>
    <n v="1"/>
    <n v="0"/>
    <x v="0"/>
    <x v="0"/>
    <x v="1"/>
    <x v="0"/>
    <x v="0"/>
    <s v="LOOP"/>
    <s v="GRAPHITE"/>
    <x v="17"/>
    <s v="XS"/>
    <x v="0"/>
    <n v="0.85837897912201322"/>
    <n v="10813"/>
  </r>
  <r>
    <s v="100M18W14PURLLL"/>
    <s v="TSHIRT LOOP PURPLE L"/>
    <n v="2"/>
    <n v="2"/>
    <n v="3568"/>
    <s v="."/>
    <n v="-3566"/>
    <n v="-100"/>
    <n v="-212196"/>
    <n v="2"/>
    <n v="2"/>
    <n v="0"/>
    <x v="0"/>
    <x v="0"/>
    <x v="1"/>
    <x v="0"/>
    <x v="0"/>
    <s v="LOOP"/>
    <s v="PURPLE"/>
    <x v="18"/>
    <s v="L"/>
    <x v="0"/>
    <n v="-1783"/>
    <n v="-3566"/>
  </r>
  <r>
    <s v="100M18W14PURXS0"/>
    <s v="TSHIRT LOOP PURPLE XS"/>
    <n v="1"/>
    <n v="1"/>
    <n v="1784"/>
    <s v="."/>
    <n v="-1783"/>
    <n v="-100"/>
    <n v="-212196"/>
    <n v="1"/>
    <n v="1"/>
    <n v="0"/>
    <x v="0"/>
    <x v="0"/>
    <x v="1"/>
    <x v="0"/>
    <x v="0"/>
    <s v="LOOP"/>
    <s v="PURPLE"/>
    <x v="18"/>
    <s v="XS"/>
    <x v="0"/>
    <n v="-1783"/>
    <n v="-1783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1"/>
    <x v="0"/>
    <x v="0"/>
    <s v="BARREL"/>
    <s v="GREY"/>
    <x v="19"/>
    <s v="M"/>
    <x v="0"/>
    <n v="-1813"/>
    <n v="-1813"/>
  </r>
  <r>
    <s v="100M18W16BLALLL"/>
    <s v="TSHIRT MERGE BLACK L"/>
    <n v="2"/>
    <n v="2"/>
    <n v="3748"/>
    <s v="."/>
    <n v="-3746"/>
    <n v="-100"/>
    <n v="-222906"/>
    <n v="2"/>
    <n v="2"/>
    <n v="0"/>
    <x v="0"/>
    <x v="0"/>
    <x v="1"/>
    <x v="0"/>
    <x v="0"/>
    <s v="MERGE"/>
    <s v="BLACK"/>
    <x v="20"/>
    <s v="L"/>
    <x v="0"/>
    <n v="-1873"/>
    <n v="-3746"/>
  </r>
  <r>
    <s v="100M18W16BLAMMM"/>
    <s v="TSHIRT MERGE BLACK M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x v="20"/>
    <s v="M"/>
    <x v="0"/>
    <n v="-1873"/>
    <n v="-1873"/>
  </r>
  <r>
    <s v="100M18W16BLASSS"/>
    <s v="TSHIRT MERGE BLACK S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x v="20"/>
    <s v="S"/>
    <x v="0"/>
    <n v="-1873"/>
    <n v="-1873"/>
  </r>
  <r>
    <s v="100M18W16BLAXS0"/>
    <s v="TSHIRT MERGE BLACK XS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x v="20"/>
    <s v="XS"/>
    <x v="0"/>
    <n v="-1873"/>
    <n v="-187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x v="20"/>
    <s v="XXL"/>
    <x v="0"/>
    <n v="-1873"/>
    <n v="-187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1"/>
    <x v="0"/>
    <x v="0"/>
    <s v="BRAP"/>
    <s v="WHITE"/>
    <x v="22"/>
    <s v="L"/>
    <x v="0"/>
    <n v="-1873"/>
    <n v="-1873"/>
  </r>
  <r>
    <s v="100M18W18WHIMMM"/>
    <s v="TSHIRT BRAP WHITE M"/>
    <n v="1"/>
    <n v="1"/>
    <n v="1874"/>
    <s v="."/>
    <n v="-1873"/>
    <n v="-100"/>
    <n v="-222906"/>
    <n v="1"/>
    <n v="1"/>
    <n v="0"/>
    <x v="0"/>
    <x v="0"/>
    <x v="1"/>
    <x v="0"/>
    <x v="0"/>
    <s v="BRAP"/>
    <s v="WHITE"/>
    <x v="22"/>
    <s v="M"/>
    <x v="0"/>
    <n v="-1873"/>
    <n v="-1873"/>
  </r>
  <r>
    <s v="100M18W18WHISSS"/>
    <s v="TSHIRT BRAP WHITE S"/>
    <n v="2"/>
    <n v="2"/>
    <n v="3748"/>
    <s v="."/>
    <n v="-3746"/>
    <n v="-100"/>
    <n v="-222906"/>
    <n v="2"/>
    <n v="2"/>
    <n v="0"/>
    <x v="0"/>
    <x v="0"/>
    <x v="1"/>
    <x v="0"/>
    <x v="0"/>
    <s v="BRAP"/>
    <s v="WHITE"/>
    <x v="22"/>
    <s v="S"/>
    <x v="0"/>
    <n v="-1873"/>
    <n v="-3746"/>
  </r>
  <r>
    <s v="100M18W18WHIXL0"/>
    <s v="TSHIRT BRAP WHITE XL"/>
    <n v="3"/>
    <n v="3"/>
    <n v="7496"/>
    <s v="."/>
    <n v="-7493"/>
    <n v="-100"/>
    <n v="-222906"/>
    <n v="4"/>
    <n v="4"/>
    <n v="0"/>
    <x v="0"/>
    <x v="0"/>
    <x v="1"/>
    <x v="0"/>
    <x v="0"/>
    <s v="BRAP"/>
    <s v="WHITE"/>
    <x v="22"/>
    <s v="XL"/>
    <x v="0"/>
    <n v="-2497.6666666666665"/>
    <n v="-7493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1"/>
    <x v="0"/>
    <x v="1"/>
    <s v="DAYS"/>
    <s v="BLUE"/>
    <x v="23"/>
    <s v="S"/>
    <x v="0"/>
    <n v="0.84331442179729632"/>
    <n v="12040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1"/>
    <x v="0"/>
    <x v="1"/>
    <s v="DAYS"/>
    <s v="GRAPHITE"/>
    <x v="24"/>
    <s v="L"/>
    <x v="0"/>
    <n v="0.84331442179729632"/>
    <n v="12040"/>
  </r>
  <r>
    <s v="100M18W19GRAMMM"/>
    <s v="TSHIRT M/L DAYS GRAPHITE M"/>
    <n v="28555"/>
    <n v="28555"/>
    <n v="4474"/>
    <s v="."/>
    <n v="24081"/>
    <n v="538"/>
    <n v="84"/>
    <n v="2"/>
    <n v="2"/>
    <n v="0"/>
    <x v="0"/>
    <x v="0"/>
    <x v="1"/>
    <x v="0"/>
    <x v="1"/>
    <s v="DAYS"/>
    <s v="GRAPHITE"/>
    <x v="24"/>
    <s v="M"/>
    <x v="0"/>
    <n v="0.84331990894764486"/>
    <n v="24081"/>
  </r>
  <r>
    <s v="100M18W19GRASSS"/>
    <s v="TSHIRT M/L DAYS GRAPHITE S"/>
    <n v="28555"/>
    <n v="28555"/>
    <n v="4474"/>
    <s v="."/>
    <n v="24081"/>
    <n v="538"/>
    <n v="84"/>
    <n v="2"/>
    <n v="2"/>
    <n v="0"/>
    <x v="0"/>
    <x v="0"/>
    <x v="1"/>
    <x v="0"/>
    <x v="1"/>
    <s v="DAYS"/>
    <s v="GRAPHITE"/>
    <x v="24"/>
    <s v="S"/>
    <x v="0"/>
    <n v="0.84331990894764486"/>
    <n v="24081"/>
  </r>
  <r>
    <s v="100M18W19GRAXS0"/>
    <s v="TSHIRT M/L DAYS GRAPHITE XS"/>
    <n v="8566"/>
    <n v="8566"/>
    <n v="2237"/>
    <s v="."/>
    <n v="6329"/>
    <n v="283"/>
    <n v="74"/>
    <n v="1"/>
    <n v="1"/>
    <n v="0"/>
    <x v="0"/>
    <x v="0"/>
    <x v="1"/>
    <x v="0"/>
    <x v="1"/>
    <s v="DAYS"/>
    <s v="GRAPHITE"/>
    <x v="24"/>
    <s v="XS"/>
    <x v="0"/>
    <n v="0.73885127247256599"/>
    <n v="6329"/>
  </r>
  <r>
    <s v="300M18W01BLAXL0"/>
    <s v="HOODIE STAMPED BLACK XL"/>
    <n v="29403"/>
    <n v="29403"/>
    <n v="4942"/>
    <s v="."/>
    <n v="24461"/>
    <n v="495"/>
    <n v="83"/>
    <n v="1"/>
    <n v="1"/>
    <n v="0"/>
    <x v="0"/>
    <x v="0"/>
    <x v="1"/>
    <x v="0"/>
    <x v="2"/>
    <s v="STAMPED"/>
    <s v="BLACK"/>
    <x v="25"/>
    <s v="XL"/>
    <x v="0"/>
    <n v="0.8319219127299935"/>
    <n v="24461"/>
  </r>
  <r>
    <s v="300M18W01BLAXXL"/>
    <s v="HOODIE STAMPED BLACK XXL"/>
    <n v="29403"/>
    <n v="29403"/>
    <n v="4942"/>
    <s v="."/>
    <n v="24461"/>
    <n v="495"/>
    <n v="83"/>
    <n v="1"/>
    <n v="1"/>
    <n v="0"/>
    <x v="0"/>
    <x v="0"/>
    <x v="1"/>
    <x v="0"/>
    <x v="2"/>
    <s v="STAMPED"/>
    <s v="BLACK"/>
    <x v="25"/>
    <s v="XXL"/>
    <x v="0"/>
    <n v="0.8319219127299935"/>
    <n v="24461"/>
  </r>
  <r>
    <s v="300M18W02COLMMM"/>
    <s v="HOODIE LINED COLORS M"/>
    <n v="29403"/>
    <n v="29403"/>
    <n v="5647"/>
    <s v="."/>
    <n v="23756"/>
    <n v="421"/>
    <n v="81"/>
    <n v="1"/>
    <n v="1"/>
    <n v="0"/>
    <x v="0"/>
    <x v="0"/>
    <x v="1"/>
    <x v="0"/>
    <x v="2"/>
    <s v="LINED"/>
    <s v="COLORS"/>
    <x v="26"/>
    <s v="M"/>
    <x v="0"/>
    <n v="0.80794476754072708"/>
    <n v="23756"/>
  </r>
  <r>
    <s v="300M18W03BLAMMM"/>
    <s v="HOODIE LANDED BLACK M"/>
    <n v="52926"/>
    <n v="52926"/>
    <n v="10118"/>
    <s v="."/>
    <n v="42808"/>
    <n v="423"/>
    <n v="81"/>
    <n v="2"/>
    <n v="2"/>
    <n v="0"/>
    <x v="0"/>
    <x v="0"/>
    <x v="1"/>
    <x v="0"/>
    <x v="2"/>
    <s v="LANDED"/>
    <s v="BLACK"/>
    <x v="27"/>
    <s v="M"/>
    <x v="0"/>
    <n v="0.80882741941578806"/>
    <n v="42808"/>
  </r>
  <r>
    <s v="300M18W03BLAXS0"/>
    <s v="HOODIE LANDED BLACK XS"/>
    <n v="47045"/>
    <n v="47045"/>
    <n v="10118"/>
    <s v="."/>
    <n v="36927"/>
    <n v="365"/>
    <n v="78"/>
    <n v="2"/>
    <n v="2"/>
    <n v="0"/>
    <x v="0"/>
    <x v="0"/>
    <x v="1"/>
    <x v="0"/>
    <x v="2"/>
    <s v="LANDED"/>
    <s v="BLACK"/>
    <x v="27"/>
    <s v="XS"/>
    <x v="0"/>
    <n v="0.78492932298862794"/>
    <n v="36927"/>
  </r>
  <r>
    <s v="300M18W04BLAMMM"/>
    <s v="HOODIE FYAH BLACK M"/>
    <n v="58807"/>
    <n v="58807"/>
    <n v="11294"/>
    <s v="."/>
    <n v="47513"/>
    <n v="421"/>
    <n v="81"/>
    <n v="2"/>
    <n v="2"/>
    <n v="0"/>
    <x v="0"/>
    <x v="0"/>
    <x v="1"/>
    <x v="0"/>
    <x v="2"/>
    <s v="FYAH"/>
    <s v="BLACK"/>
    <x v="28"/>
    <s v="M"/>
    <x v="0"/>
    <n v="0.80794803339738464"/>
    <n v="47513"/>
  </r>
  <r>
    <s v="300M18W04BLAXL0"/>
    <s v="HOODIE FYAH BLACK XL"/>
    <n v="-29403"/>
    <n v="-29403"/>
    <n v="-5647"/>
    <s v="."/>
    <n v="-23756"/>
    <n v="421"/>
    <n v="-81"/>
    <n v="-1"/>
    <n v="-1"/>
    <n v="0"/>
    <x v="0"/>
    <x v="0"/>
    <x v="1"/>
    <x v="0"/>
    <x v="2"/>
    <s v="FYAH"/>
    <s v="BLACK"/>
    <x v="28"/>
    <s v="XL"/>
    <x v="0"/>
    <n v="0.80794476754072708"/>
    <n v="-23756"/>
  </r>
  <r>
    <s v="300M18W04BLAXXL"/>
    <s v="HOODIE FYAH BLACK XXL"/>
    <n v="52926"/>
    <n v="52926"/>
    <n v="11294"/>
    <s v="."/>
    <n v="41632"/>
    <n v="369"/>
    <n v="79"/>
    <n v="2"/>
    <n v="2"/>
    <n v="0"/>
    <x v="0"/>
    <x v="0"/>
    <x v="1"/>
    <x v="0"/>
    <x v="2"/>
    <s v="FYAH"/>
    <s v="BLACK"/>
    <x v="28"/>
    <s v="XXL"/>
    <x v="0"/>
    <n v="0.78660771643426675"/>
    <n v="41632"/>
  </r>
  <r>
    <s v="300M18W05BLALLL"/>
    <s v="HOODIE PATTERN BLACK L"/>
    <n v="29403"/>
    <n v="29403"/>
    <n v="5118"/>
    <s v="."/>
    <n v="24285"/>
    <n v="475"/>
    <n v="83"/>
    <n v="1"/>
    <n v="1"/>
    <n v="0"/>
    <x v="0"/>
    <x v="0"/>
    <x v="1"/>
    <x v="0"/>
    <x v="2"/>
    <s v="PATTERN"/>
    <s v="BLACK"/>
    <x v="29"/>
    <s v="L"/>
    <x v="0"/>
    <n v="0.82593612896643198"/>
    <n v="24285"/>
  </r>
  <r>
    <s v="301M18W02PURXL0"/>
    <s v="FULL ZIP PIT PACH PURPLE XL"/>
    <n v="29403"/>
    <n v="29403"/>
    <n v="5677"/>
    <s v="."/>
    <n v="23726"/>
    <n v="418"/>
    <n v="81"/>
    <n v="1"/>
    <n v="1"/>
    <n v="0"/>
    <x v="0"/>
    <x v="0"/>
    <x v="1"/>
    <x v="0"/>
    <x v="3"/>
    <s v="PIT PACH"/>
    <s v="PURPLE"/>
    <x v="75"/>
    <s v="XL"/>
    <x v="0"/>
    <n v="0.80692446349012004"/>
    <n v="23726"/>
  </r>
  <r>
    <s v="301M18W03BLALLL"/>
    <s v="FULL ZIP STAMPED BLACK L"/>
    <n v="17642"/>
    <n v="17642"/>
    <n v="5677"/>
    <s v="."/>
    <n v="11965"/>
    <n v="211"/>
    <n v="68"/>
    <n v="1"/>
    <n v="1"/>
    <n v="0"/>
    <x v="0"/>
    <x v="0"/>
    <x v="1"/>
    <x v="0"/>
    <x v="3"/>
    <s v="STAMPED"/>
    <s v="BLACK"/>
    <x v="32"/>
    <s v="L"/>
    <x v="0"/>
    <n v="0.67821108717832446"/>
    <n v="11965"/>
  </r>
  <r>
    <s v="301M18W03BLAMMM"/>
    <s v="FULL ZIP STAMPED BLACK M"/>
    <n v="29403"/>
    <n v="29403"/>
    <n v="5677"/>
    <s v="."/>
    <n v="23726"/>
    <n v="418"/>
    <n v="81"/>
    <n v="1"/>
    <n v="1"/>
    <n v="0"/>
    <x v="0"/>
    <x v="0"/>
    <x v="1"/>
    <x v="0"/>
    <x v="3"/>
    <s v="STAMPED"/>
    <s v="BLACK"/>
    <x v="32"/>
    <s v="M"/>
    <x v="0"/>
    <n v="0.80692446349012004"/>
    <n v="23726"/>
  </r>
  <r>
    <s v="301M18W03BLAXL0"/>
    <s v="FULL ZIP STAMPED BLACK XL"/>
    <n v="29403"/>
    <n v="29403"/>
    <n v="5677"/>
    <s v="."/>
    <n v="23726"/>
    <n v="418"/>
    <n v="81"/>
    <n v="1"/>
    <n v="1"/>
    <n v="0"/>
    <x v="0"/>
    <x v="0"/>
    <x v="1"/>
    <x v="0"/>
    <x v="3"/>
    <s v="STAMPED"/>
    <s v="BLACK"/>
    <x v="32"/>
    <s v="XL"/>
    <x v="0"/>
    <n v="0.80692446349012004"/>
    <n v="23726"/>
  </r>
  <r>
    <s v="301M18W03BOMLLL"/>
    <s v="FULL ZIP STAMPED BORDO MEL L"/>
    <n v="58807"/>
    <n v="58807"/>
    <n v="11354"/>
    <s v="."/>
    <n v="47453"/>
    <n v="418"/>
    <n v="81"/>
    <n v="2"/>
    <n v="2"/>
    <n v="0"/>
    <x v="0"/>
    <x v="0"/>
    <x v="1"/>
    <x v="0"/>
    <x v="3"/>
    <s v="STAMPED"/>
    <s v="BORDO MEL"/>
    <x v="33"/>
    <s v="L"/>
    <x v="0"/>
    <n v="0.80692774669682177"/>
    <n v="47453"/>
  </r>
  <r>
    <s v="301M18W03BOMXL0"/>
    <s v="FULL ZIP STAMPED BORDO MEL XL"/>
    <n v="29403"/>
    <n v="29403"/>
    <n v="5677"/>
    <s v="."/>
    <n v="23726"/>
    <n v="418"/>
    <n v="81"/>
    <n v="1"/>
    <n v="1"/>
    <n v="0"/>
    <x v="0"/>
    <x v="0"/>
    <x v="1"/>
    <x v="0"/>
    <x v="3"/>
    <s v="STAMPED"/>
    <s v="BORDO MEL"/>
    <x v="33"/>
    <s v="XL"/>
    <x v="0"/>
    <n v="0.80692446349012004"/>
    <n v="23726"/>
  </r>
  <r>
    <s v="303M18W01BLALLL"/>
    <s v="CHIPORRO SURAZO BLACK L"/>
    <n v="92420"/>
    <n v="92420"/>
    <n v="18776"/>
    <s v="."/>
    <n v="73644"/>
    <n v="392"/>
    <n v="80"/>
    <n v="2"/>
    <n v="2"/>
    <n v="0"/>
    <x v="0"/>
    <x v="0"/>
    <x v="1"/>
    <x v="0"/>
    <x v="4"/>
    <s v="SURAZO"/>
    <s v="BLACK"/>
    <x v="34"/>
    <s v="L"/>
    <x v="0"/>
    <n v="0.79684051071196715"/>
    <n v="73644"/>
  </r>
  <r>
    <s v="303M18W01BLAXL0"/>
    <s v="CHIPORRO SURAZO BLACK XL"/>
    <n v="83178"/>
    <n v="83178"/>
    <n v="18776"/>
    <s v="."/>
    <n v="64402"/>
    <n v="343"/>
    <n v="77"/>
    <n v="2"/>
    <n v="2"/>
    <n v="0"/>
    <x v="0"/>
    <x v="0"/>
    <x v="1"/>
    <x v="0"/>
    <x v="4"/>
    <s v="SURAZO"/>
    <s v="BLACK"/>
    <x v="34"/>
    <s v="XL"/>
    <x v="0"/>
    <n v="0.7742672341244079"/>
    <n v="64402"/>
  </r>
  <r>
    <s v="303M18W01BLULLL"/>
    <s v="CHIPORRO SURAZO BLUE L"/>
    <n v="73936"/>
    <n v="73936"/>
    <n v="18776"/>
    <s v="."/>
    <n v="55160"/>
    <n v="294"/>
    <n v="75"/>
    <n v="2"/>
    <n v="2"/>
    <n v="0"/>
    <x v="0"/>
    <x v="0"/>
    <x v="1"/>
    <x v="0"/>
    <x v="4"/>
    <s v="SURAZO"/>
    <s v="BLUE"/>
    <x v="76"/>
    <s v="L"/>
    <x v="0"/>
    <n v="0.74605063838995889"/>
    <n v="55160"/>
  </r>
  <r>
    <s v="303M18W01BROSSS"/>
    <s v="CHIPORRO SURAZO BROWN S"/>
    <n v="37807"/>
    <n v="37807"/>
    <n v="9388"/>
    <s v="."/>
    <n v="28419"/>
    <n v="303"/>
    <n v="75"/>
    <n v="1"/>
    <n v="1"/>
    <n v="0"/>
    <x v="0"/>
    <x v="0"/>
    <x v="1"/>
    <x v="0"/>
    <x v="4"/>
    <s v="SURAZO"/>
    <s v="BROWN"/>
    <x v="35"/>
    <s v="S"/>
    <x v="0"/>
    <n v="0.75168619567804906"/>
    <n v="28419"/>
  </r>
  <r>
    <s v="303M18W01BROXL0"/>
    <s v="CHIPORRO SURAZO BROWN XL"/>
    <n v="84017"/>
    <n v="84017"/>
    <n v="18776"/>
    <s v="."/>
    <n v="65241"/>
    <n v="347"/>
    <n v="78"/>
    <n v="2"/>
    <n v="2"/>
    <n v="0"/>
    <x v="0"/>
    <x v="0"/>
    <x v="1"/>
    <x v="0"/>
    <x v="4"/>
    <s v="SURAZO"/>
    <s v="BROWN"/>
    <x v="35"/>
    <s v="XL"/>
    <x v="0"/>
    <n v="0.7765214182843948"/>
    <n v="65241"/>
  </r>
  <r>
    <s v="303M18W01BROXXL"/>
    <s v="CHIPORRO SURAZO BROWN XXL"/>
    <n v="46210"/>
    <n v="46210"/>
    <n v="9388"/>
    <s v="."/>
    <n v="36822"/>
    <n v="392"/>
    <n v="80"/>
    <n v="1"/>
    <n v="1"/>
    <n v="0"/>
    <x v="0"/>
    <x v="0"/>
    <x v="1"/>
    <x v="0"/>
    <x v="4"/>
    <s v="SURAZO"/>
    <s v="BROWN"/>
    <x v="35"/>
    <s v="XXL"/>
    <x v="0"/>
    <n v="0.79684051071196715"/>
    <n v="36822"/>
  </r>
  <r>
    <s v="303M18W01GEEXXL"/>
    <s v="CHIPORRO SURAZO GREEN XXL"/>
    <n v="37807"/>
    <n v="37807"/>
    <n v="9388"/>
    <s v="."/>
    <n v="28419"/>
    <n v="303"/>
    <n v="75"/>
    <n v="1"/>
    <n v="1"/>
    <n v="0"/>
    <x v="0"/>
    <x v="0"/>
    <x v="1"/>
    <x v="0"/>
    <x v="4"/>
    <s v="SURAZO"/>
    <s v="GREEN"/>
    <x v="77"/>
    <s v="XXL"/>
    <x v="0"/>
    <n v="0.75168619567804906"/>
    <n v="28419"/>
  </r>
  <r>
    <s v="303W18W01GRELLL"/>
    <s v="CHIPORRO SURAZO GREY L"/>
    <n v="27723"/>
    <n v="27723"/>
    <n v="11354"/>
    <s v="."/>
    <n v="16369"/>
    <n v="144"/>
    <n v="59"/>
    <n v="1"/>
    <n v="1"/>
    <n v="0"/>
    <x v="0"/>
    <x v="0"/>
    <x v="1"/>
    <x v="0"/>
    <x v="4"/>
    <s v="SURAZO"/>
    <s v="GREY"/>
    <x v="78"/>
    <s v="L"/>
    <x v="1"/>
    <n v="0.59044836417415147"/>
    <n v="16369.000000000002"/>
  </r>
  <r>
    <s v="303W18W01GREMMM"/>
    <s v="CHIPORRO SURAZO GREY M"/>
    <n v="27726"/>
    <n v="27726"/>
    <n v="11354"/>
    <s v="."/>
    <n v="16372"/>
    <n v="144"/>
    <n v="59"/>
    <n v="1"/>
    <n v="1"/>
    <n v="0"/>
    <x v="0"/>
    <x v="0"/>
    <x v="1"/>
    <x v="0"/>
    <x v="4"/>
    <s v="SURAZO"/>
    <s v="GREY"/>
    <x v="78"/>
    <s v="M"/>
    <x v="1"/>
    <n v="0.59049267835244901"/>
    <n v="16372.000000000002"/>
  </r>
  <r>
    <s v="304M18W01CAMLLL"/>
    <s v="RUSTIC SHERPA FYAH MAN FZ CAMEL L"/>
    <n v="-50411"/>
    <n v="-50411"/>
    <n v="-9883"/>
    <s v="."/>
    <n v="-40528"/>
    <n v="410"/>
    <n v="-80"/>
    <n v="-1"/>
    <n v="-1"/>
    <n v="0"/>
    <x v="0"/>
    <x v="0"/>
    <x v="1"/>
    <x v="0"/>
    <x v="5"/>
    <s v="FYAH MAN FZ"/>
    <s v="CAMEL"/>
    <x v="37"/>
    <s v="L"/>
    <x v="0"/>
    <n v="0.80395151851778379"/>
    <n v="-40528"/>
  </r>
  <r>
    <s v="304M18W01CAMSSS"/>
    <s v="RUSTIC SHERPA FYAH MAN FZ CAMEL S"/>
    <n v="50412"/>
    <n v="50412"/>
    <n v="9883"/>
    <s v="."/>
    <n v="40529"/>
    <n v="410"/>
    <n v="80"/>
    <n v="1"/>
    <n v="1"/>
    <n v="0"/>
    <x v="0"/>
    <x v="0"/>
    <x v="1"/>
    <x v="0"/>
    <x v="5"/>
    <s v="FYAH MAN FZ"/>
    <s v="CAMEL"/>
    <x v="37"/>
    <s v="S"/>
    <x v="0"/>
    <n v="0.80395540744267235"/>
    <n v="40529"/>
  </r>
  <r>
    <s v="304W18W01BLUMMM"/>
    <s v="RUSTIC SHERPA FYAH GIRL FZ BLUE M"/>
    <n v="33605"/>
    <n v="33605"/>
    <n v="9648"/>
    <s v="."/>
    <n v="23957"/>
    <n v="248"/>
    <n v="71"/>
    <n v="1"/>
    <n v="1"/>
    <n v="0"/>
    <x v="0"/>
    <x v="0"/>
    <x v="1"/>
    <x v="0"/>
    <x v="5"/>
    <s v="FYAH GIRL FZ"/>
    <s v="BLUE"/>
    <x v="39"/>
    <s v="M"/>
    <x v="1"/>
    <n v="0.71289986609135547"/>
    <n v="23957"/>
  </r>
  <r>
    <s v="305M18W01DEELLL"/>
    <s v="POLAR &amp; CHIPORRO FYAH MAN  DEEP L"/>
    <n v="30247"/>
    <n v="30247"/>
    <n v="9471"/>
    <s v="."/>
    <n v="20776"/>
    <n v="219"/>
    <n v="69"/>
    <n v="1"/>
    <n v="1"/>
    <n v="0"/>
    <x v="0"/>
    <x v="0"/>
    <x v="1"/>
    <x v="0"/>
    <x v="6"/>
    <s v="FYAH MAN "/>
    <s v="DEEP"/>
    <x v="42"/>
    <s v="L"/>
    <x v="0"/>
    <n v="0.68687803749132148"/>
    <n v="20776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1"/>
    <x v="0"/>
    <x v="7"/>
    <s v="FYAH MAN FZ"/>
    <s v="GREEN"/>
    <x v="43"/>
    <s v="XL"/>
    <x v="0"/>
    <n v="0.80744663968896291"/>
    <n v="40705"/>
  </r>
  <r>
    <s v="305M18W02REDLLL"/>
    <s v="POLAR &amp; CHIPORRO FYAH MAN FZ RED L"/>
    <n v="33605"/>
    <n v="33605"/>
    <n v="9707"/>
    <s v="."/>
    <n v="23898"/>
    <n v="246"/>
    <n v="71"/>
    <n v="1"/>
    <n v="1"/>
    <n v="0"/>
    <x v="0"/>
    <x v="0"/>
    <x v="1"/>
    <x v="0"/>
    <x v="7"/>
    <s v="FYAH MAN FZ"/>
    <s v="RED"/>
    <x v="44"/>
    <s v="L"/>
    <x v="0"/>
    <n v="0.71114417497396221"/>
    <n v="23898"/>
  </r>
  <r>
    <s v="305W18W01BLAMMM"/>
    <s v="SHERPA HI FI BLACK M"/>
    <n v="84017"/>
    <n v="84017"/>
    <n v="17648"/>
    <s v="."/>
    <n v="66369"/>
    <n v="376"/>
    <n v="79"/>
    <n v="2"/>
    <n v="2"/>
    <n v="0"/>
    <x v="0"/>
    <x v="0"/>
    <x v="1"/>
    <x v="0"/>
    <x v="8"/>
    <s v="HI FI"/>
    <s v="BLACK"/>
    <x v="45"/>
    <s v="M"/>
    <x v="1"/>
    <n v="0.78994727257578823"/>
    <n v="66369"/>
  </r>
  <r>
    <s v="305W18W01BLAXS0"/>
    <s v="SHERPA HI FI BLACK XS"/>
    <n v="42008"/>
    <n v="42008"/>
    <n v="8824"/>
    <s v="."/>
    <n v="33184"/>
    <n v="376"/>
    <n v="79"/>
    <n v="1"/>
    <n v="1"/>
    <n v="0"/>
    <x v="0"/>
    <x v="0"/>
    <x v="1"/>
    <x v="0"/>
    <x v="8"/>
    <s v="HI FI"/>
    <s v="BLACK"/>
    <x v="45"/>
    <s v="XS"/>
    <x v="1"/>
    <n v="0.78994477242430017"/>
    <n v="33184"/>
  </r>
  <r>
    <s v="305W18W01BLULLL"/>
    <s v="POLAR FYAH GIRL FZ BLUE L"/>
    <n v="33605"/>
    <n v="33605"/>
    <n v="7177"/>
    <s v="."/>
    <n v="26428"/>
    <n v="368"/>
    <n v="79"/>
    <n v="1"/>
    <n v="1"/>
    <n v="0"/>
    <x v="0"/>
    <x v="0"/>
    <x v="1"/>
    <x v="0"/>
    <x v="9"/>
    <s v="FYAH GIRL FZ"/>
    <s v="BLUE"/>
    <x v="46"/>
    <s v="L"/>
    <x v="1"/>
    <n v="0.78643059068590981"/>
    <n v="26428"/>
  </r>
  <r>
    <s v="305W18W01BLUMMM"/>
    <s v="POLAR FYAH GIRL FZ BLUE M"/>
    <n v="117622"/>
    <n v="117622"/>
    <n v="21531"/>
    <s v="."/>
    <n v="96091"/>
    <n v="446"/>
    <n v="82"/>
    <n v="3"/>
    <n v="3"/>
    <n v="0"/>
    <x v="0"/>
    <x v="0"/>
    <x v="1"/>
    <x v="0"/>
    <x v="9"/>
    <s v="FYAH GIRL FZ"/>
    <s v="BLUE"/>
    <x v="46"/>
    <s v="M"/>
    <x v="1"/>
    <n v="0.81694750981959152"/>
    <n v="96091"/>
  </r>
  <r>
    <s v="305W18W01BLUSSS"/>
    <s v="POLAR FYAH GIRL FZ BLUE S"/>
    <n v="30247"/>
    <n v="30247"/>
    <n v="7177"/>
    <s v="."/>
    <n v="23070"/>
    <n v="321"/>
    <n v="76"/>
    <n v="1"/>
    <n v="1"/>
    <n v="0"/>
    <x v="0"/>
    <x v="0"/>
    <x v="1"/>
    <x v="0"/>
    <x v="9"/>
    <s v="FYAH GIRL FZ"/>
    <s v="BLUE"/>
    <x v="46"/>
    <s v="S"/>
    <x v="1"/>
    <n v="0.76272026977882101"/>
    <n v="23070"/>
  </r>
  <r>
    <s v="305W18W01CREMMM"/>
    <s v="SHERPA HI FI CREAM M"/>
    <n v="60494"/>
    <n v="60494"/>
    <n v="17648"/>
    <s v="."/>
    <n v="42846"/>
    <n v="243"/>
    <n v="71"/>
    <n v="2"/>
    <n v="2"/>
    <n v="0"/>
    <x v="0"/>
    <x v="0"/>
    <x v="1"/>
    <x v="0"/>
    <x v="8"/>
    <s v="HI FI"/>
    <s v="CREAM"/>
    <x v="47"/>
    <s v="M"/>
    <x v="1"/>
    <n v="0.70826858862035902"/>
    <n v="42846"/>
  </r>
  <r>
    <s v="305W18W01GRELLL"/>
    <s v="POLAR FYAH GIRL FZ GREY L"/>
    <n v="33605"/>
    <n v="33605"/>
    <n v="7177"/>
    <s v="."/>
    <n v="26428"/>
    <n v="368"/>
    <n v="79"/>
    <n v="1"/>
    <n v="1"/>
    <n v="0"/>
    <x v="0"/>
    <x v="0"/>
    <x v="1"/>
    <x v="0"/>
    <x v="9"/>
    <s v="FYAH GIRL FZ"/>
    <s v="GREY"/>
    <x v="48"/>
    <s v="L"/>
    <x v="1"/>
    <n v="0.78643059068590981"/>
    <n v="26428"/>
  </r>
  <r>
    <s v="305W18W01REDSSS"/>
    <s v="POLAR FYAH GIRL FZ RED S"/>
    <n v="33605"/>
    <n v="33605"/>
    <n v="7177"/>
    <s v="."/>
    <n v="26428"/>
    <n v="368"/>
    <n v="79"/>
    <n v="1"/>
    <n v="1"/>
    <n v="0"/>
    <x v="0"/>
    <x v="0"/>
    <x v="1"/>
    <x v="0"/>
    <x v="9"/>
    <s v="FYAH GIRL FZ"/>
    <s v="RED"/>
    <x v="49"/>
    <s v="S"/>
    <x v="1"/>
    <n v="0.78643059068590981"/>
    <n v="26428"/>
  </r>
  <r>
    <s v="306W18W01BLAMMM"/>
    <s v="JACKET  CORDUROY BLACK M"/>
    <n v="50412"/>
    <n v="50412"/>
    <n v="10236"/>
    <s v="."/>
    <n v="40176"/>
    <n v="392"/>
    <n v="80"/>
    <n v="1"/>
    <n v="1"/>
    <n v="0"/>
    <x v="0"/>
    <x v="0"/>
    <x v="1"/>
    <x v="0"/>
    <x v="10"/>
    <s v="CORDUROY"/>
    <s v="BLACK"/>
    <x v="50"/>
    <s v="M"/>
    <x v="1"/>
    <n v="0.79695310640323735"/>
    <n v="40176"/>
  </r>
  <r>
    <s v="306W18W01BLASSS"/>
    <s v="JACKET  CORDUROY BLACK S"/>
    <n v="50412"/>
    <n v="50412"/>
    <n v="10236"/>
    <s v="."/>
    <n v="40176"/>
    <n v="392"/>
    <n v="80"/>
    <n v="1"/>
    <n v="1"/>
    <n v="0"/>
    <x v="0"/>
    <x v="0"/>
    <x v="1"/>
    <x v="0"/>
    <x v="10"/>
    <s v="CORDUROY"/>
    <s v="BLACK"/>
    <x v="50"/>
    <s v="S"/>
    <x v="1"/>
    <n v="0.79695310640323735"/>
    <n v="40176"/>
  </r>
  <r>
    <s v="306W18W01BLAXS0"/>
    <s v="JACKET  CORDUROY BLACK XS"/>
    <n v="100824"/>
    <n v="100824"/>
    <n v="20472"/>
    <s v="."/>
    <n v="80352"/>
    <n v="392"/>
    <n v="80"/>
    <n v="2"/>
    <n v="2"/>
    <n v="0"/>
    <x v="0"/>
    <x v="0"/>
    <x v="1"/>
    <x v="0"/>
    <x v="10"/>
    <s v="CORDUROY"/>
    <s v="BLACK"/>
    <x v="50"/>
    <s v="XS"/>
    <x v="1"/>
    <n v="0.79695310640323735"/>
    <n v="80352"/>
  </r>
  <r>
    <s v="306W18W01CAMSSS"/>
    <s v="JACKET  CORDUROY CAMEL S"/>
    <n v="104187"/>
    <n v="104187"/>
    <n v="20472"/>
    <s v="."/>
    <n v="83715"/>
    <n v="409"/>
    <n v="80"/>
    <n v="2"/>
    <n v="2"/>
    <n v="0"/>
    <x v="0"/>
    <x v="0"/>
    <x v="1"/>
    <x v="0"/>
    <x v="10"/>
    <s v="CORDUROY"/>
    <s v="CAMEL"/>
    <x v="51"/>
    <s v="S"/>
    <x v="1"/>
    <n v="0.80350715540326523"/>
    <n v="83715"/>
  </r>
  <r>
    <s v="306W18W01CAMXS0"/>
    <s v="JACKET  CORDUROY CAMEL XS"/>
    <n v="50412"/>
    <n v="50412"/>
    <n v="10236"/>
    <s v="."/>
    <n v="40176"/>
    <n v="392"/>
    <n v="80"/>
    <n v="1"/>
    <n v="1"/>
    <n v="0"/>
    <x v="0"/>
    <x v="0"/>
    <x v="1"/>
    <x v="0"/>
    <x v="10"/>
    <s v="CORDUROY"/>
    <s v="CAMEL"/>
    <x v="51"/>
    <s v="XS"/>
    <x v="1"/>
    <n v="0.79695310640323735"/>
    <n v="40176"/>
  </r>
  <r>
    <s v="500M18W01BLAALL"/>
    <s v="BEANIES PLAIN BLACK ALL"/>
    <n v="8395"/>
    <n v="8395"/>
    <n v="1147"/>
    <s v="."/>
    <n v="7248"/>
    <n v="632"/>
    <n v="86"/>
    <n v="1"/>
    <n v="1"/>
    <n v="0"/>
    <x v="0"/>
    <x v="0"/>
    <x v="1"/>
    <x v="0"/>
    <x v="11"/>
    <s v="PLAIN"/>
    <s v="BLACK"/>
    <x v="53"/>
    <s v="ALL"/>
    <x v="0"/>
    <n v="0.8633710541989279"/>
    <n v="7248"/>
  </r>
  <r>
    <s v="500M18W02GREALL"/>
    <s v="BEANIES STRIPES GREY ALL"/>
    <n v="8395"/>
    <n v="8395"/>
    <n v="1588"/>
    <s v="."/>
    <n v="6807"/>
    <n v="429"/>
    <n v="81"/>
    <n v="1"/>
    <n v="1"/>
    <n v="0"/>
    <x v="0"/>
    <x v="0"/>
    <x v="1"/>
    <x v="0"/>
    <x v="11"/>
    <s v="STRIPES"/>
    <s v="GREY"/>
    <x v="79"/>
    <s v="ALL"/>
    <x v="0"/>
    <n v="0.8108397855866587"/>
    <n v="6807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1"/>
    <x v="0"/>
    <x v="11"/>
    <s v="WOVEN"/>
    <s v="RASTA"/>
    <x v="55"/>
    <s v="ALL"/>
    <x v="0"/>
    <n v="0.80381179273377013"/>
    <n v="6748"/>
  </r>
  <r>
    <s v="500M18W04BLAALL"/>
    <s v="BEANIES TYPO FORREST ALL"/>
    <n v="16790"/>
    <n v="16790"/>
    <n v="3882"/>
    <s v="."/>
    <n v="12908"/>
    <n v="333"/>
    <n v="77"/>
    <n v="2"/>
    <n v="2"/>
    <n v="0"/>
    <x v="0"/>
    <x v="0"/>
    <x v="1"/>
    <x v="0"/>
    <x v="11"/>
    <s v="TYPO"/>
    <s v="FORREST"/>
    <x v="56"/>
    <s v="ALL"/>
    <x v="0"/>
    <n v="0.76879094699225725"/>
    <n v="12908"/>
  </r>
  <r>
    <s v="500M18W04GREALL"/>
    <s v="BEANIES TYPO BLACK ALL"/>
    <n v="16790"/>
    <n v="16790"/>
    <n v="2330"/>
    <s v="."/>
    <n v="14460"/>
    <n v="621"/>
    <n v="86"/>
    <n v="2"/>
    <n v="2"/>
    <n v="0"/>
    <x v="0"/>
    <x v="0"/>
    <x v="1"/>
    <x v="0"/>
    <x v="11"/>
    <s v="TYPO"/>
    <s v="BLACK"/>
    <x v="57"/>
    <s v="ALL"/>
    <x v="0"/>
    <n v="0.86122692078618224"/>
    <n v="14460"/>
  </r>
  <r>
    <s v="501M18S04CMOL/XL"/>
    <s v="CAPS SHIELD CAMO L/XL"/>
    <n v="8403"/>
    <n v="8403"/>
    <n v="2902"/>
    <s v="."/>
    <n v="5501"/>
    <n v="190"/>
    <n v="65"/>
    <n v="1"/>
    <n v="1"/>
    <n v="0"/>
    <x v="0"/>
    <x v="0"/>
    <x v="1"/>
    <x v="1"/>
    <x v="12"/>
    <s v="SHIELD"/>
    <s v="CAMO"/>
    <x v="80"/>
    <s v="L/XL"/>
    <x v="0"/>
    <n v="0.65464714982744254"/>
    <n v="5501"/>
  </r>
  <r>
    <s v="501M18S04CMOS/M"/>
    <s v="CAPS SHIELD CAMO S/M"/>
    <n v="8403"/>
    <n v="8403"/>
    <n v="2904"/>
    <s v="."/>
    <n v="5499"/>
    <n v="189"/>
    <n v="65"/>
    <n v="1"/>
    <n v="1"/>
    <n v="0"/>
    <x v="0"/>
    <x v="0"/>
    <x v="1"/>
    <x v="1"/>
    <x v="12"/>
    <s v="SHIELD"/>
    <s v="CAMO"/>
    <x v="80"/>
    <s v="S/M"/>
    <x v="0"/>
    <n v="0.65440913959300251"/>
    <n v="5499"/>
  </r>
  <r>
    <s v="501M18S06PINL/XL"/>
    <s v="CAPS LOVER PINK L/XL"/>
    <n v="12597"/>
    <n v="12597"/>
    <n v="2652"/>
    <s v="."/>
    <n v="9945"/>
    <n v="375"/>
    <n v="79"/>
    <n v="1"/>
    <n v="1"/>
    <n v="0"/>
    <x v="0"/>
    <x v="0"/>
    <x v="1"/>
    <x v="1"/>
    <x v="12"/>
    <s v="LOVER"/>
    <s v="PINK"/>
    <x v="81"/>
    <s v="L/XL"/>
    <x v="0"/>
    <n v="0.78947368421052633"/>
    <n v="9945"/>
  </r>
  <r>
    <s v="501M18W09GEES/M"/>
    <s v="CAPS CONCEPT GREEN S/M"/>
    <n v="11759"/>
    <n v="11759"/>
    <n v="2383"/>
    <s v="."/>
    <n v="9376"/>
    <n v="393"/>
    <n v="80"/>
    <n v="1"/>
    <n v="1"/>
    <n v="0"/>
    <x v="0"/>
    <x v="0"/>
    <x v="1"/>
    <x v="0"/>
    <x v="12"/>
    <s v="CONCEPT"/>
    <s v="GREEN"/>
    <x v="82"/>
    <s v="S/M"/>
    <x v="0"/>
    <n v="0.79734671315588057"/>
    <n v="9376"/>
  </r>
  <r>
    <s v="601M18W01GRELLL"/>
    <s v="SWEATPANTS KANGOO GREY L"/>
    <n v="18479"/>
    <n v="18479"/>
    <n v="3589"/>
    <s v="."/>
    <n v="14890"/>
    <n v="415"/>
    <n v="81"/>
    <n v="1"/>
    <n v="1"/>
    <n v="0"/>
    <x v="0"/>
    <x v="0"/>
    <x v="1"/>
    <x v="0"/>
    <x v="13"/>
    <s v="KANGOO"/>
    <s v="GREY"/>
    <x v="83"/>
    <s v="L"/>
    <x v="0"/>
    <n v="0.80577953352454135"/>
    <n v="14890"/>
  </r>
  <r>
    <s v="601M18W01GRESSS"/>
    <s v="SWEATPANTS KANGOO GREY S"/>
    <n v="36958"/>
    <n v="36958"/>
    <n v="7178"/>
    <s v="."/>
    <n v="29780"/>
    <n v="415"/>
    <n v="81"/>
    <n v="2"/>
    <n v="2"/>
    <n v="0"/>
    <x v="0"/>
    <x v="0"/>
    <x v="1"/>
    <x v="0"/>
    <x v="13"/>
    <s v="KANGOO"/>
    <s v="GREY"/>
    <x v="83"/>
    <s v="S"/>
    <x v="0"/>
    <n v="0.80577953352454135"/>
    <n v="29780"/>
  </r>
  <r>
    <s v="601M18W01GREXS0"/>
    <s v="SWEATPANTS KANGOO GREY XS"/>
    <n v="18479"/>
    <n v="18479"/>
    <n v="3589"/>
    <s v="."/>
    <n v="14890"/>
    <n v="415"/>
    <n v="81"/>
    <n v="1"/>
    <n v="1"/>
    <n v="0"/>
    <x v="0"/>
    <x v="0"/>
    <x v="1"/>
    <x v="0"/>
    <x v="13"/>
    <s v="KANGOO"/>
    <s v="GREY"/>
    <x v="83"/>
    <s v="XS"/>
    <x v="0"/>
    <n v="0.80577953352454135"/>
    <n v="14890"/>
  </r>
  <r>
    <s v="601M18W02BLAMMM"/>
    <s v="SWEATPANTS PATTERN BLACK M"/>
    <n v="18900"/>
    <n v="18900"/>
    <n v="4236"/>
    <s v="."/>
    <n v="14664"/>
    <n v="346"/>
    <n v="78"/>
    <n v="1"/>
    <n v="1"/>
    <n v="0"/>
    <x v="0"/>
    <x v="0"/>
    <x v="1"/>
    <x v="0"/>
    <x v="13"/>
    <s v="PATTERN"/>
    <s v="BLACK"/>
    <x v="65"/>
    <s v="M"/>
    <x v="0"/>
    <n v="0.77587301587301583"/>
    <n v="14664"/>
  </r>
  <r>
    <s v="601M18W02GEEXL0"/>
    <s v="SWEATPANTS PATTERN GREEN XL"/>
    <n v="16800"/>
    <n v="16800"/>
    <n v="4236"/>
    <s v="."/>
    <n v="12564"/>
    <n v="297"/>
    <n v="75"/>
    <n v="1"/>
    <n v="1"/>
    <n v="0"/>
    <x v="0"/>
    <x v="0"/>
    <x v="1"/>
    <x v="0"/>
    <x v="13"/>
    <s v="PATTERN"/>
    <s v="GREEN"/>
    <x v="66"/>
    <s v="XL"/>
    <x v="0"/>
    <n v="0.74785714285714289"/>
    <n v="12564"/>
  </r>
  <r>
    <s v="601M18W02GEEXS0"/>
    <s v="SWEATPANTS PATTERN GREEN XS"/>
    <n v="21000"/>
    <n v="21000"/>
    <n v="4236"/>
    <s v="."/>
    <n v="16764"/>
    <n v="396"/>
    <n v="80"/>
    <n v="1"/>
    <n v="1"/>
    <n v="0"/>
    <x v="0"/>
    <x v="0"/>
    <x v="1"/>
    <x v="0"/>
    <x v="13"/>
    <s v="PATTERN"/>
    <s v="GREEN"/>
    <x v="66"/>
    <s v="XS"/>
    <x v="0"/>
    <n v="0.79828571428571427"/>
    <n v="16764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1"/>
    <x v="1"/>
    <x v="14"/>
    <s v="CLASSIC"/>
    <s v="BLACK"/>
    <x v="84"/>
    <s v="ALL"/>
    <x v="0"/>
    <n v="0.60668808758776627"/>
    <n v="5098"/>
  </r>
  <r>
    <s v="700M18S03PRIALL "/>
    <s v="WALLET PRINT FOREST"/>
    <n v="8403"/>
    <n v="8403"/>
    <n v="4071"/>
    <s v="."/>
    <n v="4332"/>
    <n v="106"/>
    <n v="52"/>
    <n v="1"/>
    <n v="1"/>
    <n v="0"/>
    <x v="0"/>
    <x v="0"/>
    <x v="1"/>
    <x v="1"/>
    <x v="14"/>
    <s v="PRINT"/>
    <s v="FOREST"/>
    <x v="67"/>
    <s v="ALL"/>
    <x v="0"/>
    <n v="0.51553016779721528"/>
    <n v="4332"/>
  </r>
  <r>
    <s v="700M18S06GREALL"/>
    <s v="SUNGLASS CORD CLASSIC GREY ALL"/>
    <n v="6213"/>
    <n v="6213"/>
    <n v="1935"/>
    <s v="."/>
    <n v="4278"/>
    <n v="221"/>
    <n v="69"/>
    <n v="3"/>
    <n v="3"/>
    <n v="0"/>
    <x v="0"/>
    <x v="0"/>
    <x v="1"/>
    <x v="1"/>
    <x v="15"/>
    <s v="CLASSIC"/>
    <s v="GREY"/>
    <x v="69"/>
    <s v="ALL"/>
    <x v="0"/>
    <n v="0.68855625301786572"/>
    <n v="4278"/>
  </r>
  <r>
    <s v="700M18S07BLUALL"/>
    <s v="SUNGLASS CORD CLASSIC BLUE ALL"/>
    <n v="2101"/>
    <n v="2101"/>
    <n v="645"/>
    <s v="."/>
    <n v="1456"/>
    <n v="226"/>
    <n v="69"/>
    <n v="1"/>
    <n v="1"/>
    <n v="0"/>
    <x v="0"/>
    <x v="0"/>
    <x v="1"/>
    <x v="1"/>
    <x v="15"/>
    <s v="CLASSIC"/>
    <s v="BLUE"/>
    <x v="70"/>
    <s v="ALL"/>
    <x v="0"/>
    <n v="0.6930033317467873"/>
    <n v="1456.0000000000002"/>
  </r>
  <r>
    <s v="700M18S08PURALL "/>
    <s v="SUNGLASS CORD CLASSIC PURPLE ALL"/>
    <n v="2101"/>
    <n v="2101"/>
    <n v="645"/>
    <s v="."/>
    <n v="1456"/>
    <n v="226"/>
    <n v="69"/>
    <n v="1"/>
    <n v="1"/>
    <n v="0"/>
    <x v="0"/>
    <x v="0"/>
    <x v="1"/>
    <x v="1"/>
    <x v="15"/>
    <s v="CLASSIC"/>
    <s v="PURPLE"/>
    <x v="85"/>
    <s v="ALL"/>
    <x v="0"/>
    <n v="0.6930033317467873"/>
    <n v="1456.0000000000002"/>
  </r>
  <r>
    <s v="704M18S01WHIALL"/>
    <s v="SOCKS SIMPLE  WHITE ALL"/>
    <n v="10415"/>
    <n v="10415"/>
    <n v="3320"/>
    <s v="."/>
    <n v="7095"/>
    <n v="214"/>
    <n v="68"/>
    <n v="5"/>
    <n v="5"/>
    <n v="0"/>
    <x v="0"/>
    <x v="0"/>
    <x v="1"/>
    <x v="1"/>
    <x v="18"/>
    <s v="SIMPLE"/>
    <s v="WHITE"/>
    <x v="86"/>
    <s v="ALL"/>
    <x v="0"/>
    <n v="0.68122899663946235"/>
    <n v="7095"/>
  </r>
  <r>
    <s v="704M18S07GREALL"/>
    <s v="BI-PACK 1 GREEN ALL"/>
    <n v="8395"/>
    <n v="8395"/>
    <n v="1717"/>
    <s v="."/>
    <n v="6678"/>
    <n v="389"/>
    <n v="80"/>
    <n v="1"/>
    <n v="1"/>
    <n v="0"/>
    <x v="0"/>
    <x v="0"/>
    <x v="1"/>
    <x v="1"/>
    <x v="17"/>
    <s v="BI-PACK 1"/>
    <s v="GREEN"/>
    <x v="72"/>
    <s v="ALL"/>
    <x v="0"/>
    <n v="0.79547349612864804"/>
    <n v="6678"/>
  </r>
  <r>
    <s v="704M18S08DBLALL"/>
    <s v="BI-PACK 3 DARK BLUE ALL"/>
    <n v="8397"/>
    <n v="8397"/>
    <n v="5151"/>
    <s v="."/>
    <n v="3246"/>
    <n v="63"/>
    <n v="39"/>
    <n v="3"/>
    <n v="3"/>
    <n v="0"/>
    <x v="0"/>
    <x v="0"/>
    <x v="1"/>
    <x v="1"/>
    <x v="17"/>
    <s v="BI-PACK 3"/>
    <s v="BLUE"/>
    <x v="73"/>
    <s v="ALL"/>
    <x v="0"/>
    <n v="0.38656663093962129"/>
    <n v="3246"/>
  </r>
  <r>
    <s v="704M18S08PURALL"/>
    <s v="BI-PACK 2 PURPLE ALL"/>
    <n v="40300"/>
    <n v="40300"/>
    <n v="17170"/>
    <s v="."/>
    <n v="23130"/>
    <n v="135"/>
    <n v="57"/>
    <n v="10"/>
    <n v="10"/>
    <n v="0"/>
    <x v="0"/>
    <x v="0"/>
    <x v="1"/>
    <x v="1"/>
    <x v="17"/>
    <s v="BI-PACK 2"/>
    <s v="PURPLE"/>
    <x v="74"/>
    <s v="ALL"/>
    <x v="0"/>
    <n v="0.57394540942928041"/>
    <n v="23130"/>
  </r>
  <r>
    <s v="100M18S01BLUSSS"/>
    <s v="TSHIRT SERIE BLUE S"/>
    <n v="5882"/>
    <n v="5882"/>
    <n v="1847"/>
    <s v="."/>
    <n v="4035"/>
    <n v="218"/>
    <n v="69"/>
    <n v="1"/>
    <n v="1"/>
    <n v="0"/>
    <x v="0"/>
    <x v="0"/>
    <x v="2"/>
    <x v="1"/>
    <x v="0"/>
    <s v="SERIE"/>
    <s v="BLUE"/>
    <x v="87"/>
    <s v="S"/>
    <x v="0"/>
    <n v="0.68599115946956812"/>
    <n v="4034.9999999999995"/>
  </r>
  <r>
    <s v="100M18S01WHILLL"/>
    <s v="TSHIRT SERIE WHITE L"/>
    <n v="5882"/>
    <n v="5882"/>
    <n v="1847"/>
    <s v="."/>
    <n v="4035"/>
    <n v="218"/>
    <n v="69"/>
    <n v="1"/>
    <n v="1"/>
    <n v="0"/>
    <x v="0"/>
    <x v="0"/>
    <x v="2"/>
    <x v="1"/>
    <x v="0"/>
    <s v="SERIE"/>
    <s v="WHITE"/>
    <x v="88"/>
    <s v="L"/>
    <x v="0"/>
    <n v="0.68599115946956812"/>
    <n v="4034.9999999999995"/>
  </r>
  <r>
    <s v="100M18S01WHISSS"/>
    <s v="TSHIRT SERIE WHITE S"/>
    <n v="5882"/>
    <n v="5882"/>
    <n v="1847"/>
    <s v="."/>
    <n v="4035"/>
    <n v="218"/>
    <n v="69"/>
    <n v="1"/>
    <n v="1"/>
    <n v="0"/>
    <x v="0"/>
    <x v="0"/>
    <x v="2"/>
    <x v="1"/>
    <x v="0"/>
    <s v="SERIE"/>
    <s v="WHITE"/>
    <x v="88"/>
    <s v="S"/>
    <x v="0"/>
    <n v="0.68599115946956812"/>
    <n v="4034.9999999999995"/>
  </r>
  <r>
    <s v="100M18S02WHISSS"/>
    <s v="TSHIRT ISLAND WHITE S"/>
    <n v="5882"/>
    <n v="5882"/>
    <n v="1827"/>
    <s v="."/>
    <n v="4055"/>
    <n v="222"/>
    <n v="69"/>
    <n v="1"/>
    <n v="1"/>
    <n v="0"/>
    <x v="0"/>
    <x v="0"/>
    <x v="2"/>
    <x v="1"/>
    <x v="0"/>
    <s v="ISLAND"/>
    <s v="WHITE"/>
    <x v="89"/>
    <s v="S"/>
    <x v="0"/>
    <n v="0.68939136348180896"/>
    <n v="4055.0000000000005"/>
  </r>
  <r>
    <s v="100M18S03WHISSS"/>
    <s v="TSHIRT FLORIDO WHITE S"/>
    <n v="-12596"/>
    <n v="-12596"/>
    <n v="-1984"/>
    <s v="."/>
    <n v="-10612"/>
    <n v="535"/>
    <n v="-84"/>
    <n v="-1"/>
    <n v="-1"/>
    <n v="0"/>
    <x v="0"/>
    <x v="0"/>
    <x v="2"/>
    <x v="1"/>
    <x v="0"/>
    <s v="FLORIDO"/>
    <s v="WHITE"/>
    <x v="90"/>
    <s v="S"/>
    <x v="0"/>
    <n v="0.84248967926325813"/>
    <n v="-10612"/>
  </r>
  <r>
    <s v="100M18S03WHIXS0"/>
    <s v="TSHIRT FLORIDO WHITE XS"/>
    <n v="5882"/>
    <n v="5882"/>
    <n v="1984"/>
    <s v="."/>
    <n v="3898"/>
    <n v="196"/>
    <n v="66"/>
    <n v="1"/>
    <n v="1"/>
    <n v="0"/>
    <x v="0"/>
    <x v="0"/>
    <x v="2"/>
    <x v="1"/>
    <x v="0"/>
    <s v="FLORIDO"/>
    <s v="WHITE"/>
    <x v="90"/>
    <s v="XS"/>
    <x v="0"/>
    <n v="0.66269976198571912"/>
    <n v="3898"/>
  </r>
  <r>
    <s v="100M18S04BLAXS0"/>
    <s v="TSHIRT ESCRITO BLACK XS"/>
    <n v="5882"/>
    <n v="5882"/>
    <n v="1984"/>
    <s v="."/>
    <n v="3898"/>
    <n v="196"/>
    <n v="66"/>
    <n v="1"/>
    <n v="1"/>
    <n v="0"/>
    <x v="0"/>
    <x v="0"/>
    <x v="2"/>
    <x v="1"/>
    <x v="0"/>
    <s v="ESCRITO"/>
    <s v="BLACK"/>
    <x v="91"/>
    <s v="XS"/>
    <x v="0"/>
    <n v="0.66269976198571912"/>
    <n v="3898"/>
  </r>
  <r>
    <s v="100M18S04BLAXXL"/>
    <s v="TSHIRT ESCRITO BLACK XXL"/>
    <n v="5882"/>
    <n v="5882"/>
    <s v="."/>
    <s v="."/>
    <n v="5882"/>
    <s v="."/>
    <n v="100"/>
    <n v="1"/>
    <n v="1"/>
    <n v="0"/>
    <x v="0"/>
    <x v="0"/>
    <x v="2"/>
    <x v="1"/>
    <x v="0"/>
    <s v="ESCRITO"/>
    <s v="BLACK"/>
    <x v="91"/>
    <s v="XXL"/>
    <x v="0"/>
    <e v="#VALUE!"/>
    <e v="#VALUE!"/>
  </r>
  <r>
    <s v="100M18S05CFPSSS"/>
    <s v="TSHIRT CUARSO CLAY FULL PRINT S"/>
    <n v="6723"/>
    <n v="6723"/>
    <n v="2222"/>
    <s v="."/>
    <n v="4501"/>
    <n v="203"/>
    <n v="67"/>
    <n v="1"/>
    <n v="1"/>
    <n v="0"/>
    <x v="0"/>
    <x v="0"/>
    <x v="2"/>
    <x v="1"/>
    <x v="0"/>
    <s v="CUARSO"/>
    <s v="CLAY"/>
    <x v="92"/>
    <s v="S"/>
    <x v="0"/>
    <n v="0.66949278595864936"/>
    <n v="4501"/>
  </r>
  <r>
    <s v="100M18S05GFPLLL"/>
    <s v="TSHIRT CUARSO GREEN FULL PRINT L"/>
    <n v="6723"/>
    <n v="6723"/>
    <n v="2223"/>
    <s v="."/>
    <n v="4500"/>
    <n v="202"/>
    <n v="67"/>
    <n v="1"/>
    <n v="1"/>
    <n v="0"/>
    <x v="0"/>
    <x v="0"/>
    <x v="2"/>
    <x v="1"/>
    <x v="0"/>
    <s v="CUARSO"/>
    <s v="GREEN"/>
    <x v="93"/>
    <s v="L"/>
    <x v="0"/>
    <n v="0.66934404283801874"/>
    <n v="4500"/>
  </r>
  <r>
    <s v="100M18S07CAMLLL"/>
    <s v="TSHIRT HIENA CAMEL L"/>
    <n v="5883"/>
    <n v="5883"/>
    <n v="1847"/>
    <s v="."/>
    <n v="4036"/>
    <n v="219"/>
    <n v="69"/>
    <n v="1"/>
    <n v="1"/>
    <n v="0"/>
    <x v="0"/>
    <x v="0"/>
    <x v="2"/>
    <x v="1"/>
    <x v="0"/>
    <s v="HIENA"/>
    <s v="CAMEL"/>
    <x v="94"/>
    <s v="L"/>
    <x v="0"/>
    <n v="0.68604453510113883"/>
    <n v="4035.9999999999995"/>
  </r>
  <r>
    <s v="100M18S07CAMXS0"/>
    <s v="TSHIRT HIENA CAMEL XS"/>
    <n v="5882"/>
    <n v="5882"/>
    <n v="1847"/>
    <s v="."/>
    <n v="4035"/>
    <n v="218"/>
    <n v="69"/>
    <n v="1"/>
    <n v="1"/>
    <n v="0"/>
    <x v="0"/>
    <x v="0"/>
    <x v="2"/>
    <x v="1"/>
    <x v="0"/>
    <s v="HIENA"/>
    <s v="CAMEL"/>
    <x v="94"/>
    <s v="XS"/>
    <x v="0"/>
    <n v="0.68599115946956812"/>
    <n v="4034.9999999999995"/>
  </r>
  <r>
    <s v="100M18S08RMLXL0"/>
    <s v="TSHIRT CACHOS RED MEL XL"/>
    <n v="5882"/>
    <n v="5882"/>
    <n v="1910"/>
    <s v="."/>
    <n v="3972"/>
    <n v="208"/>
    <n v="68"/>
    <n v="1"/>
    <n v="1"/>
    <n v="0"/>
    <x v="0"/>
    <x v="0"/>
    <x v="2"/>
    <x v="1"/>
    <x v="0"/>
    <s v="CACHOS"/>
    <s v="RED MELANGE"/>
    <x v="95"/>
    <s v="XL"/>
    <x v="0"/>
    <n v="0.67528051683100987"/>
    <n v="3972"/>
  </r>
  <r>
    <s v="100M18S11BLALLL"/>
    <s v="TSHIRT TRIPY 2 BLACK L"/>
    <n v="5882"/>
    <n v="5882"/>
    <n v="2004"/>
    <s v="."/>
    <n v="3878"/>
    <n v="194"/>
    <n v="66"/>
    <n v="1"/>
    <n v="1"/>
    <n v="0"/>
    <x v="0"/>
    <x v="0"/>
    <x v="2"/>
    <x v="1"/>
    <x v="0"/>
    <s v="TRIPY 2"/>
    <s v="BLACK"/>
    <x v="96"/>
    <s v="L"/>
    <x v="0"/>
    <n v="0.65929955797347839"/>
    <n v="3878"/>
  </r>
  <r>
    <s v="100M18S11BLAMMM"/>
    <s v="TSHIRT TRIPY 2 BLACK M"/>
    <s v="."/>
    <s v="."/>
    <s v="."/>
    <s v="."/>
    <s v="."/>
    <s v="."/>
    <s v="."/>
    <s v="."/>
    <s v="."/>
    <n v="0"/>
    <x v="0"/>
    <x v="0"/>
    <x v="2"/>
    <x v="1"/>
    <x v="0"/>
    <s v="TRIPY 2"/>
    <s v="BLACK"/>
    <x v="96"/>
    <s v="M"/>
    <x v="0"/>
    <e v="#VALUE!"/>
    <e v="#VALUE!"/>
  </r>
  <r>
    <s v="100M18S11BLAXL0"/>
    <s v="TSHIRT TRIPY 2 BLACK XL"/>
    <n v="5882"/>
    <n v="5882"/>
    <n v="2004"/>
    <s v="."/>
    <n v="3878"/>
    <n v="194"/>
    <n v="66"/>
    <n v="1"/>
    <n v="1"/>
    <n v="0"/>
    <x v="0"/>
    <x v="0"/>
    <x v="2"/>
    <x v="1"/>
    <x v="0"/>
    <s v="TRIPY 2"/>
    <s v="BLACK"/>
    <x v="96"/>
    <s v="XL"/>
    <x v="0"/>
    <n v="0.65929955797347839"/>
    <n v="3878"/>
  </r>
  <r>
    <s v="100M18S13BLUSSS"/>
    <s v="TSHIRT SWELL BLUE S"/>
    <n v="5882"/>
    <n v="5882"/>
    <n v="1910"/>
    <s v="."/>
    <n v="3972"/>
    <n v="208"/>
    <n v="68"/>
    <n v="1"/>
    <n v="1"/>
    <n v="0"/>
    <x v="0"/>
    <x v="0"/>
    <x v="2"/>
    <x v="1"/>
    <x v="0"/>
    <s v="SWELL"/>
    <s v="BLUE"/>
    <x v="97"/>
    <s v="S"/>
    <x v="0"/>
    <n v="0.67528051683100987"/>
    <n v="3972"/>
  </r>
  <r>
    <s v="100M18S13BLUXXL"/>
    <s v="TSHIRT SWELL BLUE XXL"/>
    <n v="11765"/>
    <n v="11765"/>
    <n v="3820"/>
    <s v="."/>
    <n v="7945"/>
    <n v="208"/>
    <n v="68"/>
    <n v="2"/>
    <n v="2"/>
    <n v="0"/>
    <x v="0"/>
    <x v="0"/>
    <x v="2"/>
    <x v="1"/>
    <x v="0"/>
    <s v="SWELL"/>
    <s v="BLUE"/>
    <x v="97"/>
    <s v="XXL"/>
    <x v="0"/>
    <n v="0.67530811729706752"/>
    <n v="7944.9999999999991"/>
  </r>
  <r>
    <s v="100M18S13GMLXXL"/>
    <s v="TSHIRT SWELL GRAPHITE MEL XXL"/>
    <n v="5882"/>
    <n v="5882"/>
    <n v="1910"/>
    <s v="."/>
    <n v="3972"/>
    <n v="208"/>
    <n v="68"/>
    <n v="1"/>
    <n v="1"/>
    <n v="0"/>
    <x v="0"/>
    <x v="0"/>
    <x v="2"/>
    <x v="1"/>
    <x v="0"/>
    <s v="SWELL"/>
    <s v="GRAPHITE MELANGE"/>
    <x v="98"/>
    <s v="XXL"/>
    <x v="0"/>
    <n v="0.67528051683100987"/>
    <n v="3972"/>
  </r>
  <r>
    <s v="100M18S14BLAXL0"/>
    <s v="TSHIRT CHILL BLACK XL"/>
    <n v="5882"/>
    <n v="5882"/>
    <n v="1906"/>
    <s v="."/>
    <n v="3976"/>
    <n v="209"/>
    <n v="68"/>
    <n v="1"/>
    <n v="1"/>
    <n v="0"/>
    <x v="0"/>
    <x v="0"/>
    <x v="2"/>
    <x v="1"/>
    <x v="0"/>
    <s v="CHILL"/>
    <s v="BLACK"/>
    <x v="99"/>
    <s v="XL"/>
    <x v="0"/>
    <n v="0.67596055763345797"/>
    <n v="3976"/>
  </r>
  <r>
    <s v="100M18S14CMEXS0"/>
    <s v="TSHIRT CHILL CALYPSO MEL XS"/>
    <n v="5882"/>
    <n v="5882"/>
    <n v="1910"/>
    <s v="."/>
    <n v="3972"/>
    <n v="208"/>
    <n v="68"/>
    <n v="1"/>
    <n v="1"/>
    <n v="0"/>
    <x v="0"/>
    <x v="0"/>
    <x v="2"/>
    <x v="1"/>
    <x v="0"/>
    <s v="CHILL"/>
    <s v="CALYPSO MELANGE"/>
    <x v="100"/>
    <s v="XS"/>
    <x v="0"/>
    <n v="0.67528051683100987"/>
    <n v="3972"/>
  </r>
  <r>
    <s v="100M18S15BLAXL0"/>
    <s v="TSHIRT JAZZIN BLACK XL"/>
    <n v="5882"/>
    <n v="5882"/>
    <n v="1910"/>
    <s v="."/>
    <n v="3972"/>
    <n v="208"/>
    <n v="68"/>
    <n v="1"/>
    <n v="1"/>
    <n v="0"/>
    <x v="0"/>
    <x v="0"/>
    <x v="2"/>
    <x v="1"/>
    <x v="0"/>
    <s v="JAZZIN"/>
    <s v="BLACK"/>
    <x v="101"/>
    <s v="XL"/>
    <x v="0"/>
    <n v="0.67528051683100987"/>
    <n v="3972"/>
  </r>
  <r>
    <s v="100M18S16MOSMMM"/>
    <s v="TSHIRT GRIL MOSS M"/>
    <n v="5882"/>
    <n v="5882"/>
    <n v="1890"/>
    <s v="."/>
    <n v="3992"/>
    <n v="211"/>
    <n v="68"/>
    <n v="1"/>
    <n v="1"/>
    <n v="0"/>
    <x v="0"/>
    <x v="0"/>
    <x v="2"/>
    <x v="1"/>
    <x v="0"/>
    <s v="GRIL"/>
    <s v="MOSS"/>
    <x v="102"/>
    <s v="M"/>
    <x v="0"/>
    <n v="0.6786807208432506"/>
    <n v="3992"/>
  </r>
  <r>
    <s v="100M18S17BLUMMM"/>
    <s v="TSHIRT MONOSKA BLUE M"/>
    <n v="5882"/>
    <n v="5882"/>
    <n v="1984"/>
    <s v="."/>
    <n v="3898"/>
    <n v="196"/>
    <n v="66"/>
    <n v="1"/>
    <n v="1"/>
    <n v="0"/>
    <x v="0"/>
    <x v="0"/>
    <x v="2"/>
    <x v="1"/>
    <x v="0"/>
    <s v="MONOSKA"/>
    <s v="BLUE"/>
    <x v="103"/>
    <s v="M"/>
    <x v="0"/>
    <n v="0.66269976198571912"/>
    <n v="3898"/>
  </r>
  <r>
    <s v="100M18S18CAMMMM"/>
    <s v="TSHIRT TUNE CAMEL M"/>
    <n v="11765"/>
    <n v="11765"/>
    <n v="3968"/>
    <s v="."/>
    <n v="7797"/>
    <n v="196"/>
    <n v="66"/>
    <n v="2"/>
    <n v="2"/>
    <n v="0"/>
    <x v="0"/>
    <x v="0"/>
    <x v="2"/>
    <x v="1"/>
    <x v="0"/>
    <s v="TUNE"/>
    <s v="CAMEL"/>
    <x v="104"/>
    <s v="M"/>
    <x v="0"/>
    <n v="0.66272843178920526"/>
    <n v="7797"/>
  </r>
  <r>
    <s v="100M18S19GMLLLL"/>
    <s v="TSHIRT RASPECT GRAPHITE MEL L"/>
    <n v="5882"/>
    <n v="5882"/>
    <n v="1827"/>
    <s v="."/>
    <n v="4055"/>
    <n v="222"/>
    <n v="69"/>
    <n v="1"/>
    <n v="1"/>
    <n v="0"/>
    <x v="0"/>
    <x v="0"/>
    <x v="2"/>
    <x v="1"/>
    <x v="0"/>
    <s v="RASPECT"/>
    <s v="GRAPHITE MELANGE"/>
    <x v="105"/>
    <s v="L"/>
    <x v="0"/>
    <n v="0.68939136348180896"/>
    <n v="4055.0000000000005"/>
  </r>
  <r>
    <s v="100M18S19GMLSSS"/>
    <s v="TSHIRT RASPECT GRAPHITE MEL S"/>
    <n v="11765"/>
    <n v="11765"/>
    <n v="3654"/>
    <s v="."/>
    <n v="8111"/>
    <n v="222"/>
    <n v="69"/>
    <n v="2"/>
    <n v="2"/>
    <n v="0"/>
    <x v="0"/>
    <x v="0"/>
    <x v="2"/>
    <x v="1"/>
    <x v="0"/>
    <s v="RASPECT"/>
    <s v="GRAPHITE MELANGE"/>
    <x v="105"/>
    <s v="S"/>
    <x v="0"/>
    <n v="0.6894177645558861"/>
    <n v="8111"/>
  </r>
  <r>
    <s v="100M18S20WHIXS0"/>
    <s v="TSHIRT CRABS WHITE XS"/>
    <n v="12597"/>
    <n v="12597"/>
    <n v="1920"/>
    <s v="."/>
    <n v="10677"/>
    <n v="556"/>
    <n v="85"/>
    <n v="1"/>
    <n v="1"/>
    <n v="0"/>
    <x v="0"/>
    <x v="0"/>
    <x v="2"/>
    <x v="1"/>
    <x v="0"/>
    <s v="CRABS"/>
    <s v="WHITE"/>
    <x v="106"/>
    <s v="XS"/>
    <x v="0"/>
    <n v="0.84758275779947612"/>
    <n v="10677"/>
  </r>
  <r>
    <s v="100M18S25BRMLLL"/>
    <s v="TSHIRT PAZ BROWN MEL L"/>
    <n v="5882"/>
    <n v="5882"/>
    <n v="2004"/>
    <s v="."/>
    <n v="3878"/>
    <n v="194"/>
    <n v="66"/>
    <n v="1"/>
    <n v="1"/>
    <n v="0"/>
    <x v="0"/>
    <x v="0"/>
    <x v="2"/>
    <x v="1"/>
    <x v="0"/>
    <s v="PAZ"/>
    <s v="BROWN MELANGE"/>
    <x v="107"/>
    <s v="L"/>
    <x v="0"/>
    <n v="0.65929955797347839"/>
    <n v="3878"/>
  </r>
  <r>
    <s v="100M18S25BRMMMM"/>
    <s v="TSHIRT PAZ BROWN MEL M"/>
    <n v="5882"/>
    <n v="5882"/>
    <n v="2004"/>
    <s v="."/>
    <n v="3878"/>
    <n v="194"/>
    <n v="66"/>
    <n v="1"/>
    <n v="1"/>
    <n v="0"/>
    <x v="0"/>
    <x v="0"/>
    <x v="2"/>
    <x v="1"/>
    <x v="0"/>
    <s v="PAZ"/>
    <s v="BROWN MELANGE"/>
    <x v="107"/>
    <s v="M"/>
    <x v="0"/>
    <n v="0.65929955797347839"/>
    <n v="3878"/>
  </r>
  <r>
    <s v="100M18S25BRMXXL"/>
    <s v="TSHIRT PAZ BROWN MEL XXL"/>
    <n v="11765"/>
    <n v="11765"/>
    <n v="4008"/>
    <s v="."/>
    <n v="7757"/>
    <n v="194"/>
    <n v="66"/>
    <n v="2"/>
    <n v="2"/>
    <n v="0"/>
    <x v="0"/>
    <x v="0"/>
    <x v="2"/>
    <x v="1"/>
    <x v="0"/>
    <s v="PAZ"/>
    <s v="BROWN MELANGE"/>
    <x v="107"/>
    <s v="XXL"/>
    <x v="0"/>
    <n v="0.65932851678708038"/>
    <n v="7757.0000000000009"/>
  </r>
  <r>
    <s v="100M18W01GRASSS"/>
    <s v="TSHIRT MINI LOGO GRAPHITE S"/>
    <n v="8403"/>
    <n v="8403"/>
    <n v="1723"/>
    <s v="."/>
    <n v="6680"/>
    <n v="388"/>
    <n v="79"/>
    <n v="1"/>
    <n v="1"/>
    <n v="0"/>
    <x v="0"/>
    <x v="0"/>
    <x v="2"/>
    <x v="0"/>
    <x v="0"/>
    <s v="MINI LOGO"/>
    <s v="GRAPHITE"/>
    <x v="2"/>
    <s v="S"/>
    <x v="0"/>
    <n v="0.79495418302987031"/>
    <n v="6680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2"/>
    <x v="0"/>
    <x v="0"/>
    <s v="MINI LOGO"/>
    <s v="PESTO"/>
    <x v="3"/>
    <s v="XL"/>
    <x v="0"/>
    <n v="-1722"/>
    <n v="-1722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2"/>
    <x v="0"/>
    <x v="0"/>
    <s v="STRICKLY"/>
    <s v="BORDO"/>
    <x v="8"/>
    <s v="XL"/>
    <x v="0"/>
    <n v="0.85837897912201322"/>
    <n v="10813"/>
  </r>
  <r>
    <s v="100M18W04BORXS0"/>
    <s v="TSHIRT STRICKLY BORDO XS"/>
    <n v="12597"/>
    <n v="12597"/>
    <n v="1784"/>
    <s v="."/>
    <n v="10813"/>
    <n v="606"/>
    <n v="86"/>
    <n v="1"/>
    <n v="1"/>
    <n v="0"/>
    <x v="0"/>
    <x v="0"/>
    <x v="2"/>
    <x v="0"/>
    <x v="0"/>
    <s v="STRICKLY"/>
    <s v="BORDO"/>
    <x v="8"/>
    <s v="XS"/>
    <x v="0"/>
    <n v="0.85837897912201322"/>
    <n v="10813"/>
  </r>
  <r>
    <s v="100M18W09CRELLL"/>
    <s v="TSHIRT LINED CREAM L"/>
    <n v="11422"/>
    <n v="11422"/>
    <n v="2056"/>
    <s v="."/>
    <n v="9366"/>
    <n v="456"/>
    <n v="82"/>
    <n v="1"/>
    <n v="1"/>
    <n v="0"/>
    <x v="0"/>
    <x v="0"/>
    <x v="2"/>
    <x v="0"/>
    <x v="0"/>
    <s v="LINED"/>
    <s v="CREAM"/>
    <x v="11"/>
    <s v="L"/>
    <x v="0"/>
    <n v="0.81999649798634211"/>
    <n v="9366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2"/>
    <x v="0"/>
    <x v="0"/>
    <s v="LINED"/>
    <s v="CREAM"/>
    <x v="11"/>
    <s v="M"/>
    <x v="0"/>
    <n v="0.85599215521468097"/>
    <n v="12221"/>
  </r>
  <r>
    <s v="100M18W09TEAMMM"/>
    <s v="TSHIRT LINED TEAL M"/>
    <n v="10924"/>
    <n v="10924"/>
    <n v="2056"/>
    <s v="."/>
    <n v="8868"/>
    <n v="431"/>
    <n v="81"/>
    <n v="1"/>
    <n v="1"/>
    <n v="0"/>
    <x v="0"/>
    <x v="0"/>
    <x v="2"/>
    <x v="0"/>
    <x v="0"/>
    <s v="LINED"/>
    <s v="TEAL"/>
    <x v="12"/>
    <s v="M"/>
    <x v="0"/>
    <n v="0.81179055291102165"/>
    <n v="8868"/>
  </r>
  <r>
    <s v="100M18W09TEASSS"/>
    <s v="TSHIRT LINED TEAL S"/>
    <n v="22681"/>
    <n v="22681"/>
    <n v="4112"/>
    <s v="."/>
    <n v="18569"/>
    <n v="452"/>
    <n v="82"/>
    <n v="2"/>
    <n v="2"/>
    <n v="0"/>
    <x v="0"/>
    <x v="0"/>
    <x v="2"/>
    <x v="0"/>
    <x v="0"/>
    <s v="LINED"/>
    <s v="TEAL"/>
    <x v="12"/>
    <s v="S"/>
    <x v="0"/>
    <n v="0.81870287906176975"/>
    <n v="18569"/>
  </r>
  <r>
    <s v="100M18W12GRAMMM"/>
    <s v="TSHIRT SENSI GRAPHITE M"/>
    <n v="12597"/>
    <n v="12597"/>
    <n v="1874"/>
    <s v="."/>
    <n v="10723"/>
    <n v="572"/>
    <n v="85"/>
    <n v="1"/>
    <n v="1"/>
    <n v="0"/>
    <x v="0"/>
    <x v="0"/>
    <x v="2"/>
    <x v="0"/>
    <x v="0"/>
    <s v="SENSI"/>
    <s v="GRAPHITE"/>
    <x v="15"/>
    <s v="M"/>
    <x v="0"/>
    <n v="0.85123442089386359"/>
    <n v="10723"/>
  </r>
  <r>
    <s v="100M18W14GRAMMM"/>
    <s v="TSHIRT LOOP GRAPHITE M"/>
    <n v="1"/>
    <n v="1"/>
    <n v="1784"/>
    <s v="."/>
    <n v="-1783"/>
    <n v="-100"/>
    <n v="-212196"/>
    <n v="1"/>
    <n v="1"/>
    <n v="0"/>
    <x v="0"/>
    <x v="0"/>
    <x v="2"/>
    <x v="0"/>
    <x v="0"/>
    <s v="LOOP"/>
    <s v="GRAPHITE"/>
    <x v="17"/>
    <s v="M"/>
    <x v="0"/>
    <n v="-1783"/>
    <n v="-1783"/>
  </r>
  <r>
    <s v="100M18W17GRMMMM"/>
    <s v="TSHIRT HEALER GREY MEL M"/>
    <n v="12597"/>
    <n v="12597"/>
    <n v="1874"/>
    <s v="."/>
    <n v="10723"/>
    <n v="572"/>
    <n v="85"/>
    <n v="1"/>
    <n v="1"/>
    <n v="0"/>
    <x v="0"/>
    <x v="0"/>
    <x v="2"/>
    <x v="0"/>
    <x v="0"/>
    <s v="HEALER"/>
    <s v="GREY MELANGE"/>
    <x v="21"/>
    <s v="M"/>
    <x v="0"/>
    <n v="0.85123442089386359"/>
    <n v="10723"/>
  </r>
  <r>
    <s v="100M18W17GRMSSS"/>
    <s v="TSHIRT HEALER GREY MEL S"/>
    <n v="9244"/>
    <n v="9244"/>
    <n v="1874"/>
    <s v="."/>
    <n v="7370"/>
    <n v="393"/>
    <n v="80"/>
    <n v="1"/>
    <n v="1"/>
    <n v="0"/>
    <x v="0"/>
    <x v="0"/>
    <x v="2"/>
    <x v="0"/>
    <x v="0"/>
    <s v="HEALER"/>
    <s v="GREY MELANGE"/>
    <x v="21"/>
    <s v="S"/>
    <x v="0"/>
    <n v="0.79727390739939419"/>
    <n v="7370"/>
  </r>
  <r>
    <s v="100M18W19BLUMMM"/>
    <s v="TSHIRT M/L DAYS BLUE M"/>
    <n v="12613"/>
    <n v="12613"/>
    <n v="2237"/>
    <s v="."/>
    <n v="10376"/>
    <n v="464"/>
    <n v="82"/>
    <n v="1"/>
    <n v="1"/>
    <n v="0"/>
    <x v="0"/>
    <x v="0"/>
    <x v="2"/>
    <x v="0"/>
    <x v="1"/>
    <s v="DAYS"/>
    <s v="BLUE"/>
    <x v="23"/>
    <s v="M"/>
    <x v="0"/>
    <n v="0.82264330452707524"/>
    <n v="10376"/>
  </r>
  <r>
    <s v="100M18W19BLUXXL"/>
    <s v="TSHIRT M/L DAYS BLUE XXL"/>
    <n v="10916"/>
    <n v="10916"/>
    <n v="2237"/>
    <s v="."/>
    <n v="8679"/>
    <n v="388"/>
    <n v="80"/>
    <n v="1"/>
    <n v="1"/>
    <n v="0"/>
    <x v="0"/>
    <x v="0"/>
    <x v="2"/>
    <x v="0"/>
    <x v="1"/>
    <s v="DAYS"/>
    <s v="BLUE"/>
    <x v="23"/>
    <s v="XXL"/>
    <x v="0"/>
    <n v="0.79507145474532792"/>
    <n v="8679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2"/>
    <x v="0"/>
    <x v="1"/>
    <s v="DAYS"/>
    <s v="GRAPHITE"/>
    <x v="24"/>
    <s v="L"/>
    <x v="0"/>
    <n v="0.84331442179729632"/>
    <n v="12040"/>
  </r>
  <r>
    <s v="100M18W19GRASSS"/>
    <s v="TSHIRT M/L DAYS GRAPHITE S"/>
    <n v="10084"/>
    <n v="10084"/>
    <n v="2237"/>
    <s v="."/>
    <n v="7847"/>
    <n v="351"/>
    <n v="78"/>
    <n v="1"/>
    <n v="1"/>
    <n v="0"/>
    <x v="0"/>
    <x v="0"/>
    <x v="2"/>
    <x v="0"/>
    <x v="1"/>
    <s v="DAYS"/>
    <s v="GRAPHITE"/>
    <x v="24"/>
    <s v="S"/>
    <x v="0"/>
    <n v="0.77816342721142406"/>
    <n v="7847"/>
  </r>
  <r>
    <s v="100M18W19GRAXXL"/>
    <s v="TSHIRT M/L DAYS GRAPHITE XXL"/>
    <n v="10916"/>
    <n v="10916"/>
    <n v="2237"/>
    <s v="."/>
    <n v="8679"/>
    <n v="388"/>
    <n v="80"/>
    <n v="1"/>
    <n v="1"/>
    <n v="0"/>
    <x v="0"/>
    <x v="0"/>
    <x v="2"/>
    <x v="0"/>
    <x v="1"/>
    <s v="DAYS"/>
    <s v="GRAPHITE"/>
    <x v="24"/>
    <s v="XXL"/>
    <x v="0"/>
    <n v="0.79507145474532792"/>
    <n v="8679"/>
  </r>
  <r>
    <s v="300M18S01GMLXL0"/>
    <s v="HOODIE TUNE GREY MEL XL"/>
    <n v="16807"/>
    <n v="16807"/>
    <n v="5388"/>
    <s v="."/>
    <n v="11419"/>
    <n v="212"/>
    <n v="68"/>
    <n v="1"/>
    <n v="1"/>
    <n v="0"/>
    <x v="0"/>
    <x v="0"/>
    <x v="2"/>
    <x v="1"/>
    <x v="2"/>
    <s v="TUNE"/>
    <s v="GREY MELANGE"/>
    <x v="108"/>
    <s v="XL"/>
    <x v="0"/>
    <n v="0.67941928958172193"/>
    <n v="11419"/>
  </r>
  <r>
    <s v="300M18S01GMLXS0"/>
    <s v="HOODIE TUNE GREY MEL XS"/>
    <n v="16807"/>
    <n v="16807"/>
    <n v="5388"/>
    <s v="."/>
    <n v="11419"/>
    <n v="212"/>
    <n v="68"/>
    <n v="1"/>
    <n v="1"/>
    <n v="0"/>
    <x v="0"/>
    <x v="0"/>
    <x v="2"/>
    <x v="1"/>
    <x v="2"/>
    <s v="TUNE"/>
    <s v="GREY MELANGE"/>
    <x v="108"/>
    <s v="XS"/>
    <x v="0"/>
    <n v="0.67941928958172193"/>
    <n v="11419"/>
  </r>
  <r>
    <s v="300M18S02BRMMMM"/>
    <s v="HOODIE SERIE BROWN M"/>
    <n v="16807"/>
    <n v="16807"/>
    <n v="5388"/>
    <s v="."/>
    <n v="11419"/>
    <n v="212"/>
    <n v="68"/>
    <n v="1"/>
    <n v="1"/>
    <n v="0"/>
    <x v="0"/>
    <x v="0"/>
    <x v="2"/>
    <x v="1"/>
    <x v="2"/>
    <s v="SERIE"/>
    <s v="BROWN"/>
    <x v="109"/>
    <s v="M"/>
    <x v="0"/>
    <n v="0.67941928958172193"/>
    <n v="11419"/>
  </r>
  <r>
    <s v="300M18S02BRMSSS"/>
    <s v="HOODIE SERIE BROWN S"/>
    <n v="16807"/>
    <n v="16807"/>
    <n v="5388"/>
    <s v="."/>
    <n v="11419"/>
    <n v="212"/>
    <n v="68"/>
    <n v="1"/>
    <n v="1"/>
    <n v="0"/>
    <x v="0"/>
    <x v="0"/>
    <x v="2"/>
    <x v="1"/>
    <x v="2"/>
    <s v="SERIE"/>
    <s v="BROWN"/>
    <x v="109"/>
    <s v="S"/>
    <x v="0"/>
    <n v="0.67941928958172193"/>
    <n v="11419"/>
  </r>
  <r>
    <s v="300M18W02COLLLL"/>
    <s v="HOODIE LINED COLORS L"/>
    <n v="23521"/>
    <n v="23521"/>
    <n v="5647"/>
    <s v="."/>
    <n v="17874"/>
    <n v="317"/>
    <n v="76"/>
    <n v="1"/>
    <n v="1"/>
    <n v="0"/>
    <x v="0"/>
    <x v="0"/>
    <x v="2"/>
    <x v="0"/>
    <x v="2"/>
    <s v="LINED"/>
    <s v="COLORS"/>
    <x v="26"/>
    <s v="L"/>
    <x v="0"/>
    <n v="0.75991667020959996"/>
    <n v="17874"/>
  </r>
  <r>
    <s v="300M18W02COLXS0"/>
    <s v="HOODIE LINED COLORS XS"/>
    <n v="22689"/>
    <n v="22689"/>
    <n v="5647"/>
    <s v="."/>
    <n v="17042"/>
    <n v="302"/>
    <n v="75"/>
    <n v="1"/>
    <n v="1"/>
    <n v="0"/>
    <x v="0"/>
    <x v="0"/>
    <x v="2"/>
    <x v="0"/>
    <x v="2"/>
    <s v="LINED"/>
    <s v="COLORS"/>
    <x v="26"/>
    <s v="XS"/>
    <x v="0"/>
    <n v="0.75111287407995064"/>
    <n v="17042"/>
  </r>
  <r>
    <s v="300M18W05GEESSS"/>
    <s v="HOODIE PATTERN GREEN S"/>
    <n v="23523"/>
    <n v="23523"/>
    <n v="5647"/>
    <s v="."/>
    <n v="17876"/>
    <n v="317"/>
    <n v="76"/>
    <n v="1"/>
    <n v="1"/>
    <n v="0"/>
    <x v="0"/>
    <x v="0"/>
    <x v="2"/>
    <x v="0"/>
    <x v="2"/>
    <s v="PATTERN"/>
    <s v="GREEN"/>
    <x v="110"/>
    <s v="S"/>
    <x v="0"/>
    <n v="0.75993708285507799"/>
    <n v="17876"/>
  </r>
  <r>
    <s v="301M17W03NEGSSS"/>
    <s v="FULL ZIP ESCRITO BLACK RASTA  S"/>
    <n v="16807"/>
    <n v="16807"/>
    <n v="7992"/>
    <s v="."/>
    <n v="8815"/>
    <n v="110"/>
    <n v="52"/>
    <n v="1"/>
    <n v="1"/>
    <n v="0"/>
    <x v="0"/>
    <x v="0"/>
    <x v="2"/>
    <x v="2"/>
    <x v="19"/>
    <s v="LOGO ESCRITO"/>
    <s v="NEGRO"/>
    <x v="111"/>
    <s v="S"/>
    <x v="2"/>
    <n v="0.52448384601654074"/>
    <n v="8815"/>
  </r>
  <r>
    <s v="301M17W03TURMMM"/>
    <s v="FULL ZIP ESCRITO CORSAIR/POOL BLUE M"/>
    <n v="33613"/>
    <n v="33613"/>
    <n v="15984"/>
    <s v="."/>
    <n v="17629"/>
    <n v="110"/>
    <n v="52"/>
    <n v="2"/>
    <n v="2"/>
    <n v="0"/>
    <x v="0"/>
    <x v="0"/>
    <x v="2"/>
    <x v="2"/>
    <x v="19"/>
    <s v="LOGO ESCRITO"/>
    <s v="AZUL"/>
    <x v="112"/>
    <s v="M"/>
    <x v="2"/>
    <n v="0.52446969922351472"/>
    <n v="17629"/>
  </r>
  <r>
    <s v="301M17W03TURSSS"/>
    <s v="FULL ZIP ESCRITO CORSAIR/POOL BLUE S"/>
    <n v="33613"/>
    <n v="33613"/>
    <n v="15980"/>
    <s v="."/>
    <n v="17633"/>
    <n v="110"/>
    <n v="52"/>
    <n v="2"/>
    <n v="2"/>
    <n v="0"/>
    <x v="0"/>
    <x v="0"/>
    <x v="2"/>
    <x v="2"/>
    <x v="19"/>
    <s v="LOGO ESCRITO"/>
    <s v="AZUL"/>
    <x v="112"/>
    <s v="S"/>
    <x v="2"/>
    <n v="0.52458870080028563"/>
    <n v="17633"/>
  </r>
  <r>
    <s v="301M18S01BLASSS"/>
    <s v="FULL ZIP ESCRITO BLACK S"/>
    <n v="16807"/>
    <n v="16807"/>
    <n v="5921"/>
    <s v="."/>
    <n v="10886"/>
    <n v="184"/>
    <n v="65"/>
    <n v="1"/>
    <n v="1"/>
    <n v="0"/>
    <x v="0"/>
    <x v="0"/>
    <x v="2"/>
    <x v="1"/>
    <x v="3"/>
    <s v="ESCRITO"/>
    <s v="BLACK"/>
    <x v="113"/>
    <s v="S"/>
    <x v="0"/>
    <n v="0.64770631284583802"/>
    <n v="10886"/>
  </r>
  <r>
    <s v="301M18S02GMLXS0"/>
    <s v="FULL ZIP ISLAND GREY MEL XS"/>
    <n v="16807"/>
    <n v="16807"/>
    <n v="5921"/>
    <s v="."/>
    <n v="10886"/>
    <n v="184"/>
    <n v="65"/>
    <n v="1"/>
    <n v="1"/>
    <n v="0"/>
    <x v="0"/>
    <x v="0"/>
    <x v="2"/>
    <x v="1"/>
    <x v="3"/>
    <s v="ISLAND "/>
    <s v="GREY MELANGE"/>
    <x v="114"/>
    <s v="XS"/>
    <x v="0"/>
    <n v="0.64770631284583802"/>
    <n v="10886"/>
  </r>
  <r>
    <s v="301M18S03GMLLLL"/>
    <s v="FULL ZIP SERIE GRAPHITE MEL L"/>
    <n v="33613"/>
    <n v="33613"/>
    <n v="11838"/>
    <s v="."/>
    <n v="21775"/>
    <n v="184"/>
    <n v="65"/>
    <n v="2"/>
    <n v="2"/>
    <n v="0"/>
    <x v="0"/>
    <x v="0"/>
    <x v="2"/>
    <x v="1"/>
    <x v="3"/>
    <s v="SERIE"/>
    <s v="GRAPHITE MELANGE"/>
    <x v="115"/>
    <s v="L"/>
    <x v="0"/>
    <n v="0.64781483354654446"/>
    <n v="21775"/>
  </r>
  <r>
    <s v="301M18S03GMLMMM"/>
    <s v="FULL ZIP SERIE GRAPHITE MEL M"/>
    <n v="16807"/>
    <n v="16807"/>
    <n v="5921"/>
    <s v="."/>
    <n v="10886"/>
    <n v="184"/>
    <n v="65"/>
    <n v="1"/>
    <n v="1"/>
    <n v="0"/>
    <x v="0"/>
    <x v="0"/>
    <x v="2"/>
    <x v="1"/>
    <x v="3"/>
    <s v="SERIE"/>
    <s v="GRAPHITE MELANGE"/>
    <x v="115"/>
    <s v="M"/>
    <x v="0"/>
    <n v="0.64770631284583802"/>
    <n v="10886"/>
  </r>
  <r>
    <s v="301M18S03GMLSSS"/>
    <s v="FULL ZIP SERIE GRAPHITE MEL S"/>
    <n v="15966"/>
    <n v="15966"/>
    <n v="5921"/>
    <s v="."/>
    <n v="10045"/>
    <n v="170"/>
    <n v="63"/>
    <n v="1"/>
    <n v="1"/>
    <n v="0"/>
    <x v="0"/>
    <x v="0"/>
    <x v="2"/>
    <x v="1"/>
    <x v="3"/>
    <s v="SERIE"/>
    <s v="GRAPHITE MELANGE"/>
    <x v="115"/>
    <s v="S"/>
    <x v="0"/>
    <n v="0.62914944256545158"/>
    <n v="10045"/>
  </r>
  <r>
    <s v="301M18S03GRMLMMM"/>
    <s v="FULL ZIP SERIE GREY MEL M"/>
    <n v="16807"/>
    <n v="16807"/>
    <n v="5921"/>
    <s v="."/>
    <n v="10886"/>
    <n v="184"/>
    <n v="65"/>
    <n v="1"/>
    <n v="1"/>
    <n v="0"/>
    <x v="0"/>
    <x v="0"/>
    <x v="2"/>
    <x v="1"/>
    <x v="3"/>
    <s v="SERIE"/>
    <s v="GREY MELANGE"/>
    <x v="116"/>
    <s v="M"/>
    <x v="0"/>
    <n v="0.64770631284583802"/>
    <n v="10886"/>
  </r>
  <r>
    <s v="301M18S03PMLSSS"/>
    <s v="FULL ZIP SERIE PESTO MEL S"/>
    <n v="33613"/>
    <n v="33613"/>
    <n v="11842"/>
    <s v="."/>
    <n v="21771"/>
    <n v="184"/>
    <n v="65"/>
    <n v="2"/>
    <n v="2"/>
    <n v="0"/>
    <x v="0"/>
    <x v="0"/>
    <x v="2"/>
    <x v="1"/>
    <x v="3"/>
    <s v="SERIE"/>
    <s v="PESTO MELANGE"/>
    <x v="117"/>
    <s v="S"/>
    <x v="0"/>
    <n v="0.64769583196977365"/>
    <n v="21771"/>
  </r>
  <r>
    <s v="301M18S03PMLXL0"/>
    <s v="FULL ZIP SERIE PESTO MEL XL"/>
    <n v="16807"/>
    <n v="16807"/>
    <n v="5921"/>
    <s v="."/>
    <n v="10886"/>
    <n v="184"/>
    <n v="65"/>
    <n v="1"/>
    <n v="1"/>
    <n v="0"/>
    <x v="0"/>
    <x v="0"/>
    <x v="2"/>
    <x v="1"/>
    <x v="3"/>
    <s v="SERIE"/>
    <s v="PESTO MELANGE"/>
    <x v="117"/>
    <s v="XL"/>
    <x v="0"/>
    <n v="0.64770631284583802"/>
    <n v="10886"/>
  </r>
  <r>
    <s v="301M18W02PURXS0"/>
    <s v="FULL ZIP PIT PACH PURPLE XS"/>
    <n v="23521"/>
    <n v="23521"/>
    <n v="5677"/>
    <s v="."/>
    <n v="17844"/>
    <n v="314"/>
    <n v="76"/>
    <n v="1"/>
    <n v="1"/>
    <n v="0"/>
    <x v="0"/>
    <x v="0"/>
    <x v="2"/>
    <x v="0"/>
    <x v="3"/>
    <s v="PIT PACH"/>
    <s v="PURPLE"/>
    <x v="75"/>
    <s v="XS"/>
    <x v="0"/>
    <n v="0.7586412142340887"/>
    <n v="17844"/>
  </r>
  <r>
    <s v="301M18W03BLALLL"/>
    <s v="FULL ZIP STAMPED BLACK L"/>
    <n v="23521"/>
    <n v="23521"/>
    <n v="5677"/>
    <s v="."/>
    <n v="17844"/>
    <n v="314"/>
    <n v="76"/>
    <n v="1"/>
    <n v="1"/>
    <n v="0"/>
    <x v="0"/>
    <x v="0"/>
    <x v="2"/>
    <x v="0"/>
    <x v="3"/>
    <s v="STAMPED"/>
    <s v="BLACK"/>
    <x v="32"/>
    <s v="L"/>
    <x v="0"/>
    <n v="0.7586412142340887"/>
    <n v="17844"/>
  </r>
  <r>
    <s v="301M18W03BLAXL0"/>
    <s v="FULL ZIP STAMPED BLACK XL"/>
    <n v="52924"/>
    <n v="52924"/>
    <n v="11354"/>
    <s v="."/>
    <n v="41570"/>
    <n v="366"/>
    <n v="79"/>
    <n v="2"/>
    <n v="2"/>
    <n v="0"/>
    <x v="0"/>
    <x v="0"/>
    <x v="2"/>
    <x v="0"/>
    <x v="3"/>
    <s v="STAMPED"/>
    <s v="BLACK"/>
    <x v="32"/>
    <s v="XL"/>
    <x v="0"/>
    <n v="0.78546595117527018"/>
    <n v="41570"/>
  </r>
  <r>
    <s v="304W18W01CAMXS0"/>
    <s v="RUSTIC SHERPA FYAH GIRL FZ CAMEL XS"/>
    <n v="30252"/>
    <n v="30252"/>
    <n v="9648"/>
    <s v="."/>
    <n v="20604"/>
    <n v="214"/>
    <n v="68"/>
    <n v="1"/>
    <n v="1"/>
    <n v="0"/>
    <x v="0"/>
    <x v="0"/>
    <x v="2"/>
    <x v="0"/>
    <x v="5"/>
    <s v="FYAH GIRL FZ"/>
    <s v="CAMEL"/>
    <x v="40"/>
    <s v="XS"/>
    <x v="1"/>
    <n v="0.68107893692978971"/>
    <n v="20604"/>
  </r>
  <r>
    <s v="305M18W02GEESSS"/>
    <s v="POLAR &amp; CHIPORRO FYAH MAN FZ GREEN S"/>
    <n v="37815"/>
    <n v="37815"/>
    <n v="9707"/>
    <s v="."/>
    <n v="28108"/>
    <n v="290"/>
    <n v="74"/>
    <n v="1"/>
    <n v="1"/>
    <n v="0"/>
    <x v="0"/>
    <x v="0"/>
    <x v="2"/>
    <x v="0"/>
    <x v="7"/>
    <s v="FYAH MAN FZ"/>
    <s v="GREEN"/>
    <x v="43"/>
    <s v="S"/>
    <x v="0"/>
    <n v="0.74330292212085147"/>
    <n v="28108"/>
  </r>
  <r>
    <s v="305M18W02REDMMM"/>
    <s v="POLAR &amp; CHIPORRO FYAH MAN FZ RED M"/>
    <n v="40328"/>
    <n v="40328"/>
    <n v="9707"/>
    <s v="."/>
    <n v="30621"/>
    <n v="315"/>
    <n v="76"/>
    <n v="1"/>
    <n v="1"/>
    <n v="0"/>
    <x v="0"/>
    <x v="0"/>
    <x v="2"/>
    <x v="0"/>
    <x v="7"/>
    <s v="FYAH MAN FZ"/>
    <s v="RED"/>
    <x v="44"/>
    <s v="M"/>
    <x v="0"/>
    <n v="0.75929875024796667"/>
    <n v="30621"/>
  </r>
  <r>
    <s v="305W18W01BLUSSS"/>
    <s v="POLAR FYAH GIRL FZ BLUE S"/>
    <n v="30252"/>
    <n v="30252"/>
    <n v="7177"/>
    <s v="."/>
    <n v="23075"/>
    <n v="322"/>
    <n v="76"/>
    <n v="1"/>
    <n v="1"/>
    <n v="0"/>
    <x v="0"/>
    <x v="0"/>
    <x v="2"/>
    <x v="0"/>
    <x v="9"/>
    <s v="FYAH GIRL FZ"/>
    <s v="BLUE"/>
    <x v="46"/>
    <s v="S"/>
    <x v="1"/>
    <n v="0.76275948697606766"/>
    <n v="23075"/>
  </r>
  <r>
    <s v="305W18W01CREXS0"/>
    <s v="SHERPA HI FI CREAM XS"/>
    <n v="40328"/>
    <n v="40328"/>
    <n v="8824"/>
    <s v="."/>
    <n v="31504"/>
    <n v="357"/>
    <n v="78"/>
    <n v="1"/>
    <n v="1"/>
    <n v="0"/>
    <x v="0"/>
    <x v="0"/>
    <x v="2"/>
    <x v="0"/>
    <x v="8"/>
    <s v="HI FI"/>
    <s v="CREAM"/>
    <x v="47"/>
    <s v="XS"/>
    <x v="1"/>
    <n v="0.78119420749851221"/>
    <n v="31504"/>
  </r>
  <r>
    <s v="305W18W01REDLLL"/>
    <s v="POLAR FYAH GIRL FZ RED L"/>
    <n v="33605"/>
    <n v="33605"/>
    <n v="7177"/>
    <s v="."/>
    <n v="26428"/>
    <n v="368"/>
    <n v="79"/>
    <n v="1"/>
    <n v="1"/>
    <n v="0"/>
    <x v="0"/>
    <x v="0"/>
    <x v="2"/>
    <x v="0"/>
    <x v="9"/>
    <s v="FYAH GIRL FZ"/>
    <s v="RED"/>
    <x v="49"/>
    <s v="L"/>
    <x v="1"/>
    <n v="0.78643059068590981"/>
    <n v="26428"/>
  </r>
  <r>
    <s v="306W18W01CAMXS0"/>
    <s v="JACKET  CORDUROY CAMEL XS"/>
    <n v="40331"/>
    <n v="40331"/>
    <n v="10236"/>
    <s v="."/>
    <n v="30095"/>
    <n v="294"/>
    <n v="75"/>
    <n v="1"/>
    <n v="1"/>
    <n v="0"/>
    <x v="0"/>
    <x v="0"/>
    <x v="2"/>
    <x v="0"/>
    <x v="10"/>
    <s v="CORDUROY"/>
    <s v="CAMEL"/>
    <x v="51"/>
    <s v="XS"/>
    <x v="1"/>
    <n v="0.74620019339961818"/>
    <n v="30095"/>
  </r>
  <r>
    <s v="500M18W01CYPALL"/>
    <s v="BEANIES PLAIN CYPRESS ALL"/>
    <n v="6723"/>
    <n v="6723"/>
    <n v="1147"/>
    <s v="."/>
    <n v="5576"/>
    <n v="486"/>
    <n v="83"/>
    <n v="1"/>
    <n v="1"/>
    <n v="0"/>
    <x v="0"/>
    <x v="0"/>
    <x v="2"/>
    <x v="0"/>
    <x v="11"/>
    <s v="PLAIN"/>
    <s v="CYPRESS"/>
    <x v="118"/>
    <s v="ALL"/>
    <x v="0"/>
    <n v="0.82939164063662052"/>
    <n v="5576"/>
  </r>
  <r>
    <s v="500M18W02YELALL"/>
    <s v="BEANIES STRIPES YELOW ALL"/>
    <n v="16790"/>
    <n v="16790"/>
    <n v="3176"/>
    <s v="."/>
    <n v="13614"/>
    <n v="429"/>
    <n v="81"/>
    <n v="2"/>
    <n v="2"/>
    <n v="0"/>
    <x v="0"/>
    <x v="0"/>
    <x v="2"/>
    <x v="0"/>
    <x v="11"/>
    <s v="STRIPES"/>
    <s v="YELOW"/>
    <x v="119"/>
    <s v="ALL"/>
    <x v="0"/>
    <n v="0.8108397855866587"/>
    <n v="13614"/>
  </r>
  <r>
    <s v="500M18W03REDALL"/>
    <s v="BEANIES WOVEN RED ALL"/>
    <n v="8395"/>
    <n v="8395"/>
    <n v="1647"/>
    <s v="."/>
    <n v="6748"/>
    <n v="410"/>
    <n v="80"/>
    <n v="1"/>
    <n v="1"/>
    <n v="0"/>
    <x v="0"/>
    <x v="0"/>
    <x v="2"/>
    <x v="0"/>
    <x v="11"/>
    <s v="WOVEN"/>
    <s v="RED"/>
    <x v="120"/>
    <s v="ALL"/>
    <x v="0"/>
    <n v="0.80381179273377013"/>
    <n v="6748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2"/>
    <x v="0"/>
    <x v="11"/>
    <s v="TYPO"/>
    <s v="BLACK"/>
    <x v="57"/>
    <s v="ALL"/>
    <x v="0"/>
    <n v="0.86122692078618224"/>
    <n v="7230"/>
  </r>
  <r>
    <s v="500W18W01GREALL"/>
    <s v="BEANIES CORSAIR GREY ALL"/>
    <n v="21840"/>
    <n v="21840"/>
    <n v="5200"/>
    <s v="."/>
    <n v="16640"/>
    <n v="320"/>
    <n v="76"/>
    <n v="2"/>
    <n v="2"/>
    <n v="0"/>
    <x v="0"/>
    <x v="0"/>
    <x v="2"/>
    <x v="0"/>
    <x v="11"/>
    <s v="CORSAIR"/>
    <s v="GREY"/>
    <x v="121"/>
    <s v="ALL"/>
    <x v="1"/>
    <n v="0.76190476190476186"/>
    <n v="16640"/>
  </r>
  <r>
    <s v="501M18S06PINL/XL"/>
    <s v="CAPS LOVER PINK L/XL"/>
    <n v="8403"/>
    <n v="8403"/>
    <n v="2652"/>
    <s v="."/>
    <n v="5751"/>
    <n v="217"/>
    <n v="68"/>
    <n v="1"/>
    <n v="1"/>
    <n v="0"/>
    <x v="0"/>
    <x v="0"/>
    <x v="2"/>
    <x v="1"/>
    <x v="12"/>
    <s v="LOVER"/>
    <s v="PINK"/>
    <x v="81"/>
    <s v="L/XL"/>
    <x v="0"/>
    <n v="0.68439842913245275"/>
    <n v="5751"/>
  </r>
  <r>
    <s v="501M18S07BROL/XL"/>
    <s v="CAPS CLASSIC BROWN L/XL"/>
    <n v="12605"/>
    <n v="12605"/>
    <n v="2495"/>
    <s v="."/>
    <n v="10110"/>
    <n v="405"/>
    <n v="80"/>
    <n v="1"/>
    <n v="1"/>
    <n v="0"/>
    <x v="0"/>
    <x v="0"/>
    <x v="2"/>
    <x v="1"/>
    <x v="12"/>
    <s v="CLASSIC"/>
    <s v="BROWN"/>
    <x v="122"/>
    <s v="L/XL"/>
    <x v="0"/>
    <n v="0.80206267354224514"/>
    <n v="10110"/>
  </r>
  <r>
    <s v="501M18S07BROS/M"/>
    <s v="CAPS CLASSIC BROWN S/M"/>
    <n v="12597"/>
    <n v="12597"/>
    <n v="2495"/>
    <s v="."/>
    <n v="10102"/>
    <n v="405"/>
    <n v="80"/>
    <n v="1"/>
    <n v="1"/>
    <n v="0"/>
    <x v="0"/>
    <x v="0"/>
    <x v="2"/>
    <x v="1"/>
    <x v="12"/>
    <s v="CLASSIC"/>
    <s v="BROWN"/>
    <x v="122"/>
    <s v="S/M"/>
    <x v="0"/>
    <n v="0.80193696911963164"/>
    <n v="10102"/>
  </r>
  <r>
    <s v="501M18W03BLAS/M"/>
    <s v="CAPS CLASSIC BLACK S/M"/>
    <n v="8403"/>
    <n v="8403"/>
    <n v="2088"/>
    <s v="."/>
    <n v="6315"/>
    <n v="302"/>
    <n v="75"/>
    <n v="1"/>
    <n v="1"/>
    <n v="0"/>
    <x v="0"/>
    <x v="0"/>
    <x v="2"/>
    <x v="0"/>
    <x v="12"/>
    <s v="CLASSIC"/>
    <s v="BLACK"/>
    <x v="62"/>
    <s v="S/M"/>
    <x v="0"/>
    <n v="0.75151731524455556"/>
    <n v="6315"/>
  </r>
  <r>
    <s v="501M18W04BLUL/XL"/>
    <s v="CAPS CLASSIC BLUE L/XL"/>
    <n v="8403"/>
    <n v="8403"/>
    <n v="2035"/>
    <s v="."/>
    <n v="6368"/>
    <n v="313"/>
    <n v="76"/>
    <n v="1"/>
    <n v="1"/>
    <n v="0"/>
    <x v="0"/>
    <x v="0"/>
    <x v="2"/>
    <x v="0"/>
    <x v="12"/>
    <s v="CLASSIC"/>
    <s v="BLUE"/>
    <x v="63"/>
    <s v="L/XL"/>
    <x v="0"/>
    <n v="0.75782458645721762"/>
    <n v="6368"/>
  </r>
  <r>
    <s v="501M18W04BLUS/M"/>
    <s v="CAPS CLASSIC BLUE S/M"/>
    <n v="12605"/>
    <n v="12605"/>
    <n v="2035"/>
    <s v="."/>
    <n v="10570"/>
    <n v="519"/>
    <n v="84"/>
    <n v="1"/>
    <n v="1"/>
    <n v="0"/>
    <x v="0"/>
    <x v="0"/>
    <x v="2"/>
    <x v="0"/>
    <x v="12"/>
    <s v="CLASSIC"/>
    <s v="BLUE"/>
    <x v="63"/>
    <s v="S/M"/>
    <x v="0"/>
    <n v="0.83855612852042838"/>
    <n v="10570"/>
  </r>
  <r>
    <s v="501M18W05GRES/M"/>
    <s v="CAPS STREET GREY S/M"/>
    <n v="12606"/>
    <n v="12606"/>
    <n v="2588"/>
    <s v="."/>
    <n v="10018"/>
    <n v="387"/>
    <n v="79"/>
    <n v="1"/>
    <n v="1"/>
    <n v="0"/>
    <x v="0"/>
    <x v="0"/>
    <x v="2"/>
    <x v="0"/>
    <x v="12"/>
    <s v="STREET"/>
    <s v="GREY"/>
    <x v="123"/>
    <s v="S/M"/>
    <x v="0"/>
    <n v="0.79470093606219261"/>
    <n v="10018"/>
  </r>
  <r>
    <s v="501M18W10BROS/M"/>
    <s v="CAPS CONCEPT BROWN S/M"/>
    <s v="."/>
    <s v="."/>
    <s v="."/>
    <s v="."/>
    <s v="."/>
    <s v="."/>
    <s v="."/>
    <s v="."/>
    <s v="."/>
    <n v="0"/>
    <x v="0"/>
    <x v="0"/>
    <x v="2"/>
    <x v="0"/>
    <x v="12"/>
    <s v="CONCEPT"/>
    <s v="BROWN"/>
    <x v="124"/>
    <s v="S/M"/>
    <x v="0"/>
    <e v="#VALUE!"/>
    <e v="#VALUE!"/>
  </r>
  <r>
    <s v="501M18W11CAFL/XL"/>
    <s v="CAPS CONCEPT CAFÉ L/XL"/>
    <n v="8403"/>
    <n v="8403"/>
    <n v="2206"/>
    <s v="."/>
    <n v="6197"/>
    <n v="281"/>
    <n v="74"/>
    <n v="1"/>
    <n v="1"/>
    <n v="0"/>
    <x v="0"/>
    <x v="0"/>
    <x v="2"/>
    <x v="0"/>
    <x v="12"/>
    <s v="CONCEPT"/>
    <s v="CAFÉ"/>
    <x v="64"/>
    <s v="L/XL"/>
    <x v="0"/>
    <n v="0.73747471141259069"/>
    <n v="6197"/>
  </r>
  <r>
    <s v="501M18W11CAFS/M"/>
    <s v="CAPS CONCEPT CAFÉ S/M"/>
    <n v="8403"/>
    <n v="8403"/>
    <n v="2206"/>
    <s v="."/>
    <n v="6197"/>
    <n v="281"/>
    <n v="74"/>
    <n v="1"/>
    <n v="1"/>
    <n v="0"/>
    <x v="0"/>
    <x v="0"/>
    <x v="2"/>
    <x v="0"/>
    <x v="12"/>
    <s v="CONCEPT"/>
    <s v="CAFÉ"/>
    <x v="64"/>
    <s v="S/M"/>
    <x v="0"/>
    <n v="0.73747471141259069"/>
    <n v="6197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2"/>
    <x v="1"/>
    <x v="14"/>
    <s v="CLASSIC"/>
    <s v="BLACK"/>
    <x v="84"/>
    <s v="ALL"/>
    <x v="0"/>
    <n v="0.60668808758776627"/>
    <n v="5098"/>
  </r>
  <r>
    <s v="700M22S09BROALL"/>
    <s v="SUNGLASS CORD CLASSIC BROWN ALL"/>
    <n v="3361"/>
    <n v="3361"/>
    <n v="1290"/>
    <s v="."/>
    <n v="2071"/>
    <n v="161"/>
    <n v="62"/>
    <n v="2"/>
    <n v="2"/>
    <n v="0"/>
    <x v="0"/>
    <x v="0"/>
    <x v="2"/>
    <x v="1"/>
    <x v="15"/>
    <s v="CLASSIC"/>
    <s v="BROWN"/>
    <x v="125"/>
    <s v="ALL"/>
    <x v="0"/>
    <n v="0.61618565903005063"/>
    <n v="2071"/>
  </r>
  <r>
    <s v="701M18S02BLAS/M"/>
    <s v="CINTURON RASTA BLACK S/M"/>
    <n v="12605"/>
    <n v="12605"/>
    <n v="4850"/>
    <s v="."/>
    <n v="7755"/>
    <n v="160"/>
    <n v="62"/>
    <n v="1"/>
    <n v="1"/>
    <n v="0"/>
    <x v="0"/>
    <x v="0"/>
    <x v="2"/>
    <x v="1"/>
    <x v="20"/>
    <s v="RASTA"/>
    <s v="BLACK"/>
    <x v="126"/>
    <s v="S/M"/>
    <x v="0"/>
    <n v="0.61523205077350263"/>
    <n v="7755.0000000000009"/>
  </r>
  <r>
    <s v="702M18S01BLAALL"/>
    <s v="LLAVERO RASTA BLACK ALL"/>
    <n v="7555"/>
    <n v="7555"/>
    <n v="3600"/>
    <s v="."/>
    <n v="3955"/>
    <n v="110"/>
    <n v="52"/>
    <n v="2"/>
    <n v="2"/>
    <n v="0"/>
    <x v="0"/>
    <x v="0"/>
    <x v="2"/>
    <x v="1"/>
    <x v="16"/>
    <s v="RASTA"/>
    <s v="BLACK"/>
    <x v="71"/>
    <s v="ALL"/>
    <x v="0"/>
    <n v="0.52349437458636661"/>
    <n v="3954.9999999999995"/>
  </r>
  <r>
    <s v="704M18S08DBLALL"/>
    <s v="BI-PACK 3 DARK BLUE ALL"/>
    <n v="1"/>
    <n v="1"/>
    <n v="1717"/>
    <s v="."/>
    <n v="-1716"/>
    <n v="-100"/>
    <n v="-204223"/>
    <n v="1"/>
    <n v="1"/>
    <n v="0"/>
    <x v="0"/>
    <x v="0"/>
    <x v="2"/>
    <x v="1"/>
    <x v="17"/>
    <s v="BI-PACK 3"/>
    <s v="BLUE"/>
    <x v="73"/>
    <s v="ALL"/>
    <x v="0"/>
    <n v="-1716"/>
    <n v="-1716"/>
  </r>
  <r>
    <s v="704M18S08PURALL"/>
    <s v="BI-PACK 2 PURPLE ALL"/>
    <s v="."/>
    <s v="."/>
    <n v="1717"/>
    <s v="."/>
    <n v="-1717"/>
    <n v="-100"/>
    <s v="."/>
    <n v="1"/>
    <n v="1"/>
    <n v="0"/>
    <x v="0"/>
    <x v="0"/>
    <x v="2"/>
    <x v="1"/>
    <x v="17"/>
    <s v="BI-PACK 2"/>
    <s v="PURPLE"/>
    <x v="74"/>
    <s v="ALL"/>
    <x v="0"/>
    <e v="#VALUE!"/>
    <e v="#VALUE!"/>
  </r>
  <r>
    <s v="704M18S09ALLALL"/>
    <s v="SOCKS 4 PACK"/>
    <n v="16790"/>
    <n v="16790"/>
    <n v="4560"/>
    <s v="."/>
    <n v="12230"/>
    <n v="268"/>
    <n v="73"/>
    <n v="2"/>
    <n v="2"/>
    <n v="0"/>
    <x v="0"/>
    <x v="0"/>
    <x v="2"/>
    <x v="0"/>
    <x v="21"/>
    <s v="4PACK"/>
    <s v="ALL"/>
    <x v="127"/>
    <s v="ALL"/>
    <x v="3"/>
    <n v="0.72840976771888033"/>
    <n v="12230"/>
  </r>
  <r>
    <s v="100M18S01CMELLL"/>
    <s v="TSHIRT SERIE CALYPSO MEL L"/>
    <n v="8395"/>
    <n v="8395"/>
    <n v="1847"/>
    <s v="."/>
    <n v="6548"/>
    <n v="355"/>
    <n v="78"/>
    <n v="1"/>
    <n v="1"/>
    <n v="0"/>
    <x v="0"/>
    <x v="0"/>
    <x v="3"/>
    <x v="1"/>
    <x v="0"/>
    <s v="SERIE"/>
    <s v="CALYPSO MELANGE"/>
    <x v="128"/>
    <s v="L"/>
    <x v="0"/>
    <n v="0.77998808814770693"/>
    <n v="6548"/>
  </r>
  <r>
    <s v="100M18S05GFPXL0"/>
    <s v="TSHIRT CUARSO GREEN FULL PRINT XL"/>
    <n v="8403"/>
    <n v="8403"/>
    <n v="2223"/>
    <s v="."/>
    <n v="6180"/>
    <n v="278"/>
    <n v="74"/>
    <n v="1"/>
    <n v="1"/>
    <n v="0"/>
    <x v="0"/>
    <x v="0"/>
    <x v="3"/>
    <x v="1"/>
    <x v="0"/>
    <s v="CUARSO"/>
    <s v="GREEN"/>
    <x v="93"/>
    <s v="XL"/>
    <x v="0"/>
    <n v="0.73545162441985001"/>
    <n v="6180"/>
  </r>
  <r>
    <s v="100M18S08WHIMMM"/>
    <s v="TSHIRT CACHOS WHITE M"/>
    <n v="8403"/>
    <n v="8403"/>
    <n v="1910"/>
    <s v="."/>
    <n v="6493"/>
    <n v="340"/>
    <n v="77"/>
    <n v="1"/>
    <n v="1"/>
    <n v="0"/>
    <x v="0"/>
    <x v="0"/>
    <x v="3"/>
    <x v="1"/>
    <x v="0"/>
    <s v="CACHOS"/>
    <s v="WHITE"/>
    <x v="129"/>
    <s v="M"/>
    <x v="0"/>
    <n v="0.77270022610972267"/>
    <n v="6493"/>
  </r>
  <r>
    <s v="100M18S21CMEMMM"/>
    <s v="TSHIRT CRABS CALYPSO MEL M"/>
    <n v="8395"/>
    <n v="8395"/>
    <n v="1984"/>
    <s v="."/>
    <n v="6411"/>
    <n v="323"/>
    <n v="76"/>
    <n v="1"/>
    <n v="1"/>
    <n v="0"/>
    <x v="0"/>
    <x v="0"/>
    <x v="3"/>
    <x v="1"/>
    <x v="0"/>
    <s v="CRABS"/>
    <s v="CALYPSO MELANGE"/>
    <x v="130"/>
    <s v="M"/>
    <x v="0"/>
    <n v="0.76366885050625377"/>
    <n v="6411"/>
  </r>
  <r>
    <s v="100M18S21CMEXL0"/>
    <s v="TSHIRT CRABS CALYPSO MEL XL"/>
    <n v="8403"/>
    <n v="8403"/>
    <n v="1984"/>
    <s v="."/>
    <n v="6419"/>
    <n v="324"/>
    <n v="76"/>
    <n v="1"/>
    <n v="1"/>
    <n v="0"/>
    <x v="0"/>
    <x v="0"/>
    <x v="3"/>
    <x v="1"/>
    <x v="0"/>
    <s v="CRABS"/>
    <s v="CALYPSO MELANGE"/>
    <x v="130"/>
    <s v="XL"/>
    <x v="0"/>
    <n v="0.76389384743543975"/>
    <n v="6419"/>
  </r>
  <r>
    <s v="100M18S25BRMLLL"/>
    <s v="TSHIRT PAZ BROWN MEL L"/>
    <n v="8395"/>
    <n v="8395"/>
    <n v="2004"/>
    <s v="."/>
    <n v="6391"/>
    <n v="319"/>
    <n v="76"/>
    <n v="1"/>
    <n v="1"/>
    <n v="0"/>
    <x v="0"/>
    <x v="0"/>
    <x v="3"/>
    <x v="1"/>
    <x v="0"/>
    <s v="PAZ"/>
    <s v="BROWN MELANGE"/>
    <x v="107"/>
    <s v="L"/>
    <x v="0"/>
    <n v="0.76128648004764743"/>
    <n v="6391"/>
  </r>
  <r>
    <s v="100M18W01BLALLL"/>
    <s v="TSHIRT MINI LOGO BLACK L"/>
    <n v="1"/>
    <n v="1"/>
    <n v="1723"/>
    <s v="."/>
    <n v="-1722"/>
    <n v="-100"/>
    <n v="-204937"/>
    <n v="1"/>
    <n v="1"/>
    <n v="0"/>
    <x v="0"/>
    <x v="0"/>
    <x v="3"/>
    <x v="0"/>
    <x v="0"/>
    <s v="MINI LOGO"/>
    <s v="BLACK"/>
    <x v="0"/>
    <s v="L"/>
    <x v="0"/>
    <n v="-1722"/>
    <n v="-1722"/>
  </r>
  <r>
    <s v="100M18W07LBLMMM"/>
    <s v="TSHIRT POWAH LIGHT BLUE M"/>
    <n v="10077"/>
    <n v="10077"/>
    <n v="1874"/>
    <s v="."/>
    <n v="8203"/>
    <n v="438"/>
    <n v="81"/>
    <n v="1"/>
    <n v="1"/>
    <n v="0"/>
    <x v="0"/>
    <x v="0"/>
    <x v="3"/>
    <x v="0"/>
    <x v="0"/>
    <s v="POWAH"/>
    <s v="LIGHT BLUE"/>
    <x v="9"/>
    <s v="M"/>
    <x v="0"/>
    <n v="0.81403195395454997"/>
    <n v="8203"/>
  </r>
  <r>
    <s v="100M18W08WHILLL"/>
    <s v="TSHIRT SKANKIN WHITE L"/>
    <n v="10078"/>
    <n v="10078"/>
    <n v="3748"/>
    <s v="."/>
    <n v="6330"/>
    <n v="169"/>
    <n v="63"/>
    <n v="2"/>
    <n v="2"/>
    <n v="0"/>
    <x v="0"/>
    <x v="0"/>
    <x v="3"/>
    <x v="0"/>
    <x v="0"/>
    <s v="SKANKIN"/>
    <s v="WHITE"/>
    <x v="10"/>
    <s v="L"/>
    <x v="0"/>
    <n v="0.62810081365350268"/>
    <n v="6330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3"/>
    <x v="0"/>
    <x v="0"/>
    <s v="LINED"/>
    <s v="CREAM"/>
    <x v="11"/>
    <s v="L"/>
    <x v="0"/>
    <n v="0.85599215521468097"/>
    <n v="12221"/>
  </r>
  <r>
    <s v="100M18W09CREXL0"/>
    <s v="TSHIRT LINED CREAM XL"/>
    <n v="14277"/>
    <n v="14277"/>
    <n v="2056"/>
    <s v="."/>
    <n v="12221"/>
    <n v="594"/>
    <n v="86"/>
    <n v="1"/>
    <n v="1"/>
    <n v="0"/>
    <x v="0"/>
    <x v="0"/>
    <x v="3"/>
    <x v="0"/>
    <x v="0"/>
    <s v="LINED"/>
    <s v="CREAM"/>
    <x v="11"/>
    <s v="XL"/>
    <x v="0"/>
    <n v="0.85599215521468097"/>
    <n v="12221"/>
  </r>
  <r>
    <s v="100M18W09CREXXL"/>
    <s v="TSHIRT LINED CREAM XXL"/>
    <n v="11429"/>
    <n v="11429"/>
    <n v="2056"/>
    <s v="."/>
    <n v="9373"/>
    <n v="456"/>
    <n v="82"/>
    <n v="1"/>
    <n v="1"/>
    <n v="0"/>
    <x v="0"/>
    <x v="0"/>
    <x v="3"/>
    <x v="0"/>
    <x v="0"/>
    <s v="LINED"/>
    <s v="CREAM"/>
    <x v="11"/>
    <s v="XXL"/>
    <x v="0"/>
    <n v="0.82010674599702515"/>
    <n v="9373"/>
  </r>
  <r>
    <s v="100M18W09TEAXXL"/>
    <s v="TSHIRT LINED TEAL XXL"/>
    <n v="11422"/>
    <n v="11422"/>
    <n v="2056"/>
    <s v="."/>
    <n v="9366"/>
    <n v="456"/>
    <n v="82"/>
    <n v="1"/>
    <n v="1"/>
    <n v="0"/>
    <x v="0"/>
    <x v="0"/>
    <x v="3"/>
    <x v="0"/>
    <x v="0"/>
    <s v="LINED"/>
    <s v="TEAL"/>
    <x v="12"/>
    <s v="XXL"/>
    <x v="0"/>
    <n v="0.81999649798634211"/>
    <n v="9366"/>
  </r>
  <r>
    <s v="100M18W10BLALLL"/>
    <s v="TSHIRT LANDED BLACK L"/>
    <n v="12597"/>
    <n v="12597"/>
    <n v="1874"/>
    <s v="."/>
    <n v="10723"/>
    <n v="572"/>
    <n v="85"/>
    <n v="1"/>
    <n v="1"/>
    <n v="0"/>
    <x v="0"/>
    <x v="0"/>
    <x v="3"/>
    <x v="0"/>
    <x v="0"/>
    <s v="LANDED"/>
    <s v="BLACK"/>
    <x v="13"/>
    <s v="L"/>
    <x v="0"/>
    <n v="0.85123442089386359"/>
    <n v="10723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3"/>
    <x v="0"/>
    <x v="0"/>
    <s v="BARREL"/>
    <s v="GREY"/>
    <x v="19"/>
    <s v="M"/>
    <x v="0"/>
    <n v="-1813"/>
    <n v="-1813"/>
  </r>
  <r>
    <s v="100M18W17GRMXL0"/>
    <s v="TSHIRT HEALER GREY MEL XL"/>
    <n v="1"/>
    <n v="1"/>
    <n v="1874"/>
    <s v="."/>
    <n v="-1873"/>
    <n v="-100"/>
    <n v="-222906"/>
    <n v="1"/>
    <n v="1"/>
    <n v="0"/>
    <x v="0"/>
    <x v="0"/>
    <x v="3"/>
    <x v="0"/>
    <x v="0"/>
    <s v="HEALER"/>
    <s v="GREY MELANGE"/>
    <x v="21"/>
    <s v="XL"/>
    <x v="0"/>
    <n v="-1873"/>
    <n v="-1873"/>
  </r>
  <r>
    <s v="100M18W19BLULLL"/>
    <s v="TSHIRT M/L DAYS BLUE L"/>
    <n v="11422"/>
    <n v="11422"/>
    <n v="2237"/>
    <s v="."/>
    <n v="9185"/>
    <n v="411"/>
    <n v="80"/>
    <n v="1"/>
    <n v="1"/>
    <n v="0"/>
    <x v="0"/>
    <x v="0"/>
    <x v="3"/>
    <x v="0"/>
    <x v="1"/>
    <s v="DAYS"/>
    <s v="BLUE"/>
    <x v="23"/>
    <s v="L"/>
    <x v="0"/>
    <n v="0.80414988618455607"/>
    <n v="9185"/>
  </r>
  <r>
    <s v="300M18S01GMLLLL"/>
    <s v="HOODIE TUNE GREY MEL L"/>
    <n v="21000"/>
    <n v="21000"/>
    <n v="5387"/>
    <s v="."/>
    <n v="15613"/>
    <n v="290"/>
    <n v="74"/>
    <n v="1"/>
    <n v="1"/>
    <n v="0"/>
    <x v="0"/>
    <x v="0"/>
    <x v="3"/>
    <x v="1"/>
    <x v="2"/>
    <s v="TUNE"/>
    <s v="GREY MELANGE"/>
    <x v="108"/>
    <s v="L"/>
    <x v="0"/>
    <n v="0.74347619047619051"/>
    <n v="15613"/>
  </r>
  <r>
    <s v="301M17W03NEGSSS"/>
    <s v="FULL ZIP ESCRITO BLACK RASTA  S"/>
    <n v="21000"/>
    <n v="21000"/>
    <n v="7992"/>
    <s v="."/>
    <n v="13008"/>
    <n v="163"/>
    <n v="62"/>
    <n v="1"/>
    <n v="1"/>
    <n v="0"/>
    <x v="0"/>
    <x v="0"/>
    <x v="3"/>
    <x v="2"/>
    <x v="19"/>
    <s v="LOGO ESCRITO"/>
    <s v="NEGRO"/>
    <x v="111"/>
    <s v="S"/>
    <x v="2"/>
    <n v="0.61942857142857144"/>
    <n v="13008"/>
  </r>
  <r>
    <s v="301M18W02PURXXL"/>
    <s v="FULL ZIP PIT PACH PURPLE XXL"/>
    <n v="23523"/>
    <n v="23523"/>
    <n v="5677"/>
    <s v="."/>
    <n v="17846"/>
    <n v="314"/>
    <n v="76"/>
    <n v="1"/>
    <n v="1"/>
    <n v="0"/>
    <x v="0"/>
    <x v="0"/>
    <x v="3"/>
    <x v="0"/>
    <x v="3"/>
    <s v="PIT PACH"/>
    <s v="PURPLE"/>
    <x v="75"/>
    <s v="XXL"/>
    <x v="0"/>
    <n v="0.75866173532287551"/>
    <n v="17846"/>
  </r>
  <r>
    <s v="301M18W03BLALLL"/>
    <s v="FULL ZIP STAMPED BLACK L"/>
    <n v="22052"/>
    <n v="22052"/>
    <n v="5677"/>
    <s v="."/>
    <n v="16375"/>
    <n v="288"/>
    <n v="74"/>
    <n v="1"/>
    <n v="1"/>
    <n v="0"/>
    <x v="0"/>
    <x v="0"/>
    <x v="3"/>
    <x v="0"/>
    <x v="3"/>
    <s v="STAMPED"/>
    <s v="BLACK"/>
    <x v="32"/>
    <s v="L"/>
    <x v="0"/>
    <n v="0.74256303283148917"/>
    <n v="16375"/>
  </r>
  <r>
    <s v="301M18W03BLASSS"/>
    <s v="FULL ZIP STAMPED BLACK S"/>
    <n v="21000"/>
    <n v="21000"/>
    <n v="5677"/>
    <s v="."/>
    <n v="15323"/>
    <n v="270"/>
    <n v="73"/>
    <n v="1"/>
    <n v="1"/>
    <n v="0"/>
    <x v="0"/>
    <x v="0"/>
    <x v="3"/>
    <x v="0"/>
    <x v="3"/>
    <s v="STAMPED"/>
    <s v="BLACK"/>
    <x v="32"/>
    <s v="S"/>
    <x v="0"/>
    <n v="0.72966666666666669"/>
    <n v="15323"/>
  </r>
  <r>
    <s v="301M18W03BOMLLL"/>
    <s v="FULL ZIP STAMPED BORDO MEL L"/>
    <n v="22052"/>
    <n v="22052"/>
    <n v="5677"/>
    <s v="."/>
    <n v="16375"/>
    <n v="288"/>
    <n v="74"/>
    <n v="1"/>
    <n v="1"/>
    <n v="0"/>
    <x v="0"/>
    <x v="0"/>
    <x v="3"/>
    <x v="0"/>
    <x v="3"/>
    <s v="STAMPED"/>
    <s v="BORDO MEL"/>
    <x v="33"/>
    <s v="L"/>
    <x v="0"/>
    <n v="0.74256303283148917"/>
    <n v="16375"/>
  </r>
  <r>
    <s v="303M18W01BROMMM"/>
    <s v="CHIPORRO SURAZO BROWN M"/>
    <n v="46210"/>
    <n v="46210"/>
    <n v="9388"/>
    <s v="."/>
    <n v="36822"/>
    <n v="392"/>
    <n v="80"/>
    <n v="1"/>
    <n v="1"/>
    <n v="0"/>
    <x v="0"/>
    <x v="0"/>
    <x v="3"/>
    <x v="0"/>
    <x v="4"/>
    <s v="SURAZO"/>
    <s v="BROWN"/>
    <x v="35"/>
    <s v="M"/>
    <x v="0"/>
    <n v="0.79684051071196715"/>
    <n v="36822"/>
  </r>
  <r>
    <s v="303M18W01BROXL0"/>
    <s v="CHIPORRO SURAZO BROWN XL"/>
    <n v="46210"/>
    <n v="46210"/>
    <n v="9388"/>
    <s v="."/>
    <n v="36822"/>
    <n v="392"/>
    <n v="80"/>
    <n v="1"/>
    <n v="1"/>
    <n v="0"/>
    <x v="0"/>
    <x v="0"/>
    <x v="3"/>
    <x v="0"/>
    <x v="4"/>
    <s v="SURAZO"/>
    <s v="BROWN"/>
    <x v="35"/>
    <s v="XL"/>
    <x v="0"/>
    <n v="0.79684051071196715"/>
    <n v="36822"/>
  </r>
  <r>
    <s v="303W18W01BLALLL"/>
    <s v="CHIPORRO SURAZO BLACK L"/>
    <n v="27726"/>
    <n v="27726"/>
    <n v="11354"/>
    <s v="."/>
    <n v="16372"/>
    <n v="144"/>
    <n v="59"/>
    <n v="1"/>
    <n v="1"/>
    <n v="0"/>
    <x v="0"/>
    <x v="0"/>
    <x v="3"/>
    <x v="0"/>
    <x v="4"/>
    <s v="SURAZO"/>
    <s v="BLACK"/>
    <x v="34"/>
    <s v="L"/>
    <x v="1"/>
    <n v="0.59049267835244901"/>
    <n v="16372.000000000002"/>
  </r>
  <r>
    <s v="303W18W01BLAXS0"/>
    <s v="CHIPORRO SURAZO BLACK XS"/>
    <n v="36968"/>
    <n v="36968"/>
    <n v="11354"/>
    <s v="."/>
    <n v="25614"/>
    <n v="226"/>
    <n v="69"/>
    <n v="1"/>
    <n v="1"/>
    <n v="0"/>
    <x v="0"/>
    <x v="0"/>
    <x v="3"/>
    <x v="0"/>
    <x v="4"/>
    <s v="SURAZO"/>
    <s v="BLACK"/>
    <x v="34"/>
    <s v="XS"/>
    <x v="1"/>
    <n v="0.69286950876433673"/>
    <n v="25614"/>
  </r>
  <r>
    <s v="303W18W01GRESSS"/>
    <s v="CHIPORRO SURAZO GREY S"/>
    <n v="27731"/>
    <n v="27731"/>
    <n v="11354"/>
    <s v="."/>
    <n v="16377"/>
    <n v="144"/>
    <n v="59"/>
    <n v="1"/>
    <n v="1"/>
    <n v="0"/>
    <x v="0"/>
    <x v="0"/>
    <x v="3"/>
    <x v="0"/>
    <x v="4"/>
    <s v="SURAZO"/>
    <s v="GREY"/>
    <x v="78"/>
    <s v="S"/>
    <x v="1"/>
    <n v="0.59056651400959215"/>
    <n v="16377"/>
  </r>
  <r>
    <s v="303W18W01GREXS0"/>
    <s v="CHIPORRO SURAZO GREY XS"/>
    <n v="55462"/>
    <n v="55462"/>
    <n v="22708"/>
    <s v="."/>
    <n v="32754"/>
    <n v="144"/>
    <n v="59"/>
    <n v="2"/>
    <n v="2"/>
    <n v="0"/>
    <x v="0"/>
    <x v="0"/>
    <x v="3"/>
    <x v="0"/>
    <x v="4"/>
    <s v="SURAZO"/>
    <s v="GREY"/>
    <x v="78"/>
    <s v="XS"/>
    <x v="1"/>
    <n v="0.59056651400959215"/>
    <n v="32754"/>
  </r>
  <r>
    <s v="304M18W01CAMXXL"/>
    <s v="RUSTIC SHERPA FYAH MAN FZ CAMEL XXL"/>
    <n v="40336"/>
    <n v="40336"/>
    <n v="9883"/>
    <s v="."/>
    <n v="30453"/>
    <n v="308"/>
    <n v="75"/>
    <n v="1"/>
    <n v="1"/>
    <n v="0"/>
    <x v="0"/>
    <x v="0"/>
    <x v="3"/>
    <x v="0"/>
    <x v="5"/>
    <s v="FYAH MAN FZ"/>
    <s v="CAMEL"/>
    <x v="37"/>
    <s v="XXL"/>
    <x v="0"/>
    <n v="0.75498314161047209"/>
    <n v="30453.000000000004"/>
  </r>
  <r>
    <s v="304W18W01CAMMMM"/>
    <s v="RUSTIC SHERPA FYAH GIRL FZ CAMEL M"/>
    <n v="40329"/>
    <n v="40329"/>
    <n v="9648"/>
    <s v="."/>
    <n v="30681"/>
    <n v="318"/>
    <n v="76"/>
    <n v="1"/>
    <n v="1"/>
    <n v="0"/>
    <x v="0"/>
    <x v="0"/>
    <x v="3"/>
    <x v="0"/>
    <x v="5"/>
    <s v="FYAH GIRL FZ"/>
    <s v="CAMEL"/>
    <x v="40"/>
    <s v="M"/>
    <x v="1"/>
    <n v="0.76076768578442311"/>
    <n v="30681"/>
  </r>
  <r>
    <s v="305M18W02GEELLL"/>
    <s v="POLAR &amp; CHIPORRO FYAH MAN FZ GREEN L"/>
    <n v="50412"/>
    <n v="50412"/>
    <n v="9707"/>
    <s v="."/>
    <n v="40705"/>
    <n v="419"/>
    <n v="81"/>
    <n v="1"/>
    <n v="1"/>
    <n v="0"/>
    <x v="0"/>
    <x v="0"/>
    <x v="3"/>
    <x v="0"/>
    <x v="7"/>
    <s v="FYAH MAN FZ"/>
    <s v="GREEN"/>
    <x v="43"/>
    <s v="L"/>
    <x v="0"/>
    <n v="0.80744663968896291"/>
    <n v="40705"/>
  </r>
  <r>
    <s v="305M18W02REDXXL"/>
    <s v="POLAR &amp; CHIPORRO FYAH MAN FZ RED XXL"/>
    <n v="40336"/>
    <n v="40336"/>
    <n v="9707"/>
    <s v="."/>
    <n v="30629"/>
    <n v="316"/>
    <n v="76"/>
    <n v="1"/>
    <n v="1"/>
    <n v="0"/>
    <x v="0"/>
    <x v="0"/>
    <x v="3"/>
    <x v="0"/>
    <x v="7"/>
    <s v="FYAH MAN FZ"/>
    <s v="RED"/>
    <x v="44"/>
    <s v="XXL"/>
    <x v="0"/>
    <n v="0.7593464894882983"/>
    <n v="30629"/>
  </r>
  <r>
    <s v="305W18W01BLUMMM"/>
    <s v="POLAR FYAH GIRL FZ BLUE M"/>
    <n v="30252"/>
    <n v="30252"/>
    <n v="7177"/>
    <s v="."/>
    <n v="23075"/>
    <n v="322"/>
    <n v="76"/>
    <n v="1"/>
    <n v="1"/>
    <n v="0"/>
    <x v="0"/>
    <x v="0"/>
    <x v="3"/>
    <x v="0"/>
    <x v="9"/>
    <s v="FYAH GIRL FZ"/>
    <s v="BLUE"/>
    <x v="46"/>
    <s v="M"/>
    <x v="1"/>
    <n v="0.76275948697606766"/>
    <n v="23075"/>
  </r>
  <r>
    <s v="305W18W01CREXS0"/>
    <s v="SHERPA HI FI CREAM XS"/>
    <n v="42008"/>
    <n v="42008"/>
    <n v="8824"/>
    <s v="."/>
    <n v="33184"/>
    <n v="376"/>
    <n v="79"/>
    <n v="1"/>
    <n v="1"/>
    <n v="0"/>
    <x v="0"/>
    <x v="0"/>
    <x v="3"/>
    <x v="0"/>
    <x v="8"/>
    <s v="HI FI"/>
    <s v="CREAM"/>
    <x v="47"/>
    <s v="XS"/>
    <x v="1"/>
    <n v="0.78994477242430017"/>
    <n v="33184"/>
  </r>
  <r>
    <s v="500M18W01ALFALL"/>
    <s v="BEANIES PLAIN ALFALFA ALL"/>
    <n v="6723"/>
    <n v="6723"/>
    <n v="1147"/>
    <s v="."/>
    <n v="5576"/>
    <n v="486"/>
    <n v="83"/>
    <n v="1"/>
    <n v="1"/>
    <n v="0"/>
    <x v="0"/>
    <x v="0"/>
    <x v="3"/>
    <x v="0"/>
    <x v="11"/>
    <s v="PLAIN"/>
    <s v="ALFALFA"/>
    <x v="52"/>
    <s v="ALL"/>
    <x v="0"/>
    <n v="0.82939164063662052"/>
    <n v="5576"/>
  </r>
  <r>
    <s v="500M18W01BLAALL"/>
    <s v="BEANIES PLAIN BLACK ALL"/>
    <n v="8395"/>
    <n v="8395"/>
    <n v="1147"/>
    <s v="."/>
    <n v="7248"/>
    <n v="632"/>
    <n v="86"/>
    <n v="1"/>
    <n v="1"/>
    <n v="0"/>
    <x v="0"/>
    <x v="0"/>
    <x v="3"/>
    <x v="0"/>
    <x v="11"/>
    <s v="PLAIN"/>
    <s v="BLACK"/>
    <x v="53"/>
    <s v="ALL"/>
    <x v="0"/>
    <n v="0.8633710541989279"/>
    <n v="7248"/>
  </r>
  <r>
    <s v="500M18W01GREALL"/>
    <s v="BEANIES PLAIN GREY ALL"/>
    <n v="8395"/>
    <n v="8395"/>
    <n v="1147"/>
    <s v="."/>
    <n v="7248"/>
    <n v="632"/>
    <n v="86"/>
    <n v="1"/>
    <n v="1"/>
    <n v="0"/>
    <x v="0"/>
    <x v="0"/>
    <x v="3"/>
    <x v="0"/>
    <x v="11"/>
    <s v="PLAIN"/>
    <s v="GREY"/>
    <x v="131"/>
    <s v="ALL"/>
    <x v="0"/>
    <n v="0.8633710541989279"/>
    <n v="7248"/>
  </r>
  <r>
    <s v="500M18W02GREALL"/>
    <s v="BEANIES STRIPES GREY ALL"/>
    <n v="8395"/>
    <n v="8395"/>
    <n v="1588"/>
    <s v="."/>
    <n v="6807"/>
    <n v="429"/>
    <n v="81"/>
    <n v="1"/>
    <n v="1"/>
    <n v="0"/>
    <x v="0"/>
    <x v="0"/>
    <x v="3"/>
    <x v="0"/>
    <x v="11"/>
    <s v="STRIPES"/>
    <s v="GREY"/>
    <x v="79"/>
    <s v="ALL"/>
    <x v="0"/>
    <n v="0.8108397855866587"/>
    <n v="6807"/>
  </r>
  <r>
    <s v="500M18W03REDALL"/>
    <s v="BEANIES WOVEN RED ALL"/>
    <n v="11765"/>
    <n v="11765"/>
    <n v="3294"/>
    <s v="."/>
    <n v="8471"/>
    <n v="257"/>
    <n v="72"/>
    <n v="2"/>
    <n v="2"/>
    <n v="0"/>
    <x v="0"/>
    <x v="0"/>
    <x v="3"/>
    <x v="0"/>
    <x v="11"/>
    <s v="WOVEN"/>
    <s v="RED"/>
    <x v="120"/>
    <s v="ALL"/>
    <x v="0"/>
    <n v="0.72001699957501064"/>
    <n v="8471"/>
  </r>
  <r>
    <s v="500M18W04GREALL"/>
    <s v="BEANIES TYPO BLACK ALL"/>
    <n v="16790"/>
    <n v="16790"/>
    <n v="2330"/>
    <s v="."/>
    <n v="14460"/>
    <n v="621"/>
    <n v="86"/>
    <n v="2"/>
    <n v="2"/>
    <n v="0"/>
    <x v="0"/>
    <x v="0"/>
    <x v="3"/>
    <x v="0"/>
    <x v="11"/>
    <s v="TYPO"/>
    <s v="BLACK"/>
    <x v="57"/>
    <s v="ALL"/>
    <x v="0"/>
    <n v="0.86122692078618224"/>
    <n v="14460"/>
  </r>
  <r>
    <s v="500W18W01BLUALL"/>
    <s v="BEANIES CORSAIR BLUE ALL"/>
    <n v="20155"/>
    <n v="20155"/>
    <n v="5200"/>
    <s v="."/>
    <n v="14955"/>
    <n v="288"/>
    <n v="74"/>
    <n v="2"/>
    <n v="2"/>
    <n v="0"/>
    <x v="0"/>
    <x v="0"/>
    <x v="3"/>
    <x v="0"/>
    <x v="11"/>
    <s v="CORSAIR"/>
    <s v="BLUE"/>
    <x v="132"/>
    <s v="ALL"/>
    <x v="1"/>
    <n v="0.74199950384519975"/>
    <n v="14955.000000000002"/>
  </r>
  <r>
    <s v="501M18S07BROL/XL"/>
    <s v="CAPS CLASSIC BROWN L/XL"/>
    <n v="12597"/>
    <n v="12597"/>
    <n v="2495"/>
    <s v="."/>
    <n v="10102"/>
    <n v="405"/>
    <n v="80"/>
    <n v="1"/>
    <n v="1"/>
    <n v="0"/>
    <x v="0"/>
    <x v="0"/>
    <x v="3"/>
    <x v="1"/>
    <x v="12"/>
    <s v="CLASSIC"/>
    <s v="BROWN"/>
    <x v="122"/>
    <s v="L/XL"/>
    <x v="0"/>
    <n v="0.80193696911963164"/>
    <n v="10102"/>
  </r>
  <r>
    <s v="501M18W09GEES/M"/>
    <s v="CAPS CONCEPT GREEN S/M"/>
    <n v="12597"/>
    <n v="12597"/>
    <n v="2383"/>
    <s v="."/>
    <n v="10214"/>
    <n v="429"/>
    <n v="81"/>
    <n v="1"/>
    <n v="1"/>
    <n v="0"/>
    <x v="0"/>
    <x v="0"/>
    <x v="3"/>
    <x v="0"/>
    <x v="12"/>
    <s v="CONCEPT"/>
    <s v="GREEN"/>
    <x v="82"/>
    <s v="S/M"/>
    <x v="0"/>
    <n v="0.81082797491466219"/>
    <n v="10214"/>
  </r>
  <r>
    <s v="501M18W10BROL/XL"/>
    <s v="CAPS CONCEPT BROWN L/XL"/>
    <n v="13437"/>
    <n v="13437"/>
    <n v="2647"/>
    <s v="."/>
    <n v="10790"/>
    <n v="408"/>
    <n v="80"/>
    <n v="1"/>
    <n v="1"/>
    <n v="0"/>
    <x v="0"/>
    <x v="0"/>
    <x v="3"/>
    <x v="0"/>
    <x v="12"/>
    <s v="CONCEPT"/>
    <s v="BROWN"/>
    <x v="124"/>
    <s v="L/XL"/>
    <x v="0"/>
    <n v="0.80300662350226981"/>
    <n v="10790"/>
  </r>
  <r>
    <s v="501M18W11CAFS/M"/>
    <s v="CAPS CONCEPT CAFÉ S/M"/>
    <n v="13439"/>
    <n v="13439"/>
    <n v="2206"/>
    <s v="."/>
    <n v="11233"/>
    <n v="509"/>
    <n v="84"/>
    <n v="1"/>
    <n v="1"/>
    <n v="0"/>
    <x v="0"/>
    <x v="0"/>
    <x v="3"/>
    <x v="0"/>
    <x v="12"/>
    <s v="CONCEPT"/>
    <s v="CAFÉ"/>
    <x v="64"/>
    <s v="S/M"/>
    <x v="0"/>
    <n v="0.83585088176203581"/>
    <n v="11233"/>
  </r>
  <r>
    <s v="601M18W02BLASSS"/>
    <s v="SWEATPANTS PATTERN BLACK S"/>
    <n v="16800"/>
    <n v="16800"/>
    <n v="4236"/>
    <s v="."/>
    <n v="12564"/>
    <n v="297"/>
    <n v="75"/>
    <n v="1"/>
    <n v="1"/>
    <n v="0"/>
    <x v="0"/>
    <x v="0"/>
    <x v="3"/>
    <x v="0"/>
    <x v="13"/>
    <s v="PATTERN"/>
    <s v="BLACK"/>
    <x v="65"/>
    <s v="S"/>
    <x v="0"/>
    <n v="0.74785714285714289"/>
    <n v="12564"/>
  </r>
  <r>
    <s v="704M18S09ALLALL"/>
    <s v="SOCKS 4 PACK"/>
    <n v="6716"/>
    <n v="6716"/>
    <n v="2280"/>
    <s v="."/>
    <n v="4436"/>
    <n v="195"/>
    <n v="66"/>
    <n v="1"/>
    <n v="1"/>
    <n v="0"/>
    <x v="0"/>
    <x v="0"/>
    <x v="3"/>
    <x v="0"/>
    <x v="21"/>
    <s v="4PACK"/>
    <s v="ALL"/>
    <x v="127"/>
    <s v="ALL"/>
    <x v="3"/>
    <n v="0.66051220964860036"/>
    <n v="4436"/>
  </r>
  <r>
    <s v="100M18S01BLAMMM"/>
    <s v="TSHIRT SERIE BLACK M"/>
    <n v="6298"/>
    <n v="6298"/>
    <n v="1847"/>
    <s v="."/>
    <n v="4451"/>
    <n v="241"/>
    <n v="71"/>
    <n v="1"/>
    <n v="1"/>
    <n v="0"/>
    <x v="0"/>
    <x v="0"/>
    <x v="4"/>
    <x v="1"/>
    <x v="0"/>
    <s v="SERIE"/>
    <s v="BLACK"/>
    <x v="133"/>
    <s v="M"/>
    <x v="0"/>
    <n v="0.70673229596697362"/>
    <n v="4451"/>
  </r>
  <r>
    <s v="100M18S01BRMXL0"/>
    <s v="TSHIRT SERIE BROWN MEL XL"/>
    <n v="6298"/>
    <n v="6298"/>
    <n v="1847"/>
    <s v="."/>
    <n v="4451"/>
    <n v="241"/>
    <n v="71"/>
    <n v="1"/>
    <n v="1"/>
    <n v="0"/>
    <x v="0"/>
    <x v="0"/>
    <x v="4"/>
    <x v="1"/>
    <x v="0"/>
    <s v="SERIE"/>
    <s v="BROWN MELANGE"/>
    <x v="134"/>
    <s v="XL"/>
    <x v="0"/>
    <n v="0.70673229596697362"/>
    <n v="4451"/>
  </r>
  <r>
    <s v="100M18S01BRMXXL"/>
    <s v="TSHIRT SERIE BROWN MEL XXL"/>
    <n v="6298"/>
    <n v="6298"/>
    <n v="1847"/>
    <s v="."/>
    <n v="4451"/>
    <n v="241"/>
    <n v="71"/>
    <n v="1"/>
    <n v="1"/>
    <n v="0"/>
    <x v="0"/>
    <x v="0"/>
    <x v="4"/>
    <x v="1"/>
    <x v="0"/>
    <s v="SERIE"/>
    <s v="BROWN MELANGE"/>
    <x v="134"/>
    <s v="XXL"/>
    <x v="0"/>
    <n v="0.70673229596697362"/>
    <n v="4451"/>
  </r>
  <r>
    <s v="100M18S01CMESSS"/>
    <s v="TSHIRT SERIE CALYPSO MEL S"/>
    <n v="6298"/>
    <n v="6298"/>
    <n v="1847"/>
    <s v="."/>
    <n v="4451"/>
    <n v="241"/>
    <n v="71"/>
    <n v="1"/>
    <n v="1"/>
    <n v="0"/>
    <x v="0"/>
    <x v="0"/>
    <x v="4"/>
    <x v="1"/>
    <x v="0"/>
    <s v="SERIE"/>
    <s v="CALYPSO MELANGE"/>
    <x v="128"/>
    <s v="S"/>
    <x v="0"/>
    <n v="0.70673229596697362"/>
    <n v="4451"/>
  </r>
  <r>
    <s v="100M18S01CMEXL0"/>
    <s v="TSHIRT SERIE CALYPSO MEL XL"/>
    <n v="12597"/>
    <n v="12597"/>
    <n v="3694"/>
    <s v="."/>
    <n v="8903"/>
    <n v="241"/>
    <n v="71"/>
    <n v="2"/>
    <n v="2"/>
    <n v="0"/>
    <x v="0"/>
    <x v="0"/>
    <x v="4"/>
    <x v="1"/>
    <x v="0"/>
    <s v="SERIE"/>
    <s v="CALYPSO MELANGE"/>
    <x v="128"/>
    <s v="XL"/>
    <x v="0"/>
    <n v="0.70675557672461697"/>
    <n v="8903"/>
  </r>
  <r>
    <s v="100M18S01GEEXXL"/>
    <s v="TSHIRT SERIE GREEN XXL"/>
    <n v="6298"/>
    <n v="6298"/>
    <n v="1847"/>
    <s v="."/>
    <n v="4451"/>
    <n v="241"/>
    <n v="71"/>
    <n v="1"/>
    <n v="1"/>
    <n v="0"/>
    <x v="0"/>
    <x v="0"/>
    <x v="4"/>
    <x v="1"/>
    <x v="0"/>
    <s v="SERIE"/>
    <s v="GREEN"/>
    <x v="135"/>
    <s v="XXL"/>
    <x v="0"/>
    <n v="0.70673229596697362"/>
    <n v="4451"/>
  </r>
  <r>
    <s v="100M18S01LAVXL0"/>
    <s v="TSHIRT SERIE LAVENDER XL"/>
    <n v="6298"/>
    <n v="6298"/>
    <n v="1845"/>
    <s v="."/>
    <n v="4453"/>
    <n v="241"/>
    <n v="71"/>
    <n v="1"/>
    <n v="1"/>
    <n v="0"/>
    <x v="0"/>
    <x v="0"/>
    <x v="4"/>
    <x v="1"/>
    <x v="0"/>
    <s v="SERIE"/>
    <s v="LAVENDER"/>
    <x v="136"/>
    <s v="XL"/>
    <x v="0"/>
    <n v="0.70704985709749124"/>
    <n v="4453"/>
  </r>
  <r>
    <s v="100M18S01WHILLL"/>
    <s v="TSHIRT SERIE WHITE L"/>
    <n v="6298"/>
    <n v="6298"/>
    <n v="1847"/>
    <s v="."/>
    <n v="4451"/>
    <n v="241"/>
    <n v="71"/>
    <n v="1"/>
    <n v="1"/>
    <n v="0"/>
    <x v="0"/>
    <x v="0"/>
    <x v="4"/>
    <x v="1"/>
    <x v="0"/>
    <s v="SERIE"/>
    <s v="WHITE"/>
    <x v="88"/>
    <s v="L"/>
    <x v="0"/>
    <n v="0.70673229596697362"/>
    <n v="4451"/>
  </r>
  <r>
    <s v="100M18S01WHISSS"/>
    <s v="TSHIRT SERIE WHITE S"/>
    <n v="12601"/>
    <n v="12601"/>
    <n v="3694"/>
    <s v="."/>
    <n v="8907"/>
    <n v="241"/>
    <n v="71"/>
    <n v="2"/>
    <n v="2"/>
    <n v="0"/>
    <x v="0"/>
    <x v="0"/>
    <x v="4"/>
    <x v="1"/>
    <x v="0"/>
    <s v="SERIE"/>
    <s v="WHITE"/>
    <x v="88"/>
    <s v="S"/>
    <x v="0"/>
    <n v="0.70684866280453928"/>
    <n v="8907"/>
  </r>
  <r>
    <s v="100M18S01WHIXS0"/>
    <s v="TSHIRT SERIE WHITE XS"/>
    <n v="6298"/>
    <n v="6298"/>
    <n v="1847"/>
    <s v="."/>
    <n v="4451"/>
    <n v="241"/>
    <n v="71"/>
    <n v="1"/>
    <n v="1"/>
    <n v="0"/>
    <x v="0"/>
    <x v="0"/>
    <x v="4"/>
    <x v="1"/>
    <x v="0"/>
    <s v="SERIE"/>
    <s v="WHITE"/>
    <x v="88"/>
    <s v="XS"/>
    <x v="0"/>
    <n v="0.70673229596697362"/>
    <n v="4451"/>
  </r>
  <r>
    <s v="100M18S02WHILLL"/>
    <s v="TSHIRT ISLAND WHITE L"/>
    <n v="6303"/>
    <n v="6303"/>
    <n v="1827"/>
    <s v="."/>
    <n v="4476"/>
    <n v="245"/>
    <n v="71"/>
    <n v="1"/>
    <n v="1"/>
    <n v="0"/>
    <x v="0"/>
    <x v="0"/>
    <x v="4"/>
    <x v="1"/>
    <x v="0"/>
    <s v="ISLAND"/>
    <s v="WHITE"/>
    <x v="89"/>
    <s v="L"/>
    <x v="0"/>
    <n v="0.71013802950975724"/>
    <n v="4476"/>
  </r>
  <r>
    <s v="100M18S02WHIXL0"/>
    <s v="TSHIRT ISLAND WHITE XL"/>
    <n v="6298"/>
    <n v="6298"/>
    <n v="1827"/>
    <s v="."/>
    <n v="4471"/>
    <n v="245"/>
    <n v="71"/>
    <n v="1"/>
    <n v="1"/>
    <n v="0"/>
    <x v="0"/>
    <x v="0"/>
    <x v="4"/>
    <x v="1"/>
    <x v="0"/>
    <s v="ISLAND"/>
    <s v="WHITE"/>
    <x v="89"/>
    <s v="XL"/>
    <x v="0"/>
    <n v="0.70990790727214992"/>
    <n v="4471"/>
  </r>
  <r>
    <s v="100M18S03WHISSS"/>
    <s v="TSHIRT FLORIDO WHITE S"/>
    <n v="6298"/>
    <n v="6298"/>
    <n v="1984"/>
    <s v="."/>
    <n v="4314"/>
    <n v="217"/>
    <n v="68"/>
    <n v="1"/>
    <n v="1"/>
    <n v="0"/>
    <x v="0"/>
    <x v="0"/>
    <x v="4"/>
    <x v="1"/>
    <x v="0"/>
    <s v="FLORIDO"/>
    <s v="WHITE"/>
    <x v="90"/>
    <s v="S"/>
    <x v="0"/>
    <n v="0.68497935852651637"/>
    <n v="4314"/>
  </r>
  <r>
    <s v="100M18S04BLAMMM"/>
    <s v="TSHIRT ESCRITO BLACK M"/>
    <n v="6298"/>
    <n v="6298"/>
    <n v="1984"/>
    <s v="."/>
    <n v="4314"/>
    <n v="217"/>
    <n v="68"/>
    <n v="1"/>
    <n v="1"/>
    <n v="0"/>
    <x v="0"/>
    <x v="0"/>
    <x v="4"/>
    <x v="1"/>
    <x v="0"/>
    <s v="ESCRITO"/>
    <s v="BLACK"/>
    <x v="91"/>
    <s v="M"/>
    <x v="0"/>
    <n v="0.68497935852651637"/>
    <n v="4314"/>
  </r>
  <r>
    <s v="100M18S05GFPXL0"/>
    <s v="TSHIRT CUARSO GREEN FULL PRINT XL"/>
    <n v="7139"/>
    <n v="7139"/>
    <n v="2223"/>
    <s v="."/>
    <n v="4916"/>
    <n v="221"/>
    <n v="69"/>
    <n v="1"/>
    <n v="1"/>
    <n v="0"/>
    <x v="0"/>
    <x v="0"/>
    <x v="4"/>
    <x v="1"/>
    <x v="0"/>
    <s v="CUARSO"/>
    <s v="GREEN"/>
    <x v="93"/>
    <s v="XL"/>
    <x v="0"/>
    <n v="0.68861185039921557"/>
    <n v="4916"/>
  </r>
  <r>
    <s v="100M18S06LAVLLL"/>
    <s v="TSHIRT VISIONS LAVENDER L"/>
    <n v="6298"/>
    <n v="6298"/>
    <n v="1984"/>
    <s v="."/>
    <n v="4314"/>
    <n v="217"/>
    <n v="68"/>
    <n v="1"/>
    <n v="1"/>
    <n v="0"/>
    <x v="0"/>
    <x v="0"/>
    <x v="4"/>
    <x v="1"/>
    <x v="0"/>
    <s v="VISIONS"/>
    <s v="LAVENDER"/>
    <x v="137"/>
    <s v="L"/>
    <x v="0"/>
    <n v="0.68497935852651637"/>
    <n v="4314"/>
  </r>
  <r>
    <s v="100M18S07CAMMMM"/>
    <s v="TSHIRT HIENA CAMEL M"/>
    <n v="6298"/>
    <n v="6298"/>
    <n v="1847"/>
    <s v="."/>
    <n v="4451"/>
    <n v="241"/>
    <n v="71"/>
    <n v="1"/>
    <n v="1"/>
    <n v="0"/>
    <x v="0"/>
    <x v="0"/>
    <x v="4"/>
    <x v="1"/>
    <x v="0"/>
    <s v="HIENA"/>
    <s v="CAMEL"/>
    <x v="94"/>
    <s v="M"/>
    <x v="0"/>
    <n v="0.70673229596697362"/>
    <n v="4451"/>
  </r>
  <r>
    <s v="100M18S08RMLSSS"/>
    <s v="TSHIRT CACHOS RED MEL S"/>
    <n v="6298"/>
    <n v="6298"/>
    <n v="1910"/>
    <s v="."/>
    <n v="4388"/>
    <n v="230"/>
    <n v="70"/>
    <n v="1"/>
    <n v="1"/>
    <n v="0"/>
    <x v="0"/>
    <x v="0"/>
    <x v="4"/>
    <x v="1"/>
    <x v="0"/>
    <s v="CACHOS"/>
    <s v="RED MELANGE"/>
    <x v="95"/>
    <s v="S"/>
    <x v="0"/>
    <n v="0.69672912035566847"/>
    <n v="4388"/>
  </r>
  <r>
    <s v="100M18S08WHIMMM"/>
    <s v="TSHIRT CACHOS WHITE M"/>
    <n v="6298"/>
    <n v="6298"/>
    <n v="1910"/>
    <s v="."/>
    <n v="4388"/>
    <n v="230"/>
    <n v="70"/>
    <n v="1"/>
    <n v="1"/>
    <n v="0"/>
    <x v="0"/>
    <x v="0"/>
    <x v="4"/>
    <x v="1"/>
    <x v="0"/>
    <s v="CACHOS"/>
    <s v="WHITE"/>
    <x v="129"/>
    <s v="M"/>
    <x v="0"/>
    <n v="0.69672912035566847"/>
    <n v="4388"/>
  </r>
  <r>
    <s v="100M18S08WHISSS"/>
    <s v="TSHIRT CACHOS WHITE S"/>
    <n v="6298"/>
    <n v="6298"/>
    <n v="1910"/>
    <s v="."/>
    <n v="4388"/>
    <n v="230"/>
    <n v="70"/>
    <n v="1"/>
    <n v="1"/>
    <n v="0"/>
    <x v="0"/>
    <x v="0"/>
    <x v="4"/>
    <x v="1"/>
    <x v="0"/>
    <s v="CACHOS"/>
    <s v="WHITE"/>
    <x v="129"/>
    <s v="S"/>
    <x v="0"/>
    <n v="0.69672912035566847"/>
    <n v="4388"/>
  </r>
  <r>
    <s v="100M18S09BLAXL0"/>
    <s v="TSHIRT SUNSET BLACK XL"/>
    <n v="6303"/>
    <n v="6303"/>
    <n v="1890"/>
    <s v="."/>
    <n v="4413"/>
    <n v="233"/>
    <n v="70"/>
    <n v="1"/>
    <n v="1"/>
    <n v="0"/>
    <x v="0"/>
    <x v="0"/>
    <x v="4"/>
    <x v="1"/>
    <x v="0"/>
    <s v="SUNSET"/>
    <s v="BLACK"/>
    <x v="138"/>
    <s v="XL"/>
    <x v="0"/>
    <n v="0.70014278914802475"/>
    <n v="4413"/>
  </r>
  <r>
    <s v="100M18S12WHISSS"/>
    <s v="TSHIRT TYPO  WHITE S"/>
    <n v="6298"/>
    <n v="6298"/>
    <n v="1847"/>
    <s v="."/>
    <n v="4451"/>
    <n v="241"/>
    <n v="71"/>
    <n v="1"/>
    <n v="1"/>
    <n v="0"/>
    <x v="0"/>
    <x v="0"/>
    <x v="4"/>
    <x v="1"/>
    <x v="0"/>
    <s v="TYPO"/>
    <s v="WHITE"/>
    <x v="139"/>
    <s v="S"/>
    <x v="0"/>
    <n v="0.70673229596697362"/>
    <n v="4451"/>
  </r>
  <r>
    <s v="100M18S12WHIXL0"/>
    <s v="TSHIRT TYPO  WHITE XL"/>
    <n v="-6298"/>
    <n v="-6298"/>
    <n v="-1847"/>
    <s v="."/>
    <n v="-4451"/>
    <n v="241"/>
    <n v="-71"/>
    <n v="-1"/>
    <n v="-1"/>
    <n v="0"/>
    <x v="0"/>
    <x v="0"/>
    <x v="4"/>
    <x v="1"/>
    <x v="0"/>
    <s v="TYPO"/>
    <s v="WHITE"/>
    <x v="139"/>
    <s v="XL"/>
    <x v="0"/>
    <n v="0.70673229596697362"/>
    <n v="-4451"/>
  </r>
  <r>
    <s v="100M18S13GMLLLL"/>
    <s v="TSHIRT SWELL GRAPHITE MEL L"/>
    <n v="6299"/>
    <n v="6299"/>
    <n v="1910"/>
    <s v="."/>
    <n v="4389"/>
    <n v="230"/>
    <n v="70"/>
    <n v="1"/>
    <n v="1"/>
    <n v="0"/>
    <x v="0"/>
    <x v="0"/>
    <x v="4"/>
    <x v="1"/>
    <x v="0"/>
    <s v="SWELL"/>
    <s v="GRAPHITE MELANGE"/>
    <x v="98"/>
    <s v="L"/>
    <x v="0"/>
    <n v="0.69677726623273539"/>
    <n v="4389"/>
  </r>
  <r>
    <s v="100M18S13GMLXL0"/>
    <s v="TSHIRT SWELL GRAPHITE MEL XL"/>
    <n v="6298"/>
    <n v="6298"/>
    <n v="1910"/>
    <s v="."/>
    <n v="4388"/>
    <n v="230"/>
    <n v="70"/>
    <n v="1"/>
    <n v="1"/>
    <n v="0"/>
    <x v="0"/>
    <x v="0"/>
    <x v="4"/>
    <x v="1"/>
    <x v="0"/>
    <s v="SWELL"/>
    <s v="GRAPHITE MELANGE"/>
    <x v="98"/>
    <s v="XL"/>
    <x v="0"/>
    <n v="0.69672912035566847"/>
    <n v="4388"/>
  </r>
  <r>
    <s v="100M18S17BLUMMM"/>
    <s v="TSHIRT MONOSKA BLUE M"/>
    <n v="6298"/>
    <n v="6298"/>
    <n v="1984"/>
    <s v="."/>
    <n v="4314"/>
    <n v="217"/>
    <n v="68"/>
    <n v="1"/>
    <n v="1"/>
    <n v="0"/>
    <x v="0"/>
    <x v="0"/>
    <x v="4"/>
    <x v="1"/>
    <x v="0"/>
    <s v="MONOSKA"/>
    <s v="BLUE"/>
    <x v="103"/>
    <s v="M"/>
    <x v="0"/>
    <n v="0.68497935852651637"/>
    <n v="4314"/>
  </r>
  <r>
    <s v="100M18S18CAMLLL"/>
    <s v="TSHIRT TUNE CAMEL L"/>
    <n v="6298"/>
    <n v="6298"/>
    <n v="1984"/>
    <s v="."/>
    <n v="4314"/>
    <n v="217"/>
    <n v="68"/>
    <n v="1"/>
    <n v="1"/>
    <n v="0"/>
    <x v="0"/>
    <x v="0"/>
    <x v="4"/>
    <x v="1"/>
    <x v="0"/>
    <s v="TUNE"/>
    <s v="CAMEL"/>
    <x v="104"/>
    <s v="L"/>
    <x v="0"/>
    <n v="0.68497935852651637"/>
    <n v="4314"/>
  </r>
  <r>
    <s v="100M18S19GMLLLL"/>
    <s v="TSHIRT RASPECT GRAPHITE MEL L"/>
    <n v="6298"/>
    <n v="6298"/>
    <n v="1827"/>
    <s v="."/>
    <n v="4471"/>
    <n v="245"/>
    <n v="71"/>
    <n v="1"/>
    <n v="1"/>
    <n v="0"/>
    <x v="0"/>
    <x v="0"/>
    <x v="4"/>
    <x v="1"/>
    <x v="0"/>
    <s v="RASPECT"/>
    <s v="GRAPHITE MELANGE"/>
    <x v="105"/>
    <s v="L"/>
    <x v="0"/>
    <n v="0.70990790727214992"/>
    <n v="4471"/>
  </r>
  <r>
    <s v="100M18S19GMLMMM"/>
    <s v="TSHIRT RASPECT GRAPHITE MEL M"/>
    <n v="6298"/>
    <n v="6298"/>
    <n v="1827"/>
    <s v="."/>
    <n v="4471"/>
    <n v="245"/>
    <n v="71"/>
    <n v="1"/>
    <n v="1"/>
    <n v="0"/>
    <x v="0"/>
    <x v="0"/>
    <x v="4"/>
    <x v="1"/>
    <x v="0"/>
    <s v="RASPECT"/>
    <s v="GRAPHITE MELANGE"/>
    <x v="105"/>
    <s v="M"/>
    <x v="0"/>
    <n v="0.70990790727214992"/>
    <n v="4471"/>
  </r>
  <r>
    <s v="100M18S19GMLXL0"/>
    <s v="TSHIRT RASPECT GRAPHITE MEL XL"/>
    <n v="12597"/>
    <n v="12597"/>
    <n v="3654"/>
    <s v="."/>
    <n v="8943"/>
    <n v="245"/>
    <n v="71"/>
    <n v="2"/>
    <n v="2"/>
    <n v="0"/>
    <x v="0"/>
    <x v="0"/>
    <x v="4"/>
    <x v="1"/>
    <x v="0"/>
    <s v="RASPECT"/>
    <s v="GRAPHITE MELANGE"/>
    <x v="105"/>
    <s v="XL"/>
    <x v="0"/>
    <n v="0.70993093593712786"/>
    <n v="8943"/>
  </r>
  <r>
    <s v="100M18S21CMELLL"/>
    <s v="TSHIRT CRABS CALYPSO MEL L"/>
    <n v="6298"/>
    <n v="6298"/>
    <n v="1984"/>
    <s v="."/>
    <n v="4314"/>
    <n v="217"/>
    <n v="68"/>
    <n v="1"/>
    <n v="1"/>
    <n v="0"/>
    <x v="0"/>
    <x v="0"/>
    <x v="4"/>
    <x v="1"/>
    <x v="0"/>
    <s v="CRABS"/>
    <s v="CALYPSO MELANGE"/>
    <x v="130"/>
    <s v="L"/>
    <x v="0"/>
    <n v="0.68497935852651637"/>
    <n v="4314"/>
  </r>
  <r>
    <s v="100M18S21CMEXL0"/>
    <s v="TSHIRT CRABS CALYPSO MEL XL"/>
    <n v="6298"/>
    <n v="6298"/>
    <n v="1984"/>
    <s v="."/>
    <n v="4314"/>
    <n v="217"/>
    <n v="68"/>
    <n v="1"/>
    <n v="1"/>
    <n v="0"/>
    <x v="0"/>
    <x v="0"/>
    <x v="4"/>
    <x v="1"/>
    <x v="0"/>
    <s v="CRABS"/>
    <s v="CALYPSO MELANGE"/>
    <x v="130"/>
    <s v="XL"/>
    <x v="0"/>
    <n v="0.68497935852651637"/>
    <n v="4314"/>
  </r>
  <r>
    <s v="100M18S21CMEXS0"/>
    <s v="TSHIRT CRABS CALYPSO MEL XS"/>
    <n v="6298"/>
    <n v="6298"/>
    <n v="1984"/>
    <s v="."/>
    <n v="4314"/>
    <n v="217"/>
    <n v="68"/>
    <n v="1"/>
    <n v="1"/>
    <n v="0"/>
    <x v="0"/>
    <x v="0"/>
    <x v="4"/>
    <x v="1"/>
    <x v="0"/>
    <s v="CRABS"/>
    <s v="CALYPSO MELANGE"/>
    <x v="130"/>
    <s v="XS"/>
    <x v="0"/>
    <n v="0.68497935852651637"/>
    <n v="4314"/>
  </r>
  <r>
    <s v="100M18S22GMLXL0"/>
    <s v="TSHIRT PAZ GREY MEL XL"/>
    <n v="6298"/>
    <n v="6298"/>
    <n v="2002"/>
    <s v="."/>
    <n v="4296"/>
    <n v="215"/>
    <n v="68"/>
    <n v="1"/>
    <n v="1"/>
    <n v="0"/>
    <x v="0"/>
    <x v="0"/>
    <x v="4"/>
    <x v="1"/>
    <x v="0"/>
    <s v="PAZ"/>
    <s v="GREY MELANGE"/>
    <x v="140"/>
    <s v="XL"/>
    <x v="0"/>
    <n v="0.68212130835185769"/>
    <n v="4296"/>
  </r>
  <r>
    <s v="100M18S24GMLXL0"/>
    <s v="TSHIRT SHIELD GRAPHITE MEL XL"/>
    <n v="6298"/>
    <n v="6298"/>
    <n v="1827"/>
    <s v="."/>
    <n v="4471"/>
    <n v="245"/>
    <n v="71"/>
    <n v="1"/>
    <n v="1"/>
    <n v="0"/>
    <x v="0"/>
    <x v="0"/>
    <x v="4"/>
    <x v="1"/>
    <x v="0"/>
    <s v="SHIELD"/>
    <s v="GRAPHITE MELANGE"/>
    <x v="141"/>
    <s v="XL"/>
    <x v="0"/>
    <n v="0.70990790727214992"/>
    <n v="4471"/>
  </r>
  <r>
    <s v="100M18W01TEALLL"/>
    <s v="TSHIRT MINI LOGO TEAL L"/>
    <n v="1"/>
    <n v="1"/>
    <n v="1723"/>
    <s v="."/>
    <n v="-1722"/>
    <n v="-100"/>
    <n v="-204937"/>
    <n v="1"/>
    <n v="1"/>
    <n v="0"/>
    <x v="0"/>
    <x v="0"/>
    <x v="4"/>
    <x v="0"/>
    <x v="0"/>
    <s v="MINI LOGO"/>
    <s v="TEAL"/>
    <x v="4"/>
    <s v="L"/>
    <x v="0"/>
    <n v="-1722"/>
    <n v="-1722"/>
  </r>
  <r>
    <s v="100M18W01WHILLL"/>
    <s v="TSHIRT MINI LOGO WHITE L"/>
    <n v="12597"/>
    <n v="12597"/>
    <n v="1723"/>
    <s v="."/>
    <n v="10874"/>
    <n v="631"/>
    <n v="86"/>
    <n v="1"/>
    <n v="1"/>
    <n v="0"/>
    <x v="0"/>
    <x v="0"/>
    <x v="4"/>
    <x v="0"/>
    <x v="0"/>
    <s v="MINI LOGO"/>
    <s v="WHITE"/>
    <x v="5"/>
    <s v="L"/>
    <x v="0"/>
    <n v="0.86322140192109231"/>
    <n v="10874"/>
  </r>
  <r>
    <s v="100M18W03LBLMMM"/>
    <s v="TSHIRT POW LIGHT BLUE M"/>
    <n v="22674"/>
    <n v="22674"/>
    <n v="3568"/>
    <s v="."/>
    <n v="19106"/>
    <n v="535"/>
    <n v="84"/>
    <n v="2"/>
    <n v="2"/>
    <n v="0"/>
    <x v="0"/>
    <x v="0"/>
    <x v="4"/>
    <x v="0"/>
    <x v="0"/>
    <s v="POW"/>
    <s v="LIGHT BLUE"/>
    <x v="7"/>
    <s v="M"/>
    <x v="0"/>
    <n v="0.8426391461585957"/>
    <n v="19106"/>
  </r>
  <r>
    <s v="100M18W03LBLXL0"/>
    <s v="TSHIRT POW LIGHT BLUE XL"/>
    <n v="12597"/>
    <n v="12597"/>
    <n v="1784"/>
    <s v="."/>
    <n v="10813"/>
    <n v="606"/>
    <n v="86"/>
    <n v="1"/>
    <n v="1"/>
    <n v="0"/>
    <x v="0"/>
    <x v="0"/>
    <x v="4"/>
    <x v="0"/>
    <x v="0"/>
    <s v="POW"/>
    <s v="LIGHT BLUE"/>
    <x v="7"/>
    <s v="XL"/>
    <x v="0"/>
    <n v="0.85837897912201322"/>
    <n v="10813"/>
  </r>
  <r>
    <s v="100M18W04BORMMM"/>
    <s v="TSHIRT STRICKLY BORDO M"/>
    <n v="12597"/>
    <n v="12597"/>
    <n v="1784"/>
    <s v="."/>
    <n v="10813"/>
    <n v="606"/>
    <n v="86"/>
    <n v="1"/>
    <n v="1"/>
    <n v="0"/>
    <x v="0"/>
    <x v="0"/>
    <x v="4"/>
    <x v="0"/>
    <x v="0"/>
    <s v="STRICKLY"/>
    <s v="BORDO"/>
    <x v="8"/>
    <s v="M"/>
    <x v="0"/>
    <n v="0.85837897912201322"/>
    <n v="10813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4"/>
    <x v="0"/>
    <x v="0"/>
    <s v="STRICKLY"/>
    <s v="BORDO"/>
    <x v="8"/>
    <s v="XL"/>
    <x v="0"/>
    <n v="0.85837897912201322"/>
    <n v="10813"/>
  </r>
  <r>
    <s v="100M18W09TEASSS"/>
    <s v="TSHIRT LINED TEAL S"/>
    <n v="11422"/>
    <n v="11422"/>
    <n v="2056"/>
    <s v="."/>
    <n v="9366"/>
    <n v="456"/>
    <n v="82"/>
    <n v="1"/>
    <n v="1"/>
    <n v="0"/>
    <x v="0"/>
    <x v="0"/>
    <x v="4"/>
    <x v="0"/>
    <x v="0"/>
    <s v="LINED"/>
    <s v="TEAL"/>
    <x v="12"/>
    <s v="S"/>
    <x v="0"/>
    <n v="0.81999649798634211"/>
    <n v="9366"/>
  </r>
  <r>
    <s v="100M18W13BLASSS"/>
    <s v="TSHIRT DAZED BLACK S"/>
    <n v="12597"/>
    <n v="12597"/>
    <n v="1874"/>
    <s v="."/>
    <n v="10723"/>
    <n v="572"/>
    <n v="85"/>
    <n v="1"/>
    <n v="1"/>
    <n v="0"/>
    <x v="0"/>
    <x v="0"/>
    <x v="4"/>
    <x v="0"/>
    <x v="0"/>
    <s v="DAZED"/>
    <s v="BLACK"/>
    <x v="16"/>
    <s v="S"/>
    <x v="0"/>
    <n v="0.85123442089386359"/>
    <n v="1072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4"/>
    <x v="0"/>
    <x v="0"/>
    <s v="MERGE"/>
    <s v="BLACK"/>
    <x v="20"/>
    <s v="XXL"/>
    <x v="0"/>
    <n v="-1873"/>
    <n v="-187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4"/>
    <x v="0"/>
    <x v="0"/>
    <s v="BRAP"/>
    <s v="WHITE"/>
    <x v="22"/>
    <s v="L"/>
    <x v="0"/>
    <n v="-1873"/>
    <n v="-1873"/>
  </r>
  <r>
    <s v="100M18W18WHIXXL"/>
    <s v="TSHIRT BRAP WHITE XXL"/>
    <n v="1"/>
    <n v="1"/>
    <n v="1874"/>
    <s v="."/>
    <n v="-1873"/>
    <n v="-100"/>
    <n v="-222906"/>
    <n v="1"/>
    <n v="1"/>
    <n v="0"/>
    <x v="0"/>
    <x v="0"/>
    <x v="4"/>
    <x v="0"/>
    <x v="0"/>
    <s v="BRAP"/>
    <s v="WHITE"/>
    <x v="22"/>
    <s v="XXL"/>
    <x v="0"/>
    <n v="-1873"/>
    <n v="-1873"/>
  </r>
  <r>
    <s v="100M18W19BLUXL0"/>
    <s v="TSHIRT M/L DAYS BLUE XL"/>
    <n v="14277"/>
    <n v="14277"/>
    <n v="2237"/>
    <s v="."/>
    <n v="12040"/>
    <n v="538"/>
    <n v="84"/>
    <n v="1"/>
    <n v="1"/>
    <n v="0"/>
    <x v="0"/>
    <x v="0"/>
    <x v="4"/>
    <x v="0"/>
    <x v="1"/>
    <s v="DAYS"/>
    <s v="BLUE"/>
    <x v="23"/>
    <s v="XL"/>
    <x v="0"/>
    <n v="0.84331442179729632"/>
    <n v="12040"/>
  </r>
  <r>
    <s v="100M18W19BLUXXL"/>
    <s v="TSHIRT M/L DAYS BLUE XXL"/>
    <n v="10076"/>
    <n v="10076"/>
    <n v="2237"/>
    <s v="."/>
    <n v="7839"/>
    <n v="350"/>
    <n v="78"/>
    <n v="1"/>
    <n v="1"/>
    <n v="0"/>
    <x v="0"/>
    <x v="0"/>
    <x v="4"/>
    <x v="0"/>
    <x v="1"/>
    <s v="DAYS"/>
    <s v="BLUE"/>
    <x v="23"/>
    <s v="XXL"/>
    <x v="0"/>
    <n v="0.77798729654624854"/>
    <n v="7839"/>
  </r>
  <r>
    <s v="100M18W19GRAXXL"/>
    <s v="TSHIRT M/L DAYS GRAPHITE XXL"/>
    <n v="14277"/>
    <n v="14277"/>
    <n v="2237"/>
    <s v="."/>
    <n v="12040"/>
    <n v="538"/>
    <n v="84"/>
    <n v="1"/>
    <n v="1"/>
    <n v="0"/>
    <x v="0"/>
    <x v="0"/>
    <x v="4"/>
    <x v="0"/>
    <x v="1"/>
    <s v="DAYS"/>
    <s v="GRAPHITE"/>
    <x v="24"/>
    <s v="XXL"/>
    <x v="0"/>
    <n v="0.84331442179729632"/>
    <n v="12040"/>
  </r>
  <r>
    <s v="200M18S04WHIMMM"/>
    <s v="TANK CRAB WHITE M"/>
    <n v="6298"/>
    <n v="6298"/>
    <n v="1921"/>
    <s v="."/>
    <n v="4377"/>
    <n v="228"/>
    <n v="69"/>
    <n v="1"/>
    <n v="1"/>
    <n v="0"/>
    <x v="0"/>
    <x v="0"/>
    <x v="4"/>
    <x v="1"/>
    <x v="22"/>
    <s v="CRAB"/>
    <s v="WHITE"/>
    <x v="142"/>
    <s v="M"/>
    <x v="0"/>
    <n v="0.69498253413782152"/>
    <n v="4377"/>
  </r>
  <r>
    <s v="200M18S04WHISSS"/>
    <s v="TANK CRAB WHITE S"/>
    <s v="."/>
    <s v="."/>
    <s v="."/>
    <s v="."/>
    <s v="."/>
    <s v="."/>
    <s v="."/>
    <s v="."/>
    <s v="."/>
    <n v="0"/>
    <x v="0"/>
    <x v="0"/>
    <x v="4"/>
    <x v="1"/>
    <x v="22"/>
    <s v="CRAB"/>
    <s v="WHITE"/>
    <x v="142"/>
    <s v="S"/>
    <x v="0"/>
    <e v="#VALUE!"/>
    <e v="#VALUE!"/>
  </r>
  <r>
    <s v="200M18S05BLALLL"/>
    <s v="TANK LOVER BLACK L"/>
    <n v="6298"/>
    <n v="6298"/>
    <n v="1827"/>
    <s v="."/>
    <n v="4471"/>
    <n v="245"/>
    <n v="71"/>
    <n v="1"/>
    <n v="1"/>
    <n v="0"/>
    <x v="0"/>
    <x v="0"/>
    <x v="4"/>
    <x v="1"/>
    <x v="22"/>
    <s v="LOVER"/>
    <s v="BLACK"/>
    <x v="143"/>
    <s v="L"/>
    <x v="0"/>
    <n v="0.70990790727214992"/>
    <n v="4471"/>
  </r>
  <r>
    <s v="200M18S06BLASSS"/>
    <s v="TANK SERIE BLACK S"/>
    <n v="1"/>
    <n v="1"/>
    <s v="."/>
    <s v="."/>
    <n v="1"/>
    <s v="."/>
    <n v="100"/>
    <s v="."/>
    <s v="."/>
    <n v="0"/>
    <x v="0"/>
    <x v="0"/>
    <x v="4"/>
    <x v="1"/>
    <x v="22"/>
    <s v="SERIE"/>
    <s v="BLACK"/>
    <x v="144"/>
    <s v="S"/>
    <x v="0"/>
    <e v="#VALUE!"/>
    <e v="#VALUE!"/>
  </r>
  <r>
    <s v="300M18S02BRMSSS"/>
    <s v="HOODIE SERIE BROWN S"/>
    <n v="16798"/>
    <n v="16798"/>
    <n v="5388"/>
    <s v="."/>
    <n v="11410"/>
    <n v="212"/>
    <n v="68"/>
    <n v="1"/>
    <n v="1"/>
    <n v="0"/>
    <x v="0"/>
    <x v="0"/>
    <x v="4"/>
    <x v="1"/>
    <x v="2"/>
    <s v="SERIE"/>
    <s v="BROWN"/>
    <x v="109"/>
    <s v="S"/>
    <x v="0"/>
    <n v="0.67924752946779376"/>
    <n v="11410"/>
  </r>
  <r>
    <s v="300M18S03BLAMMM"/>
    <s v="HOODIE PAISA BLACK M"/>
    <n v="16798"/>
    <n v="16798"/>
    <n v="5388"/>
    <s v="."/>
    <n v="11410"/>
    <n v="212"/>
    <n v="68"/>
    <n v="1"/>
    <n v="1"/>
    <n v="0"/>
    <x v="0"/>
    <x v="0"/>
    <x v="4"/>
    <x v="1"/>
    <x v="2"/>
    <s v="PAISA"/>
    <s v="BLACK"/>
    <x v="145"/>
    <s v="M"/>
    <x v="0"/>
    <n v="0.67924752946779376"/>
    <n v="11410"/>
  </r>
  <r>
    <s v="300M18S03BLASSS"/>
    <s v="HOODIE PAISA BLACK S"/>
    <n v="16798"/>
    <n v="16798"/>
    <n v="5388"/>
    <s v="."/>
    <n v="11410"/>
    <n v="212"/>
    <n v="68"/>
    <n v="1"/>
    <n v="1"/>
    <n v="0"/>
    <x v="0"/>
    <x v="0"/>
    <x v="4"/>
    <x v="1"/>
    <x v="2"/>
    <s v="PAISA"/>
    <s v="BLACK"/>
    <x v="145"/>
    <s v="S"/>
    <x v="0"/>
    <n v="0.67924752946779376"/>
    <n v="11410"/>
  </r>
  <r>
    <s v="300M18S03BLAXS0"/>
    <s v="HOODIE PAISA BLACK XS"/>
    <n v="16798"/>
    <n v="16798"/>
    <n v="5388"/>
    <s v="."/>
    <n v="11410"/>
    <n v="212"/>
    <n v="68"/>
    <n v="1"/>
    <n v="1"/>
    <n v="0"/>
    <x v="0"/>
    <x v="0"/>
    <x v="4"/>
    <x v="1"/>
    <x v="2"/>
    <s v="PAISA"/>
    <s v="BLACK"/>
    <x v="145"/>
    <s v="XS"/>
    <x v="0"/>
    <n v="0.67924752946779376"/>
    <n v="11410"/>
  </r>
  <r>
    <s v="300M18W01BLALLL"/>
    <s v="HOODIE STAMPED BLACK L"/>
    <n v="29403"/>
    <n v="29403"/>
    <n v="4942"/>
    <s v="."/>
    <n v="24461"/>
    <n v="495"/>
    <n v="83"/>
    <n v="1"/>
    <n v="1"/>
    <n v="0"/>
    <x v="0"/>
    <x v="0"/>
    <x v="4"/>
    <x v="0"/>
    <x v="2"/>
    <s v="STAMPED"/>
    <s v="BLACK"/>
    <x v="25"/>
    <s v="L"/>
    <x v="0"/>
    <n v="0.8319219127299935"/>
    <n v="24461"/>
  </r>
  <r>
    <s v="301M17W03TURSSS"/>
    <s v="FULL ZIP ESCRITO CORSAIR/POOL BLUE S"/>
    <n v="14702"/>
    <n v="14702"/>
    <n v="7990"/>
    <s v="."/>
    <n v="6712"/>
    <n v="84"/>
    <n v="46"/>
    <n v="1"/>
    <n v="1"/>
    <n v="0"/>
    <x v="0"/>
    <x v="0"/>
    <x v="4"/>
    <x v="2"/>
    <x v="19"/>
    <s v="LOGO ESCRITO"/>
    <s v="AZUL"/>
    <x v="112"/>
    <s v="S"/>
    <x v="2"/>
    <n v="0.4565365256427697"/>
    <n v="6712"/>
  </r>
  <r>
    <s v="301M17W03TURXS0"/>
    <s v="FULL ZIP ESCRITO CORSAIR/POOL BLUE XS"/>
    <n v="16798"/>
    <n v="16798"/>
    <n v="7992"/>
    <s v="."/>
    <n v="8806"/>
    <n v="110"/>
    <n v="52"/>
    <n v="1"/>
    <n v="1"/>
    <n v="0"/>
    <x v="0"/>
    <x v="0"/>
    <x v="4"/>
    <x v="2"/>
    <x v="19"/>
    <s v="LOGO ESCRITO"/>
    <s v="AZUL"/>
    <x v="112"/>
    <s v="XS"/>
    <x v="2"/>
    <n v="0.52422907488986781"/>
    <n v="8806"/>
  </r>
  <r>
    <s v="301M18S01BLALLL"/>
    <s v="FULL ZIP ESCRITO BLACK L"/>
    <n v="16798"/>
    <n v="16798"/>
    <n v="5921"/>
    <s v="."/>
    <n v="10877"/>
    <n v="184"/>
    <n v="65"/>
    <n v="1"/>
    <n v="1"/>
    <n v="0"/>
    <x v="0"/>
    <x v="0"/>
    <x v="4"/>
    <x v="1"/>
    <x v="3"/>
    <s v="ESCRITO"/>
    <s v="BLACK"/>
    <x v="113"/>
    <s v="L"/>
    <x v="0"/>
    <n v="0.64751756161447793"/>
    <n v="10877"/>
  </r>
  <r>
    <s v="301M18S01BLAMMM"/>
    <s v="FULL ZIP ESCRITO BLACK M"/>
    <n v="16798"/>
    <n v="16798"/>
    <n v="5921"/>
    <s v="."/>
    <n v="10877"/>
    <n v="184"/>
    <n v="65"/>
    <n v="1"/>
    <n v="1"/>
    <n v="0"/>
    <x v="0"/>
    <x v="0"/>
    <x v="4"/>
    <x v="1"/>
    <x v="3"/>
    <s v="ESCRITO"/>
    <s v="BLACK"/>
    <x v="113"/>
    <s v="M"/>
    <x v="0"/>
    <n v="0.64751756161447793"/>
    <n v="10877"/>
  </r>
  <r>
    <s v="301M18S01BLAXL0"/>
    <s v="FULL ZIP ESCRITO BLACK XL"/>
    <n v="16798"/>
    <n v="16798"/>
    <n v="5921"/>
    <s v="."/>
    <n v="10877"/>
    <n v="184"/>
    <n v="65"/>
    <n v="1"/>
    <n v="1"/>
    <n v="0"/>
    <x v="0"/>
    <x v="0"/>
    <x v="4"/>
    <x v="1"/>
    <x v="3"/>
    <s v="ESCRITO"/>
    <s v="BLACK"/>
    <x v="113"/>
    <s v="XL"/>
    <x v="0"/>
    <n v="0.64751756161447793"/>
    <n v="10877"/>
  </r>
  <r>
    <s v="301M18S02GMLSSS"/>
    <s v="FULL ZIP ISLAND GREY MEL S"/>
    <n v="16798"/>
    <n v="16798"/>
    <n v="5921"/>
    <s v="."/>
    <n v="10877"/>
    <n v="184"/>
    <n v="65"/>
    <n v="1"/>
    <n v="1"/>
    <n v="0"/>
    <x v="0"/>
    <x v="0"/>
    <x v="4"/>
    <x v="1"/>
    <x v="3"/>
    <s v="ISLAND "/>
    <s v="GREY MELANGE"/>
    <x v="114"/>
    <s v="S"/>
    <x v="0"/>
    <n v="0.64751756161447793"/>
    <n v="10877"/>
  </r>
  <r>
    <s v="301M18S03GMLLLL"/>
    <s v="FULL ZIP SERIE GRAPHITE MEL L"/>
    <n v="33597"/>
    <n v="33597"/>
    <n v="11838"/>
    <s v="."/>
    <n v="21759"/>
    <n v="184"/>
    <n v="65"/>
    <n v="2"/>
    <n v="2"/>
    <n v="0"/>
    <x v="0"/>
    <x v="0"/>
    <x v="4"/>
    <x v="1"/>
    <x v="3"/>
    <s v="SERIE"/>
    <s v="GRAPHITE MELANGE"/>
    <x v="115"/>
    <s v="L"/>
    <x v="0"/>
    <n v="0.64764711134922759"/>
    <n v="21759"/>
  </r>
  <r>
    <s v="301M18S03GMLMMM"/>
    <s v="FULL ZIP SERIE GRAPHITE MEL M"/>
    <n v="16798"/>
    <n v="16798"/>
    <n v="5921"/>
    <s v="."/>
    <n v="10877"/>
    <n v="184"/>
    <n v="65"/>
    <n v="1"/>
    <n v="1"/>
    <n v="0"/>
    <x v="0"/>
    <x v="0"/>
    <x v="4"/>
    <x v="1"/>
    <x v="3"/>
    <s v="SERIE"/>
    <s v="GRAPHITE MELANGE"/>
    <x v="115"/>
    <s v="M"/>
    <x v="0"/>
    <n v="0.64751756161447793"/>
    <n v="10877"/>
  </r>
  <r>
    <s v="301M18S03GRMLLLL"/>
    <s v="FULL ZIP SERIE GREY MEL L"/>
    <n v="33597"/>
    <n v="33597"/>
    <n v="11840"/>
    <s v="."/>
    <n v="21757"/>
    <n v="184"/>
    <n v="65"/>
    <n v="2"/>
    <n v="2"/>
    <n v="0"/>
    <x v="0"/>
    <x v="0"/>
    <x v="4"/>
    <x v="1"/>
    <x v="3"/>
    <s v="SERIE"/>
    <s v="GREY MELANGE"/>
    <x v="116"/>
    <s v="L"/>
    <x v="0"/>
    <n v="0.64758758222460344"/>
    <n v="21757.000000000004"/>
  </r>
  <r>
    <s v="301M18S03PMLMMM"/>
    <s v="FULL ZIP SERIE PESTO MEL M"/>
    <n v="33597"/>
    <n v="33597"/>
    <n v="11838"/>
    <s v="."/>
    <n v="21759"/>
    <n v="184"/>
    <n v="65"/>
    <n v="2"/>
    <n v="2"/>
    <n v="0"/>
    <x v="0"/>
    <x v="0"/>
    <x v="4"/>
    <x v="1"/>
    <x v="3"/>
    <s v="SERIE"/>
    <s v="PESTO MELANGE"/>
    <x v="117"/>
    <s v="M"/>
    <x v="0"/>
    <n v="0.64764711134922759"/>
    <n v="21759"/>
  </r>
  <r>
    <s v="301M18S03PMLSSS"/>
    <s v="FULL ZIP SERIE PESTO MEL S"/>
    <n v="16798"/>
    <n v="16798"/>
    <n v="5921"/>
    <s v="."/>
    <n v="10877"/>
    <n v="184"/>
    <n v="65"/>
    <n v="1"/>
    <n v="1"/>
    <n v="0"/>
    <x v="0"/>
    <x v="0"/>
    <x v="4"/>
    <x v="1"/>
    <x v="3"/>
    <s v="SERIE"/>
    <s v="PESTO MELANGE"/>
    <x v="117"/>
    <s v="S"/>
    <x v="0"/>
    <n v="0.64751756161447793"/>
    <n v="10877"/>
  </r>
  <r>
    <s v="301M18S03PMLXL0"/>
    <s v="FULL ZIP SERIE PESTO MEL XL"/>
    <n v="16798"/>
    <n v="16798"/>
    <n v="5921"/>
    <s v="."/>
    <n v="10877"/>
    <n v="184"/>
    <n v="65"/>
    <n v="1"/>
    <n v="1"/>
    <n v="0"/>
    <x v="0"/>
    <x v="0"/>
    <x v="4"/>
    <x v="1"/>
    <x v="3"/>
    <s v="SERIE"/>
    <s v="PESTO MELANGE"/>
    <x v="117"/>
    <s v="XL"/>
    <x v="0"/>
    <n v="0.64751756161447793"/>
    <n v="10877"/>
  </r>
  <r>
    <s v="301M18W01PEMLLL"/>
    <s v="FULL ZIP OUTLINE PESTO MEL L"/>
    <n v="-14701"/>
    <n v="-14701"/>
    <n v="-5677"/>
    <s v="."/>
    <n v="-9024"/>
    <n v="159"/>
    <n v="-61"/>
    <n v="-1"/>
    <n v="-1"/>
    <n v="0"/>
    <x v="0"/>
    <x v="0"/>
    <x v="4"/>
    <x v="0"/>
    <x v="3"/>
    <s v="OUTLINE"/>
    <s v="PESTO MEL"/>
    <x v="146"/>
    <s v="L"/>
    <x v="0"/>
    <n v="0.61383579348343653"/>
    <n v="-9024"/>
  </r>
  <r>
    <s v="301M18W01PEMMMM"/>
    <s v="FULL ZIP OUTLINE PESTO MEL M"/>
    <n v="14702"/>
    <n v="14702"/>
    <n v="5677"/>
    <s v="."/>
    <n v="9025"/>
    <n v="159"/>
    <n v="61"/>
    <n v="1"/>
    <n v="1"/>
    <n v="0"/>
    <x v="0"/>
    <x v="0"/>
    <x v="4"/>
    <x v="0"/>
    <x v="3"/>
    <s v="OUTLINE"/>
    <s v="PESTO MEL"/>
    <x v="146"/>
    <s v="M"/>
    <x v="0"/>
    <n v="0.61386205958373008"/>
    <n v="9025"/>
  </r>
  <r>
    <s v="301M18W03BLASSS"/>
    <s v="FULL ZIP STAMPED BLACK S"/>
    <n v="17642"/>
    <n v="17642"/>
    <n v="5677"/>
    <s v="."/>
    <n v="11965"/>
    <n v="211"/>
    <n v="68"/>
    <n v="1"/>
    <n v="1"/>
    <n v="0"/>
    <x v="0"/>
    <x v="0"/>
    <x v="4"/>
    <x v="0"/>
    <x v="3"/>
    <s v="STAMPED"/>
    <s v="BLACK"/>
    <x v="32"/>
    <s v="S"/>
    <x v="0"/>
    <n v="0.67821108717832446"/>
    <n v="11965"/>
  </r>
  <r>
    <s v="301M18W03BOMXXL"/>
    <s v="FULL ZIP STAMPED BORDO MEL XXL"/>
    <n v="29403"/>
    <n v="29403"/>
    <n v="5677"/>
    <s v="."/>
    <n v="23726"/>
    <n v="418"/>
    <n v="81"/>
    <n v="1"/>
    <n v="1"/>
    <n v="0"/>
    <x v="0"/>
    <x v="0"/>
    <x v="4"/>
    <x v="0"/>
    <x v="3"/>
    <s v="STAMPED"/>
    <s v="BORDO MEL"/>
    <x v="33"/>
    <s v="XXL"/>
    <x v="0"/>
    <n v="0.80692446349012004"/>
    <n v="23726"/>
  </r>
  <r>
    <s v="303M18W01BLALLL"/>
    <s v="CHIPORRO SURAZO BLACK L"/>
    <n v="46210"/>
    <n v="46210"/>
    <n v="9388"/>
    <s v="."/>
    <n v="36822"/>
    <n v="392"/>
    <n v="80"/>
    <n v="1"/>
    <n v="1"/>
    <n v="0"/>
    <x v="0"/>
    <x v="0"/>
    <x v="4"/>
    <x v="0"/>
    <x v="4"/>
    <s v="SURAZO"/>
    <s v="BLACK"/>
    <x v="34"/>
    <s v="L"/>
    <x v="0"/>
    <n v="0.79684051071196715"/>
    <n v="36822"/>
  </r>
  <r>
    <s v="303M18W01BLAXXL"/>
    <s v="CHIPORRO SURAZO BLACK XXL"/>
    <n v="46210"/>
    <n v="46210"/>
    <n v="9388"/>
    <s v="."/>
    <n v="36822"/>
    <n v="392"/>
    <n v="80"/>
    <n v="1"/>
    <n v="1"/>
    <n v="0"/>
    <x v="0"/>
    <x v="0"/>
    <x v="4"/>
    <x v="0"/>
    <x v="4"/>
    <s v="SURAZO"/>
    <s v="BLACK"/>
    <x v="34"/>
    <s v="XXL"/>
    <x v="0"/>
    <n v="0.79684051071196715"/>
    <n v="36822"/>
  </r>
  <r>
    <s v="303M18W01BLUXXL"/>
    <s v="CHIPORRO SURAZO BLUE XXL"/>
    <n v="46210"/>
    <n v="46210"/>
    <n v="9388"/>
    <s v="."/>
    <n v="36822"/>
    <n v="392"/>
    <n v="80"/>
    <n v="1"/>
    <n v="1"/>
    <n v="0"/>
    <x v="0"/>
    <x v="0"/>
    <x v="4"/>
    <x v="0"/>
    <x v="4"/>
    <s v="SURAZO"/>
    <s v="BLUE"/>
    <x v="76"/>
    <s v="XXL"/>
    <x v="0"/>
    <n v="0.79684051071196715"/>
    <n v="36822"/>
  </r>
  <r>
    <s v="303M18W01GEELLL"/>
    <s v="CHIPORRO SURAZO GREEN L"/>
    <n v="27726"/>
    <n v="27726"/>
    <n v="9388"/>
    <s v="."/>
    <n v="18338"/>
    <n v="195"/>
    <n v="66"/>
    <n v="1"/>
    <n v="1"/>
    <n v="0"/>
    <x v="0"/>
    <x v="0"/>
    <x v="4"/>
    <x v="0"/>
    <x v="4"/>
    <s v="SURAZO"/>
    <s v="GREEN"/>
    <x v="77"/>
    <s v="L"/>
    <x v="0"/>
    <n v="0.66140085118661185"/>
    <n v="18338"/>
  </r>
  <r>
    <s v="303M18W01GEEMMM"/>
    <s v="CHIPORRO SURAZO GREEN M"/>
    <n v="27726"/>
    <n v="27726"/>
    <n v="9388"/>
    <s v="."/>
    <n v="18338"/>
    <n v="195"/>
    <n v="66"/>
    <n v="1"/>
    <n v="1"/>
    <n v="0"/>
    <x v="0"/>
    <x v="0"/>
    <x v="4"/>
    <x v="0"/>
    <x v="4"/>
    <s v="SURAZO"/>
    <s v="GREEN"/>
    <x v="77"/>
    <s v="M"/>
    <x v="0"/>
    <n v="0.66140085118661185"/>
    <n v="18338"/>
  </r>
  <r>
    <s v="303M18W01GEESSS"/>
    <s v="CHIPORRO SURAZO GREEN S"/>
    <n v="27726"/>
    <n v="27726"/>
    <n v="9388"/>
    <s v="."/>
    <n v="18338"/>
    <n v="195"/>
    <n v="66"/>
    <n v="1"/>
    <n v="1"/>
    <n v="0"/>
    <x v="0"/>
    <x v="0"/>
    <x v="4"/>
    <x v="0"/>
    <x v="4"/>
    <s v="SURAZO"/>
    <s v="GREEN"/>
    <x v="77"/>
    <s v="S"/>
    <x v="0"/>
    <n v="0.66140085118661185"/>
    <n v="18338"/>
  </r>
  <r>
    <s v="303W18W01BLALLL"/>
    <s v="CHIPORRO SURAZO BLACK L"/>
    <n v="27726"/>
    <n v="27726"/>
    <n v="11354"/>
    <s v="."/>
    <n v="16372"/>
    <n v="144"/>
    <n v="59"/>
    <n v="1"/>
    <n v="1"/>
    <n v="0"/>
    <x v="0"/>
    <x v="0"/>
    <x v="4"/>
    <x v="0"/>
    <x v="4"/>
    <s v="SURAZO"/>
    <s v="BLACK"/>
    <x v="34"/>
    <s v="L"/>
    <x v="1"/>
    <n v="0.59049267835244901"/>
    <n v="16372.000000000002"/>
  </r>
  <r>
    <s v="304M18W01BORXS0"/>
    <s v="RUSTIC SHERPA FYAH MAN FZ BORDO XS"/>
    <n v="40329"/>
    <n v="40329"/>
    <n v="9883"/>
    <s v="."/>
    <n v="30446"/>
    <n v="308"/>
    <n v="75"/>
    <n v="1"/>
    <n v="1"/>
    <n v="0"/>
    <x v="0"/>
    <x v="0"/>
    <x v="4"/>
    <x v="0"/>
    <x v="5"/>
    <s v="FYAH MAN FZ"/>
    <s v="BORDO"/>
    <x v="36"/>
    <s v="XS"/>
    <x v="0"/>
    <n v="0.75494061345433805"/>
    <n v="30446"/>
  </r>
  <r>
    <s v="304M18W01CAMSSS"/>
    <s v="RUSTIC SHERPA FYAH MAN FZ CAMEL S"/>
    <n v="46218"/>
    <n v="46218"/>
    <n v="9883"/>
    <s v="."/>
    <n v="36335"/>
    <n v="368"/>
    <n v="79"/>
    <n v="1"/>
    <n v="1"/>
    <n v="0"/>
    <x v="0"/>
    <x v="0"/>
    <x v="4"/>
    <x v="0"/>
    <x v="5"/>
    <s v="FYAH MAN FZ"/>
    <s v="CAMEL"/>
    <x v="37"/>
    <s v="S"/>
    <x v="0"/>
    <n v="0.7861655632004847"/>
    <n v="36335"/>
  </r>
  <r>
    <s v="304M18W01CAMXS0"/>
    <s v="RUSTIC SHERPA FYAH MAN FZ CAMEL XS"/>
    <n v="40329"/>
    <n v="40329"/>
    <n v="9883"/>
    <s v="."/>
    <n v="30446"/>
    <n v="308"/>
    <n v="75"/>
    <n v="1"/>
    <n v="1"/>
    <n v="0"/>
    <x v="0"/>
    <x v="0"/>
    <x v="4"/>
    <x v="0"/>
    <x v="5"/>
    <s v="FYAH MAN FZ"/>
    <s v="CAMEL"/>
    <x v="37"/>
    <s v="XS"/>
    <x v="0"/>
    <n v="0.75494061345433805"/>
    <n v="30446"/>
  </r>
  <r>
    <s v="304W18W01BLALLL"/>
    <s v="RUSTIC SHERPA FYAH GIRL FZ BLACK L"/>
    <n v="40330"/>
    <n v="40330"/>
    <n v="9648"/>
    <s v="."/>
    <n v="30682"/>
    <n v="318"/>
    <n v="76"/>
    <n v="1"/>
    <n v="1"/>
    <n v="0"/>
    <x v="0"/>
    <x v="0"/>
    <x v="4"/>
    <x v="0"/>
    <x v="5"/>
    <s v="FYAH GIRL FZ"/>
    <s v="BLACK"/>
    <x v="38"/>
    <s v="L"/>
    <x v="1"/>
    <n v="0.76077361765435159"/>
    <n v="30682"/>
  </r>
  <r>
    <s v="304W18W01CAMLLL"/>
    <s v="RUSTIC SHERPA FYAH GIRL FZ CAMEL L"/>
    <n v="50412"/>
    <n v="50412"/>
    <n v="9648"/>
    <s v="."/>
    <n v="40764"/>
    <n v="423"/>
    <n v="81"/>
    <n v="1"/>
    <n v="1"/>
    <n v="0"/>
    <x v="0"/>
    <x v="0"/>
    <x v="4"/>
    <x v="0"/>
    <x v="5"/>
    <s v="FYAH GIRL FZ"/>
    <s v="CAMEL"/>
    <x v="40"/>
    <s v="L"/>
    <x v="1"/>
    <n v="0.80861699595334446"/>
    <n v="40764"/>
  </r>
  <r>
    <s v="305M18W01BLASSS"/>
    <s v="POLAR &amp; CHIPORRO FYAH MAN  BLACK S"/>
    <s v="."/>
    <s v="."/>
    <s v="."/>
    <s v="."/>
    <s v="."/>
    <s v="."/>
    <s v="."/>
    <s v="."/>
    <s v="."/>
    <n v="0"/>
    <x v="0"/>
    <x v="0"/>
    <x v="4"/>
    <x v="0"/>
    <x v="6"/>
    <s v="FYAH MAN "/>
    <s v="BLACK"/>
    <x v="41"/>
    <s v="S"/>
    <x v="0"/>
    <e v="#VALUE!"/>
    <e v="#VALUE!"/>
  </r>
  <r>
    <s v="305W18W01BLAMMM"/>
    <s v="SHERPA HI FI BLACK M"/>
    <n v="30247"/>
    <n v="30247"/>
    <n v="8824"/>
    <s v="."/>
    <n v="21423"/>
    <n v="243"/>
    <n v="71"/>
    <n v="1"/>
    <n v="1"/>
    <n v="0"/>
    <x v="0"/>
    <x v="0"/>
    <x v="4"/>
    <x v="0"/>
    <x v="8"/>
    <s v="HI FI"/>
    <s v="BLACK"/>
    <x v="45"/>
    <s v="M"/>
    <x v="1"/>
    <n v="0.70826858862035902"/>
    <n v="21423"/>
  </r>
  <r>
    <s v="305W18W01CREMMM"/>
    <s v="SHERPA HI FI CREAM M"/>
    <n v="42008"/>
    <n v="42008"/>
    <n v="8824"/>
    <s v="."/>
    <n v="33184"/>
    <n v="376"/>
    <n v="79"/>
    <n v="1"/>
    <n v="1"/>
    <n v="0"/>
    <x v="0"/>
    <x v="0"/>
    <x v="4"/>
    <x v="0"/>
    <x v="8"/>
    <s v="HI FI"/>
    <s v="CREAM"/>
    <x v="47"/>
    <s v="M"/>
    <x v="1"/>
    <n v="0.78994477242430017"/>
    <n v="33184"/>
  </r>
  <r>
    <s v="306W18W01BLAMMM"/>
    <s v="JACKET  CORDUROY BLACK M"/>
    <n v="50412"/>
    <n v="50412"/>
    <n v="10236"/>
    <s v="."/>
    <n v="40176"/>
    <n v="392"/>
    <n v="80"/>
    <n v="1"/>
    <n v="1"/>
    <n v="0"/>
    <x v="0"/>
    <x v="0"/>
    <x v="4"/>
    <x v="0"/>
    <x v="10"/>
    <s v="CORDUROY"/>
    <s v="BLACK"/>
    <x v="50"/>
    <s v="M"/>
    <x v="1"/>
    <n v="0.79695310640323735"/>
    <n v="40176"/>
  </r>
  <r>
    <s v="306W18W01BLASSS"/>
    <s v="JACKET  CORDUROY BLACK S"/>
    <n v="50420"/>
    <n v="50420"/>
    <n v="10236"/>
    <s v="."/>
    <n v="40184"/>
    <n v="393"/>
    <n v="80"/>
    <n v="1"/>
    <n v="1"/>
    <n v="0"/>
    <x v="0"/>
    <x v="0"/>
    <x v="4"/>
    <x v="0"/>
    <x v="10"/>
    <s v="CORDUROY"/>
    <s v="BLACK"/>
    <x v="50"/>
    <s v="S"/>
    <x v="1"/>
    <n v="0.79698532328441096"/>
    <n v="40184"/>
  </r>
  <r>
    <s v="306W18W01BLAXS0"/>
    <s v="JACKET  CORDUROY BLACK XS"/>
    <n v="50412"/>
    <n v="50412"/>
    <n v="10236"/>
    <s v="."/>
    <n v="40176"/>
    <n v="392"/>
    <n v="80"/>
    <n v="1"/>
    <n v="1"/>
    <n v="0"/>
    <x v="0"/>
    <x v="0"/>
    <x v="4"/>
    <x v="0"/>
    <x v="10"/>
    <s v="CORDUROY"/>
    <s v="BLACK"/>
    <x v="50"/>
    <s v="XS"/>
    <x v="1"/>
    <n v="0.79695310640323735"/>
    <n v="40176"/>
  </r>
  <r>
    <s v="500M18W02CORALL"/>
    <s v="BEANIES STRIPES CORAL ALL"/>
    <n v="8395"/>
    <n v="8395"/>
    <n v="1647"/>
    <s v="."/>
    <n v="6748"/>
    <n v="410"/>
    <n v="80"/>
    <n v="1"/>
    <n v="1"/>
    <n v="0"/>
    <x v="0"/>
    <x v="0"/>
    <x v="4"/>
    <x v="0"/>
    <x v="11"/>
    <s v="STRIPES"/>
    <s v="CORAL"/>
    <x v="147"/>
    <s v="ALL"/>
    <x v="0"/>
    <n v="0.80381179273377013"/>
    <n v="6748"/>
  </r>
  <r>
    <s v="500M18W02GEEALL"/>
    <s v="BEANIES STRIPES GREEN ALL"/>
    <n v="16790"/>
    <n v="16790"/>
    <n v="3176"/>
    <s v="."/>
    <n v="13614"/>
    <n v="429"/>
    <n v="81"/>
    <n v="2"/>
    <n v="2"/>
    <n v="0"/>
    <x v="0"/>
    <x v="0"/>
    <x v="4"/>
    <x v="0"/>
    <x v="11"/>
    <s v="STRIPES"/>
    <s v="GREEN"/>
    <x v="54"/>
    <s v="ALL"/>
    <x v="0"/>
    <n v="0.8108397855866587"/>
    <n v="13614"/>
  </r>
  <r>
    <s v="500M18W02YELALL"/>
    <s v="BEANIES STRIPES YELOW ALL"/>
    <n v="13432"/>
    <n v="13432"/>
    <n v="3176"/>
    <s v="."/>
    <n v="10256"/>
    <n v="323"/>
    <n v="76"/>
    <n v="2"/>
    <n v="2"/>
    <n v="0"/>
    <x v="0"/>
    <x v="0"/>
    <x v="4"/>
    <x v="0"/>
    <x v="11"/>
    <s v="STRIPES"/>
    <s v="YELOW"/>
    <x v="119"/>
    <s v="ALL"/>
    <x v="0"/>
    <n v="0.76354973198332343"/>
    <n v="10256"/>
  </r>
  <r>
    <s v="500M18W03REDALL"/>
    <s v="BEANIES WOVEN RED ALL"/>
    <n v="8395"/>
    <n v="8395"/>
    <n v="1647"/>
    <s v="."/>
    <n v="6748"/>
    <n v="410"/>
    <n v="80"/>
    <n v="1"/>
    <n v="1"/>
    <n v="0"/>
    <x v="0"/>
    <x v="0"/>
    <x v="4"/>
    <x v="0"/>
    <x v="11"/>
    <s v="WOVEN"/>
    <s v="RED"/>
    <x v="120"/>
    <s v="ALL"/>
    <x v="0"/>
    <n v="0.80381179273377013"/>
    <n v="6748"/>
  </r>
  <r>
    <s v="500W18W01BLUALL"/>
    <s v="BEANIES CORSAIR BLUE ALL"/>
    <n v="10916"/>
    <n v="10916"/>
    <n v="2600"/>
    <s v="."/>
    <n v="8316"/>
    <n v="320"/>
    <n v="76"/>
    <n v="1"/>
    <n v="1"/>
    <n v="0"/>
    <x v="0"/>
    <x v="0"/>
    <x v="4"/>
    <x v="0"/>
    <x v="11"/>
    <s v="CORSAIR"/>
    <s v="BLUE"/>
    <x v="132"/>
    <s v="ALL"/>
    <x v="1"/>
    <n v="0.76181751557347011"/>
    <n v="8316"/>
  </r>
  <r>
    <s v="501M18S04CMOL/XL"/>
    <s v="CAPS SHIELD CAMO L/XL"/>
    <n v="12597"/>
    <n v="12597"/>
    <n v="2902"/>
    <s v="."/>
    <n v="9695"/>
    <n v="334"/>
    <n v="77"/>
    <n v="1"/>
    <n v="1"/>
    <n v="0"/>
    <x v="0"/>
    <x v="0"/>
    <x v="4"/>
    <x v="1"/>
    <x v="12"/>
    <s v="SHIELD"/>
    <s v="CAMO"/>
    <x v="80"/>
    <s v="L/XL"/>
    <x v="0"/>
    <n v="0.76962768913233315"/>
    <n v="9695"/>
  </r>
  <r>
    <s v="501M18S07BROL/XL"/>
    <s v="CAPS CLASSIC BROWN L/XL"/>
    <n v="8403"/>
    <n v="8403"/>
    <n v="2495"/>
    <s v="."/>
    <n v="5908"/>
    <n v="237"/>
    <n v="70"/>
    <n v="1"/>
    <n v="1"/>
    <n v="0"/>
    <x v="0"/>
    <x v="0"/>
    <x v="4"/>
    <x v="1"/>
    <x v="12"/>
    <s v="CLASSIC"/>
    <s v="BROWN"/>
    <x v="122"/>
    <s v="L/XL"/>
    <x v="0"/>
    <n v="0.703082232535999"/>
    <n v="5908"/>
  </r>
  <r>
    <s v="501M18W01BROS/M"/>
    <s v="CAPS CLASSIC LIGHT BROWN S/M"/>
    <n v="16798"/>
    <n v="16798"/>
    <n v="2265"/>
    <s v="."/>
    <n v="14533"/>
    <n v="642"/>
    <n v="87"/>
    <n v="1"/>
    <n v="1"/>
    <n v="0"/>
    <x v="0"/>
    <x v="0"/>
    <x v="4"/>
    <x v="0"/>
    <x v="12"/>
    <s v="CLASSIC"/>
    <s v="LIGHT BROWN"/>
    <x v="60"/>
    <s v="S/M"/>
    <x v="0"/>
    <n v="0.8651625193475414"/>
    <n v="14533"/>
  </r>
  <r>
    <s v="502M18S01CMOL/XL"/>
    <s v="BUCKET CAMO CAMO L/XL"/>
    <n v="8403"/>
    <n v="8403"/>
    <n v="2935"/>
    <s v="."/>
    <n v="5468"/>
    <n v="186"/>
    <n v="65"/>
    <n v="1"/>
    <n v="1"/>
    <n v="0"/>
    <x v="0"/>
    <x v="0"/>
    <x v="4"/>
    <x v="1"/>
    <x v="23"/>
    <s v="CAMO"/>
    <s v="CAMO"/>
    <x v="148"/>
    <s v="L/XL"/>
    <x v="0"/>
    <n v="0.65071998095918127"/>
    <n v="5468"/>
  </r>
  <r>
    <s v="601M18W01GREXL0"/>
    <s v="SWEATPANTS KANGOO GREY XL"/>
    <n v="18479"/>
    <n v="18479"/>
    <n v="3589"/>
    <s v="."/>
    <n v="14890"/>
    <n v="415"/>
    <n v="81"/>
    <n v="1"/>
    <n v="1"/>
    <n v="0"/>
    <x v="0"/>
    <x v="0"/>
    <x v="4"/>
    <x v="0"/>
    <x v="13"/>
    <s v="KANGOO"/>
    <s v="GREY"/>
    <x v="83"/>
    <s v="XL"/>
    <x v="0"/>
    <n v="0.80577953352454135"/>
    <n v="14890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4"/>
    <x v="1"/>
    <x v="14"/>
    <s v="CLASSIC"/>
    <s v="BLACK"/>
    <x v="84"/>
    <s v="ALL"/>
    <x v="0"/>
    <n v="0.60668808758776627"/>
    <n v="5098"/>
  </r>
  <r>
    <s v="700M22S09BROALL"/>
    <s v="SUNGLASS CORD CLASSIC BROWN ALL"/>
    <n v="5454"/>
    <n v="5454"/>
    <n v="1290"/>
    <s v="."/>
    <n v="4164"/>
    <n v="323"/>
    <n v="76"/>
    <n v="2"/>
    <n v="2"/>
    <n v="0"/>
    <x v="0"/>
    <x v="0"/>
    <x v="4"/>
    <x v="1"/>
    <x v="15"/>
    <s v="CLASSIC"/>
    <s v="BROWN"/>
    <x v="125"/>
    <s v="ALL"/>
    <x v="0"/>
    <n v="0.76347634763476346"/>
    <n v="4164"/>
  </r>
  <r>
    <s v="701M18S01BROL/XL"/>
    <s v="CINTURON MONTAÑA BROWN L/XL"/>
    <n v="16798"/>
    <n v="16798"/>
    <n v="4850"/>
    <s v="."/>
    <n v="11948"/>
    <n v="246"/>
    <n v="71"/>
    <n v="1"/>
    <n v="1"/>
    <n v="0"/>
    <x v="0"/>
    <x v="0"/>
    <x v="4"/>
    <x v="1"/>
    <x v="20"/>
    <s v="MONTAÑA"/>
    <s v="BROWN"/>
    <x v="149"/>
    <s v="L/XL"/>
    <x v="0"/>
    <n v="0.7112751518037862"/>
    <n v="11948"/>
  </r>
  <r>
    <s v="704M18S05BROALL"/>
    <s v="SOCKS LOGO SERIE BROWN ALL"/>
    <n v="2101"/>
    <n v="2101"/>
    <n v="664"/>
    <s v="."/>
    <n v="1437"/>
    <n v="216"/>
    <n v="68"/>
    <n v="1"/>
    <n v="1"/>
    <n v="0"/>
    <x v="0"/>
    <x v="0"/>
    <x v="4"/>
    <x v="1"/>
    <x v="18"/>
    <s v="LOGO SERIE"/>
    <s v="BROWN"/>
    <x v="150"/>
    <s v="ALL"/>
    <x v="0"/>
    <n v="0.68396001903855308"/>
    <n v="1437"/>
  </r>
  <r>
    <s v="704M18S09ALLALL"/>
    <s v="SOCKS 4 PACK"/>
    <n v="16790"/>
    <n v="16790"/>
    <n v="4560"/>
    <s v="."/>
    <n v="12230"/>
    <n v="268"/>
    <n v="73"/>
    <n v="2"/>
    <n v="2"/>
    <n v="0"/>
    <x v="0"/>
    <x v="0"/>
    <x v="4"/>
    <x v="0"/>
    <x v="21"/>
    <s v="4PACK"/>
    <s v="ALL"/>
    <x v="127"/>
    <s v="ALL"/>
    <x v="3"/>
    <n v="0.72840976771888033"/>
    <n v="12230"/>
  </r>
  <r>
    <s v="100M18S12WHISSS"/>
    <s v="TSHIRT TYPO  WHITE S"/>
    <n v="6298"/>
    <n v="6298"/>
    <n v="1847"/>
    <s v="."/>
    <n v="4451"/>
    <n v="241"/>
    <n v="71"/>
    <n v="1"/>
    <n v="1"/>
    <n v="0"/>
    <x v="0"/>
    <x v="0"/>
    <x v="5"/>
    <x v="1"/>
    <x v="0"/>
    <s v="TYPO"/>
    <s v="WHITE"/>
    <x v="139"/>
    <s v="S"/>
    <x v="0"/>
    <n v="0.70673229596697362"/>
    <n v="4451"/>
  </r>
  <r>
    <s v="100M18W09CREXL0"/>
    <s v="TSHIRT LINED CREAM XL"/>
    <n v="12597"/>
    <n v="12597"/>
    <n v="2056"/>
    <s v="."/>
    <n v="10541"/>
    <n v="513"/>
    <n v="84"/>
    <n v="1"/>
    <n v="1"/>
    <n v="0"/>
    <x v="0"/>
    <x v="0"/>
    <x v="5"/>
    <x v="0"/>
    <x v="0"/>
    <s v="LINED"/>
    <s v="CREAM"/>
    <x v="11"/>
    <s v="XL"/>
    <x v="0"/>
    <n v="0.8367865364769389"/>
    <n v="10541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5"/>
    <x v="0"/>
    <x v="0"/>
    <s v="DAZED"/>
    <s v="BLACK"/>
    <x v="16"/>
    <s v="XXL"/>
    <x v="0"/>
    <n v="0.85123442089386359"/>
    <n v="10723"/>
  </r>
  <r>
    <s v="301M17W03NEGSSS"/>
    <s v="FULL ZIP ESCRITO BLACK RASTA  S"/>
    <n v="23521"/>
    <n v="23521"/>
    <n v="7992"/>
    <s v="."/>
    <n v="15529"/>
    <n v="194"/>
    <n v="66"/>
    <n v="1"/>
    <n v="1"/>
    <n v="0"/>
    <x v="0"/>
    <x v="0"/>
    <x v="5"/>
    <x v="2"/>
    <x v="19"/>
    <s v="LOGO ESCRITO"/>
    <s v="NEGRO"/>
    <x v="111"/>
    <s v="S"/>
    <x v="2"/>
    <n v="0.66021852812380422"/>
    <n v="15528.999999999998"/>
  </r>
  <r>
    <s v="301M17W03TURXL0"/>
    <s v="FULL ZIP ESCRITO CORSAIR/POOL BLUE XL"/>
    <n v="23521"/>
    <n v="23521"/>
    <n v="7990"/>
    <s v="."/>
    <n v="15531"/>
    <n v="194"/>
    <n v="66"/>
    <n v="1"/>
    <n v="1"/>
    <n v="0"/>
    <x v="0"/>
    <x v="0"/>
    <x v="5"/>
    <x v="2"/>
    <x v="19"/>
    <s v="LOGO ESCRITO"/>
    <s v="AZUL"/>
    <x v="112"/>
    <s v="XL"/>
    <x v="2"/>
    <n v="0.66030355852217171"/>
    <n v="15531"/>
  </r>
  <r>
    <s v="301M18S01BLAMMM"/>
    <s v="FULL ZIP ESCRITO BLACK M"/>
    <n v="23521"/>
    <n v="23521"/>
    <n v="5921"/>
    <s v="."/>
    <n v="17600"/>
    <n v="297"/>
    <n v="75"/>
    <n v="1"/>
    <n v="1"/>
    <n v="0"/>
    <x v="0"/>
    <x v="0"/>
    <x v="5"/>
    <x v="1"/>
    <x v="3"/>
    <s v="ESCRITO"/>
    <s v="BLACK"/>
    <x v="113"/>
    <s v="M"/>
    <x v="0"/>
    <n v="0.74826750563326394"/>
    <n v="17600"/>
  </r>
  <r>
    <s v="301M18S03GMLLLL"/>
    <s v="FULL ZIP SERIE GRAPHITE MEL L"/>
    <n v="23523"/>
    <n v="23523"/>
    <n v="5919"/>
    <s v="."/>
    <n v="17604"/>
    <n v="297"/>
    <n v="75"/>
    <n v="1"/>
    <n v="1"/>
    <n v="0"/>
    <x v="0"/>
    <x v="0"/>
    <x v="5"/>
    <x v="1"/>
    <x v="3"/>
    <s v="SERIE"/>
    <s v="GRAPHITE MELANGE"/>
    <x v="115"/>
    <s v="L"/>
    <x v="0"/>
    <n v="0.74837393189644175"/>
    <n v="17604"/>
  </r>
  <r>
    <s v="301M18S03GMLMMM"/>
    <s v="FULL ZIP SERIE GRAPHITE MEL M"/>
    <n v="23521"/>
    <n v="23521"/>
    <n v="5921"/>
    <s v="."/>
    <n v="17600"/>
    <n v="297"/>
    <n v="75"/>
    <n v="1"/>
    <n v="1"/>
    <n v="0"/>
    <x v="0"/>
    <x v="0"/>
    <x v="5"/>
    <x v="1"/>
    <x v="3"/>
    <s v="SERIE"/>
    <s v="GRAPHITE MELANGE"/>
    <x v="115"/>
    <s v="M"/>
    <x v="0"/>
    <n v="0.74826750563326394"/>
    <n v="17600"/>
  </r>
  <r>
    <s v="301M18W03BLAMMM"/>
    <s v="FULL ZIP STAMPED BLACK M"/>
    <n v="29403"/>
    <n v="29403"/>
    <n v="5677"/>
    <s v="."/>
    <n v="23726"/>
    <n v="418"/>
    <n v="81"/>
    <n v="1"/>
    <n v="1"/>
    <n v="0"/>
    <x v="0"/>
    <x v="0"/>
    <x v="5"/>
    <x v="0"/>
    <x v="3"/>
    <s v="STAMPED"/>
    <s v="BLACK"/>
    <x v="32"/>
    <s v="M"/>
    <x v="0"/>
    <n v="0.80692446349012004"/>
    <n v="23726"/>
  </r>
  <r>
    <s v="301M18W03BLAXXL"/>
    <s v="FULL ZIP STAMPED BLACK XXL"/>
    <n v="29403"/>
    <n v="29403"/>
    <n v="5677"/>
    <s v="."/>
    <n v="23726"/>
    <n v="418"/>
    <n v="81"/>
    <n v="1"/>
    <n v="1"/>
    <n v="0"/>
    <x v="0"/>
    <x v="0"/>
    <x v="5"/>
    <x v="0"/>
    <x v="3"/>
    <s v="STAMPED"/>
    <s v="BLACK"/>
    <x v="32"/>
    <s v="XXL"/>
    <x v="0"/>
    <n v="0.80692446349012004"/>
    <n v="23726"/>
  </r>
  <r>
    <s v="302M18S01BLALLL"/>
    <s v="CREWNECK CLASSIC BLACK L"/>
    <n v="21000"/>
    <n v="21000"/>
    <n v="4385"/>
    <s v="."/>
    <n v="16615"/>
    <n v="379"/>
    <n v="79"/>
    <n v="1"/>
    <n v="1"/>
    <n v="0"/>
    <x v="0"/>
    <x v="0"/>
    <x v="5"/>
    <x v="1"/>
    <x v="24"/>
    <s v="CLASSIC"/>
    <s v="BLACK"/>
    <x v="151"/>
    <s v="L"/>
    <x v="0"/>
    <n v="0.79119047619047622"/>
    <n v="16615"/>
  </r>
  <r>
    <s v="302M18S01BLMLLL"/>
    <s v="CREWNECK CLASSIC BLUE MEL L"/>
    <n v="21000"/>
    <n v="21000"/>
    <n v="4385"/>
    <s v="."/>
    <n v="16615"/>
    <n v="379"/>
    <n v="79"/>
    <n v="1"/>
    <n v="1"/>
    <n v="0"/>
    <x v="0"/>
    <x v="0"/>
    <x v="5"/>
    <x v="1"/>
    <x v="24"/>
    <s v="CLASSIC"/>
    <s v="BLUE MELANGE"/>
    <x v="152"/>
    <s v="L"/>
    <x v="0"/>
    <n v="0.79119047619047622"/>
    <n v="16615"/>
  </r>
  <r>
    <s v="302M18S03BLAXL0"/>
    <s v="CREWNECK AFRICAMO BLACK XL"/>
    <n v="21000"/>
    <n v="21000"/>
    <n v="5012"/>
    <s v="."/>
    <n v="15988"/>
    <n v="319"/>
    <n v="76"/>
    <n v="1"/>
    <n v="1"/>
    <n v="0"/>
    <x v="0"/>
    <x v="0"/>
    <x v="5"/>
    <x v="1"/>
    <x v="24"/>
    <s v="AFRICAMO"/>
    <s v="BLACK"/>
    <x v="153"/>
    <s v="XL"/>
    <x v="0"/>
    <n v="0.76133333333333331"/>
    <n v="15988"/>
  </r>
  <r>
    <s v="304M18W01BORMMM"/>
    <s v="RUSTIC SHERPA FYAH MAN FZ BORDO M"/>
    <n v="50412"/>
    <n v="50412"/>
    <n v="9883"/>
    <s v="."/>
    <n v="40529"/>
    <n v="410"/>
    <n v="80"/>
    <n v="1"/>
    <n v="1"/>
    <n v="0"/>
    <x v="0"/>
    <x v="0"/>
    <x v="5"/>
    <x v="0"/>
    <x v="5"/>
    <s v="FYAH MAN FZ"/>
    <s v="BORDO"/>
    <x v="36"/>
    <s v="M"/>
    <x v="0"/>
    <n v="0.80395540744267235"/>
    <n v="40529"/>
  </r>
  <r>
    <s v="304M18W01BORXL0"/>
    <s v="RUSTIC SHERPA FYAH MAN FZ BORDO XL"/>
    <n v="50412"/>
    <n v="50412"/>
    <n v="9883"/>
    <s v="."/>
    <n v="40529"/>
    <n v="410"/>
    <n v="80"/>
    <n v="1"/>
    <n v="1"/>
    <n v="0"/>
    <x v="0"/>
    <x v="0"/>
    <x v="5"/>
    <x v="0"/>
    <x v="5"/>
    <s v="FYAH MAN FZ"/>
    <s v="BORDO"/>
    <x v="36"/>
    <s v="XL"/>
    <x v="0"/>
    <n v="0.80395540744267235"/>
    <n v="40529"/>
  </r>
  <r>
    <s v="305M16W01VERXXL"/>
    <s v="POLAR FULL ZIP  KAYA MEN POLAR GREEN XXL"/>
    <n v="27723"/>
    <n v="27723"/>
    <n v="13362"/>
    <s v="."/>
    <n v="14361"/>
    <n v="107"/>
    <n v="52"/>
    <n v="1"/>
    <n v="1"/>
    <n v="0"/>
    <x v="0"/>
    <x v="0"/>
    <x v="5"/>
    <x v="3"/>
    <x v="25"/>
    <n v="0"/>
    <s v="VERDE"/>
    <x v="154"/>
    <s v="XXL"/>
    <x v="2"/>
    <n v="0.51801753057028466"/>
    <n v="14361.000000000002"/>
  </r>
  <r>
    <s v="305M18W01BLAMMM"/>
    <s v="POLAR &amp; CHIPORRO FYAH MAN  BLACK M"/>
    <n v="50412"/>
    <n v="50412"/>
    <n v="9471"/>
    <s v="."/>
    <n v="40941"/>
    <n v="432"/>
    <n v="81"/>
    <n v="1"/>
    <n v="1"/>
    <n v="0"/>
    <x v="0"/>
    <x v="0"/>
    <x v="5"/>
    <x v="0"/>
    <x v="6"/>
    <s v="FYAH MAN "/>
    <s v="BLACK"/>
    <x v="41"/>
    <s v="M"/>
    <x v="0"/>
    <n v="0.81212806474648891"/>
    <n v="40941"/>
  </r>
  <r>
    <s v="305M18W02BLAXL0"/>
    <s v="POLAR &amp; CHIPORRO FYAH MAN FZ BLACK XL"/>
    <n v="50412"/>
    <n v="50412"/>
    <n v="9707"/>
    <s v="."/>
    <n v="40705"/>
    <n v="419"/>
    <n v="81"/>
    <n v="1"/>
    <n v="1"/>
    <n v="0"/>
    <x v="0"/>
    <x v="0"/>
    <x v="5"/>
    <x v="0"/>
    <x v="7"/>
    <s v="FYAH MAN FZ"/>
    <s v="BLACK"/>
    <x v="155"/>
    <s v="XL"/>
    <x v="0"/>
    <n v="0.80744663968896291"/>
    <n v="40705"/>
  </r>
  <r>
    <s v="305M18W02REDLLL"/>
    <s v="POLAR &amp; CHIPORRO FYAH MAN FZ RED L"/>
    <n v="50412"/>
    <n v="50412"/>
    <n v="9707"/>
    <s v="."/>
    <n v="40705"/>
    <n v="419"/>
    <n v="81"/>
    <n v="1"/>
    <n v="1"/>
    <n v="0"/>
    <x v="0"/>
    <x v="0"/>
    <x v="5"/>
    <x v="0"/>
    <x v="7"/>
    <s v="FYAH MAN FZ"/>
    <s v="RED"/>
    <x v="44"/>
    <s v="L"/>
    <x v="0"/>
    <n v="0.80744663968896291"/>
    <n v="40705"/>
  </r>
  <r>
    <s v="306M17W01VERXL0"/>
    <s v="POLAR FULL ZIP KAYA UNITE GEOCAMO FULL PRINT  XL"/>
    <n v="27723"/>
    <n v="27723"/>
    <n v="11624"/>
    <s v="."/>
    <n v="16099"/>
    <n v="138"/>
    <n v="58"/>
    <n v="1"/>
    <n v="1"/>
    <n v="0"/>
    <x v="0"/>
    <x v="0"/>
    <x v="5"/>
    <x v="2"/>
    <x v="26"/>
    <s v="GEOCAMO"/>
    <s v="VERDE"/>
    <x v="156"/>
    <s v="XL"/>
    <x v="2"/>
    <n v="0.5807091584604841"/>
    <n v="16099"/>
  </r>
  <r>
    <s v="306W18W01BLASSS"/>
    <s v="JACKET  CORDUROY BLACK S"/>
    <n v="33609"/>
    <n v="33609"/>
    <n v="10236"/>
    <s v="."/>
    <n v="23373"/>
    <n v="228"/>
    <n v="70"/>
    <n v="1"/>
    <n v="1"/>
    <n v="0"/>
    <x v="0"/>
    <x v="0"/>
    <x v="5"/>
    <x v="0"/>
    <x v="10"/>
    <s v="CORDUROY"/>
    <s v="BLACK"/>
    <x v="50"/>
    <s v="S"/>
    <x v="1"/>
    <n v="0.69543872177095423"/>
    <n v="23373"/>
  </r>
  <r>
    <s v="501M18S07BROL/XL"/>
    <s v="CAPS CLASSIC BROWN L/XL"/>
    <n v="16798"/>
    <n v="16798"/>
    <n v="2495"/>
    <s v="."/>
    <n v="14303"/>
    <n v="573"/>
    <n v="85"/>
    <n v="1"/>
    <n v="1"/>
    <n v="0"/>
    <x v="0"/>
    <x v="0"/>
    <x v="5"/>
    <x v="1"/>
    <x v="12"/>
    <s v="CLASSIC"/>
    <s v="BROWN"/>
    <x v="122"/>
    <s v="L/XL"/>
    <x v="0"/>
    <n v="0.85147041314442196"/>
    <n v="14303"/>
  </r>
  <r>
    <s v="601M18W01GRELLL"/>
    <s v="SWEATPANTS KANGOO GREY L"/>
    <n v="16798"/>
    <n v="16798"/>
    <n v="3589"/>
    <s v="."/>
    <n v="13209"/>
    <n v="368"/>
    <n v="79"/>
    <n v="1"/>
    <n v="1"/>
    <n v="0"/>
    <x v="0"/>
    <x v="0"/>
    <x v="5"/>
    <x v="0"/>
    <x v="13"/>
    <s v="KANGOO"/>
    <s v="GREY"/>
    <x v="83"/>
    <s v="L"/>
    <x v="0"/>
    <n v="0.78634361233480177"/>
    <n v="13209"/>
  </r>
  <r>
    <s v="601M18W02BLALLL"/>
    <s v="SWEATPANTS PATTERN BLACK L"/>
    <n v="21000"/>
    <n v="21000"/>
    <n v="4236"/>
    <s v="."/>
    <n v="16764"/>
    <n v="396"/>
    <n v="80"/>
    <n v="1"/>
    <n v="1"/>
    <n v="0"/>
    <x v="0"/>
    <x v="0"/>
    <x v="5"/>
    <x v="0"/>
    <x v="13"/>
    <s v="PATTERN"/>
    <s v="BLACK"/>
    <x v="65"/>
    <s v="L"/>
    <x v="0"/>
    <n v="0.79828571428571427"/>
    <n v="16764"/>
  </r>
  <r>
    <s v="700M18S01BLAALL"/>
    <s v="WALLET CLASSIC BLACK"/>
    <n v="14277"/>
    <n v="14277"/>
    <n v="3305"/>
    <s v="."/>
    <n v="10972"/>
    <n v="332"/>
    <n v="77"/>
    <n v="1"/>
    <n v="1"/>
    <n v="0"/>
    <x v="0"/>
    <x v="0"/>
    <x v="5"/>
    <x v="1"/>
    <x v="14"/>
    <s v="CLASSIC"/>
    <s v="BLACK"/>
    <x v="84"/>
    <s v="ALL"/>
    <x v="0"/>
    <n v="0.76850879036212094"/>
    <n v="10972"/>
  </r>
  <r>
    <s v="300M18W02COLSSS"/>
    <s v="HOODIE LINED COLORS S"/>
    <n v="23523"/>
    <n v="23523"/>
    <n v="5647"/>
    <s v="."/>
    <n v="17876"/>
    <n v="317"/>
    <n v="76"/>
    <n v="1"/>
    <n v="1"/>
    <n v="0"/>
    <x v="0"/>
    <x v="0"/>
    <x v="6"/>
    <x v="0"/>
    <x v="2"/>
    <s v="LINED"/>
    <s v="COLORS"/>
    <x v="26"/>
    <s v="S"/>
    <x v="0"/>
    <n v="0.75993708285507799"/>
    <n v="17876"/>
  </r>
  <r>
    <s v="305M18W01BLALLL"/>
    <s v="POLAR &amp; CHIPORRO FYAH MAN  BLACK L"/>
    <n v="40329"/>
    <n v="40329"/>
    <n v="9471"/>
    <s v="."/>
    <n v="30858"/>
    <n v="326"/>
    <n v="77"/>
    <n v="1"/>
    <n v="1"/>
    <n v="0"/>
    <x v="0"/>
    <x v="0"/>
    <x v="6"/>
    <x v="0"/>
    <x v="6"/>
    <s v="FYAH MAN "/>
    <s v="BLACK"/>
    <x v="41"/>
    <s v="L"/>
    <x v="0"/>
    <n v="0.76515658707133827"/>
    <n v="30858"/>
  </r>
  <r>
    <s v="704M18S01GEEALL"/>
    <s v="SOCKS SIMPLE  GREEN ALL"/>
    <s v="."/>
    <s v="."/>
    <n v="664"/>
    <s v="."/>
    <n v="-664"/>
    <n v="-100"/>
    <s v="."/>
    <n v="1"/>
    <n v="1"/>
    <n v="0"/>
    <x v="0"/>
    <x v="0"/>
    <x v="6"/>
    <x v="1"/>
    <x v="18"/>
    <s v="SIMPLE"/>
    <s v="GREEN"/>
    <x v="157"/>
    <s v="ALL"/>
    <x v="0"/>
    <e v="#VALUE!"/>
    <e v="#VALUE!"/>
  </r>
  <r>
    <s v="704M18S08DBLALL"/>
    <s v="BI-PACK 3 DARK BLUE ALL"/>
    <n v="8395"/>
    <n v="8395"/>
    <n v="1717"/>
    <s v="."/>
    <n v="6678"/>
    <n v="389"/>
    <n v="80"/>
    <n v="1"/>
    <n v="1"/>
    <n v="0"/>
    <x v="0"/>
    <x v="0"/>
    <x v="6"/>
    <x v="1"/>
    <x v="17"/>
    <s v="BI-PACK 3"/>
    <s v="BLUE"/>
    <x v="73"/>
    <s v="ALL"/>
    <x v="0"/>
    <n v="0.79547349612864804"/>
    <n v="6678"/>
  </r>
  <r>
    <s v="100M18S01GMLMMM"/>
    <s v="TSHIRT SERIE GRAPHITE MEL M"/>
    <n v="-6302"/>
    <n v="-6302"/>
    <n v="-1847"/>
    <s v="."/>
    <n v="-4455"/>
    <n v="241"/>
    <n v="-71"/>
    <n v="-1"/>
    <n v="-1"/>
    <n v="0"/>
    <x v="0"/>
    <x v="0"/>
    <x v="7"/>
    <x v="1"/>
    <x v="0"/>
    <s v="SERIE"/>
    <s v="GRAPHITE MELANGE"/>
    <x v="158"/>
    <s v="M"/>
    <x v="0"/>
    <n v="0.70691843859092351"/>
    <n v="-4455"/>
  </r>
  <r>
    <s v="100M18W01BLALLL"/>
    <s v="TSHIRT MINI LOGO BLACK L"/>
    <n v="12597"/>
    <n v="12597"/>
    <n v="1723"/>
    <s v="."/>
    <n v="10874"/>
    <n v="631"/>
    <n v="86"/>
    <n v="1"/>
    <n v="1"/>
    <n v="0"/>
    <x v="0"/>
    <x v="0"/>
    <x v="7"/>
    <x v="0"/>
    <x v="0"/>
    <s v="MINI LOGO"/>
    <s v="BLACK"/>
    <x v="0"/>
    <s v="L"/>
    <x v="0"/>
    <n v="0.86322140192109231"/>
    <n v="10874"/>
  </r>
  <r>
    <s v="100M18W01BLAXXL"/>
    <s v="TSHIRT MINI LOGO BLACK XXL"/>
    <n v="12597"/>
    <n v="12597"/>
    <n v="1723"/>
    <s v="."/>
    <n v="10874"/>
    <n v="631"/>
    <n v="86"/>
    <n v="1"/>
    <n v="1"/>
    <n v="0"/>
    <x v="0"/>
    <x v="0"/>
    <x v="7"/>
    <x v="0"/>
    <x v="0"/>
    <s v="MINI LOGO"/>
    <s v="BLACK"/>
    <x v="0"/>
    <s v="XXL"/>
    <x v="0"/>
    <n v="0.86322140192109231"/>
    <n v="10874"/>
  </r>
  <r>
    <s v="100M18W01CLAMMM"/>
    <s v="TSHIRT MINI LOGO CLAY M"/>
    <n v="12596"/>
    <n v="12596"/>
    <n v="1723"/>
    <s v="."/>
    <n v="10873"/>
    <n v="631"/>
    <n v="86"/>
    <n v="1"/>
    <n v="1"/>
    <n v="0"/>
    <x v="0"/>
    <x v="0"/>
    <x v="7"/>
    <x v="0"/>
    <x v="0"/>
    <s v="MINI LOGO"/>
    <s v="CLAY"/>
    <x v="1"/>
    <s v="M"/>
    <x v="0"/>
    <n v="0.86321054302953315"/>
    <n v="10873"/>
  </r>
  <r>
    <s v="100M18W01GRAXL0"/>
    <s v="TSHIRT MINI LOGO GRAPHITE XL"/>
    <n v="25193"/>
    <n v="25193"/>
    <n v="3446"/>
    <s v="."/>
    <n v="21747"/>
    <n v="631"/>
    <n v="86"/>
    <n v="2"/>
    <n v="2"/>
    <n v="0"/>
    <x v="0"/>
    <x v="0"/>
    <x v="7"/>
    <x v="0"/>
    <x v="0"/>
    <s v="MINI LOGO"/>
    <s v="GRAPHITE"/>
    <x v="2"/>
    <s v="XL"/>
    <x v="0"/>
    <n v="0.86321597269082684"/>
    <n v="21747"/>
  </r>
  <r>
    <s v="100M18W01PESLLL"/>
    <s v="TSHIRT MINI LOGO PESTO L"/>
    <n v="1"/>
    <n v="1"/>
    <n v="1723"/>
    <s v="."/>
    <n v="-1722"/>
    <n v="-100"/>
    <n v="-204937"/>
    <n v="1"/>
    <n v="1"/>
    <n v="0"/>
    <x v="0"/>
    <x v="0"/>
    <x v="7"/>
    <x v="0"/>
    <x v="0"/>
    <s v="MINI LOGO"/>
    <s v="PESTO"/>
    <x v="3"/>
    <s v="L"/>
    <x v="0"/>
    <n v="-1722"/>
    <n v="-1722"/>
  </r>
  <r>
    <s v="100M18W01PESMMM"/>
    <s v="TSHIRT MINI LOGO PESTO M"/>
    <n v="2"/>
    <n v="2"/>
    <n v="3446"/>
    <s v="."/>
    <n v="-3444"/>
    <n v="-100"/>
    <n v="-204937"/>
    <n v="2"/>
    <n v="2"/>
    <n v="0"/>
    <x v="0"/>
    <x v="0"/>
    <x v="7"/>
    <x v="0"/>
    <x v="0"/>
    <s v="MINI LOGO"/>
    <s v="PESTO"/>
    <x v="3"/>
    <s v="M"/>
    <x v="0"/>
    <n v="-1722"/>
    <n v="-3444"/>
  </r>
  <r>
    <s v="100M18W01PESSSS"/>
    <s v="TSHIRT MINI LOGO PESTO S"/>
    <n v="2"/>
    <n v="2"/>
    <n v="3446"/>
    <s v="."/>
    <n v="-3444"/>
    <n v="-100"/>
    <n v="-204937"/>
    <n v="2"/>
    <n v="2"/>
    <n v="0"/>
    <x v="0"/>
    <x v="0"/>
    <x v="7"/>
    <x v="0"/>
    <x v="0"/>
    <s v="MINI LOGO"/>
    <s v="PESTO"/>
    <x v="3"/>
    <s v="S"/>
    <x v="0"/>
    <n v="-1722"/>
    <n v="-3444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7"/>
    <x v="0"/>
    <x v="0"/>
    <s v="MINI LOGO"/>
    <s v="PESTO"/>
    <x v="3"/>
    <s v="XL"/>
    <x v="0"/>
    <n v="-1722"/>
    <n v="-1722"/>
  </r>
  <r>
    <s v="100M18W01PESXS0"/>
    <s v="TSHIRT MINI LOGO PESTO XS"/>
    <n v="1"/>
    <n v="1"/>
    <n v="1723"/>
    <s v="."/>
    <n v="-1722"/>
    <n v="-100"/>
    <n v="-204937"/>
    <n v="1"/>
    <n v="1"/>
    <n v="0"/>
    <x v="0"/>
    <x v="0"/>
    <x v="7"/>
    <x v="0"/>
    <x v="0"/>
    <s v="MINI LOGO"/>
    <s v="PESTO"/>
    <x v="3"/>
    <s v="XS"/>
    <x v="0"/>
    <n v="-1722"/>
    <n v="-1722"/>
  </r>
  <r>
    <s v="100M18W01TEAMMM"/>
    <s v="TSHIRT MINI LOGO TEAL M"/>
    <n v="1"/>
    <n v="1"/>
    <n v="1723"/>
    <s v="."/>
    <n v="-1722"/>
    <n v="-100"/>
    <n v="-204937"/>
    <n v="1"/>
    <n v="1"/>
    <n v="0"/>
    <x v="0"/>
    <x v="0"/>
    <x v="7"/>
    <x v="0"/>
    <x v="0"/>
    <s v="MINI LOGO"/>
    <s v="TEAL"/>
    <x v="4"/>
    <s v="M"/>
    <x v="0"/>
    <n v="-1722"/>
    <n v="-1722"/>
  </r>
  <r>
    <s v="100M18W01TEAXL0"/>
    <s v="TSHIRT MINI LOGO TEAL XL"/>
    <n v="12597"/>
    <n v="12597"/>
    <n v="1723"/>
    <s v="."/>
    <n v="10874"/>
    <n v="631"/>
    <n v="86"/>
    <n v="1"/>
    <n v="1"/>
    <n v="0"/>
    <x v="0"/>
    <x v="0"/>
    <x v="7"/>
    <x v="0"/>
    <x v="0"/>
    <s v="MINI LOGO"/>
    <s v="TEAL"/>
    <x v="4"/>
    <s v="XL"/>
    <x v="0"/>
    <n v="0.86322140192109231"/>
    <n v="10874"/>
  </r>
  <r>
    <s v="100M18W01TEAXXL"/>
    <s v="TSHIRT MINI LOGO TEAL XXL"/>
    <n v="2"/>
    <n v="2"/>
    <n v="3446"/>
    <s v="."/>
    <n v="-3444"/>
    <n v="-100"/>
    <n v="-204937"/>
    <n v="2"/>
    <n v="2"/>
    <n v="0"/>
    <x v="0"/>
    <x v="0"/>
    <x v="7"/>
    <x v="0"/>
    <x v="0"/>
    <s v="MINI LOGO"/>
    <s v="TEAL"/>
    <x v="4"/>
    <s v="XXL"/>
    <x v="0"/>
    <n v="-1722"/>
    <n v="-3444"/>
  </r>
  <r>
    <s v="100M18W01WHILLL"/>
    <s v="TSHIRT MINI LOGO WHITE L"/>
    <n v="12605"/>
    <n v="12605"/>
    <n v="1723"/>
    <s v="."/>
    <n v="10882"/>
    <n v="632"/>
    <n v="86"/>
    <n v="1"/>
    <n v="1"/>
    <n v="0"/>
    <x v="0"/>
    <x v="0"/>
    <x v="7"/>
    <x v="0"/>
    <x v="0"/>
    <s v="MINI LOGO"/>
    <s v="WHITE"/>
    <x v="5"/>
    <s v="L"/>
    <x v="0"/>
    <n v="0.8633082110273701"/>
    <n v="10882"/>
  </r>
  <r>
    <s v="100M18W01WHIXL0"/>
    <s v="TSHIRT MINI LOGO WHITE XL"/>
    <n v="25193"/>
    <n v="25193"/>
    <n v="3446"/>
    <s v="."/>
    <n v="21747"/>
    <n v="631"/>
    <n v="86"/>
    <n v="2"/>
    <n v="2"/>
    <n v="0"/>
    <x v="0"/>
    <x v="0"/>
    <x v="7"/>
    <x v="0"/>
    <x v="0"/>
    <s v="MINI LOGO"/>
    <s v="WHITE"/>
    <x v="5"/>
    <s v="XL"/>
    <x v="0"/>
    <n v="0.86321597269082684"/>
    <n v="21747"/>
  </r>
  <r>
    <s v="100M18W03LBLLLL"/>
    <s v="TSHIRT POW LIGHT BLUE L"/>
    <n v="20155"/>
    <n v="20155"/>
    <n v="3568"/>
    <s v="."/>
    <n v="16587"/>
    <n v="465"/>
    <n v="82"/>
    <n v="2"/>
    <n v="2"/>
    <n v="0"/>
    <x v="0"/>
    <x v="0"/>
    <x v="7"/>
    <x v="0"/>
    <x v="0"/>
    <s v="POW"/>
    <s v="LIGHT BLUE"/>
    <x v="7"/>
    <s v="L"/>
    <x v="0"/>
    <n v="0.82297196725378319"/>
    <n v="16587"/>
  </r>
  <r>
    <s v="100M18W03LBLMMM"/>
    <s v="TSHIRT POW LIGHT BLUE M"/>
    <n v="25193"/>
    <n v="25193"/>
    <n v="3568"/>
    <s v="."/>
    <n v="21625"/>
    <n v="606"/>
    <n v="86"/>
    <n v="2"/>
    <n v="2"/>
    <n v="0"/>
    <x v="0"/>
    <x v="0"/>
    <x v="7"/>
    <x v="0"/>
    <x v="0"/>
    <s v="POW"/>
    <s v="LIGHT BLUE"/>
    <x v="7"/>
    <s v="M"/>
    <x v="0"/>
    <n v="0.85837335767872025"/>
    <n v="21625"/>
  </r>
  <r>
    <s v="100M18W03LBLXXL"/>
    <s v="TSHIRT POW LIGHT BLUE XXL"/>
    <n v="12597"/>
    <n v="12597"/>
    <n v="1784"/>
    <s v="."/>
    <n v="10813"/>
    <n v="606"/>
    <n v="86"/>
    <n v="1"/>
    <n v="1"/>
    <n v="0"/>
    <x v="0"/>
    <x v="0"/>
    <x v="7"/>
    <x v="0"/>
    <x v="0"/>
    <s v="POW"/>
    <s v="LIGHT BLUE"/>
    <x v="7"/>
    <s v="XXL"/>
    <x v="0"/>
    <n v="0.85837897912201322"/>
    <n v="10813"/>
  </r>
  <r>
    <s v="100M18W04BORMMM"/>
    <s v="TSHIRT STRICKLY BORDO M"/>
    <n v="12597"/>
    <n v="12597"/>
    <n v="1784"/>
    <s v="."/>
    <n v="10813"/>
    <n v="606"/>
    <n v="86"/>
    <n v="1"/>
    <n v="1"/>
    <n v="0"/>
    <x v="0"/>
    <x v="0"/>
    <x v="7"/>
    <x v="0"/>
    <x v="0"/>
    <s v="STRICKLY"/>
    <s v="BORDO"/>
    <x v="8"/>
    <s v="M"/>
    <x v="0"/>
    <n v="0.85837897912201322"/>
    <n v="10813"/>
  </r>
  <r>
    <s v="100M18W04BORXL0"/>
    <s v="TSHIRT STRICKLY BORDO XL"/>
    <n v="10077"/>
    <n v="10077"/>
    <n v="1784"/>
    <s v="."/>
    <n v="8293"/>
    <n v="465"/>
    <n v="82"/>
    <n v="1"/>
    <n v="1"/>
    <n v="0"/>
    <x v="0"/>
    <x v="0"/>
    <x v="7"/>
    <x v="0"/>
    <x v="0"/>
    <s v="STRICKLY"/>
    <s v="BORDO"/>
    <x v="8"/>
    <s v="XL"/>
    <x v="0"/>
    <n v="0.82296318348714892"/>
    <n v="8293"/>
  </r>
  <r>
    <s v="100M18W04BORXS0"/>
    <s v="TSHIRT STRICKLY BORDO XS"/>
    <n v="12597"/>
    <n v="12597"/>
    <n v="1784"/>
    <s v="."/>
    <n v="10813"/>
    <n v="606"/>
    <n v="86"/>
    <n v="1"/>
    <n v="1"/>
    <n v="0"/>
    <x v="0"/>
    <x v="0"/>
    <x v="7"/>
    <x v="0"/>
    <x v="0"/>
    <s v="STRICKLY"/>
    <s v="BORDO"/>
    <x v="8"/>
    <s v="XS"/>
    <x v="0"/>
    <n v="0.85837897912201322"/>
    <n v="10813"/>
  </r>
  <r>
    <s v="100M18W08WHIMMM"/>
    <s v="TSHIRT SKANKIN WHITE M"/>
    <n v="12596"/>
    <n v="12596"/>
    <n v="1874"/>
    <s v="."/>
    <n v="10722"/>
    <n v="572"/>
    <n v="85"/>
    <n v="1"/>
    <n v="1"/>
    <n v="0"/>
    <x v="0"/>
    <x v="0"/>
    <x v="7"/>
    <x v="0"/>
    <x v="0"/>
    <s v="SKANKIN"/>
    <s v="WHITE"/>
    <x v="10"/>
    <s v="M"/>
    <x v="0"/>
    <n v="0.8512226103524928"/>
    <n v="10722"/>
  </r>
  <r>
    <s v="100M18W08WHIXL0"/>
    <s v="TSHIRT SKANKIN WHITE XL"/>
    <n v="12597"/>
    <n v="12597"/>
    <n v="1874"/>
    <s v="."/>
    <n v="10723"/>
    <n v="572"/>
    <n v="85"/>
    <n v="1"/>
    <n v="1"/>
    <n v="0"/>
    <x v="0"/>
    <x v="0"/>
    <x v="7"/>
    <x v="0"/>
    <x v="0"/>
    <s v="SKANKIN"/>
    <s v="WHITE"/>
    <x v="10"/>
    <s v="XL"/>
    <x v="0"/>
    <n v="0.85123442089386359"/>
    <n v="10723"/>
  </r>
  <r>
    <s v="100M18W08WHIXS0"/>
    <s v="TSHIRT SKANKIN WHITE XS"/>
    <n v="12597"/>
    <n v="12597"/>
    <n v="1874"/>
    <s v="."/>
    <n v="10723"/>
    <n v="572"/>
    <n v="85"/>
    <n v="1"/>
    <n v="1"/>
    <n v="0"/>
    <x v="0"/>
    <x v="0"/>
    <x v="7"/>
    <x v="0"/>
    <x v="0"/>
    <s v="SKANKIN"/>
    <s v="WHITE"/>
    <x v="10"/>
    <s v="XS"/>
    <x v="0"/>
    <n v="0.85123442089386359"/>
    <n v="10723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7"/>
    <x v="0"/>
    <x v="0"/>
    <s v="LINED"/>
    <s v="CREAM"/>
    <x v="11"/>
    <s v="L"/>
    <x v="0"/>
    <n v="0.85599215521468097"/>
    <n v="12221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7"/>
    <x v="0"/>
    <x v="0"/>
    <s v="LINED"/>
    <s v="CREAM"/>
    <x v="11"/>
    <s v="M"/>
    <x v="0"/>
    <n v="0.85599215521468097"/>
    <n v="12221"/>
  </r>
  <r>
    <s v="100M18W09TEALLL"/>
    <s v="TSHIRT LINED TEAL L"/>
    <n v="14277"/>
    <n v="14277"/>
    <n v="2056"/>
    <s v="."/>
    <n v="12221"/>
    <n v="594"/>
    <n v="86"/>
    <n v="1"/>
    <n v="1"/>
    <n v="0"/>
    <x v="0"/>
    <x v="0"/>
    <x v="7"/>
    <x v="0"/>
    <x v="0"/>
    <s v="LINED"/>
    <s v="TEAL"/>
    <x v="12"/>
    <s v="L"/>
    <x v="0"/>
    <n v="0.85599215521468097"/>
    <n v="12221"/>
  </r>
  <r>
    <s v="100M18W09TEAXL0"/>
    <s v="TSHIRT LINED TEAL XL"/>
    <n v="14276"/>
    <n v="14276"/>
    <n v="2056"/>
    <s v="."/>
    <n v="12220"/>
    <n v="594"/>
    <n v="86"/>
    <n v="1"/>
    <n v="1"/>
    <n v="0"/>
    <x v="0"/>
    <x v="0"/>
    <x v="7"/>
    <x v="0"/>
    <x v="0"/>
    <s v="LINED"/>
    <s v="TEAL"/>
    <x v="12"/>
    <s v="XL"/>
    <x v="0"/>
    <n v="0.85598206780610819"/>
    <n v="12220"/>
  </r>
  <r>
    <s v="100M18W10BLAMMM"/>
    <s v="TSHIRT LANDED BLACK M"/>
    <n v="37790"/>
    <n v="37790"/>
    <n v="5622"/>
    <s v="."/>
    <n v="32168"/>
    <n v="572"/>
    <n v="85"/>
    <n v="3"/>
    <n v="3"/>
    <n v="0"/>
    <x v="0"/>
    <x v="0"/>
    <x v="7"/>
    <x v="0"/>
    <x v="0"/>
    <s v="LANDED"/>
    <s v="BLACK"/>
    <x v="13"/>
    <s v="M"/>
    <x v="0"/>
    <n v="0.85123048425509396"/>
    <n v="32168"/>
  </r>
  <r>
    <s v="100M18W10BLASSS"/>
    <s v="TSHIRT LANDED BLACK S"/>
    <n v="12596"/>
    <n v="12596"/>
    <n v="1874"/>
    <s v="."/>
    <n v="10722"/>
    <n v="572"/>
    <n v="85"/>
    <n v="1"/>
    <n v="1"/>
    <n v="0"/>
    <x v="0"/>
    <x v="0"/>
    <x v="7"/>
    <x v="0"/>
    <x v="0"/>
    <s v="LANDED"/>
    <s v="BLACK"/>
    <x v="13"/>
    <s v="S"/>
    <x v="0"/>
    <n v="0.8512226103524928"/>
    <n v="10722"/>
  </r>
  <r>
    <s v="100M18W10BLAXS0"/>
    <s v="TSHIRT LANDED BLACK XS"/>
    <n v="12597"/>
    <n v="12597"/>
    <n v="1874"/>
    <s v="."/>
    <n v="10723"/>
    <n v="572"/>
    <n v="85"/>
    <n v="1"/>
    <n v="1"/>
    <n v="0"/>
    <x v="0"/>
    <x v="0"/>
    <x v="7"/>
    <x v="0"/>
    <x v="0"/>
    <s v="LANDED"/>
    <s v="BLACK"/>
    <x v="13"/>
    <s v="XS"/>
    <x v="0"/>
    <n v="0.85123442089386359"/>
    <n v="10723"/>
  </r>
  <r>
    <s v="100M18W11WHILLL"/>
    <s v="TSHIRT BATTLE WHITE L"/>
    <n v="12596"/>
    <n v="12596"/>
    <n v="1874"/>
    <s v="."/>
    <n v="10722"/>
    <n v="572"/>
    <n v="85"/>
    <n v="1"/>
    <n v="1"/>
    <n v="0"/>
    <x v="0"/>
    <x v="0"/>
    <x v="7"/>
    <x v="0"/>
    <x v="0"/>
    <s v="BATTLE"/>
    <s v="WHITE"/>
    <x v="14"/>
    <s v="L"/>
    <x v="0"/>
    <n v="0.8512226103524928"/>
    <n v="10722"/>
  </r>
  <r>
    <s v="100M18W11WHIMMM"/>
    <s v="TSHIRT BATTLE WHITE M"/>
    <n v="12597"/>
    <n v="12597"/>
    <n v="1874"/>
    <s v="."/>
    <n v="10723"/>
    <n v="572"/>
    <n v="85"/>
    <n v="1"/>
    <n v="1"/>
    <n v="0"/>
    <x v="0"/>
    <x v="0"/>
    <x v="7"/>
    <x v="0"/>
    <x v="0"/>
    <s v="BATTLE"/>
    <s v="WHITE"/>
    <x v="14"/>
    <s v="M"/>
    <x v="0"/>
    <n v="0.85123442089386359"/>
    <n v="10723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7"/>
    <x v="0"/>
    <x v="0"/>
    <s v="BATTLE"/>
    <s v="WHITE"/>
    <x v="14"/>
    <s v="XL"/>
    <x v="0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7"/>
    <x v="0"/>
    <x v="0"/>
    <s v="SENSI"/>
    <s v="GRAPHITE"/>
    <x v="15"/>
    <s v="XS"/>
    <x v="0"/>
    <n v="0.85123442089386359"/>
    <n v="10723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7"/>
    <x v="0"/>
    <x v="0"/>
    <s v="DAZED"/>
    <s v="BLACK"/>
    <x v="16"/>
    <s v="XXL"/>
    <x v="0"/>
    <n v="0.85123442089386359"/>
    <n v="10723"/>
  </r>
  <r>
    <s v="100M18W14GRALLL"/>
    <s v="TSHIRT LOOP GRAPHITE L"/>
    <n v="25193"/>
    <n v="25193"/>
    <n v="3568"/>
    <s v="."/>
    <n v="21625"/>
    <n v="606"/>
    <n v="86"/>
    <n v="2"/>
    <n v="2"/>
    <n v="0"/>
    <x v="0"/>
    <x v="0"/>
    <x v="7"/>
    <x v="0"/>
    <x v="0"/>
    <s v="LOOP"/>
    <s v="GRAPHITE"/>
    <x v="17"/>
    <s v="L"/>
    <x v="0"/>
    <n v="0.85837335767872025"/>
    <n v="21625"/>
  </r>
  <r>
    <s v="100M18W14GRAXXL"/>
    <s v="TSHIRT LOOP GRAPHITE XXL"/>
    <n v="37789"/>
    <n v="37789"/>
    <n v="5352"/>
    <s v="."/>
    <n v="32437"/>
    <n v="606"/>
    <n v="86"/>
    <n v="3"/>
    <n v="3"/>
    <n v="0"/>
    <x v="0"/>
    <x v="0"/>
    <x v="7"/>
    <x v="0"/>
    <x v="0"/>
    <s v="LOOP"/>
    <s v="GRAPHITE"/>
    <x v="17"/>
    <s v="XXL"/>
    <x v="0"/>
    <n v="0.85837148376511685"/>
    <n v="32437"/>
  </r>
  <r>
    <s v="100M18W14PURMMM"/>
    <s v="TSHIRT LOOP PURPLE M"/>
    <n v="1"/>
    <n v="1"/>
    <n v="1784"/>
    <s v="."/>
    <n v="-1783"/>
    <n v="-100"/>
    <n v="-212196"/>
    <n v="1"/>
    <n v="1"/>
    <n v="0"/>
    <x v="0"/>
    <x v="0"/>
    <x v="7"/>
    <x v="0"/>
    <x v="0"/>
    <s v="LOOP"/>
    <s v="PURPLE"/>
    <x v="18"/>
    <s v="M"/>
    <x v="0"/>
    <n v="-1783"/>
    <n v="-1783"/>
  </r>
  <r>
    <s v="100M18W14PURXL0"/>
    <s v="TSHIRT LOOP PURPLE XL"/>
    <n v="1"/>
    <n v="1"/>
    <n v="1784"/>
    <s v="."/>
    <n v="-1783"/>
    <n v="-100"/>
    <n v="-212196"/>
    <n v="1"/>
    <n v="1"/>
    <n v="0"/>
    <x v="0"/>
    <x v="0"/>
    <x v="7"/>
    <x v="0"/>
    <x v="0"/>
    <s v="LOOP"/>
    <s v="PURPLE"/>
    <x v="18"/>
    <s v="XL"/>
    <x v="0"/>
    <n v="-1783"/>
    <n v="-1783"/>
  </r>
  <r>
    <s v="100M18W15GRELLL"/>
    <s v="TSHIRT BARREL GREY L"/>
    <n v="1"/>
    <n v="1"/>
    <n v="1814"/>
    <s v="."/>
    <n v="-1813"/>
    <n v="-100"/>
    <n v="-215766"/>
    <n v="1"/>
    <n v="1"/>
    <n v="0"/>
    <x v="0"/>
    <x v="0"/>
    <x v="7"/>
    <x v="0"/>
    <x v="0"/>
    <s v="BARREL"/>
    <s v="GREY"/>
    <x v="19"/>
    <s v="L"/>
    <x v="0"/>
    <n v="-1813"/>
    <n v="-1813"/>
  </r>
  <r>
    <s v="100M18W15GREXS0"/>
    <s v="TSHIRT BARREL GREY XS"/>
    <n v="1"/>
    <n v="1"/>
    <n v="1814"/>
    <s v="."/>
    <n v="-1813"/>
    <n v="-100"/>
    <n v="-215766"/>
    <n v="1"/>
    <n v="1"/>
    <n v="0"/>
    <x v="0"/>
    <x v="0"/>
    <x v="7"/>
    <x v="0"/>
    <x v="0"/>
    <s v="BARREL"/>
    <s v="GREY"/>
    <x v="19"/>
    <s v="XS"/>
    <x v="0"/>
    <n v="-1813"/>
    <n v="-1813"/>
  </r>
  <r>
    <s v="100M18W16BLALLL"/>
    <s v="TSHIRT MERGE BLACK L"/>
    <n v="1"/>
    <n v="1"/>
    <n v="1874"/>
    <s v="."/>
    <n v="-1873"/>
    <n v="-100"/>
    <n v="-222906"/>
    <n v="1"/>
    <n v="1"/>
    <n v="0"/>
    <x v="0"/>
    <x v="0"/>
    <x v="7"/>
    <x v="0"/>
    <x v="0"/>
    <s v="MERGE"/>
    <s v="BLACK"/>
    <x v="20"/>
    <s v="L"/>
    <x v="0"/>
    <n v="-1873"/>
    <n v="-1873"/>
  </r>
  <r>
    <s v="100M18W16BLAMMM"/>
    <s v="TSHIRT MERGE BLACK M"/>
    <n v="1"/>
    <n v="1"/>
    <n v="1874"/>
    <s v="."/>
    <n v="-1873"/>
    <n v="-100"/>
    <n v="-222906"/>
    <n v="1"/>
    <n v="1"/>
    <n v="0"/>
    <x v="0"/>
    <x v="0"/>
    <x v="7"/>
    <x v="0"/>
    <x v="0"/>
    <s v="MERGE"/>
    <s v="BLACK"/>
    <x v="20"/>
    <s v="M"/>
    <x v="0"/>
    <n v="-1873"/>
    <n v="-1873"/>
  </r>
  <r>
    <s v="100M18W16BLAXL0"/>
    <s v="TSHIRT MERGE BLACK XL"/>
    <n v="2"/>
    <n v="2"/>
    <n v="3748"/>
    <s v="."/>
    <n v="-3746"/>
    <n v="-100"/>
    <n v="-222906"/>
    <n v="2"/>
    <n v="2"/>
    <n v="0"/>
    <x v="0"/>
    <x v="0"/>
    <x v="7"/>
    <x v="0"/>
    <x v="0"/>
    <s v="MERGE"/>
    <s v="BLACK"/>
    <x v="20"/>
    <s v="XL"/>
    <x v="0"/>
    <n v="-1873"/>
    <n v="-3746"/>
  </r>
  <r>
    <s v="100M18W17GRMLLL"/>
    <s v="TSHIRT HEALER GREY MEL L"/>
    <n v="12597"/>
    <n v="12597"/>
    <n v="1874"/>
    <s v="."/>
    <n v="10723"/>
    <n v="572"/>
    <n v="85"/>
    <n v="1"/>
    <n v="1"/>
    <n v="0"/>
    <x v="0"/>
    <x v="0"/>
    <x v="7"/>
    <x v="0"/>
    <x v="0"/>
    <s v="HEALER"/>
    <s v="GREY MELANGE"/>
    <x v="21"/>
    <s v="L"/>
    <x v="0"/>
    <n v="0.85123442089386359"/>
    <n v="10723"/>
  </r>
  <r>
    <s v="100M18W17GRMXS0"/>
    <s v="TSHIRT HEALER GREY MEL XS"/>
    <n v="12597"/>
    <n v="12597"/>
    <n v="1874"/>
    <s v="."/>
    <n v="10723"/>
    <n v="572"/>
    <n v="85"/>
    <n v="1"/>
    <n v="1"/>
    <n v="0"/>
    <x v="0"/>
    <x v="0"/>
    <x v="7"/>
    <x v="0"/>
    <x v="0"/>
    <s v="HEALER"/>
    <s v="GREY MELANGE"/>
    <x v="21"/>
    <s v="XS"/>
    <x v="0"/>
    <n v="0.85123442089386359"/>
    <n v="1072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7"/>
    <x v="0"/>
    <x v="0"/>
    <s v="BRAP"/>
    <s v="WHITE"/>
    <x v="22"/>
    <s v="L"/>
    <x v="0"/>
    <n v="-1873"/>
    <n v="-1873"/>
  </r>
  <r>
    <s v="100M18W18WHIXL0"/>
    <s v="TSHIRT BRAP WHITE XL"/>
    <n v="2"/>
    <n v="2"/>
    <n v="3748"/>
    <s v="."/>
    <n v="-3746"/>
    <n v="-100"/>
    <n v="-222906"/>
    <n v="2"/>
    <n v="2"/>
    <n v="0"/>
    <x v="0"/>
    <x v="0"/>
    <x v="7"/>
    <x v="0"/>
    <x v="0"/>
    <s v="BRAP"/>
    <s v="WHITE"/>
    <x v="22"/>
    <s v="XL"/>
    <x v="0"/>
    <n v="-1873"/>
    <n v="-3746"/>
  </r>
  <r>
    <s v="100M18W18WHIXXL"/>
    <s v="TSHIRT BRAP WHITE XXL"/>
    <n v="1"/>
    <n v="1"/>
    <n v="1874"/>
    <s v="."/>
    <n v="-1873"/>
    <n v="-100"/>
    <n v="-222906"/>
    <n v="1"/>
    <n v="1"/>
    <n v="0"/>
    <x v="0"/>
    <x v="0"/>
    <x v="7"/>
    <x v="0"/>
    <x v="0"/>
    <s v="BRAP"/>
    <s v="WHITE"/>
    <x v="22"/>
    <s v="XXL"/>
    <x v="0"/>
    <n v="-1873"/>
    <n v="-1873"/>
  </r>
  <r>
    <s v="100M18W19BLULLL"/>
    <s v="TSHIRT M/L DAYS BLUE L"/>
    <n v="28555"/>
    <n v="28555"/>
    <n v="4474"/>
    <s v="."/>
    <n v="24081"/>
    <n v="538"/>
    <n v="84"/>
    <n v="2"/>
    <n v="2"/>
    <n v="0"/>
    <x v="0"/>
    <x v="0"/>
    <x v="7"/>
    <x v="0"/>
    <x v="1"/>
    <s v="DAYS"/>
    <s v="BLUE"/>
    <x v="23"/>
    <s v="L"/>
    <x v="0"/>
    <n v="0.84331990894764486"/>
    <n v="24081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7"/>
    <x v="0"/>
    <x v="1"/>
    <s v="DAYS"/>
    <s v="BLUE"/>
    <x v="23"/>
    <s v="S"/>
    <x v="0"/>
    <n v="0.84331442179729632"/>
    <n v="12040"/>
  </r>
  <r>
    <s v="100M18W19BLUXL0"/>
    <s v="TSHIRT M/L DAYS BLUE XL"/>
    <n v="28555"/>
    <n v="28555"/>
    <n v="4474"/>
    <s v="."/>
    <n v="24081"/>
    <n v="538"/>
    <n v="84"/>
    <n v="2"/>
    <n v="2"/>
    <n v="0"/>
    <x v="0"/>
    <x v="0"/>
    <x v="7"/>
    <x v="0"/>
    <x v="1"/>
    <s v="DAYS"/>
    <s v="BLUE"/>
    <x v="23"/>
    <s v="XL"/>
    <x v="0"/>
    <n v="0.84331990894764486"/>
    <n v="24081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x v="24"/>
    <s v="L"/>
    <x v="0"/>
    <n v="0.84331442179729632"/>
    <n v="12040"/>
  </r>
  <r>
    <s v="100M18W19GRAMMM"/>
    <s v="TSHIRT M/L DAYS GRAPHITE M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x v="24"/>
    <s v="M"/>
    <x v="0"/>
    <n v="0.84331442179729632"/>
    <n v="12040"/>
  </r>
  <r>
    <s v="100M18W19GRASSS"/>
    <s v="TSHIRT M/L DAYS GRAPHITE S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x v="24"/>
    <s v="S"/>
    <x v="0"/>
    <n v="0.84331442179729632"/>
    <n v="12040"/>
  </r>
  <r>
    <s v="100M18W19GRAXL0"/>
    <s v="TSHIRT M/L DAYS GRAPHITE XL"/>
    <n v="25699"/>
    <n v="25699"/>
    <n v="4474"/>
    <s v="."/>
    <n v="21225"/>
    <n v="474"/>
    <n v="83"/>
    <n v="2"/>
    <n v="2"/>
    <n v="0"/>
    <x v="0"/>
    <x v="0"/>
    <x v="7"/>
    <x v="0"/>
    <x v="1"/>
    <s v="DAYS"/>
    <s v="GRAPHITE"/>
    <x v="24"/>
    <s v="XL"/>
    <x v="0"/>
    <n v="0.82590762286470287"/>
    <n v="21225"/>
  </r>
  <r>
    <s v="100M18W19GRAXXL"/>
    <s v="TSHIRT M/L DAYS GRAPHITE XXL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x v="24"/>
    <s v="XXL"/>
    <x v="0"/>
    <n v="0.84331442179729632"/>
    <n v="12040"/>
  </r>
  <r>
    <s v="300M18W01BLALLL"/>
    <s v="HOODIE STAMPED BLACK L"/>
    <n v="29403"/>
    <n v="29403"/>
    <n v="4942"/>
    <s v="."/>
    <n v="24461"/>
    <n v="495"/>
    <n v="83"/>
    <n v="1"/>
    <n v="1"/>
    <n v="0"/>
    <x v="0"/>
    <x v="0"/>
    <x v="7"/>
    <x v="0"/>
    <x v="2"/>
    <s v="STAMPED"/>
    <s v="BLACK"/>
    <x v="25"/>
    <s v="L"/>
    <x v="0"/>
    <n v="0.8319219127299935"/>
    <n v="24461"/>
  </r>
  <r>
    <s v="300M18W01BLAXL0"/>
    <s v="HOODIE STAMPED BLACK XL"/>
    <n v="23523"/>
    <n v="23523"/>
    <n v="4942"/>
    <s v="."/>
    <n v="18581"/>
    <n v="376"/>
    <n v="79"/>
    <n v="1"/>
    <n v="1"/>
    <n v="0"/>
    <x v="0"/>
    <x v="0"/>
    <x v="7"/>
    <x v="0"/>
    <x v="2"/>
    <s v="STAMPED"/>
    <s v="BLACK"/>
    <x v="25"/>
    <s v="XL"/>
    <x v="0"/>
    <n v="0.78990774986183732"/>
    <n v="18581"/>
  </r>
  <r>
    <s v="300M18W01BLAXS0"/>
    <s v="HOODIE STAMPED BLACK XS"/>
    <n v="29403"/>
    <n v="29403"/>
    <n v="4942"/>
    <s v="."/>
    <n v="24461"/>
    <n v="495"/>
    <n v="83"/>
    <n v="1"/>
    <n v="1"/>
    <n v="0"/>
    <x v="0"/>
    <x v="0"/>
    <x v="7"/>
    <x v="0"/>
    <x v="2"/>
    <s v="STAMPED"/>
    <s v="BLACK"/>
    <x v="25"/>
    <s v="XS"/>
    <x v="0"/>
    <n v="0.8319219127299935"/>
    <n v="24461"/>
  </r>
  <r>
    <s v="300M18W01BLAXXL"/>
    <s v="HOODIE STAMPED BLACK XXL"/>
    <n v="29403"/>
    <n v="29403"/>
    <n v="4942"/>
    <s v="."/>
    <n v="24461"/>
    <n v="495"/>
    <n v="83"/>
    <n v="1"/>
    <n v="1"/>
    <n v="0"/>
    <x v="0"/>
    <x v="0"/>
    <x v="7"/>
    <x v="0"/>
    <x v="2"/>
    <s v="STAMPED"/>
    <s v="BLACK"/>
    <x v="25"/>
    <s v="XXL"/>
    <x v="0"/>
    <n v="0.8319219127299935"/>
    <n v="24461"/>
  </r>
  <r>
    <s v="300M18W01CLAXL0"/>
    <s v="HOODIE STAMPED CLAY XL"/>
    <n v="-29403"/>
    <n v="-29403"/>
    <n v="-4942"/>
    <s v="."/>
    <n v="-24461"/>
    <n v="495"/>
    <n v="-83"/>
    <n v="-1"/>
    <n v="-1"/>
    <n v="0"/>
    <x v="0"/>
    <x v="0"/>
    <x v="7"/>
    <x v="0"/>
    <x v="2"/>
    <s v="STAMPED"/>
    <s v="CLAY"/>
    <x v="159"/>
    <s v="XL"/>
    <x v="0"/>
    <n v="0.8319219127299935"/>
    <n v="-24461"/>
  </r>
  <r>
    <s v="300M18W01CLAXXL"/>
    <s v="HOODIE STAMPED CLAY XXL"/>
    <n v="29404"/>
    <n v="29404"/>
    <n v="4942"/>
    <s v="."/>
    <n v="24462"/>
    <n v="495"/>
    <n v="83"/>
    <n v="1"/>
    <n v="1"/>
    <n v="0"/>
    <x v="0"/>
    <x v="0"/>
    <x v="7"/>
    <x v="0"/>
    <x v="2"/>
    <s v="STAMPED"/>
    <s v="CLAY"/>
    <x v="159"/>
    <s v="XXL"/>
    <x v="0"/>
    <n v="0.83192762889402805"/>
    <n v="24462"/>
  </r>
  <r>
    <s v="300M18W01PEAXL0"/>
    <s v="HOODIE STAMPED PEAR XL"/>
    <n v="29403"/>
    <n v="29403"/>
    <n v="4942"/>
    <s v="."/>
    <n v="24461"/>
    <n v="495"/>
    <n v="83"/>
    <n v="1"/>
    <n v="1"/>
    <n v="0"/>
    <x v="0"/>
    <x v="0"/>
    <x v="7"/>
    <x v="0"/>
    <x v="2"/>
    <s v="STAMPED"/>
    <s v="PEAR"/>
    <x v="160"/>
    <s v="XL"/>
    <x v="0"/>
    <n v="0.8319219127299935"/>
    <n v="24461"/>
  </r>
  <r>
    <s v="300M18W02COLLLL"/>
    <s v="HOODIE LINED COLORS L"/>
    <n v="29403"/>
    <n v="29403"/>
    <n v="5647"/>
    <s v="."/>
    <n v="23756"/>
    <n v="421"/>
    <n v="81"/>
    <n v="1"/>
    <n v="1"/>
    <n v="0"/>
    <x v="0"/>
    <x v="0"/>
    <x v="7"/>
    <x v="0"/>
    <x v="2"/>
    <s v="LINED"/>
    <s v="COLORS"/>
    <x v="26"/>
    <s v="L"/>
    <x v="0"/>
    <n v="0.80794476754072708"/>
    <n v="23756"/>
  </r>
  <r>
    <s v="300M18W02COLMMM"/>
    <s v="HOODIE LINED COLORS M"/>
    <n v="29403"/>
    <n v="29403"/>
    <n v="5647"/>
    <s v="."/>
    <n v="23756"/>
    <n v="421"/>
    <n v="81"/>
    <n v="1"/>
    <n v="1"/>
    <n v="0"/>
    <x v="0"/>
    <x v="0"/>
    <x v="7"/>
    <x v="0"/>
    <x v="2"/>
    <s v="LINED"/>
    <s v="COLORS"/>
    <x v="26"/>
    <s v="M"/>
    <x v="0"/>
    <n v="0.80794476754072708"/>
    <n v="23756"/>
  </r>
  <r>
    <s v="300M18W03BLAXL0"/>
    <s v="HOODIE LANDED BLACK XL"/>
    <n v="29403"/>
    <n v="29403"/>
    <n v="5059"/>
    <s v="."/>
    <n v="24344"/>
    <n v="481"/>
    <n v="83"/>
    <n v="1"/>
    <n v="1"/>
    <n v="0"/>
    <x v="0"/>
    <x v="0"/>
    <x v="7"/>
    <x v="0"/>
    <x v="2"/>
    <s v="LANDED"/>
    <s v="BLACK"/>
    <x v="27"/>
    <s v="XL"/>
    <x v="0"/>
    <n v="0.82794272693262594"/>
    <n v="24344"/>
  </r>
  <r>
    <s v="300M18W03BLAXXL"/>
    <s v="HOODIE LANDED BLACK XXL"/>
    <n v="29403"/>
    <n v="29403"/>
    <n v="5059"/>
    <s v="."/>
    <n v="24344"/>
    <n v="481"/>
    <n v="83"/>
    <n v="1"/>
    <n v="1"/>
    <n v="0"/>
    <x v="0"/>
    <x v="0"/>
    <x v="7"/>
    <x v="0"/>
    <x v="2"/>
    <s v="LANDED"/>
    <s v="BLACK"/>
    <x v="27"/>
    <s v="XXL"/>
    <x v="0"/>
    <n v="0.82794272693262594"/>
    <n v="24344"/>
  </r>
  <r>
    <s v="300M18W04BLAMMM"/>
    <s v="HOODIE FYAH BLACK M"/>
    <n v="58807"/>
    <n v="58807"/>
    <n v="11294"/>
    <s v="."/>
    <n v="47513"/>
    <n v="421"/>
    <n v="81"/>
    <n v="2"/>
    <n v="2"/>
    <n v="0"/>
    <x v="0"/>
    <x v="0"/>
    <x v="7"/>
    <x v="0"/>
    <x v="2"/>
    <s v="FYAH"/>
    <s v="BLACK"/>
    <x v="28"/>
    <s v="M"/>
    <x v="0"/>
    <n v="0.80794803339738464"/>
    <n v="47513"/>
  </r>
  <r>
    <s v="300M18W04BLASSS"/>
    <s v="HOODIE FYAH BLACK S"/>
    <n v="29403"/>
    <n v="29403"/>
    <n v="5647"/>
    <s v="."/>
    <n v="23756"/>
    <n v="421"/>
    <n v="81"/>
    <n v="1"/>
    <n v="1"/>
    <n v="0"/>
    <x v="0"/>
    <x v="0"/>
    <x v="7"/>
    <x v="0"/>
    <x v="2"/>
    <s v="FYAH"/>
    <s v="BLACK"/>
    <x v="28"/>
    <s v="S"/>
    <x v="0"/>
    <n v="0.80794476754072708"/>
    <n v="23756"/>
  </r>
  <r>
    <s v="300M18W04BLAXS0"/>
    <s v="HOODIE FYAH BLACK XS"/>
    <n v="29403"/>
    <n v="29403"/>
    <n v="5647"/>
    <s v="."/>
    <n v="23756"/>
    <n v="421"/>
    <n v="81"/>
    <n v="1"/>
    <n v="1"/>
    <n v="0"/>
    <x v="0"/>
    <x v="0"/>
    <x v="7"/>
    <x v="0"/>
    <x v="2"/>
    <s v="FYAH"/>
    <s v="BLACK"/>
    <x v="28"/>
    <s v="XS"/>
    <x v="0"/>
    <n v="0.80794476754072708"/>
    <n v="23756"/>
  </r>
  <r>
    <s v="300M18W05GEEXXL"/>
    <s v="HOODIE PATTERN GREEN XXL"/>
    <n v="29403"/>
    <n v="29403"/>
    <n v="5647"/>
    <s v="."/>
    <n v="23756"/>
    <n v="421"/>
    <n v="81"/>
    <n v="1"/>
    <n v="1"/>
    <n v="0"/>
    <x v="0"/>
    <x v="0"/>
    <x v="7"/>
    <x v="0"/>
    <x v="2"/>
    <s v="PATTERN"/>
    <s v="GREEN"/>
    <x v="110"/>
    <s v="XXL"/>
    <x v="0"/>
    <n v="0.80794476754072708"/>
    <n v="23756"/>
  </r>
  <r>
    <s v="301M18W01GRMMMM"/>
    <s v="FULL ZIP OUTLINE GRAPHITE MEL M"/>
    <s v="."/>
    <s v="."/>
    <s v="."/>
    <s v="."/>
    <s v="."/>
    <s v="."/>
    <s v="."/>
    <s v="."/>
    <s v="."/>
    <n v="0"/>
    <x v="0"/>
    <x v="0"/>
    <x v="7"/>
    <x v="0"/>
    <x v="3"/>
    <s v="OUTLINE"/>
    <s v="GRAPHITE MEL"/>
    <x v="161"/>
    <s v="M"/>
    <x v="0"/>
    <e v="#VALUE!"/>
    <e v="#VALUE!"/>
  </r>
  <r>
    <s v="301M18W01GRMXL0"/>
    <s v="FULL ZIP OUTLINE GRAPHITE MEL XL"/>
    <n v="-1"/>
    <n v="-1"/>
    <s v="."/>
    <s v="."/>
    <n v="-1"/>
    <s v="."/>
    <n v="-100"/>
    <s v="."/>
    <s v="."/>
    <n v="0"/>
    <x v="0"/>
    <x v="0"/>
    <x v="7"/>
    <x v="0"/>
    <x v="3"/>
    <s v="OUTLINE"/>
    <s v="GRAPHITE MEL"/>
    <x v="161"/>
    <s v="XL"/>
    <x v="0"/>
    <e v="#VALUE!"/>
    <e v="#VALUE!"/>
  </r>
  <r>
    <s v="301M18W01GRMXXL"/>
    <s v="FULL ZIP OUTLINE GRAPHITE MEL XXL"/>
    <n v="29403"/>
    <n v="29403"/>
    <n v="5677"/>
    <s v="."/>
    <n v="23726"/>
    <n v="418"/>
    <n v="81"/>
    <n v="1"/>
    <n v="1"/>
    <n v="0"/>
    <x v="0"/>
    <x v="0"/>
    <x v="7"/>
    <x v="0"/>
    <x v="3"/>
    <s v="OUTLINE"/>
    <s v="GRAPHITE MEL"/>
    <x v="161"/>
    <s v="XXL"/>
    <x v="0"/>
    <n v="0.80692446349012004"/>
    <n v="23726"/>
  </r>
  <r>
    <s v="301M18W02GRAMMM"/>
    <s v="FULL ZIP PIT PACH GRAPHITE M"/>
    <n v="29404"/>
    <n v="29404"/>
    <n v="5677"/>
    <s v="."/>
    <n v="23727"/>
    <n v="418"/>
    <n v="81"/>
    <n v="1"/>
    <n v="1"/>
    <n v="0"/>
    <x v="0"/>
    <x v="0"/>
    <x v="7"/>
    <x v="0"/>
    <x v="3"/>
    <s v="PIT PACH"/>
    <s v="GRAPHITE"/>
    <x v="31"/>
    <s v="M"/>
    <x v="0"/>
    <n v="0.80693102979186504"/>
    <n v="23727"/>
  </r>
  <r>
    <s v="301M18W02GRAXL0"/>
    <s v="FULL ZIP PIT PACH GRAPHITE XL"/>
    <n v="-23523"/>
    <n v="-23523"/>
    <n v="-5677"/>
    <s v="."/>
    <n v="-17846"/>
    <n v="314"/>
    <n v="-76"/>
    <n v="-1"/>
    <n v="-1"/>
    <n v="0"/>
    <x v="0"/>
    <x v="0"/>
    <x v="7"/>
    <x v="0"/>
    <x v="3"/>
    <s v="PIT PACH"/>
    <s v="GRAPHITE"/>
    <x v="31"/>
    <s v="XL"/>
    <x v="0"/>
    <n v="0.75866173532287551"/>
    <n v="-17846"/>
  </r>
  <r>
    <s v="301M18W02GRAXXL"/>
    <s v="FULL ZIP PIT PACH GRAPHITE XXL"/>
    <n v="58807"/>
    <n v="58807"/>
    <n v="11354"/>
    <s v="."/>
    <n v="47453"/>
    <n v="418"/>
    <n v="81"/>
    <n v="2"/>
    <n v="2"/>
    <n v="0"/>
    <x v="0"/>
    <x v="0"/>
    <x v="7"/>
    <x v="0"/>
    <x v="3"/>
    <s v="PIT PACH"/>
    <s v="GRAPHITE"/>
    <x v="31"/>
    <s v="XXL"/>
    <x v="0"/>
    <n v="0.80692774669682177"/>
    <n v="47453"/>
  </r>
  <r>
    <s v="301M18W03BLAXL0"/>
    <s v="FULL ZIP STAMPED BLACK XL"/>
    <n v="88210"/>
    <n v="88210"/>
    <n v="17031"/>
    <s v="."/>
    <n v="71179"/>
    <n v="418"/>
    <n v="81"/>
    <n v="3"/>
    <n v="3"/>
    <n v="0"/>
    <x v="0"/>
    <x v="0"/>
    <x v="7"/>
    <x v="0"/>
    <x v="3"/>
    <s v="STAMPED"/>
    <s v="BLACK"/>
    <x v="32"/>
    <s v="XL"/>
    <x v="0"/>
    <n v="0.80692665230699467"/>
    <n v="71179"/>
  </r>
  <r>
    <s v="301M18W03BLAXXL"/>
    <s v="FULL ZIP STAMPED BLACK XXL"/>
    <n v="29403"/>
    <n v="29403"/>
    <n v="5677"/>
    <s v="."/>
    <n v="23726"/>
    <n v="418"/>
    <n v="81"/>
    <n v="1"/>
    <n v="1"/>
    <n v="0"/>
    <x v="0"/>
    <x v="0"/>
    <x v="7"/>
    <x v="0"/>
    <x v="3"/>
    <s v="STAMPED"/>
    <s v="BLACK"/>
    <x v="32"/>
    <s v="XXL"/>
    <x v="0"/>
    <n v="0.80692446349012004"/>
    <n v="23726"/>
  </r>
  <r>
    <s v="301M18W03BOMLLL"/>
    <s v="FULL ZIP STAMPED BORDO MEL L"/>
    <n v="29403"/>
    <n v="29403"/>
    <n v="5677"/>
    <s v="."/>
    <n v="23726"/>
    <n v="418"/>
    <n v="81"/>
    <n v="1"/>
    <n v="1"/>
    <n v="0"/>
    <x v="0"/>
    <x v="0"/>
    <x v="7"/>
    <x v="0"/>
    <x v="3"/>
    <s v="STAMPED"/>
    <s v="BORDO MEL"/>
    <x v="33"/>
    <s v="L"/>
    <x v="0"/>
    <n v="0.80692446349012004"/>
    <n v="23726"/>
  </r>
  <r>
    <s v="301M18W03BOMMMM"/>
    <s v="FULL ZIP STAMPED BORDO MEL M"/>
    <n v="29403"/>
    <n v="29403"/>
    <n v="5677"/>
    <s v="."/>
    <n v="23726"/>
    <n v="418"/>
    <n v="81"/>
    <n v="1"/>
    <n v="1"/>
    <n v="0"/>
    <x v="0"/>
    <x v="0"/>
    <x v="7"/>
    <x v="0"/>
    <x v="3"/>
    <s v="STAMPED"/>
    <s v="BORDO MEL"/>
    <x v="33"/>
    <s v="M"/>
    <x v="0"/>
    <n v="0.80692446349012004"/>
    <n v="23726"/>
  </r>
  <r>
    <s v="301M18W03BOMXL0"/>
    <s v="FULL ZIP STAMPED BORDO MEL XL"/>
    <n v="29403"/>
    <n v="29403"/>
    <n v="5677"/>
    <s v="."/>
    <n v="23726"/>
    <n v="418"/>
    <n v="81"/>
    <n v="1"/>
    <n v="1"/>
    <n v="0"/>
    <x v="0"/>
    <x v="0"/>
    <x v="7"/>
    <x v="0"/>
    <x v="3"/>
    <s v="STAMPED"/>
    <s v="BORDO MEL"/>
    <x v="33"/>
    <s v="XL"/>
    <x v="0"/>
    <n v="0.80692446349012004"/>
    <n v="23726"/>
  </r>
  <r>
    <s v="303M18W01BLAXL0"/>
    <s v="CHIPORRO SURAZO BLACK XL"/>
    <s v="."/>
    <s v="."/>
    <s v="."/>
    <s v="."/>
    <s v="."/>
    <s v="."/>
    <s v="."/>
    <s v="."/>
    <s v="."/>
    <n v="0"/>
    <x v="0"/>
    <x v="0"/>
    <x v="7"/>
    <x v="0"/>
    <x v="4"/>
    <s v="SURAZO"/>
    <s v="BLACK"/>
    <x v="34"/>
    <s v="XL"/>
    <x v="0"/>
    <e v="#VALUE!"/>
    <e v="#VALUE!"/>
  </r>
  <r>
    <s v="303M18W01BLAXXL"/>
    <s v="CHIPORRO SURAZO BLACK XXL"/>
    <n v="46211"/>
    <n v="46211"/>
    <n v="9388"/>
    <s v="."/>
    <n v="36823"/>
    <n v="392"/>
    <n v="80"/>
    <n v="1"/>
    <n v="1"/>
    <n v="0"/>
    <x v="0"/>
    <x v="0"/>
    <x v="7"/>
    <x v="0"/>
    <x v="4"/>
    <s v="SURAZO"/>
    <s v="BLACK"/>
    <x v="34"/>
    <s v="XXL"/>
    <x v="0"/>
    <n v="0.79684490705676136"/>
    <n v="36823"/>
  </r>
  <r>
    <s v="303M18W01BLULLL"/>
    <s v="CHIPORRO SURAZO BLUE L"/>
    <s v="."/>
    <s v="."/>
    <s v="."/>
    <s v="."/>
    <s v="."/>
    <s v="."/>
    <s v="."/>
    <s v="."/>
    <s v="."/>
    <n v="0"/>
    <x v="0"/>
    <x v="0"/>
    <x v="7"/>
    <x v="0"/>
    <x v="4"/>
    <s v="SURAZO"/>
    <s v="BLUE"/>
    <x v="76"/>
    <s v="L"/>
    <x v="0"/>
    <e v="#VALUE!"/>
    <e v="#VALUE!"/>
  </r>
  <r>
    <s v="303M18W01BLUXL0"/>
    <s v="CHIPORRO SURAZO BLUE XL"/>
    <n v="36968"/>
    <n v="36968"/>
    <n v="9388"/>
    <s v="."/>
    <n v="27580"/>
    <n v="294"/>
    <n v="75"/>
    <n v="1"/>
    <n v="1"/>
    <n v="0"/>
    <x v="0"/>
    <x v="0"/>
    <x v="7"/>
    <x v="0"/>
    <x v="4"/>
    <s v="SURAZO"/>
    <s v="BLUE"/>
    <x v="76"/>
    <s v="XL"/>
    <x v="0"/>
    <n v="0.74605063838995889"/>
    <n v="27580"/>
  </r>
  <r>
    <s v="303M18W01BROXS0"/>
    <s v="CHIPORRO SURAZO BROWN XS"/>
    <n v="36968"/>
    <n v="36968"/>
    <n v="9388"/>
    <s v="."/>
    <n v="27580"/>
    <n v="294"/>
    <n v="75"/>
    <n v="1"/>
    <n v="1"/>
    <n v="0"/>
    <x v="0"/>
    <x v="0"/>
    <x v="7"/>
    <x v="0"/>
    <x v="4"/>
    <s v="SURAZO"/>
    <s v="BROWN"/>
    <x v="35"/>
    <s v="XS"/>
    <x v="0"/>
    <n v="0.74605063838995889"/>
    <n v="27580"/>
  </r>
  <r>
    <s v="304M18W01CAMLLL"/>
    <s v="RUSTIC SHERPA FYAH MAN FZ CAMEL L"/>
    <n v="50412"/>
    <n v="50412"/>
    <n v="9883"/>
    <s v="."/>
    <n v="40529"/>
    <n v="410"/>
    <n v="80"/>
    <n v="1"/>
    <n v="1"/>
    <n v="0"/>
    <x v="0"/>
    <x v="0"/>
    <x v="7"/>
    <x v="0"/>
    <x v="5"/>
    <s v="FYAH MAN FZ"/>
    <s v="CAMEL"/>
    <x v="37"/>
    <s v="L"/>
    <x v="0"/>
    <n v="0.80395540744267235"/>
    <n v="40529"/>
  </r>
  <r>
    <s v="304M18W01CAMSSS"/>
    <s v="RUSTIC SHERPA FYAH MAN FZ CAMEL S"/>
    <n v="100823"/>
    <n v="100823"/>
    <n v="19766"/>
    <s v="."/>
    <n v="81057"/>
    <n v="410"/>
    <n v="80"/>
    <n v="2"/>
    <n v="2"/>
    <n v="0"/>
    <x v="0"/>
    <x v="0"/>
    <x v="7"/>
    <x v="0"/>
    <x v="5"/>
    <s v="FYAH MAN FZ"/>
    <s v="CAMEL"/>
    <x v="37"/>
    <s v="S"/>
    <x v="0"/>
    <n v="0.80395346299951398"/>
    <n v="81057"/>
  </r>
  <r>
    <s v="304M18W01CAMXL0"/>
    <s v="RUSTIC SHERPA FYAH MAN FZ CAMEL XL"/>
    <n v="90741"/>
    <n v="90741"/>
    <n v="19766"/>
    <s v="."/>
    <n v="70975"/>
    <n v="359"/>
    <n v="78"/>
    <n v="2"/>
    <n v="2"/>
    <n v="0"/>
    <x v="0"/>
    <x v="0"/>
    <x v="7"/>
    <x v="0"/>
    <x v="5"/>
    <s v="FYAH MAN FZ"/>
    <s v="CAMEL"/>
    <x v="37"/>
    <s v="XL"/>
    <x v="0"/>
    <n v="0.78217123461279903"/>
    <n v="70975"/>
  </r>
  <r>
    <s v="304M18W01CAMXXL"/>
    <s v="RUSTIC SHERPA FYAH MAN FZ CAMEL XXL"/>
    <n v="30244"/>
    <n v="30244"/>
    <n v="9883"/>
    <s v="."/>
    <n v="20361"/>
    <n v="206"/>
    <n v="67"/>
    <n v="1"/>
    <n v="1"/>
    <n v="0"/>
    <x v="0"/>
    <x v="0"/>
    <x v="7"/>
    <x v="0"/>
    <x v="5"/>
    <s v="FYAH MAN FZ"/>
    <s v="CAMEL"/>
    <x v="37"/>
    <s v="XXL"/>
    <x v="0"/>
    <n v="0.67322444121147995"/>
    <n v="20361"/>
  </r>
  <r>
    <s v="305M18W01DEELLL"/>
    <s v="POLAR &amp; CHIPORRO FYAH MAN  DEEP L"/>
    <n v="40329"/>
    <n v="40329"/>
    <n v="9471"/>
    <s v="."/>
    <n v="30858"/>
    <n v="326"/>
    <n v="77"/>
    <n v="1"/>
    <n v="1"/>
    <n v="0"/>
    <x v="0"/>
    <x v="0"/>
    <x v="7"/>
    <x v="0"/>
    <x v="6"/>
    <s v="FYAH MAN "/>
    <s v="DEEP"/>
    <x v="42"/>
    <s v="L"/>
    <x v="0"/>
    <n v="0.76515658707133827"/>
    <n v="30858"/>
  </r>
  <r>
    <s v="305M18W02BLASSS"/>
    <s v="POLAR &amp; CHIPORRO FYAH MAN FZ BLACK S"/>
    <n v="50411"/>
    <n v="50411"/>
    <n v="9707"/>
    <s v="."/>
    <n v="40704"/>
    <n v="419"/>
    <n v="81"/>
    <n v="1"/>
    <n v="1"/>
    <n v="0"/>
    <x v="0"/>
    <x v="0"/>
    <x v="7"/>
    <x v="0"/>
    <x v="7"/>
    <s v="FYAH MAN FZ"/>
    <s v="BLACK"/>
    <x v="155"/>
    <s v="S"/>
    <x v="0"/>
    <n v="0.80744282001944023"/>
    <n v="40704"/>
  </r>
  <r>
    <s v="305M18W02BLAXL0"/>
    <s v="POLAR &amp; CHIPORRO FYAH MAN FZ BLACK XL"/>
    <n v="50411"/>
    <n v="50411"/>
    <n v="9707"/>
    <s v="."/>
    <n v="40704"/>
    <n v="419"/>
    <n v="81"/>
    <n v="1"/>
    <n v="1"/>
    <n v="0"/>
    <x v="0"/>
    <x v="0"/>
    <x v="7"/>
    <x v="0"/>
    <x v="7"/>
    <s v="FYAH MAN FZ"/>
    <s v="BLACK"/>
    <x v="155"/>
    <s v="XL"/>
    <x v="0"/>
    <n v="0.80744282001944023"/>
    <n v="40704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7"/>
    <x v="0"/>
    <x v="7"/>
    <s v="FYAH MAN FZ"/>
    <s v="GREEN"/>
    <x v="43"/>
    <s v="XL"/>
    <x v="0"/>
    <n v="0.80744663968896291"/>
    <n v="40705"/>
  </r>
  <r>
    <s v="305W18W01BLAMMM"/>
    <s v="SHERPA HI FI BLACK M"/>
    <n v="72253"/>
    <n v="72253"/>
    <n v="17648"/>
    <s v="."/>
    <n v="54605"/>
    <n v="309"/>
    <n v="76"/>
    <n v="2"/>
    <n v="2"/>
    <n v="0"/>
    <x v="0"/>
    <x v="0"/>
    <x v="7"/>
    <x v="0"/>
    <x v="8"/>
    <s v="HI FI"/>
    <s v="BLACK"/>
    <x v="45"/>
    <s v="M"/>
    <x v="1"/>
    <n v="0.75574716620763149"/>
    <n v="54605"/>
  </r>
  <r>
    <s v="305W18W01BLASSS"/>
    <s v="SHERPA HI FI BLACK S"/>
    <n v="-30244"/>
    <n v="-30244"/>
    <n v="-8824"/>
    <s v="."/>
    <n v="-21420"/>
    <n v="243"/>
    <n v="-71"/>
    <n v="-1"/>
    <n v="-1"/>
    <n v="0"/>
    <x v="0"/>
    <x v="0"/>
    <x v="7"/>
    <x v="0"/>
    <x v="8"/>
    <s v="HI FI"/>
    <s v="BLACK"/>
    <x v="45"/>
    <s v="S"/>
    <x v="1"/>
    <n v="0.70823965083983598"/>
    <n v="-21420"/>
  </r>
  <r>
    <s v="305W18W01BLUMMM"/>
    <s v="POLAR FYAH GIRL FZ BLUE M"/>
    <n v="30247"/>
    <n v="30247"/>
    <n v="7177"/>
    <s v="."/>
    <n v="23070"/>
    <n v="321"/>
    <n v="76"/>
    <n v="1"/>
    <n v="1"/>
    <n v="0"/>
    <x v="0"/>
    <x v="0"/>
    <x v="7"/>
    <x v="0"/>
    <x v="9"/>
    <s v="FYAH GIRL FZ"/>
    <s v="BLUE"/>
    <x v="46"/>
    <s v="M"/>
    <x v="1"/>
    <n v="0.76272026977882101"/>
    <n v="23070"/>
  </r>
  <r>
    <s v="305W18W01CRELLL"/>
    <s v="SHERPA HI FI CREAM L"/>
    <n v="42008"/>
    <n v="42008"/>
    <n v="8824"/>
    <s v="."/>
    <n v="33184"/>
    <n v="376"/>
    <n v="79"/>
    <n v="1"/>
    <n v="1"/>
    <n v="0"/>
    <x v="0"/>
    <x v="0"/>
    <x v="7"/>
    <x v="0"/>
    <x v="8"/>
    <s v="HI FI"/>
    <s v="CREAM"/>
    <x v="47"/>
    <s v="L"/>
    <x v="1"/>
    <n v="0.78994477242430017"/>
    <n v="33184"/>
  </r>
  <r>
    <s v="305W18W01CREMMM"/>
    <s v="SHERPA HI FI CREAM M"/>
    <n v="73934"/>
    <n v="73934"/>
    <n v="17648"/>
    <s v="."/>
    <n v="56286"/>
    <n v="319"/>
    <n v="76"/>
    <n v="2"/>
    <n v="2"/>
    <n v="0"/>
    <x v="0"/>
    <x v="0"/>
    <x v="7"/>
    <x v="0"/>
    <x v="8"/>
    <s v="HI FI"/>
    <s v="CREAM"/>
    <x v="47"/>
    <s v="M"/>
    <x v="1"/>
    <n v="0.76130061947142047"/>
    <n v="56286"/>
  </r>
  <r>
    <s v="305W18W01CRESSS"/>
    <s v="SHERPA HI FI CREAM S"/>
    <n v="42008"/>
    <n v="42008"/>
    <n v="8824"/>
    <s v="."/>
    <n v="33184"/>
    <n v="376"/>
    <n v="79"/>
    <n v="1"/>
    <n v="1"/>
    <n v="0"/>
    <x v="0"/>
    <x v="0"/>
    <x v="7"/>
    <x v="0"/>
    <x v="8"/>
    <s v="HI FI"/>
    <s v="CREAM"/>
    <x v="47"/>
    <s v="S"/>
    <x v="1"/>
    <n v="0.78994477242430017"/>
    <n v="33184"/>
  </r>
  <r>
    <s v="305W18W01GREMMM"/>
    <s v="POLAR FYAH GIRL FZ GREY M"/>
    <n v="33605"/>
    <n v="33605"/>
    <n v="7177"/>
    <s v="."/>
    <n v="26428"/>
    <n v="368"/>
    <n v="79"/>
    <n v="1"/>
    <n v="1"/>
    <n v="0"/>
    <x v="0"/>
    <x v="0"/>
    <x v="7"/>
    <x v="0"/>
    <x v="9"/>
    <s v="FYAH GIRL FZ"/>
    <s v="GREY"/>
    <x v="48"/>
    <s v="M"/>
    <x v="1"/>
    <n v="0.78643059068590981"/>
    <n v="26428"/>
  </r>
  <r>
    <s v="306W18W01BLAMMM"/>
    <s v="JACKET  CORDUROY BLACK M"/>
    <n v="-53775"/>
    <n v="-53775"/>
    <n v="-10236"/>
    <s v="."/>
    <n v="-43539"/>
    <n v="425"/>
    <n v="-81"/>
    <n v="-1"/>
    <n v="-1"/>
    <n v="0"/>
    <x v="0"/>
    <x v="0"/>
    <x v="7"/>
    <x v="0"/>
    <x v="10"/>
    <s v="CORDUROY"/>
    <s v="BLACK"/>
    <x v="50"/>
    <s v="M"/>
    <x v="1"/>
    <n v="0.80965132496513248"/>
    <n v="-43539"/>
  </r>
  <r>
    <s v="306W18W01BLASSS"/>
    <s v="JACKET  CORDUROY BLACK S"/>
    <n v="53776"/>
    <n v="53776"/>
    <n v="10236"/>
    <s v="."/>
    <n v="43540"/>
    <n v="425"/>
    <n v="81"/>
    <n v="1"/>
    <n v="1"/>
    <n v="0"/>
    <x v="0"/>
    <x v="0"/>
    <x v="7"/>
    <x v="0"/>
    <x v="10"/>
    <s v="CORDUROY"/>
    <s v="BLACK"/>
    <x v="50"/>
    <s v="S"/>
    <x v="1"/>
    <n v="0.8096548646236239"/>
    <n v="43540"/>
  </r>
  <r>
    <s v="306W18W01BLAXS0"/>
    <s v="JACKET  CORDUROY BLACK XS"/>
    <n v="50412"/>
    <n v="50412"/>
    <n v="10236"/>
    <s v="."/>
    <n v="40176"/>
    <n v="392"/>
    <n v="80"/>
    <n v="1"/>
    <n v="1"/>
    <n v="0"/>
    <x v="0"/>
    <x v="0"/>
    <x v="7"/>
    <x v="0"/>
    <x v="10"/>
    <s v="CORDUROY"/>
    <s v="BLACK"/>
    <x v="50"/>
    <s v="XS"/>
    <x v="1"/>
    <n v="0.79695310640323735"/>
    <n v="40176"/>
  </r>
  <r>
    <s v="306W18W01CAMLLL"/>
    <s v="JACKET  CORDUROY CAMEL L"/>
    <n v="10081"/>
    <n v="10081"/>
    <s v="."/>
    <s v="."/>
    <n v="10081"/>
    <s v="."/>
    <n v="100"/>
    <s v="."/>
    <s v="."/>
    <n v="0"/>
    <x v="0"/>
    <x v="0"/>
    <x v="7"/>
    <x v="0"/>
    <x v="10"/>
    <s v="CORDUROY"/>
    <s v="CAMEL"/>
    <x v="51"/>
    <s v="L"/>
    <x v="1"/>
    <e v="#VALUE!"/>
    <e v="#VALUE!"/>
  </r>
  <r>
    <s v="306W18W01CAMMMM"/>
    <s v="JACKET  CORDUROY CAMEL M"/>
    <n v="50412"/>
    <n v="50412"/>
    <n v="10236"/>
    <s v="."/>
    <n v="40176"/>
    <n v="392"/>
    <n v="80"/>
    <n v="1"/>
    <n v="1"/>
    <n v="0"/>
    <x v="0"/>
    <x v="0"/>
    <x v="7"/>
    <x v="0"/>
    <x v="10"/>
    <s v="CORDUROY"/>
    <s v="CAMEL"/>
    <x v="51"/>
    <s v="M"/>
    <x v="1"/>
    <n v="0.79695310640323735"/>
    <n v="40176"/>
  </r>
  <r>
    <s v="500202ALLALL"/>
    <s v="GORRO JOCKEY KAYA UNITE FITTED"/>
    <n v="8403"/>
    <n v="8403"/>
    <n v="4475"/>
    <s v="."/>
    <n v="3928"/>
    <n v="88"/>
    <n v="47"/>
    <n v="1"/>
    <n v="1"/>
    <n v="0"/>
    <x v="0"/>
    <x v="0"/>
    <x v="7"/>
    <x v="4"/>
    <x v="12"/>
    <s v="FITTED"/>
    <s v="ROJO"/>
    <x v="162"/>
    <s v="ALL"/>
    <x v="2"/>
    <n v="0.46745210044031893"/>
    <n v="3928"/>
  </r>
  <r>
    <s v="500M18W02YELALL"/>
    <s v="BEANIES STRIPES YELOW ALL"/>
    <n v="5037"/>
    <n v="5037"/>
    <n v="1588"/>
    <s v="."/>
    <n v="3449"/>
    <n v="217"/>
    <n v="68"/>
    <n v="1"/>
    <n v="1"/>
    <n v="0"/>
    <x v="0"/>
    <x v="0"/>
    <x v="7"/>
    <x v="0"/>
    <x v="11"/>
    <s v="STRIPES"/>
    <s v="YELOW"/>
    <x v="119"/>
    <s v="ALL"/>
    <x v="0"/>
    <n v="0.6847329759777645"/>
    <n v="3449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7"/>
    <x v="0"/>
    <x v="11"/>
    <s v="WOVEN"/>
    <s v="RASTA"/>
    <x v="55"/>
    <s v="ALL"/>
    <x v="0"/>
    <n v="0.80381179273377013"/>
    <n v="6748"/>
  </r>
  <r>
    <s v="500M18W04BLAALL"/>
    <s v="BEANIES TYPO FORREST ALL"/>
    <n v="8395"/>
    <n v="8395"/>
    <n v="1941"/>
    <s v="."/>
    <n v="6454"/>
    <n v="333"/>
    <n v="77"/>
    <n v="1"/>
    <n v="1"/>
    <n v="0"/>
    <x v="0"/>
    <x v="0"/>
    <x v="7"/>
    <x v="0"/>
    <x v="11"/>
    <s v="TYPO"/>
    <s v="FORREST"/>
    <x v="56"/>
    <s v="ALL"/>
    <x v="0"/>
    <n v="0.76879094699225725"/>
    <n v="6454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7"/>
    <x v="0"/>
    <x v="11"/>
    <s v="TYPO"/>
    <s v="BLACK"/>
    <x v="57"/>
    <s v="ALL"/>
    <x v="0"/>
    <n v="0.86122692078618224"/>
    <n v="7230"/>
  </r>
  <r>
    <s v="501M18S03GEES/M"/>
    <s v="CAPS CHILL GREEN S/M"/>
    <n v="-12597"/>
    <n v="-12597"/>
    <n v="-2665"/>
    <s v="."/>
    <n v="-9932"/>
    <n v="373"/>
    <n v="-79"/>
    <n v="-1"/>
    <n v="-1"/>
    <n v="0"/>
    <x v="0"/>
    <x v="0"/>
    <x v="7"/>
    <x v="1"/>
    <x v="12"/>
    <s v="CHILL"/>
    <s v="GREEN"/>
    <x v="163"/>
    <s v="S/M"/>
    <x v="0"/>
    <n v="0.78844169246646023"/>
    <n v="-9932"/>
  </r>
  <r>
    <s v="501M18W02GEEL/XL"/>
    <s v="CAPS CLASSIC GREEN L/XL"/>
    <n v="16807"/>
    <n v="16807"/>
    <n v="4530"/>
    <s v="."/>
    <n v="12277"/>
    <n v="271"/>
    <n v="73"/>
    <n v="2"/>
    <n v="2"/>
    <n v="0"/>
    <x v="0"/>
    <x v="0"/>
    <x v="7"/>
    <x v="0"/>
    <x v="12"/>
    <s v="CLASSIC"/>
    <s v="GREEN"/>
    <x v="61"/>
    <s v="L/XL"/>
    <x v="0"/>
    <n v="0.73046944725412033"/>
    <n v="12277"/>
  </r>
  <r>
    <s v="501M18W02GEES/M"/>
    <s v="CAPS CLASSIC GREEN S/M"/>
    <n v="8403"/>
    <n v="8403"/>
    <n v="2265"/>
    <s v="."/>
    <n v="6138"/>
    <n v="271"/>
    <n v="73"/>
    <n v="1"/>
    <n v="1"/>
    <n v="0"/>
    <x v="0"/>
    <x v="0"/>
    <x v="7"/>
    <x v="0"/>
    <x v="12"/>
    <s v="CLASSIC"/>
    <s v="GREEN"/>
    <x v="61"/>
    <s v="S/M"/>
    <x v="0"/>
    <n v="0.73045340949660831"/>
    <n v="6138"/>
  </r>
  <r>
    <s v="501M18W06CAMS/M"/>
    <s v="CAPS STREET CAMO S/M"/>
    <s v="."/>
    <s v="."/>
    <s v="."/>
    <s v="."/>
    <s v="."/>
    <s v="."/>
    <s v="."/>
    <s v="."/>
    <s v="."/>
    <n v="0"/>
    <x v="0"/>
    <x v="0"/>
    <x v="7"/>
    <x v="0"/>
    <x v="12"/>
    <s v="STREET"/>
    <s v="CAMO"/>
    <x v="164"/>
    <s v="S/M"/>
    <x v="0"/>
    <e v="#VALUE!"/>
    <e v="#VALUE!"/>
  </r>
  <r>
    <s v="501M18W11CAFS/M"/>
    <s v="CAPS CONCEPT CAFÉ S/M"/>
    <n v="21001"/>
    <n v="21001"/>
    <n v="4412"/>
    <s v="."/>
    <n v="16589"/>
    <n v="376"/>
    <n v="79"/>
    <n v="2"/>
    <n v="2"/>
    <n v="0"/>
    <x v="0"/>
    <x v="0"/>
    <x v="7"/>
    <x v="0"/>
    <x v="12"/>
    <s v="CONCEPT"/>
    <s v="CAFÉ"/>
    <x v="64"/>
    <s v="S/M"/>
    <x v="0"/>
    <n v="0.7899147659635255"/>
    <n v="16589"/>
  </r>
  <r>
    <s v="502M18S01CMOS/M"/>
    <s v="BUCKET CAMO CAMO S/M"/>
    <n v="25192"/>
    <n v="25192"/>
    <n v="5866"/>
    <s v="."/>
    <n v="19326"/>
    <n v="329"/>
    <n v="77"/>
    <n v="2"/>
    <n v="2"/>
    <n v="0"/>
    <x v="0"/>
    <x v="0"/>
    <x v="7"/>
    <x v="1"/>
    <x v="23"/>
    <s v="CAMO"/>
    <s v="CAMO"/>
    <x v="148"/>
    <s v="S/M"/>
    <x v="0"/>
    <n v="0.76714830104795173"/>
    <n v="19326"/>
  </r>
  <r>
    <s v="601M18W01GRELLL"/>
    <s v="SWEATPANTS KANGOO GREY L"/>
    <n v="18478"/>
    <n v="18478"/>
    <n v="3589"/>
    <s v="."/>
    <n v="14889"/>
    <n v="415"/>
    <n v="81"/>
    <n v="1"/>
    <n v="1"/>
    <n v="0"/>
    <x v="0"/>
    <x v="0"/>
    <x v="7"/>
    <x v="0"/>
    <x v="13"/>
    <s v="KANGOO"/>
    <s v="GREY"/>
    <x v="83"/>
    <s v="L"/>
    <x v="0"/>
    <n v="0.80576902262149586"/>
    <n v="14889"/>
  </r>
  <r>
    <s v="601M18W01GREMMM"/>
    <s v="SWEATPANTS KANGOO GREY M"/>
    <n v="18479"/>
    <n v="18479"/>
    <n v="3589"/>
    <s v="."/>
    <n v="14890"/>
    <n v="415"/>
    <n v="81"/>
    <n v="1"/>
    <n v="1"/>
    <n v="0"/>
    <x v="0"/>
    <x v="0"/>
    <x v="7"/>
    <x v="0"/>
    <x v="13"/>
    <s v="KANGOO"/>
    <s v="GREY"/>
    <x v="83"/>
    <s v="M"/>
    <x v="0"/>
    <n v="0.80577953352454135"/>
    <n v="14890"/>
  </r>
  <r>
    <s v="601M18W01GRESSS"/>
    <s v="SWEATPANTS KANGOO GREY S"/>
    <n v="36958"/>
    <n v="36958"/>
    <n v="7178"/>
    <s v="."/>
    <n v="29780"/>
    <n v="415"/>
    <n v="81"/>
    <n v="2"/>
    <n v="2"/>
    <n v="0"/>
    <x v="0"/>
    <x v="0"/>
    <x v="7"/>
    <x v="0"/>
    <x v="13"/>
    <s v="KANGOO"/>
    <s v="GREY"/>
    <x v="83"/>
    <s v="S"/>
    <x v="0"/>
    <n v="0.80577953352454135"/>
    <n v="29780"/>
  </r>
  <r>
    <s v="601M18W02BLASSS"/>
    <s v="SWEATPANTS PATTERN BLACK S"/>
    <n v="21000"/>
    <n v="21000"/>
    <n v="4236"/>
    <s v="."/>
    <n v="16764"/>
    <n v="396"/>
    <n v="80"/>
    <n v="1"/>
    <n v="1"/>
    <n v="0"/>
    <x v="0"/>
    <x v="0"/>
    <x v="7"/>
    <x v="0"/>
    <x v="13"/>
    <s v="PATTERN"/>
    <s v="BLACK"/>
    <x v="65"/>
    <s v="S"/>
    <x v="0"/>
    <n v="0.79828571428571427"/>
    <n v="16764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7"/>
    <x v="1"/>
    <x v="14"/>
    <s v="CLASSIC"/>
    <s v="BLACK"/>
    <x v="84"/>
    <s v="ALL"/>
    <x v="0"/>
    <n v="0.60668808758776627"/>
    <n v="5098"/>
  </r>
  <r>
    <s v="700M18S02BLUALL"/>
    <s v="WALLET  CLASSIC BLUE"/>
    <n v="8403"/>
    <n v="8403"/>
    <n v="3305"/>
    <s v="."/>
    <n v="5098"/>
    <n v="154"/>
    <n v="61"/>
    <n v="1"/>
    <n v="1"/>
    <n v="0"/>
    <x v="0"/>
    <x v="0"/>
    <x v="7"/>
    <x v="1"/>
    <x v="14"/>
    <s v="CLASSIC"/>
    <s v="BLUE"/>
    <x v="165"/>
    <s v="ALL"/>
    <x v="0"/>
    <n v="0.60668808758776627"/>
    <n v="5098"/>
  </r>
  <r>
    <s v="700M18S06GREALL"/>
    <s v="SUNGLASS CORD CLASSIC GREY ALL"/>
    <n v="2941"/>
    <n v="2941"/>
    <n v="645"/>
    <s v="."/>
    <n v="2296"/>
    <n v="356"/>
    <n v="78"/>
    <n v="1"/>
    <n v="1"/>
    <n v="0"/>
    <x v="0"/>
    <x v="0"/>
    <x v="7"/>
    <x v="1"/>
    <x v="15"/>
    <s v="CLASSIC"/>
    <s v="GREY"/>
    <x v="69"/>
    <s v="ALL"/>
    <x v="0"/>
    <n v="0.7806868412104726"/>
    <n v="2296"/>
  </r>
  <r>
    <s v="700M22S09BROALL"/>
    <s v="SUNGLASS CORD CLASSIC BROWN ALL"/>
    <n v="2012"/>
    <n v="2012"/>
    <n v="645"/>
    <s v="."/>
    <n v="1367"/>
    <n v="212"/>
    <n v="68"/>
    <n v="1"/>
    <n v="1"/>
    <n v="0"/>
    <x v="0"/>
    <x v="0"/>
    <x v="7"/>
    <x v="1"/>
    <x v="15"/>
    <s v="CLASSIC"/>
    <s v="BROWN"/>
    <x v="125"/>
    <s v="ALL"/>
    <x v="0"/>
    <n v="0.67942345924453285"/>
    <n v="1367"/>
  </r>
  <r>
    <s v="701M18S01BROS/M"/>
    <s v="CINTURON MONTAÑA BROWN S/M"/>
    <n v="16798"/>
    <n v="16798"/>
    <n v="4850"/>
    <s v="."/>
    <n v="11948"/>
    <n v="246"/>
    <n v="71"/>
    <n v="1"/>
    <n v="1"/>
    <n v="0"/>
    <x v="0"/>
    <x v="0"/>
    <x v="7"/>
    <x v="1"/>
    <x v="20"/>
    <s v="MONTAÑA"/>
    <s v="BROWN"/>
    <x v="149"/>
    <s v="S/M"/>
    <x v="0"/>
    <n v="0.7112751518037862"/>
    <n v="11948"/>
  </r>
  <r>
    <s v="702M18S01BLAALL"/>
    <s v="LLAVERO RASTA BLACK ALL"/>
    <n v="3361"/>
    <n v="3361"/>
    <n v="1800"/>
    <s v="."/>
    <n v="1561"/>
    <n v="87"/>
    <n v="46"/>
    <n v="1"/>
    <n v="1"/>
    <n v="0"/>
    <x v="0"/>
    <x v="0"/>
    <x v="7"/>
    <x v="1"/>
    <x v="16"/>
    <s v="RASTA"/>
    <s v="BLACK"/>
    <x v="71"/>
    <s v="ALL"/>
    <x v="0"/>
    <n v="0.46444510562332642"/>
    <n v="1561"/>
  </r>
  <r>
    <s v="702M18S02CAMALL"/>
    <s v="LLAVERO LOGO CAMEL  ALL"/>
    <n v="2516"/>
    <n v="2516"/>
    <n v="1800"/>
    <s v="."/>
    <n v="716"/>
    <n v="40"/>
    <n v="28"/>
    <n v="1"/>
    <n v="1"/>
    <n v="0"/>
    <x v="0"/>
    <x v="0"/>
    <x v="7"/>
    <x v="1"/>
    <x v="16"/>
    <s v="RASTA"/>
    <s v="CAMEL"/>
    <x v="166"/>
    <s v="ALL"/>
    <x v="0"/>
    <n v="0.28457869634340222"/>
    <n v="716"/>
  </r>
  <r>
    <s v="704M18S07GREALL"/>
    <s v="BI-PACK 1 GREEN ALL"/>
    <n v="20992"/>
    <n v="20992"/>
    <n v="5151"/>
    <s v="."/>
    <n v="15841"/>
    <n v="308"/>
    <n v="75"/>
    <n v="3"/>
    <n v="3"/>
    <n v="0"/>
    <x v="0"/>
    <x v="0"/>
    <x v="7"/>
    <x v="1"/>
    <x v="17"/>
    <s v="BI-PACK 1"/>
    <s v="GREEN"/>
    <x v="72"/>
    <s v="ALL"/>
    <x v="0"/>
    <n v="0.75462080792682928"/>
    <n v="15841"/>
  </r>
  <r>
    <s v="704M18S08DBLALL"/>
    <s v="BI-PACK 3 DARK BLUE ALL"/>
    <n v="8395"/>
    <n v="8395"/>
    <n v="1717"/>
    <s v="."/>
    <n v="6678"/>
    <n v="389"/>
    <n v="80"/>
    <n v="1"/>
    <n v="1"/>
    <n v="0"/>
    <x v="0"/>
    <x v="0"/>
    <x v="7"/>
    <x v="1"/>
    <x v="17"/>
    <s v="BI-PACK 3"/>
    <s v="BLUE"/>
    <x v="73"/>
    <s v="ALL"/>
    <x v="0"/>
    <n v="0.79547349612864804"/>
    <n v="6678"/>
  </r>
  <r>
    <s v="704M18S08PURALL"/>
    <s v="BI-PACK 2 PURPLE ALL"/>
    <n v="1"/>
    <n v="1"/>
    <n v="1717"/>
    <s v="."/>
    <n v="-1716"/>
    <n v="-100"/>
    <n v="-204223"/>
    <n v="1"/>
    <n v="1"/>
    <n v="0"/>
    <x v="0"/>
    <x v="0"/>
    <x v="7"/>
    <x v="1"/>
    <x v="17"/>
    <s v="BI-PACK 2"/>
    <s v="PURPLE"/>
    <x v="74"/>
    <s v="ALL"/>
    <x v="0"/>
    <n v="-1716"/>
    <n v="-1716"/>
  </r>
  <r>
    <s v="704M18S09ALLALL"/>
    <s v="SOCKS 4 PACK"/>
    <n v="83974"/>
    <n v="83974"/>
    <n v="22800"/>
    <s v="."/>
    <n v="61174"/>
    <n v="268"/>
    <n v="73"/>
    <n v="10"/>
    <n v="10"/>
    <n v="0"/>
    <x v="0"/>
    <x v="0"/>
    <x v="7"/>
    <x v="0"/>
    <x v="21"/>
    <s v="4PACK"/>
    <s v="ALL"/>
    <x v="127"/>
    <s v="ALL"/>
    <x v="3"/>
    <n v="0.72848738895372378"/>
    <n v="61174"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  <r>
    <m/>
    <m/>
    <m/>
    <m/>
    <m/>
    <m/>
    <m/>
    <m/>
    <m/>
    <m/>
    <m/>
    <m/>
    <x v="1"/>
    <x v="1"/>
    <x v="8"/>
    <x v="5"/>
    <x v="27"/>
    <m/>
    <m/>
    <x v="167"/>
    <m/>
    <x v="4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27">
  <r>
    <s v="100M18W01BLAXXL"/>
    <s v="TSHIRT MINI LOGO BLACK XXL"/>
    <n v="12597"/>
    <n v="12597"/>
    <n v="1723"/>
    <s v="."/>
    <n v="10874"/>
    <n v="631"/>
    <n v="86"/>
    <n v="1"/>
    <n v="1"/>
    <n v="0"/>
    <x v="0"/>
    <x v="0"/>
    <x v="0"/>
    <x v="0"/>
    <x v="0"/>
    <s v="MINI LOGO"/>
    <s v="BLACK"/>
    <s v="TSHIRT MINI LOGO BLACK"/>
    <s v="XXL"/>
    <s v="M"/>
    <n v="0.86322140192109231"/>
    <n v="10874"/>
  </r>
  <r>
    <s v="100M18W01CLAMMM"/>
    <s v="TSHIRT MINI LOGO CLAY M"/>
    <s v="."/>
    <n v="12597"/>
    <n v="1723"/>
    <s v="."/>
    <n v="10874"/>
    <n v="631"/>
    <n v="86"/>
    <s v="."/>
    <n v="1"/>
    <n v="0"/>
    <x v="0"/>
    <x v="0"/>
    <x v="0"/>
    <x v="0"/>
    <x v="0"/>
    <s v="MINI LOGO"/>
    <s v="CLAY"/>
    <s v="TSHIRT MINI LOGO CLAY"/>
    <s v="M"/>
    <s v="M"/>
    <e v="#VALUE!"/>
    <e v="#VALUE!"/>
  </r>
  <r>
    <s v="100M18W01CLASSS"/>
    <s v="TSHIRT MINI LOGO CLAY S"/>
    <s v="."/>
    <s v="."/>
    <s v="."/>
    <s v="."/>
    <s v="."/>
    <s v="."/>
    <s v="."/>
    <s v="."/>
    <s v="."/>
    <n v="0"/>
    <x v="0"/>
    <x v="0"/>
    <x v="0"/>
    <x v="0"/>
    <x v="0"/>
    <s v="MINI LOGO"/>
    <s v="CLAY"/>
    <s v="TSHIRT MINI LOGO CLAY"/>
    <s v="S"/>
    <s v="M"/>
    <e v="#VALUE!"/>
    <e v="#VALUE!"/>
  </r>
  <r>
    <s v="100M18W01GRASSS"/>
    <s v="TSHIRT MINI LOGO GRAPHITE S"/>
    <s v="."/>
    <s v="."/>
    <s v="."/>
    <s v="."/>
    <s v="."/>
    <s v="."/>
    <s v="."/>
    <s v="."/>
    <s v="."/>
    <n v="0"/>
    <x v="0"/>
    <x v="0"/>
    <x v="0"/>
    <x v="0"/>
    <x v="0"/>
    <s v="MINI LOGO"/>
    <s v="GRAPHITE"/>
    <s v="TSHIRT MINI LOGO GRAPHITE"/>
    <s v="S"/>
    <s v="M"/>
    <e v="#VALUE!"/>
    <e v="#VALUE!"/>
  </r>
  <r>
    <s v="100M18W01PESSSS"/>
    <s v="TSHIRT MINI LOGO PESTO S"/>
    <n v="1"/>
    <n v="1"/>
    <n v="1723"/>
    <s v="."/>
    <n v="-1722"/>
    <n v="-100"/>
    <n v="-204937"/>
    <n v="1"/>
    <n v="1"/>
    <n v="0"/>
    <x v="0"/>
    <x v="0"/>
    <x v="0"/>
    <x v="0"/>
    <x v="0"/>
    <s v="MINI LOGO"/>
    <s v="PESTO"/>
    <s v="TSHIRT MINI LOGO PESTO"/>
    <s v="S"/>
    <s v="M"/>
    <n v="-1722"/>
    <n v="-1722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0"/>
    <x v="0"/>
    <x v="0"/>
    <s v="MINI LOGO"/>
    <s v="PESTO"/>
    <s v="TSHIRT MINI LOGO PESTO"/>
    <s v="XL"/>
    <s v="M"/>
    <n v="-1722"/>
    <n v="-1722"/>
  </r>
  <r>
    <s v="100M18W01PESXS0"/>
    <s v="TSHIRT MINI LOGO PESTO XS"/>
    <n v="12597"/>
    <n v="12597"/>
    <n v="3446"/>
    <s v="."/>
    <n v="9151"/>
    <n v="266"/>
    <n v="73"/>
    <n v="2"/>
    <n v="2"/>
    <n v="0"/>
    <x v="0"/>
    <x v="0"/>
    <x v="0"/>
    <x v="0"/>
    <x v="0"/>
    <s v="MINI LOGO"/>
    <s v="PESTO"/>
    <s v="TSHIRT MINI LOGO PESTO"/>
    <s v="XS"/>
    <s v="M"/>
    <n v="0.72644280384218463"/>
    <n v="9151"/>
  </r>
  <r>
    <s v="100M18W01TEALLL"/>
    <s v="TSHIRT MINI LOGO TEAL L"/>
    <n v="1"/>
    <n v="1"/>
    <n v="1723"/>
    <s v="."/>
    <n v="-1722"/>
    <n v="-100"/>
    <n v="-204937"/>
    <n v="1"/>
    <n v="1"/>
    <n v="0"/>
    <x v="0"/>
    <x v="0"/>
    <x v="0"/>
    <x v="0"/>
    <x v="0"/>
    <s v="MINI LOGO"/>
    <s v="TEAL"/>
    <s v="TSHIRT MINI LOGO TEAL"/>
    <s v="L"/>
    <s v="M"/>
    <n v="-1722"/>
    <n v="-1722"/>
  </r>
  <r>
    <s v="100M18W01TEAXS0"/>
    <s v="TSHIRT MINI LOGO TEAL XS"/>
    <n v="1"/>
    <n v="1"/>
    <n v="1723"/>
    <s v="."/>
    <n v="-1722"/>
    <n v="-100"/>
    <n v="-204937"/>
    <n v="1"/>
    <n v="1"/>
    <n v="0"/>
    <x v="0"/>
    <x v="0"/>
    <x v="0"/>
    <x v="0"/>
    <x v="0"/>
    <s v="MINI LOGO"/>
    <s v="TEAL"/>
    <s v="TSHIRT MINI LOGO TEAL"/>
    <s v="XS"/>
    <s v="M"/>
    <n v="-1722"/>
    <n v="-1722"/>
  </r>
  <r>
    <s v="100M18W01WHIXS0"/>
    <s v="TSHIRT MINI LOGO WHITE XS"/>
    <n v="12597"/>
    <n v="12597"/>
    <n v="1723"/>
    <s v="."/>
    <n v="10874"/>
    <n v="631"/>
    <n v="86"/>
    <n v="1"/>
    <n v="1"/>
    <n v="0"/>
    <x v="0"/>
    <x v="0"/>
    <x v="0"/>
    <x v="0"/>
    <x v="0"/>
    <s v="MINI LOGO"/>
    <s v="WHITE"/>
    <s v="TSHIRT MINI LOGO WHITE"/>
    <s v="XS"/>
    <s v="M"/>
    <n v="0.86322140192109231"/>
    <n v="10874"/>
  </r>
  <r>
    <s v="100M18W02WHIMMM"/>
    <s v="TSHIRT YETI WHITE M"/>
    <n v="12596"/>
    <n v="25193"/>
    <n v="3568"/>
    <s v="."/>
    <n v="21625"/>
    <n v="606"/>
    <n v="86"/>
    <n v="1"/>
    <n v="2"/>
    <n v="0"/>
    <x v="0"/>
    <x v="0"/>
    <x v="0"/>
    <x v="0"/>
    <x v="0"/>
    <s v="YETI"/>
    <s v="WHITE"/>
    <s v="TSHIRT YETI WHITE"/>
    <s v="M"/>
    <s v="M"/>
    <n v="0.71673547157827877"/>
    <n v="9028"/>
  </r>
  <r>
    <s v="100M18W03LBLMMM"/>
    <s v="TSHIRT POW LIGHT BLUE M"/>
    <n v="12596"/>
    <n v="25193"/>
    <n v="3568"/>
    <s v="."/>
    <n v="21625"/>
    <n v="606"/>
    <n v="86"/>
    <n v="1"/>
    <n v="2"/>
    <n v="0"/>
    <x v="0"/>
    <x v="0"/>
    <x v="0"/>
    <x v="0"/>
    <x v="0"/>
    <s v="POW"/>
    <s v="LIGHT BLUE"/>
    <s v="TSHIRT POW LIGHT BLUE"/>
    <s v="M"/>
    <s v="M"/>
    <n v="0.71673547157827877"/>
    <n v="9028"/>
  </r>
  <r>
    <s v="100M18W04BORLLL"/>
    <s v="TSHIRT STRICKLY BORDO L"/>
    <n v="12597"/>
    <n v="12597"/>
    <n v="1784"/>
    <s v="."/>
    <n v="10813"/>
    <n v="606"/>
    <n v="86"/>
    <n v="1"/>
    <n v="1"/>
    <n v="0"/>
    <x v="0"/>
    <x v="0"/>
    <x v="0"/>
    <x v="0"/>
    <x v="0"/>
    <s v="STRICKLY"/>
    <s v="BORDO"/>
    <s v="TSHIRT STRICKLY BORDO"/>
    <s v="L"/>
    <s v="M"/>
    <n v="0.85837897912201322"/>
    <n v="10813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0"/>
    <x v="0"/>
    <x v="0"/>
    <s v="STRICKLY"/>
    <s v="BORDO"/>
    <s v="TSHIRT STRICKLY BORDO"/>
    <s v="XL"/>
    <s v="M"/>
    <n v="0.85837897912201322"/>
    <n v="10813"/>
  </r>
  <r>
    <s v="100M18W07LBLLLL"/>
    <s v="TSHIRT POWAH LIGHT BLUE L"/>
    <n v="25193"/>
    <n v="25193"/>
    <n v="3748"/>
    <s v="."/>
    <n v="21445"/>
    <n v="572"/>
    <n v="85"/>
    <n v="2"/>
    <n v="2"/>
    <n v="0"/>
    <x v="0"/>
    <x v="0"/>
    <x v="0"/>
    <x v="0"/>
    <x v="0"/>
    <s v="POWAH"/>
    <s v="LIGHT BLUE"/>
    <s v="TSHIRT POWAH LIGHT BLUE"/>
    <s v="L"/>
    <s v="M"/>
    <n v="0.85122851585757953"/>
    <n v="21445"/>
  </r>
  <r>
    <s v="100M18W08WHIMMM"/>
    <s v="TSHIRT SKANKIN WHITE M"/>
    <n v="20151"/>
    <n v="20151"/>
    <n v="3748"/>
    <s v="."/>
    <n v="16403"/>
    <n v="438"/>
    <n v="81"/>
    <n v="2"/>
    <n v="2"/>
    <n v="0"/>
    <x v="0"/>
    <x v="0"/>
    <x v="0"/>
    <x v="0"/>
    <x v="0"/>
    <s v="SKANKIN"/>
    <s v="WHITE"/>
    <s v="TSHIRT SKANKIN WHITE"/>
    <s v="M"/>
    <s v="M"/>
    <n v="0.81400426777827406"/>
    <n v="16403"/>
  </r>
  <r>
    <s v="100M18W08WHIXL0"/>
    <s v="TSHIRT SKANKIN WHITE XL"/>
    <n v="12597"/>
    <n v="12597"/>
    <n v="1874"/>
    <s v="."/>
    <n v="10723"/>
    <n v="572"/>
    <n v="85"/>
    <n v="1"/>
    <n v="1"/>
    <n v="0"/>
    <x v="0"/>
    <x v="0"/>
    <x v="0"/>
    <x v="0"/>
    <x v="0"/>
    <s v="SKANKIN"/>
    <s v="WHITE"/>
    <s v="TSHIRT SKANKIN WHITE"/>
    <s v="XL"/>
    <s v="M"/>
    <n v="0.85123442089386359"/>
    <n v="10723"/>
  </r>
  <r>
    <s v="100M18W08WHIXXL"/>
    <s v="TSHIRT SKANKIN WHITE XXL"/>
    <n v="12597"/>
    <n v="12597"/>
    <n v="1874"/>
    <s v="."/>
    <n v="10723"/>
    <n v="572"/>
    <n v="85"/>
    <n v="1"/>
    <n v="1"/>
    <n v="0"/>
    <x v="0"/>
    <x v="0"/>
    <x v="0"/>
    <x v="0"/>
    <x v="0"/>
    <s v="SKANKIN"/>
    <s v="WHITE"/>
    <s v="TSHIRT SKANKIN WHITE"/>
    <s v="XXL"/>
    <s v="M"/>
    <n v="0.85123442089386359"/>
    <n v="10723"/>
  </r>
  <r>
    <s v="100M18W09CREXL0"/>
    <s v="TSHIRT LINED CREAM XL"/>
    <n v="14277"/>
    <n v="14277"/>
    <n v="2056"/>
    <s v="."/>
    <n v="12221"/>
    <n v="594"/>
    <n v="86"/>
    <n v="1"/>
    <n v="1"/>
    <n v="0"/>
    <x v="0"/>
    <x v="0"/>
    <x v="0"/>
    <x v="0"/>
    <x v="0"/>
    <s v="LINED"/>
    <s v="CREAM"/>
    <s v="TSHIRT LINED CREAM"/>
    <s v="XL"/>
    <s v="M"/>
    <n v="0.85599215521468097"/>
    <n v="12221"/>
  </r>
  <r>
    <s v="100M18W09TEASSS"/>
    <s v="TSHIRT LINED TEAL S"/>
    <n v="8563"/>
    <n v="8563"/>
    <n v="2056"/>
    <s v="."/>
    <n v="6507"/>
    <n v="316"/>
    <n v="76"/>
    <n v="1"/>
    <n v="1"/>
    <n v="0"/>
    <x v="0"/>
    <x v="0"/>
    <x v="0"/>
    <x v="0"/>
    <x v="0"/>
    <s v="LINED"/>
    <s v="TEAL"/>
    <s v="TSHIRT LINED TEAL"/>
    <s v="S"/>
    <s v="M"/>
    <n v="0.75989723227840711"/>
    <n v="6507"/>
  </r>
  <r>
    <s v="100M18W10BLALLL"/>
    <s v="TSHIRT LANDED BLACK L"/>
    <n v="12597"/>
    <n v="12597"/>
    <n v="1874"/>
    <s v="."/>
    <n v="10723"/>
    <n v="572"/>
    <n v="85"/>
    <n v="1"/>
    <n v="1"/>
    <n v="0"/>
    <x v="0"/>
    <x v="0"/>
    <x v="0"/>
    <x v="0"/>
    <x v="0"/>
    <s v="LANDED"/>
    <s v="BLACK"/>
    <s v="TSHIRT LANDED BLACK"/>
    <s v="L"/>
    <s v="M"/>
    <n v="0.85123442089386359"/>
    <n v="10723"/>
  </r>
  <r>
    <s v="100M18W10BLAMMM"/>
    <s v="TSHIRT LANDED BLACK M"/>
    <n v="12597"/>
    <n v="12597"/>
    <n v="1874"/>
    <s v="."/>
    <n v="10723"/>
    <n v="572"/>
    <n v="85"/>
    <n v="1"/>
    <n v="1"/>
    <n v="0"/>
    <x v="0"/>
    <x v="0"/>
    <x v="0"/>
    <x v="0"/>
    <x v="0"/>
    <s v="LANDED"/>
    <s v="BLACK"/>
    <s v="TSHIRT LANDED BLACK"/>
    <s v="M"/>
    <s v="M"/>
    <n v="0.85123442089386359"/>
    <n v="10723"/>
  </r>
  <r>
    <s v="100M18W10BLAXXL"/>
    <s v="TSHIRT LANDED BLACK XXL"/>
    <n v="12597"/>
    <n v="12597"/>
    <n v="1874"/>
    <s v="."/>
    <n v="10723"/>
    <n v="572"/>
    <n v="85"/>
    <n v="1"/>
    <n v="1"/>
    <n v="0"/>
    <x v="0"/>
    <x v="0"/>
    <x v="0"/>
    <x v="0"/>
    <x v="0"/>
    <s v="LANDED"/>
    <s v="BLACK"/>
    <s v="TSHIRT LANDED BLACK"/>
    <s v="XXL"/>
    <s v="M"/>
    <n v="0.85123442089386359"/>
    <n v="10723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0"/>
    <x v="0"/>
    <x v="0"/>
    <s v="BATTLE"/>
    <s v="WHITE"/>
    <s v="TSHIRT BATTLE WHITE"/>
    <s v="XL"/>
    <s v="M"/>
    <n v="0.85123442089386359"/>
    <n v="10723"/>
  </r>
  <r>
    <s v="100M18W12GRAMMM"/>
    <s v="TSHIRT SENSI GRAPHITE M"/>
    <n v="12597"/>
    <n v="12597"/>
    <n v="1874"/>
    <s v="."/>
    <n v="10723"/>
    <n v="572"/>
    <n v="85"/>
    <n v="1"/>
    <n v="1"/>
    <n v="0"/>
    <x v="0"/>
    <x v="0"/>
    <x v="0"/>
    <x v="0"/>
    <x v="0"/>
    <s v="SENSI"/>
    <s v="GRAPHITE"/>
    <s v="TSHIRT SENSI GRAPHITE"/>
    <s v="M"/>
    <s v="M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0"/>
    <x v="0"/>
    <x v="0"/>
    <s v="SENSI"/>
    <s v="GRAPHITE"/>
    <s v="TSHIRT SENSI GRAPHITE"/>
    <s v="XS"/>
    <s v="M"/>
    <n v="0.85123442089386359"/>
    <n v="10723"/>
  </r>
  <r>
    <s v="100M18W13BLAMMM"/>
    <s v="TSHIRT DAZED BLACK M"/>
    <n v="12597"/>
    <n v="12597"/>
    <n v="1874"/>
    <s v="."/>
    <n v="10723"/>
    <n v="572"/>
    <n v="85"/>
    <n v="1"/>
    <n v="1"/>
    <n v="0"/>
    <x v="0"/>
    <x v="0"/>
    <x v="0"/>
    <x v="0"/>
    <x v="0"/>
    <s v="DAZED"/>
    <s v="BLACK"/>
    <s v="TSHIRT DAZED BLACK"/>
    <s v="M"/>
    <s v="M"/>
    <n v="0.85123442089386359"/>
    <n v="10723"/>
  </r>
  <r>
    <s v="100M18W13BLAXXL"/>
    <s v="TSHIRT DAZED BLACK XXL"/>
    <s v="."/>
    <s v="."/>
    <s v="."/>
    <s v="."/>
    <s v="."/>
    <s v="."/>
    <s v="."/>
    <s v="."/>
    <s v="."/>
    <n v="0"/>
    <x v="0"/>
    <x v="0"/>
    <x v="0"/>
    <x v="0"/>
    <x v="0"/>
    <s v="DAZED"/>
    <s v="BLACK"/>
    <s v="TSHIRT DAZED BLACK"/>
    <s v="XXL"/>
    <s v="M"/>
    <e v="#VALUE!"/>
    <e v="#VALUE!"/>
  </r>
  <r>
    <s v="100M18W14GRASSS"/>
    <s v="TSHIRT LOOP GRAPHITE S"/>
    <n v="12597"/>
    <n v="12597"/>
    <n v="1784"/>
    <s v="."/>
    <n v="10813"/>
    <n v="606"/>
    <n v="86"/>
    <n v="1"/>
    <n v="1"/>
    <n v="0"/>
    <x v="0"/>
    <x v="0"/>
    <x v="0"/>
    <x v="0"/>
    <x v="0"/>
    <s v="LOOP"/>
    <s v="GRAPHITE"/>
    <s v="TSHIRT LOOP GRAPHITE"/>
    <s v="S"/>
    <s v="M"/>
    <n v="0.85837897912201322"/>
    <n v="10813"/>
  </r>
  <r>
    <s v="100M18W14PURLLL"/>
    <s v="TSHIRT LOOP PURPLE L"/>
    <n v="2"/>
    <n v="2"/>
    <n v="3568"/>
    <s v="."/>
    <n v="-3566"/>
    <n v="-100"/>
    <n v="-212196"/>
    <n v="2"/>
    <n v="2"/>
    <n v="0"/>
    <x v="0"/>
    <x v="0"/>
    <x v="0"/>
    <x v="0"/>
    <x v="0"/>
    <s v="LOOP"/>
    <s v="PURPLE"/>
    <s v="TSHIRT LOOP PURPLE"/>
    <s v="L"/>
    <s v="M"/>
    <n v="-1783"/>
    <n v="-3566"/>
  </r>
  <r>
    <s v="100M18W14PURMMM"/>
    <s v="TSHIRT LOOP PURPLE M"/>
    <n v="2"/>
    <n v="2"/>
    <n v="3568"/>
    <s v="."/>
    <n v="-3566"/>
    <n v="-100"/>
    <n v="-212196"/>
    <n v="2"/>
    <n v="2"/>
    <n v="0"/>
    <x v="0"/>
    <x v="0"/>
    <x v="0"/>
    <x v="0"/>
    <x v="0"/>
    <s v="LOOP"/>
    <s v="PURPLE"/>
    <s v="TSHIRT LOOP PURPLE"/>
    <s v="M"/>
    <s v="M"/>
    <n v="-1783"/>
    <n v="-3566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0"/>
    <x v="0"/>
    <x v="0"/>
    <s v="BARREL"/>
    <s v="GREY"/>
    <s v="TSHIRT BARREL GREY"/>
    <s v="M"/>
    <s v="M"/>
    <n v="-1813"/>
    <n v="-1813"/>
  </r>
  <r>
    <s v="100M18W15GRESSS"/>
    <s v="TSHIRT BARREL GREY S"/>
    <n v="2"/>
    <n v="2"/>
    <n v="3628"/>
    <s v="."/>
    <n v="-3626"/>
    <n v="-100"/>
    <n v="-215766"/>
    <n v="2"/>
    <n v="2"/>
    <n v="0"/>
    <x v="0"/>
    <x v="0"/>
    <x v="0"/>
    <x v="0"/>
    <x v="0"/>
    <s v="BARREL"/>
    <s v="GREY"/>
    <s v="TSHIRT BARREL GREY"/>
    <s v="S"/>
    <s v="M"/>
    <n v="-1813"/>
    <n v="-3626"/>
  </r>
  <r>
    <s v="100M18W15GREXXL"/>
    <s v="TSHIRT BARREL GREY XXL"/>
    <n v="2"/>
    <n v="2"/>
    <n v="3628"/>
    <s v="."/>
    <n v="-3626"/>
    <n v="-100"/>
    <n v="-215766"/>
    <n v="2"/>
    <n v="2"/>
    <n v="0"/>
    <x v="0"/>
    <x v="0"/>
    <x v="0"/>
    <x v="0"/>
    <x v="0"/>
    <s v="BARREL"/>
    <s v="GREY"/>
    <s v="TSHIRT BARREL GREY"/>
    <s v="XXL"/>
    <s v="M"/>
    <n v="-1813"/>
    <n v="-3626"/>
  </r>
  <r>
    <s v="100M18W16BLAMMM"/>
    <s v="TSHIRT MERGE BLACK M"/>
    <n v="2"/>
    <n v="2"/>
    <n v="3748"/>
    <s v="."/>
    <n v="-3746"/>
    <n v="-100"/>
    <n v="-222906"/>
    <n v="2"/>
    <n v="2"/>
    <n v="0"/>
    <x v="0"/>
    <x v="0"/>
    <x v="0"/>
    <x v="0"/>
    <x v="0"/>
    <s v="MERGE"/>
    <s v="BLACK"/>
    <s v="TSHIRT MERGE BLACK"/>
    <s v="M"/>
    <s v="M"/>
    <n v="-1873"/>
    <n v="-3746"/>
  </r>
  <r>
    <s v="100M18W16BLAXL0"/>
    <s v="TSHIRT MERGE BLACK XL"/>
    <n v="1"/>
    <n v="1"/>
    <n v="1874"/>
    <s v="."/>
    <n v="-1873"/>
    <n v="-100"/>
    <n v="-222906"/>
    <n v="1"/>
    <n v="1"/>
    <n v="0"/>
    <x v="0"/>
    <x v="0"/>
    <x v="0"/>
    <x v="0"/>
    <x v="0"/>
    <s v="MERGE"/>
    <s v="BLACK"/>
    <s v="TSHIRT MERGE BLACK"/>
    <s v="XL"/>
    <s v="M"/>
    <n v="-1873"/>
    <n v="-187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0"/>
    <x v="0"/>
    <x v="0"/>
    <s v="MERGE"/>
    <s v="BLACK"/>
    <s v="TSHIRT MERGE BLACK"/>
    <s v="XXL"/>
    <s v="M"/>
    <n v="-1873"/>
    <n v="-1873"/>
  </r>
  <r>
    <s v="100M18W17GRMMMM"/>
    <s v="TSHIRT HEALER GREY MEL M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s v="TSHIRT HEALER GREY MELANGE"/>
    <s v="M"/>
    <s v="M"/>
    <n v="0.85123442089386359"/>
    <n v="10723"/>
  </r>
  <r>
    <s v="100M18W17GRMXL0"/>
    <s v="TSHIRT HEALER GREY MEL XL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s v="TSHIRT HEALER GREY MELANGE"/>
    <s v="XL"/>
    <s v="M"/>
    <n v="0.85123442089386359"/>
    <n v="10723"/>
  </r>
  <r>
    <s v="100M18W17GRMXS0"/>
    <s v="TSHIRT HEALER GREY MEL XS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s v="TSHIRT HEALER GREY MELANGE"/>
    <s v="XS"/>
    <s v="M"/>
    <n v="0.85123442089386359"/>
    <n v="10723"/>
  </r>
  <r>
    <s v="100M18W17GRMXXL"/>
    <s v="TSHIRT HEALER GREY MEL XXL"/>
    <n v="12597"/>
    <n v="12597"/>
    <n v="1874"/>
    <s v="."/>
    <n v="10723"/>
    <n v="572"/>
    <n v="85"/>
    <n v="1"/>
    <n v="1"/>
    <n v="0"/>
    <x v="0"/>
    <x v="0"/>
    <x v="0"/>
    <x v="0"/>
    <x v="0"/>
    <s v="HEALER"/>
    <s v="GREY MELANGE"/>
    <s v="TSHIRT HEALER GREY MELANGE"/>
    <s v="XXL"/>
    <s v="M"/>
    <n v="0.85123442089386359"/>
    <n v="1072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0"/>
    <x v="0"/>
    <x v="0"/>
    <s v="BRAP"/>
    <s v="WHITE"/>
    <s v="TSHIRT BRAP WHITE"/>
    <s v="L"/>
    <s v="M"/>
    <n v="-1873"/>
    <n v="-1873"/>
  </r>
  <r>
    <s v="100M18W18WHIXL0"/>
    <s v="TSHIRT BRAP WHITE XL"/>
    <n v="1"/>
    <n v="1"/>
    <n v="1874"/>
    <s v="."/>
    <n v="-1873"/>
    <n v="-100"/>
    <n v="-222906"/>
    <n v="1"/>
    <n v="1"/>
    <n v="0"/>
    <x v="0"/>
    <x v="0"/>
    <x v="0"/>
    <x v="0"/>
    <x v="0"/>
    <s v="BRAP"/>
    <s v="WHITE"/>
    <s v="TSHIRT BRAP WHITE"/>
    <s v="XL"/>
    <s v="M"/>
    <n v="-1873"/>
    <n v="-1873"/>
  </r>
  <r>
    <s v="100M18W19BLUMMM"/>
    <s v="TSHIRT M/L DAYS BLUE M"/>
    <s v="."/>
    <s v="."/>
    <s v="."/>
    <s v="."/>
    <s v="."/>
    <s v="."/>
    <s v="."/>
    <s v="."/>
    <s v="."/>
    <n v="0"/>
    <x v="0"/>
    <x v="0"/>
    <x v="0"/>
    <x v="0"/>
    <x v="1"/>
    <s v="DAYS"/>
    <s v="BLUE"/>
    <s v="TSHIRT M/L DAYS BLUE"/>
    <s v="M"/>
    <s v="M"/>
    <e v="#VALUE!"/>
    <e v="#VALUE!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0"/>
    <x v="0"/>
    <x v="1"/>
    <s v="DAYS"/>
    <s v="BLUE"/>
    <s v="TSHIRT M/L DAYS BLUE"/>
    <s v="S"/>
    <s v="M"/>
    <n v="0.84331442179729632"/>
    <n v="12040"/>
  </r>
  <r>
    <s v="100M18W19GRAMMM"/>
    <s v="TSHIRT M/L DAYS GRAPHITE M"/>
    <n v="28555"/>
    <n v="28555"/>
    <n v="4474"/>
    <s v="."/>
    <n v="24081"/>
    <n v="538"/>
    <n v="84"/>
    <n v="2"/>
    <n v="2"/>
    <n v="0"/>
    <x v="0"/>
    <x v="0"/>
    <x v="0"/>
    <x v="0"/>
    <x v="1"/>
    <s v="DAYS"/>
    <s v="GRAPHITE"/>
    <s v="TSHIRT M/L DAYS GRAPHITE"/>
    <s v="M"/>
    <s v="M"/>
    <n v="0.84331990894764486"/>
    <n v="24081"/>
  </r>
  <r>
    <s v="300M18W01BLAMMM"/>
    <s v="HOODIE STAMPED BLACK M"/>
    <s v="."/>
    <s v="."/>
    <s v="."/>
    <s v="."/>
    <s v="."/>
    <s v="."/>
    <s v="."/>
    <s v="."/>
    <s v="."/>
    <n v="0"/>
    <x v="0"/>
    <x v="0"/>
    <x v="0"/>
    <x v="0"/>
    <x v="2"/>
    <s v="STAMPED"/>
    <s v="BLACK"/>
    <s v="HOODIE STAMPED BLACK"/>
    <s v="M"/>
    <s v="M"/>
    <e v="#VALUE!"/>
    <e v="#VALUE!"/>
  </r>
  <r>
    <s v="300M18W01BLASSS"/>
    <s v="HOODIE STAMPED BLACK S"/>
    <n v="29403"/>
    <n v="29403"/>
    <n v="4942"/>
    <s v="."/>
    <n v="24461"/>
    <n v="495"/>
    <n v="83"/>
    <n v="1"/>
    <n v="1"/>
    <n v="0"/>
    <x v="0"/>
    <x v="0"/>
    <x v="0"/>
    <x v="0"/>
    <x v="2"/>
    <s v="STAMPED"/>
    <s v="BLACK"/>
    <s v="HOODIE STAMPED BLACK"/>
    <s v="S"/>
    <s v="M"/>
    <n v="0.8319219127299935"/>
    <n v="24461"/>
  </r>
  <r>
    <s v="300M18W01BLAXS0"/>
    <s v="HOODIE STAMPED BLACK XS"/>
    <n v="29403"/>
    <n v="29403"/>
    <n v="4942"/>
    <s v="."/>
    <n v="24461"/>
    <n v="495"/>
    <n v="83"/>
    <n v="1"/>
    <n v="1"/>
    <n v="0"/>
    <x v="0"/>
    <x v="0"/>
    <x v="0"/>
    <x v="0"/>
    <x v="2"/>
    <s v="STAMPED"/>
    <s v="BLACK"/>
    <s v="HOODIE STAMPED BLACK"/>
    <s v="XS"/>
    <s v="M"/>
    <n v="0.8319219127299935"/>
    <n v="24461"/>
  </r>
  <r>
    <s v="300M18W02COLLLL"/>
    <s v="HOODIE LINED COLORS L"/>
    <n v="58807"/>
    <n v="58807"/>
    <n v="11294"/>
    <s v="."/>
    <n v="47513"/>
    <n v="421"/>
    <n v="81"/>
    <n v="2"/>
    <n v="2"/>
    <n v="0"/>
    <x v="0"/>
    <x v="0"/>
    <x v="0"/>
    <x v="0"/>
    <x v="2"/>
    <s v="LINED"/>
    <s v="COLORS"/>
    <s v="HOODIE LINED COLORS"/>
    <s v="L"/>
    <s v="M"/>
    <n v="0.80794803339738464"/>
    <n v="47513"/>
  </r>
  <r>
    <s v="300M18W03BLAMMM"/>
    <s v="HOODIE LANDED BLACK M"/>
    <n v="29404"/>
    <n v="29404"/>
    <n v="5059"/>
    <s v="."/>
    <n v="24345"/>
    <n v="481"/>
    <n v="83"/>
    <n v="1"/>
    <n v="1"/>
    <n v="0"/>
    <x v="0"/>
    <x v="0"/>
    <x v="0"/>
    <x v="0"/>
    <x v="2"/>
    <s v="LANDED"/>
    <s v="BLACK"/>
    <s v="HOODIE LANDED BLACK"/>
    <s v="M"/>
    <s v="M"/>
    <n v="0.82794857842470415"/>
    <n v="24345"/>
  </r>
  <r>
    <s v="300M18W03BLAXS0"/>
    <s v="HOODIE LANDED BLACK XS"/>
    <n v="29403"/>
    <n v="29403"/>
    <n v="5059"/>
    <s v="."/>
    <n v="24344"/>
    <n v="481"/>
    <n v="83"/>
    <n v="1"/>
    <n v="1"/>
    <n v="0"/>
    <x v="0"/>
    <x v="0"/>
    <x v="0"/>
    <x v="0"/>
    <x v="2"/>
    <s v="LANDED"/>
    <s v="BLACK"/>
    <s v="HOODIE LANDED BLACK"/>
    <s v="XS"/>
    <s v="M"/>
    <n v="0.82794272693262594"/>
    <n v="24344"/>
  </r>
  <r>
    <s v="300M18W04BLAXL0"/>
    <s v="HOODIE FYAH BLACK XL"/>
    <n v="58807"/>
    <n v="58807"/>
    <n v="11294"/>
    <s v="."/>
    <n v="47513"/>
    <n v="421"/>
    <n v="81"/>
    <n v="2"/>
    <n v="2"/>
    <n v="0"/>
    <x v="0"/>
    <x v="0"/>
    <x v="0"/>
    <x v="0"/>
    <x v="2"/>
    <s v="FYAH"/>
    <s v="BLACK"/>
    <s v="HOODIE FYAH BLACK"/>
    <s v="XL"/>
    <s v="M"/>
    <n v="0.80794803339738464"/>
    <n v="47513"/>
  </r>
  <r>
    <s v="300M18W04BLAXS0"/>
    <s v="HOODIE FYAH BLACK XS"/>
    <n v="29403"/>
    <n v="29403"/>
    <n v="5647"/>
    <s v="."/>
    <n v="23756"/>
    <n v="421"/>
    <n v="81"/>
    <n v="1"/>
    <n v="1"/>
    <n v="0"/>
    <x v="0"/>
    <x v="0"/>
    <x v="0"/>
    <x v="0"/>
    <x v="2"/>
    <s v="FYAH"/>
    <s v="BLACK"/>
    <s v="HOODIE FYAH BLACK"/>
    <s v="XS"/>
    <s v="M"/>
    <n v="0.80794476754072708"/>
    <n v="23756"/>
  </r>
  <r>
    <s v="300M18W04BLAXXL"/>
    <s v="HOODIE FYAH BLACK XXL"/>
    <n v="82328"/>
    <n v="82328"/>
    <n v="16941"/>
    <s v="."/>
    <n v="65387"/>
    <n v="386"/>
    <n v="79"/>
    <n v="3"/>
    <n v="3"/>
    <n v="0"/>
    <x v="0"/>
    <x v="0"/>
    <x v="0"/>
    <x v="0"/>
    <x v="2"/>
    <s v="FYAH"/>
    <s v="BLACK"/>
    <s v="HOODIE FYAH BLACK"/>
    <s v="XXL"/>
    <s v="M"/>
    <n v="0.79422553687688269"/>
    <n v="65387"/>
  </r>
  <r>
    <s v="300M18W05BLALLL"/>
    <s v="HOODIE PATTERN BLACK L"/>
    <n v="29403"/>
    <n v="29403"/>
    <n v="5118"/>
    <s v="."/>
    <n v="24285"/>
    <n v="475"/>
    <n v="83"/>
    <n v="1"/>
    <n v="1"/>
    <n v="0"/>
    <x v="0"/>
    <x v="0"/>
    <x v="0"/>
    <x v="0"/>
    <x v="2"/>
    <s v="PATTERN"/>
    <s v="BLACK"/>
    <s v="HOODIE PATTERN BLACK"/>
    <s v="L"/>
    <s v="M"/>
    <n v="0.82593612896643198"/>
    <n v="24285"/>
  </r>
  <r>
    <s v="301M18W01GREXS0"/>
    <s v="FULL ZIP OUTLINE GREY MEL XS"/>
    <n v="29403"/>
    <n v="29403"/>
    <n v="5677"/>
    <s v="."/>
    <n v="23726"/>
    <n v="418"/>
    <n v="81"/>
    <n v="1"/>
    <n v="1"/>
    <n v="0"/>
    <x v="0"/>
    <x v="0"/>
    <x v="0"/>
    <x v="0"/>
    <x v="3"/>
    <s v="OUTLINE"/>
    <s v="GREY MEL"/>
    <s v="FULL ZIP OUTLINE GREY MEL"/>
    <s v="XS"/>
    <s v="M"/>
    <n v="0.80692446349012004"/>
    <n v="23726"/>
  </r>
  <r>
    <s v="301M18W02GRALLL"/>
    <s v="FULL ZIP PIT PACH GRAPHITE L"/>
    <n v="29403"/>
    <n v="29403"/>
    <n v="5677"/>
    <s v="."/>
    <n v="23726"/>
    <n v="418"/>
    <n v="81"/>
    <n v="1"/>
    <n v="1"/>
    <n v="0"/>
    <x v="0"/>
    <x v="0"/>
    <x v="0"/>
    <x v="0"/>
    <x v="3"/>
    <s v="PIT PACH"/>
    <s v="GRAPHITE"/>
    <s v="FULL ZIP PIT PACH GRAPHITE"/>
    <s v="L"/>
    <s v="M"/>
    <n v="0.80692446349012004"/>
    <n v="23726"/>
  </r>
  <r>
    <s v="301M18W02GRAXL0"/>
    <s v="FULL ZIP PIT PACH GRAPHITE XL"/>
    <n v="23521"/>
    <n v="23521"/>
    <n v="5677"/>
    <s v="."/>
    <n v="17844"/>
    <n v="314"/>
    <n v="76"/>
    <n v="1"/>
    <n v="1"/>
    <n v="0"/>
    <x v="0"/>
    <x v="0"/>
    <x v="0"/>
    <x v="0"/>
    <x v="3"/>
    <s v="PIT PACH"/>
    <s v="GRAPHITE"/>
    <s v="FULL ZIP PIT PACH GRAPHITE"/>
    <s v="XL"/>
    <s v="M"/>
    <n v="0.7586412142340887"/>
    <n v="17844"/>
  </r>
  <r>
    <s v="301M18W03BLASSS"/>
    <s v="FULL ZIP STAMPED BLACK S"/>
    <n v="23521"/>
    <n v="23521"/>
    <n v="5677"/>
    <s v="."/>
    <n v="17844"/>
    <n v="314"/>
    <n v="76"/>
    <n v="1"/>
    <n v="1"/>
    <n v="0"/>
    <x v="0"/>
    <x v="0"/>
    <x v="0"/>
    <x v="0"/>
    <x v="3"/>
    <s v="STAMPED"/>
    <s v="BLACK"/>
    <s v="FULL ZIP STAMPED BLACK"/>
    <s v="S"/>
    <s v="M"/>
    <n v="0.7586412142340887"/>
    <n v="17844"/>
  </r>
  <r>
    <s v="301M18W03BLAXL0"/>
    <s v="FULL ZIP STAMPED BLACK XL"/>
    <n v="58807"/>
    <n v="58807"/>
    <n v="11354"/>
    <s v="."/>
    <n v="47453"/>
    <n v="418"/>
    <n v="81"/>
    <n v="2"/>
    <n v="2"/>
    <n v="0"/>
    <x v="0"/>
    <x v="0"/>
    <x v="0"/>
    <x v="0"/>
    <x v="3"/>
    <s v="STAMPED"/>
    <s v="BLACK"/>
    <s v="FULL ZIP STAMPED BLACK"/>
    <s v="XL"/>
    <s v="M"/>
    <n v="0.80692774669682177"/>
    <n v="47453"/>
  </r>
  <r>
    <s v="301M18W03BLAXS0"/>
    <s v="FULL ZIP STAMPED BLACK XS"/>
    <n v="29403"/>
    <n v="29403"/>
    <n v="5677"/>
    <s v="."/>
    <n v="23726"/>
    <n v="418"/>
    <n v="81"/>
    <n v="1"/>
    <n v="1"/>
    <n v="0"/>
    <x v="0"/>
    <x v="0"/>
    <x v="0"/>
    <x v="0"/>
    <x v="3"/>
    <s v="STAMPED"/>
    <s v="BLACK"/>
    <s v="FULL ZIP STAMPED BLACK"/>
    <s v="XS"/>
    <s v="M"/>
    <n v="0.80692446349012004"/>
    <n v="23726"/>
  </r>
  <r>
    <s v="301M18W03BOMMMM"/>
    <s v="FULL ZIP STAMPED BORDO MEL M"/>
    <n v="29403"/>
    <n v="29403"/>
    <n v="5677"/>
    <s v="."/>
    <n v="23726"/>
    <n v="418"/>
    <n v="81"/>
    <n v="1"/>
    <n v="1"/>
    <n v="0"/>
    <x v="0"/>
    <x v="0"/>
    <x v="0"/>
    <x v="0"/>
    <x v="3"/>
    <s v="STAMPED"/>
    <s v="BORDO MEL"/>
    <s v="FULL ZIP STAMPED BORDO MEL"/>
    <s v="M"/>
    <s v="M"/>
    <n v="0.80692446349012004"/>
    <n v="23726"/>
  </r>
  <r>
    <s v="301M18W03BOMXXL"/>
    <s v="FULL ZIP STAMPED BORDO MEL XXL"/>
    <n v="29403"/>
    <n v="29403"/>
    <n v="5677"/>
    <s v="."/>
    <n v="23726"/>
    <n v="418"/>
    <n v="81"/>
    <n v="1"/>
    <n v="1"/>
    <n v="0"/>
    <x v="0"/>
    <x v="0"/>
    <x v="0"/>
    <x v="0"/>
    <x v="3"/>
    <s v="STAMPED"/>
    <s v="BORDO MEL"/>
    <s v="FULL ZIP STAMPED BORDO MEL"/>
    <s v="XXL"/>
    <s v="M"/>
    <n v="0.80692446349012004"/>
    <n v="23726"/>
  </r>
  <r>
    <s v="303M18W01BLAMMM"/>
    <s v="CHIPORRO SURAZO BLACK M"/>
    <n v="46210"/>
    <n v="46210"/>
    <n v="9388"/>
    <s v="."/>
    <n v="36822"/>
    <n v="392"/>
    <n v="80"/>
    <n v="1"/>
    <n v="1"/>
    <n v="0"/>
    <x v="0"/>
    <x v="0"/>
    <x v="0"/>
    <x v="0"/>
    <x v="4"/>
    <s v="SURAZO"/>
    <s v="BLACK"/>
    <s v="CHIPORRO SURAZO BLACK"/>
    <s v="M"/>
    <s v="M"/>
    <n v="0.79684051071196715"/>
    <n v="36822"/>
  </r>
  <r>
    <s v="303M18W01BLASSS"/>
    <s v="CHIPORRO SURAZO BLACK S"/>
    <n v="-27723"/>
    <n v="-27723"/>
    <n v="-9388"/>
    <s v="."/>
    <n v="-18335"/>
    <n v="195"/>
    <n v="-66"/>
    <n v="-1"/>
    <n v="-1"/>
    <n v="0"/>
    <x v="0"/>
    <x v="0"/>
    <x v="0"/>
    <x v="0"/>
    <x v="4"/>
    <s v="SURAZO"/>
    <s v="BLACK"/>
    <s v="CHIPORRO SURAZO BLACK"/>
    <s v="S"/>
    <s v="M"/>
    <n v="0.66136421022255887"/>
    <n v="-18335"/>
  </r>
  <r>
    <s v="303M18W01BLAXL0"/>
    <s v="CHIPORRO SURAZO BLACK XL"/>
    <n v="46210"/>
    <n v="46210"/>
    <n v="9388"/>
    <s v="."/>
    <n v="36822"/>
    <n v="392"/>
    <n v="80"/>
    <n v="1"/>
    <n v="1"/>
    <n v="0"/>
    <x v="0"/>
    <x v="0"/>
    <x v="0"/>
    <x v="0"/>
    <x v="4"/>
    <s v="SURAZO"/>
    <s v="BLACK"/>
    <s v="CHIPORRO SURAZO BLACK"/>
    <s v="XL"/>
    <s v="M"/>
    <n v="0.79684051071196715"/>
    <n v="36822"/>
  </r>
  <r>
    <s v="303M18W01BLAXXL"/>
    <s v="CHIPORRO SURAZO BLACK XXL"/>
    <n v="92420"/>
    <n v="92420"/>
    <n v="18776"/>
    <s v="."/>
    <n v="73644"/>
    <n v="392"/>
    <n v="80"/>
    <n v="2"/>
    <n v="2"/>
    <n v="0"/>
    <x v="0"/>
    <x v="0"/>
    <x v="0"/>
    <x v="0"/>
    <x v="4"/>
    <s v="SURAZO"/>
    <s v="BLACK"/>
    <s v="CHIPORRO SURAZO BLACK"/>
    <s v="XXL"/>
    <s v="M"/>
    <n v="0.79684051071196715"/>
    <n v="73644"/>
  </r>
  <r>
    <s v="303M18W01BROXL0"/>
    <s v="CHIPORRO SURAZO BROWN XL"/>
    <n v="46210"/>
    <n v="46210"/>
    <n v="9388"/>
    <s v="."/>
    <n v="36822"/>
    <n v="392"/>
    <n v="80"/>
    <n v="1"/>
    <n v="1"/>
    <n v="0"/>
    <x v="0"/>
    <x v="0"/>
    <x v="0"/>
    <x v="0"/>
    <x v="4"/>
    <s v="SURAZO"/>
    <s v="BROWN"/>
    <s v="CHIPORRO SURAZO BROWN"/>
    <s v="XL"/>
    <s v="M"/>
    <n v="0.79684051071196715"/>
    <n v="36822"/>
  </r>
  <r>
    <s v="303W18W01BLALLL"/>
    <s v="CHIPORRO SURAZO BLACK L"/>
    <n v="55445"/>
    <n v="55445"/>
    <n v="22708"/>
    <s v="."/>
    <n v="32737"/>
    <n v="144"/>
    <n v="59"/>
    <n v="2"/>
    <n v="2"/>
    <n v="0"/>
    <x v="0"/>
    <x v="0"/>
    <x v="0"/>
    <x v="0"/>
    <x v="4"/>
    <s v="SURAZO"/>
    <s v="BLACK"/>
    <s v="CHIPORRO SURAZO BLACK"/>
    <s v="L"/>
    <s v="W"/>
    <n v="0.59044097754531522"/>
    <n v="32737.000000000004"/>
  </r>
  <r>
    <s v="303W18W01BLASSS"/>
    <s v="CHIPORRO SURAZO BLACK S"/>
    <n v="55445"/>
    <n v="55445"/>
    <n v="22708"/>
    <s v="."/>
    <n v="32737"/>
    <n v="144"/>
    <n v="59"/>
    <n v="2"/>
    <n v="2"/>
    <n v="0"/>
    <x v="0"/>
    <x v="0"/>
    <x v="0"/>
    <x v="0"/>
    <x v="4"/>
    <s v="SURAZO"/>
    <s v="BLACK"/>
    <s v="CHIPORRO SURAZO BLACK"/>
    <s v="S"/>
    <s v="W"/>
    <n v="0.59044097754531522"/>
    <n v="32737.000000000004"/>
  </r>
  <r>
    <s v="304M18W01BORMMM"/>
    <s v="RUSTIC SHERPA FYAH MAN FZ BORDO M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BORDO"/>
    <s v="RUSTIC SHERPA FYAH MAN FZ BORDO"/>
    <s v="M"/>
    <s v="M"/>
    <n v="0.80395540744267235"/>
    <n v="40529"/>
  </r>
  <r>
    <s v="304M18W01BORSSS"/>
    <s v="RUSTIC SHERPA FYAH MAN FZ BORDO S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BORDO"/>
    <s v="RUSTIC SHERPA FYAH MAN FZ BORDO"/>
    <s v="S"/>
    <s v="M"/>
    <n v="0.80395540744267235"/>
    <n v="40529"/>
  </r>
  <r>
    <s v="304M18W01CAMLLL"/>
    <s v="RUSTIC SHERPA FYAH MAN FZ CAMEL L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CAMEL"/>
    <s v="RUSTIC SHERPA FYAH MAN FZ CAMEL"/>
    <s v="L"/>
    <s v="M"/>
    <n v="0.80395540744267235"/>
    <n v="40529"/>
  </r>
  <r>
    <s v="304M18W01CAMXL0"/>
    <s v="RUSTIC SHERPA FYAH MAN FZ CAMEL XL"/>
    <n v="50412"/>
    <n v="50412"/>
    <n v="9883"/>
    <s v="."/>
    <n v="40529"/>
    <n v="410"/>
    <n v="80"/>
    <n v="1"/>
    <n v="1"/>
    <n v="0"/>
    <x v="0"/>
    <x v="0"/>
    <x v="0"/>
    <x v="0"/>
    <x v="5"/>
    <s v="FYAH MAN FZ"/>
    <s v="CAMEL"/>
    <s v="RUSTIC SHERPA FYAH MAN FZ CAMEL"/>
    <s v="XL"/>
    <s v="M"/>
    <n v="0.80395540744267235"/>
    <n v="40529"/>
  </r>
  <r>
    <s v="304M18W01CAMXS0"/>
    <s v="RUSTIC SHERPA FYAH MAN FZ CAMEL XS"/>
    <n v="35286"/>
    <n v="35286"/>
    <n v="9883"/>
    <s v="."/>
    <n v="25403"/>
    <n v="257"/>
    <n v="72"/>
    <n v="1"/>
    <n v="1"/>
    <n v="0"/>
    <x v="0"/>
    <x v="0"/>
    <x v="0"/>
    <x v="0"/>
    <x v="5"/>
    <s v="FYAH MAN FZ"/>
    <s v="CAMEL"/>
    <s v="RUSTIC SHERPA FYAH MAN FZ CAMEL"/>
    <s v="XS"/>
    <s v="M"/>
    <n v="0.71991724763362241"/>
    <n v="25403"/>
  </r>
  <r>
    <s v="304W18W01BLAMMM"/>
    <s v="RUSTIC SHERPA FYAH GIRL FZ BLACK M"/>
    <n v="100815"/>
    <n v="100815"/>
    <n v="28944"/>
    <s v="."/>
    <n v="71871"/>
    <n v="248"/>
    <n v="71"/>
    <n v="3"/>
    <n v="3"/>
    <n v="0"/>
    <x v="0"/>
    <x v="0"/>
    <x v="0"/>
    <x v="0"/>
    <x v="5"/>
    <s v="FYAH GIRL FZ"/>
    <s v="BLACK"/>
    <s v="RUSTIC SHERPA FYAH GIRL FZ BLACK"/>
    <s v="M"/>
    <s v="W"/>
    <n v="0.71289986609135547"/>
    <n v="71871"/>
  </r>
  <r>
    <s v="304W18W01BLASSS"/>
    <s v="RUSTIC SHERPA FYAH GIRL FZ BLACK S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BLACK"/>
    <s v="RUSTIC SHERPA FYAH GIRL FZ BLACK"/>
    <s v="S"/>
    <s v="W"/>
    <n v="0.71289986609135547"/>
    <n v="47914"/>
  </r>
  <r>
    <s v="304W18W01BLUMMM"/>
    <s v="RUSTIC SHERPA FYAH GIRL FZ BLUE M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BLUE"/>
    <s v="RUSTIC SHERPA FYAH GIRL FZ BLUE"/>
    <s v="M"/>
    <s v="W"/>
    <n v="0.71289986609135547"/>
    <n v="47914"/>
  </r>
  <r>
    <s v="304W18W01BLUSSS"/>
    <s v="RUSTIC SHERPA FYAH GIRL FZ BLUE S"/>
    <n v="33605"/>
    <n v="33605"/>
    <n v="9648"/>
    <s v="."/>
    <n v="23957"/>
    <n v="248"/>
    <n v="71"/>
    <n v="1"/>
    <n v="1"/>
    <n v="0"/>
    <x v="0"/>
    <x v="0"/>
    <x v="0"/>
    <x v="0"/>
    <x v="5"/>
    <s v="FYAH GIRL FZ"/>
    <s v="BLUE"/>
    <s v="RUSTIC SHERPA FYAH GIRL FZ BLUE"/>
    <s v="S"/>
    <s v="W"/>
    <n v="0.71289986609135547"/>
    <n v="23957"/>
  </r>
  <r>
    <s v="304W18W01BLUXS0"/>
    <s v="RUSTIC SHERPA FYAH GIRL FZ BLUE XS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BLUE"/>
    <s v="RUSTIC SHERPA FYAH GIRL FZ BLUE"/>
    <s v="XS"/>
    <s v="W"/>
    <n v="0.71289986609135547"/>
    <n v="47914"/>
  </r>
  <r>
    <s v="304W18W01CAMMMM"/>
    <s v="RUSTIC SHERPA FYAH GIRL FZ CAMEL M"/>
    <n v="33605"/>
    <n v="33605"/>
    <n v="9648"/>
    <s v="."/>
    <n v="23957"/>
    <n v="248"/>
    <n v="71"/>
    <n v="1"/>
    <n v="1"/>
    <n v="0"/>
    <x v="0"/>
    <x v="0"/>
    <x v="0"/>
    <x v="0"/>
    <x v="5"/>
    <s v="FYAH GIRL FZ"/>
    <s v="CAMEL"/>
    <s v="RUSTIC SHERPA FYAH GIRL FZ CAMEL"/>
    <s v="M"/>
    <s v="W"/>
    <n v="0.71289986609135547"/>
    <n v="23957"/>
  </r>
  <r>
    <s v="304W18W01CAMSSS"/>
    <s v="RUSTIC SHERPA FYAH GIRL FZ CAMEL S"/>
    <n v="67210"/>
    <n v="67210"/>
    <n v="19296"/>
    <s v="."/>
    <n v="47914"/>
    <n v="248"/>
    <n v="71"/>
    <n v="2"/>
    <n v="2"/>
    <n v="0"/>
    <x v="0"/>
    <x v="0"/>
    <x v="0"/>
    <x v="0"/>
    <x v="5"/>
    <s v="FYAH GIRL FZ"/>
    <s v="CAMEL"/>
    <s v="RUSTIC SHERPA FYAH GIRL FZ CAMEL"/>
    <s v="S"/>
    <s v="W"/>
    <n v="0.71289986609135547"/>
    <n v="47914"/>
  </r>
  <r>
    <s v="305M18W01BLAXL0"/>
    <s v="POLAR &amp; CHIPORRO FYAH MAN  BLACK XL"/>
    <n v="50412"/>
    <n v="50412"/>
    <n v="9471"/>
    <s v="."/>
    <n v="40941"/>
    <n v="432"/>
    <n v="81"/>
    <n v="1"/>
    <n v="1"/>
    <n v="0"/>
    <x v="0"/>
    <x v="0"/>
    <x v="0"/>
    <x v="0"/>
    <x v="6"/>
    <s v="FYAH MAN "/>
    <s v="BLACK"/>
    <s v="POLAR &amp; CHIPORRO FYAH MAN  BLACK"/>
    <s v="XL"/>
    <s v="M"/>
    <n v="0.81212806474648891"/>
    <n v="40941"/>
  </r>
  <r>
    <s v="305M18W01BLAXXL"/>
    <s v="POLAR &amp; CHIPORRO FYAH MAN  BLACK XXL"/>
    <s v="."/>
    <s v="."/>
    <s v="."/>
    <s v="."/>
    <s v="."/>
    <s v="."/>
    <s v="."/>
    <s v="."/>
    <s v="."/>
    <n v="0"/>
    <x v="0"/>
    <x v="0"/>
    <x v="0"/>
    <x v="0"/>
    <x v="6"/>
    <s v="FYAH MAN "/>
    <s v="BLACK"/>
    <s v="POLAR &amp; CHIPORRO FYAH MAN  BLACK"/>
    <s v="XXL"/>
    <s v="M"/>
    <e v="#VALUE!"/>
    <e v="#VALUE!"/>
  </r>
  <r>
    <s v="305M18W01DEELLL"/>
    <s v="POLAR &amp; CHIPORRO FYAH MAN  DEEP L"/>
    <n v="40328"/>
    <n v="40328"/>
    <n v="9471"/>
    <s v="."/>
    <n v="30857"/>
    <n v="326"/>
    <n v="77"/>
    <n v="1"/>
    <n v="1"/>
    <n v="0"/>
    <x v="0"/>
    <x v="0"/>
    <x v="0"/>
    <x v="0"/>
    <x v="6"/>
    <s v="FYAH MAN "/>
    <s v="DEEP"/>
    <s v="POLAR &amp; CHIPORRO FYAH MAN  DEEP"/>
    <s v="L"/>
    <s v="M"/>
    <n v="0.76515076373735369"/>
    <n v="30857"/>
  </r>
  <r>
    <s v="305M18W01DEEMMM"/>
    <s v="POLAR &amp; CHIPORRO FYAH MAN  DEEP M"/>
    <n v="30244"/>
    <n v="30244"/>
    <n v="9471"/>
    <s v="."/>
    <n v="20773"/>
    <n v="219"/>
    <n v="69"/>
    <n v="1"/>
    <n v="1"/>
    <n v="0"/>
    <x v="0"/>
    <x v="0"/>
    <x v="0"/>
    <x v="0"/>
    <x v="6"/>
    <s v="FYAH MAN "/>
    <s v="DEEP"/>
    <s v="POLAR &amp; CHIPORRO FYAH MAN  DEEP"/>
    <s v="M"/>
    <s v="M"/>
    <n v="0.68684697791297444"/>
    <n v="20773"/>
  </r>
  <r>
    <s v="305M18W02GEEMMM"/>
    <s v="POLAR &amp; CHIPORRO FYAH MAN FZ GREEN M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GREEN"/>
    <s v="POLAR &amp; CHIPORRO FZ FYAH MAN FZ GREEN"/>
    <s v="M"/>
    <s v="M"/>
    <n v="0.80744663968896291"/>
    <n v="40705"/>
  </r>
  <r>
    <s v="305M18W02GEESSS"/>
    <s v="POLAR &amp; CHIPORRO FYAH MAN FZ GREEN S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GREEN"/>
    <s v="POLAR &amp; CHIPORRO FZ FYAH MAN FZ GREEN"/>
    <s v="S"/>
    <s v="M"/>
    <n v="0.80744663968896291"/>
    <n v="40705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GREEN"/>
    <s v="POLAR &amp; CHIPORRO FZ FYAH MAN FZ GREEN"/>
    <s v="XL"/>
    <s v="M"/>
    <n v="0.80744663968896291"/>
    <n v="40705"/>
  </r>
  <r>
    <s v="305M18W02GEEXXL"/>
    <s v="POLAR &amp; CHIPORRO FYAH MAN FZ GREEN XXL"/>
    <n v="-50412"/>
    <n v="-50412"/>
    <n v="-9707"/>
    <s v="."/>
    <n v="-40705"/>
    <n v="419"/>
    <n v="-81"/>
    <n v="-1"/>
    <n v="-1"/>
    <n v="0"/>
    <x v="0"/>
    <x v="0"/>
    <x v="0"/>
    <x v="0"/>
    <x v="7"/>
    <s v="FYAH MAN FZ"/>
    <s v="GREEN"/>
    <s v="POLAR &amp; CHIPORRO FZ FYAH MAN FZ GREEN"/>
    <s v="XXL"/>
    <s v="M"/>
    <n v="0.80744663968896291"/>
    <n v="-40705"/>
  </r>
  <r>
    <s v="305M18W02REDMMM"/>
    <s v="POLAR &amp; CHIPORRO FYAH MAN FZ RED M"/>
    <n v="50412"/>
    <n v="50412"/>
    <n v="9707"/>
    <s v="."/>
    <n v="40705"/>
    <n v="419"/>
    <n v="81"/>
    <n v="1"/>
    <n v="1"/>
    <n v="0"/>
    <x v="0"/>
    <x v="0"/>
    <x v="0"/>
    <x v="0"/>
    <x v="7"/>
    <s v="FYAH MAN FZ"/>
    <s v="RED"/>
    <s v="POLAR &amp; CHIPORRO FZ FYAH MAN FZ RED"/>
    <s v="M"/>
    <s v="M"/>
    <n v="0.80744663968896291"/>
    <n v="40705"/>
  </r>
  <r>
    <s v="305W18W01BLASSS"/>
    <s v="SHERPA HI FI BLACK S"/>
    <n v="42008"/>
    <n v="42008"/>
    <n v="8824"/>
    <s v="."/>
    <n v="33184"/>
    <n v="376"/>
    <n v="79"/>
    <n v="1"/>
    <n v="1"/>
    <n v="0"/>
    <x v="0"/>
    <x v="0"/>
    <x v="0"/>
    <x v="0"/>
    <x v="8"/>
    <s v="HI FI"/>
    <s v="BLACK"/>
    <s v="SHERPA HI FI BLACK"/>
    <s v="S"/>
    <s v="W"/>
    <n v="0.78994477242430017"/>
    <n v="33184"/>
  </r>
  <r>
    <s v="305W18W01BLULLL"/>
    <s v="POLAR FYAH GIRL FZ BLUE L"/>
    <n v="67210"/>
    <n v="67210"/>
    <n v="14354"/>
    <s v="."/>
    <n v="52856"/>
    <n v="368"/>
    <n v="79"/>
    <n v="2"/>
    <n v="2"/>
    <n v="0"/>
    <x v="0"/>
    <x v="0"/>
    <x v="0"/>
    <x v="0"/>
    <x v="9"/>
    <s v="FYAH GIRL FZ"/>
    <s v="BLUE"/>
    <s v="POLAR FYAH GIRL FZ BLUE"/>
    <s v="L"/>
    <s v="W"/>
    <n v="0.78643059068590981"/>
    <n v="52856"/>
  </r>
  <r>
    <s v="305W18W01BLUMMM"/>
    <s v="POLAR FYAH GIRL FZ BLUE M"/>
    <n v="67210"/>
    <n v="67210"/>
    <n v="14354"/>
    <s v="."/>
    <n v="52856"/>
    <n v="368"/>
    <n v="79"/>
    <n v="2"/>
    <n v="2"/>
    <n v="0"/>
    <x v="0"/>
    <x v="0"/>
    <x v="0"/>
    <x v="0"/>
    <x v="9"/>
    <s v="FYAH GIRL FZ"/>
    <s v="BLUE"/>
    <s v="POLAR FYAH GIRL FZ BLUE"/>
    <s v="M"/>
    <s v="W"/>
    <n v="0.78643059068590981"/>
    <n v="52856"/>
  </r>
  <r>
    <s v="305W18W01CRELLL"/>
    <s v="SHERPA HI FI CREAM L"/>
    <n v="84017"/>
    <n v="84017"/>
    <n v="17648"/>
    <s v="."/>
    <n v="66369"/>
    <n v="376"/>
    <n v="79"/>
    <n v="2"/>
    <n v="2"/>
    <n v="0"/>
    <x v="0"/>
    <x v="0"/>
    <x v="0"/>
    <x v="0"/>
    <x v="8"/>
    <s v="HI FI"/>
    <s v="CREAM"/>
    <s v="SHERPA HI FI CREAM"/>
    <s v="L"/>
    <s v="W"/>
    <n v="0.78994727257578823"/>
    <n v="66369"/>
  </r>
  <r>
    <s v="305W18W01CREMMM"/>
    <s v="SHERPA HI FI CREAM M"/>
    <n v="42008"/>
    <n v="42008"/>
    <n v="8824"/>
    <s v="."/>
    <n v="33184"/>
    <n v="376"/>
    <n v="79"/>
    <n v="1"/>
    <n v="1"/>
    <n v="0"/>
    <x v="0"/>
    <x v="0"/>
    <x v="0"/>
    <x v="0"/>
    <x v="8"/>
    <s v="HI FI"/>
    <s v="CREAM"/>
    <s v="SHERPA HI FI CREAM"/>
    <s v="M"/>
    <s v="W"/>
    <n v="0.78994477242430017"/>
    <n v="33184"/>
  </r>
  <r>
    <s v="305W18W01CRESSS"/>
    <s v="SHERPA HI FI CREAM S"/>
    <n v="126025"/>
    <n v="126025"/>
    <n v="26472"/>
    <s v="."/>
    <n v="99553"/>
    <n v="376"/>
    <n v="79"/>
    <n v="3"/>
    <n v="3"/>
    <n v="0"/>
    <x v="0"/>
    <x v="0"/>
    <x v="0"/>
    <x v="0"/>
    <x v="8"/>
    <s v="HI FI"/>
    <s v="CREAM"/>
    <s v="SHERPA HI FI CREAM"/>
    <s v="S"/>
    <s v="W"/>
    <n v="0.78994643919857166"/>
    <n v="99553"/>
  </r>
  <r>
    <s v="305W18W01GRESSS"/>
    <s v="POLAR FYAH GIRL FZ GREY S"/>
    <n v="33605"/>
    <n v="33605"/>
    <n v="7177"/>
    <s v="."/>
    <n v="26428"/>
    <n v="368"/>
    <n v="79"/>
    <n v="1"/>
    <n v="1"/>
    <n v="0"/>
    <x v="0"/>
    <x v="0"/>
    <x v="0"/>
    <x v="0"/>
    <x v="9"/>
    <s v="FYAH GIRL FZ"/>
    <s v="GREY"/>
    <s v="POLAR FYAH GIRL FZ GREY"/>
    <s v="S"/>
    <s v="W"/>
    <n v="0.78643059068590981"/>
    <n v="26428"/>
  </r>
  <r>
    <s v="305W18W01REDLLL"/>
    <s v="POLAR FYAH GIRL FZ RED L"/>
    <n v="33605"/>
    <n v="33605"/>
    <n v="7177"/>
    <s v="."/>
    <n v="26428"/>
    <n v="368"/>
    <n v="79"/>
    <n v="1"/>
    <n v="1"/>
    <n v="0"/>
    <x v="0"/>
    <x v="0"/>
    <x v="0"/>
    <x v="0"/>
    <x v="9"/>
    <s v="FYAH GIRL FZ"/>
    <s v="RED"/>
    <s v="POLAR FYAH GIRL FZ RED"/>
    <s v="L"/>
    <s v="W"/>
    <n v="0.78643059068590981"/>
    <n v="26428"/>
  </r>
  <r>
    <s v="305W18W01REDMMM"/>
    <s v="POLAR FYAH GIRL FZ RED M"/>
    <n v="100815"/>
    <n v="100815"/>
    <n v="21531"/>
    <s v="."/>
    <n v="79284"/>
    <n v="368"/>
    <n v="79"/>
    <n v="3"/>
    <n v="3"/>
    <n v="0"/>
    <x v="0"/>
    <x v="0"/>
    <x v="0"/>
    <x v="0"/>
    <x v="9"/>
    <s v="FYAH GIRL FZ"/>
    <s v="RED"/>
    <s v="POLAR FYAH GIRL FZ RED"/>
    <s v="M"/>
    <s v="W"/>
    <n v="0.78643059068590981"/>
    <n v="79284"/>
  </r>
  <r>
    <s v="305W18W01REDSSS"/>
    <s v="POLAR FYAH GIRL FZ RED S"/>
    <n v="30244"/>
    <n v="30244"/>
    <n v="7177"/>
    <s v="."/>
    <n v="23067"/>
    <n v="321"/>
    <n v="76"/>
    <n v="1"/>
    <n v="1"/>
    <n v="0"/>
    <x v="0"/>
    <x v="0"/>
    <x v="0"/>
    <x v="0"/>
    <x v="9"/>
    <s v="FYAH GIRL FZ"/>
    <s v="RED"/>
    <s v="POLAR FYAH GIRL FZ RED"/>
    <s v="S"/>
    <s v="W"/>
    <n v="0.76269673323634435"/>
    <n v="23067"/>
  </r>
  <r>
    <s v="305W18W01REDXS0"/>
    <s v="POLAR FYAH GIRL FZ RED XS"/>
    <n v="33605"/>
    <n v="33605"/>
    <n v="7177"/>
    <s v="."/>
    <n v="26428"/>
    <n v="368"/>
    <n v="79"/>
    <n v="1"/>
    <n v="1"/>
    <n v="0"/>
    <x v="0"/>
    <x v="0"/>
    <x v="0"/>
    <x v="0"/>
    <x v="9"/>
    <s v="FYAH GIRL FZ"/>
    <s v="RED"/>
    <s v="POLAR FYAH GIRL FZ RED"/>
    <s v="XS"/>
    <s v="W"/>
    <n v="0.78643059068590981"/>
    <n v="26428"/>
  </r>
  <r>
    <s v="306W18W01BLAMMM"/>
    <s v="JACKET  CORDUROY BLACK M"/>
    <n v="100824"/>
    <n v="100824"/>
    <n v="20472"/>
    <s v="."/>
    <n v="80352"/>
    <n v="392"/>
    <n v="80"/>
    <n v="2"/>
    <n v="2"/>
    <n v="0"/>
    <x v="0"/>
    <x v="0"/>
    <x v="0"/>
    <x v="0"/>
    <x v="10"/>
    <s v="CORDUROY"/>
    <s v="BLACK"/>
    <s v="JACKET  CORDUROY BLACK"/>
    <s v="M"/>
    <s v="W"/>
    <n v="0.79695310640323735"/>
    <n v="80352"/>
  </r>
  <r>
    <s v="306W18W01BLASSS"/>
    <s v="JACKET  CORDUROY BLACK S"/>
    <n v="151235"/>
    <n v="151235"/>
    <n v="30708"/>
    <s v="."/>
    <n v="120527"/>
    <n v="392"/>
    <n v="80"/>
    <n v="3"/>
    <n v="3"/>
    <n v="0"/>
    <x v="0"/>
    <x v="0"/>
    <x v="0"/>
    <x v="0"/>
    <x v="10"/>
    <s v="CORDUROY"/>
    <s v="BLACK"/>
    <s v="JACKET  CORDUROY BLACK"/>
    <s v="S"/>
    <s v="W"/>
    <n v="0.79695176381128707"/>
    <n v="120527"/>
  </r>
  <r>
    <s v="306W18W01BLAXS0"/>
    <s v="JACKET  CORDUROY BLACK XS"/>
    <n v="100824"/>
    <n v="100824"/>
    <n v="20472"/>
    <s v="."/>
    <n v="80352"/>
    <n v="392"/>
    <n v="80"/>
    <n v="2"/>
    <n v="2"/>
    <n v="0"/>
    <x v="0"/>
    <x v="0"/>
    <x v="0"/>
    <x v="0"/>
    <x v="10"/>
    <s v="CORDUROY"/>
    <s v="BLACK"/>
    <s v="JACKET  CORDUROY BLACK"/>
    <s v="XS"/>
    <s v="W"/>
    <n v="0.79695310640323735"/>
    <n v="80352"/>
  </r>
  <r>
    <s v="306W18W01CAMMMM"/>
    <s v="JACKET  CORDUROY CAMEL M"/>
    <n v="100824"/>
    <n v="100824"/>
    <n v="20472"/>
    <s v="."/>
    <n v="80352"/>
    <n v="392"/>
    <n v="80"/>
    <n v="2"/>
    <n v="2"/>
    <n v="0"/>
    <x v="0"/>
    <x v="0"/>
    <x v="0"/>
    <x v="0"/>
    <x v="10"/>
    <s v="CORDUROY"/>
    <s v="CAMEL"/>
    <s v="JACKET  CORDUROY CAMEL"/>
    <s v="M"/>
    <s v="W"/>
    <n v="0.79695310640323735"/>
    <n v="80352"/>
  </r>
  <r>
    <s v="306W18W01CAMSSS"/>
    <s v="JACKET  CORDUROY CAMEL S"/>
    <n v="50412"/>
    <n v="50412"/>
    <n v="10236"/>
    <s v="."/>
    <n v="40176"/>
    <n v="392"/>
    <n v="80"/>
    <n v="1"/>
    <n v="1"/>
    <n v="0"/>
    <x v="0"/>
    <x v="0"/>
    <x v="0"/>
    <x v="0"/>
    <x v="10"/>
    <s v="CORDUROY"/>
    <s v="CAMEL"/>
    <s v="JACKET  CORDUROY CAMEL"/>
    <s v="S"/>
    <s v="W"/>
    <n v="0.79695310640323735"/>
    <n v="40176"/>
  </r>
  <r>
    <s v="306W18W01CAMXS0"/>
    <s v="JACKET  CORDUROY CAMEL XS"/>
    <n v="50412"/>
    <n v="50412"/>
    <n v="10236"/>
    <s v="."/>
    <n v="40176"/>
    <n v="392"/>
    <n v="80"/>
    <n v="1"/>
    <n v="1"/>
    <n v="0"/>
    <x v="0"/>
    <x v="0"/>
    <x v="0"/>
    <x v="0"/>
    <x v="10"/>
    <s v="CORDUROY"/>
    <s v="CAMEL"/>
    <s v="JACKET  CORDUROY CAMEL"/>
    <s v="XS"/>
    <s v="W"/>
    <n v="0.79695310640323735"/>
    <n v="40176"/>
  </r>
  <r>
    <s v="500M18W01ALFALL"/>
    <s v="BEANIES PLAIN ALFALFA ALL"/>
    <n v="8395"/>
    <n v="8395"/>
    <n v="1147"/>
    <s v="."/>
    <n v="7248"/>
    <n v="632"/>
    <n v="86"/>
    <n v="1"/>
    <n v="1"/>
    <n v="0"/>
    <x v="0"/>
    <x v="0"/>
    <x v="0"/>
    <x v="0"/>
    <x v="11"/>
    <s v="PLAIN"/>
    <s v="ALFALFA"/>
    <s v="BEANIES PLAIN ALFALFA"/>
    <s v="ALL"/>
    <s v="M"/>
    <n v="0.8633710541989279"/>
    <n v="7248"/>
  </r>
  <r>
    <s v="500M18W01BLAALL"/>
    <s v="BEANIES PLAIN BLACK ALL"/>
    <n v="16790"/>
    <n v="16790"/>
    <n v="2294"/>
    <s v="."/>
    <n v="14496"/>
    <n v="632"/>
    <n v="86"/>
    <n v="2"/>
    <n v="2"/>
    <n v="0"/>
    <x v="0"/>
    <x v="0"/>
    <x v="0"/>
    <x v="0"/>
    <x v="11"/>
    <s v="PLAIN"/>
    <s v="BLACK"/>
    <s v="BEANIES PLAIN BLACK"/>
    <s v="ALL"/>
    <s v="M"/>
    <n v="0.8633710541989279"/>
    <n v="14496"/>
  </r>
  <r>
    <s v="500M18W02GEEALL"/>
    <s v="BEANIES STRIPES GREEN ALL"/>
    <n v="8395"/>
    <n v="8395"/>
    <n v="1588"/>
    <s v="."/>
    <n v="6807"/>
    <n v="429"/>
    <n v="81"/>
    <n v="1"/>
    <n v="1"/>
    <n v="0"/>
    <x v="0"/>
    <x v="0"/>
    <x v="0"/>
    <x v="0"/>
    <x v="11"/>
    <s v="STRIPES"/>
    <s v="GREEN"/>
    <s v="BEANIES STRIPES GREEN"/>
    <s v="ALL"/>
    <s v="M"/>
    <n v="0.8108397855866587"/>
    <n v="6807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0"/>
    <x v="0"/>
    <x v="11"/>
    <s v="WOVEN"/>
    <s v="RASTA"/>
    <s v="BEANIES WOVEN RASTA"/>
    <s v="ALL"/>
    <s v="M"/>
    <n v="0.80381179273377013"/>
    <n v="6748"/>
  </r>
  <r>
    <s v="500M18W04BLAALL"/>
    <s v="BEANIES TYPO FORREST ALL"/>
    <n v="8395"/>
    <n v="8395"/>
    <n v="1941"/>
    <s v="."/>
    <n v="6454"/>
    <n v="333"/>
    <n v="77"/>
    <n v="1"/>
    <n v="1"/>
    <n v="0"/>
    <x v="0"/>
    <x v="0"/>
    <x v="0"/>
    <x v="0"/>
    <x v="11"/>
    <s v="TYPO"/>
    <s v="FORREST"/>
    <s v="BEANIES TYPO FORREST"/>
    <s v="ALL"/>
    <s v="M"/>
    <n v="0.76879094699225725"/>
    <n v="6454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0"/>
    <x v="0"/>
    <x v="11"/>
    <s v="TYPO"/>
    <s v="BLACK"/>
    <s v="BEANIES TYPO BLACK"/>
    <s v="ALL"/>
    <s v="M"/>
    <n v="0.86122692078618224"/>
    <n v="7230"/>
  </r>
  <r>
    <s v="501M18S05CREL/XL"/>
    <s v="CAPS CHILLIN CREAM L/XL"/>
    <n v="8403"/>
    <n v="8403"/>
    <n v="2778"/>
    <s v="."/>
    <n v="5625"/>
    <n v="202"/>
    <n v="67"/>
    <n v="1"/>
    <n v="1"/>
    <n v="0"/>
    <x v="0"/>
    <x v="0"/>
    <x v="0"/>
    <x v="1"/>
    <x v="12"/>
    <s v="CHILLIN"/>
    <s v="CREAM"/>
    <s v="CAPS CHILLIN CREAM"/>
    <s v="L/XL"/>
    <s v="M"/>
    <n v="0.66940378436272763"/>
    <n v="5625"/>
  </r>
  <r>
    <s v="501M18S08GEEL/XL"/>
    <s v="CAPS SPOT GREEN L/XL"/>
    <n v="8403"/>
    <n v="8403"/>
    <n v="2526"/>
    <s v="."/>
    <n v="5877"/>
    <n v="233"/>
    <n v="70"/>
    <n v="1"/>
    <n v="1"/>
    <n v="0"/>
    <x v="0"/>
    <x v="0"/>
    <x v="0"/>
    <x v="1"/>
    <x v="12"/>
    <s v="SPOT"/>
    <s v="GREEN"/>
    <s v="CAPS SPOT GREEN"/>
    <s v="L/XL"/>
    <s v="M"/>
    <n v="0.69939307390217775"/>
    <n v="5877"/>
  </r>
  <r>
    <s v="501M18W01BROS/M"/>
    <s v="CAPS CLASSIC LIGHT BROWN S/M"/>
    <n v="8403"/>
    <n v="8403"/>
    <n v="2265"/>
    <s v="."/>
    <n v="6138"/>
    <n v="271"/>
    <n v="73"/>
    <n v="1"/>
    <n v="1"/>
    <n v="0"/>
    <x v="0"/>
    <x v="0"/>
    <x v="0"/>
    <x v="0"/>
    <x v="12"/>
    <s v="CLASSIC"/>
    <s v="LIGHT BROWN"/>
    <s v="CAPS CLASSIC LIGHT BROWN"/>
    <s v="S/M"/>
    <s v="M"/>
    <n v="0.73045340949660831"/>
    <n v="6138"/>
  </r>
  <r>
    <s v="501M18W02GEES/M"/>
    <s v="CAPS CLASSIC GREEN S/M"/>
    <n v="-16798"/>
    <n v="-16798"/>
    <n v="-2265"/>
    <s v="."/>
    <n v="-14533"/>
    <n v="642"/>
    <n v="-87"/>
    <n v="-1"/>
    <n v="-1"/>
    <n v="0"/>
    <x v="0"/>
    <x v="0"/>
    <x v="0"/>
    <x v="0"/>
    <x v="12"/>
    <s v="CLASSIC"/>
    <s v="GREEN"/>
    <s v="CAPS CLASSIC GREEN"/>
    <s v="S/M"/>
    <s v="M"/>
    <n v="0.8651625193475414"/>
    <n v="-14533"/>
  </r>
  <r>
    <s v="501M18W03BLAL/XL"/>
    <s v="CAPS CLASSIC BLACK L/XL"/>
    <n v="8403"/>
    <n v="8403"/>
    <n v="2088"/>
    <s v="."/>
    <n v="6315"/>
    <n v="302"/>
    <n v="75"/>
    <n v="1"/>
    <n v="1"/>
    <n v="0"/>
    <x v="0"/>
    <x v="0"/>
    <x v="0"/>
    <x v="0"/>
    <x v="12"/>
    <s v="CLASSIC"/>
    <s v="BLACK"/>
    <s v="CAPS CLASSIC BLACK"/>
    <s v="L/XL"/>
    <s v="M"/>
    <n v="0.75151731524455556"/>
    <n v="6315"/>
  </r>
  <r>
    <s v="501M18W04BLUL/XL"/>
    <s v="CAPS CLASSIC BLUE L/XL"/>
    <n v="16798"/>
    <n v="16798"/>
    <n v="2035"/>
    <s v="."/>
    <n v="14763"/>
    <n v="725"/>
    <n v="88"/>
    <n v="1"/>
    <n v="1"/>
    <n v="0"/>
    <x v="0"/>
    <x v="0"/>
    <x v="0"/>
    <x v="0"/>
    <x v="12"/>
    <s v="CLASSIC"/>
    <s v="BLUE"/>
    <s v="CAPS CLASSIC BLUE"/>
    <s v="L/XL"/>
    <s v="M"/>
    <n v="0.87885462555066074"/>
    <n v="14763"/>
  </r>
  <r>
    <s v="501M18W11CAFL/XL"/>
    <s v="CAPS CONCEPT CAFÉ L/XL"/>
    <n v="16807"/>
    <n v="16807"/>
    <n v="4412"/>
    <s v="."/>
    <n v="12395"/>
    <n v="281"/>
    <n v="74"/>
    <n v="2"/>
    <n v="2"/>
    <n v="0"/>
    <x v="0"/>
    <x v="0"/>
    <x v="0"/>
    <x v="0"/>
    <x v="12"/>
    <s v="CONCEPT"/>
    <s v="CAFÉ"/>
    <s v="CAPS CONCEPT CAFÉ"/>
    <s v="L/XL"/>
    <s v="M"/>
    <n v="0.7374903314095318"/>
    <n v="12395"/>
  </r>
  <r>
    <s v="601M18W02BLAXS0"/>
    <s v="SWEATPANTS PATTERN BLACK XS"/>
    <n v="14697"/>
    <n v="14697"/>
    <n v="4236"/>
    <s v="."/>
    <n v="10461"/>
    <n v="247"/>
    <n v="71"/>
    <n v="1"/>
    <n v="1"/>
    <n v="0"/>
    <x v="0"/>
    <x v="0"/>
    <x v="0"/>
    <x v="0"/>
    <x v="13"/>
    <s v="PATTERN"/>
    <s v="BLACK"/>
    <s v="SWEATPANTS PATTERN BLACK"/>
    <s v="XS"/>
    <s v="M"/>
    <n v="0.71177791385997147"/>
    <n v="10461"/>
  </r>
  <r>
    <s v="601M18W02GEEXS0"/>
    <s v="SWEATPANTS PATTERN GREEN XS"/>
    <n v="21000"/>
    <n v="21000"/>
    <n v="4236"/>
    <s v="."/>
    <n v="16764"/>
    <n v="396"/>
    <n v="80"/>
    <n v="1"/>
    <n v="1"/>
    <n v="0"/>
    <x v="0"/>
    <x v="0"/>
    <x v="0"/>
    <x v="0"/>
    <x v="13"/>
    <s v="PATTERN"/>
    <s v="GREEN"/>
    <s v="SWEATPANTS PATTERN GREEN"/>
    <s v="XS"/>
    <s v="M"/>
    <n v="0.79828571428571427"/>
    <n v="16764"/>
  </r>
  <r>
    <s v="700M18S03PRIALL "/>
    <s v="WALLET PRINT FOREST"/>
    <n v="42000"/>
    <n v="42000"/>
    <n v="12213"/>
    <s v="."/>
    <n v="29787"/>
    <n v="244"/>
    <n v="71"/>
    <n v="3"/>
    <n v="3"/>
    <n v="0"/>
    <x v="0"/>
    <x v="0"/>
    <x v="0"/>
    <x v="1"/>
    <x v="14"/>
    <s v="PRINT"/>
    <s v="FOREST"/>
    <s v="WALLET PRINT FOREST"/>
    <s v="ALL"/>
    <s v="M"/>
    <n v="0.70921428571428569"/>
    <n v="29787"/>
  </r>
  <r>
    <s v="700M18S04CMOALL"/>
    <s v="WALLET CAMO GREEN"/>
    <n v="8403"/>
    <n v="8403"/>
    <n v="4071"/>
    <s v="."/>
    <n v="4332"/>
    <n v="106"/>
    <n v="52"/>
    <n v="1"/>
    <n v="1"/>
    <n v="0"/>
    <x v="0"/>
    <x v="0"/>
    <x v="0"/>
    <x v="1"/>
    <x v="14"/>
    <s v="CAMO"/>
    <s v="GREEN"/>
    <s v="WALLET CAMO GREEN"/>
    <s v="ALL"/>
    <s v="M"/>
    <n v="0.51553016779721528"/>
    <n v="4332"/>
  </r>
  <r>
    <s v="700M18S06GREALL"/>
    <s v="SUNGLASS CORD CLASSIC GREY ALL"/>
    <n v="6706"/>
    <n v="6706"/>
    <n v="1290"/>
    <s v="."/>
    <n v="5416"/>
    <n v="420"/>
    <n v="81"/>
    <n v="2"/>
    <n v="2"/>
    <n v="0"/>
    <x v="0"/>
    <x v="0"/>
    <x v="0"/>
    <x v="1"/>
    <x v="15"/>
    <s v="CLASSIC"/>
    <s v="GREY"/>
    <s v="STRAP CLASSIC GREY"/>
    <s v="ALL"/>
    <s v="M"/>
    <n v="0.80763495377274086"/>
    <n v="5416"/>
  </r>
  <r>
    <s v="700M18S07BLUALL"/>
    <s v="SUNGLASS CORD CLASSIC BLUE ALL"/>
    <n v="2101"/>
    <n v="2101"/>
    <n v="645"/>
    <s v="."/>
    <n v="1456"/>
    <n v="226"/>
    <n v="69"/>
    <n v="1"/>
    <n v="1"/>
    <n v="0"/>
    <x v="0"/>
    <x v="0"/>
    <x v="0"/>
    <x v="1"/>
    <x v="15"/>
    <s v="CLASSIC"/>
    <s v="BLUE"/>
    <s v="STRAP CLASSIC BLUE"/>
    <s v="ALL"/>
    <s v="M"/>
    <n v="0.6930033317467873"/>
    <n v="1456.0000000000002"/>
  </r>
  <r>
    <s v="702M18S01BLAALL"/>
    <s v="LLAVERO RASTA BLACK ALL"/>
    <n v="4193"/>
    <n v="4193"/>
    <n v="1800"/>
    <s v="."/>
    <n v="2393"/>
    <n v="133"/>
    <n v="57"/>
    <n v="1"/>
    <n v="1"/>
    <n v="0"/>
    <x v="0"/>
    <x v="0"/>
    <x v="0"/>
    <x v="1"/>
    <x v="16"/>
    <s v="RASTA"/>
    <s v="BLACK"/>
    <s v="LLAVERO RASTA BLACK"/>
    <s v="ALL"/>
    <s v="M"/>
    <n v="0.57071309325065589"/>
    <n v="2393"/>
  </r>
  <r>
    <s v="704M18S07GREALL"/>
    <s v="BI-PACK 1 GREEN ALL"/>
    <n v="18892"/>
    <n v="18892"/>
    <n v="8585"/>
    <s v="."/>
    <n v="10307"/>
    <n v="120"/>
    <n v="55"/>
    <n v="5"/>
    <n v="5"/>
    <n v="0"/>
    <x v="0"/>
    <x v="0"/>
    <x v="0"/>
    <x v="1"/>
    <x v="17"/>
    <s v="BI-PACK 1"/>
    <s v="GREEN"/>
    <s v="TINS BI-PACK 1 GREEN"/>
    <s v="ALL"/>
    <s v="M"/>
    <n v="0.54557484649587129"/>
    <n v="10307"/>
  </r>
  <r>
    <s v="704M18S08DBLALL"/>
    <s v="BI-PACK 3 DARK BLUE ALL"/>
    <n v="25185"/>
    <n v="25185"/>
    <n v="5151"/>
    <s v="."/>
    <n v="20034"/>
    <n v="389"/>
    <n v="80"/>
    <n v="3"/>
    <n v="3"/>
    <n v="0"/>
    <x v="0"/>
    <x v="0"/>
    <x v="0"/>
    <x v="1"/>
    <x v="17"/>
    <s v="BI-PACK 3"/>
    <s v="BLUE"/>
    <s v="TINS BI-PACK 3 BLUE"/>
    <s v="ALL"/>
    <s v="M"/>
    <n v="0.79547349612864804"/>
    <n v="20034"/>
  </r>
  <r>
    <s v="704M18S08PURALL"/>
    <s v="BI-PACK 2 PURPLE ALL"/>
    <n v="31900"/>
    <n v="31900"/>
    <n v="12019"/>
    <s v="."/>
    <n v="19881"/>
    <n v="165"/>
    <n v="62"/>
    <n v="7"/>
    <n v="7"/>
    <n v="0"/>
    <x v="0"/>
    <x v="0"/>
    <x v="0"/>
    <x v="1"/>
    <x v="17"/>
    <s v="BI-PACK 2"/>
    <s v="PURPLE"/>
    <s v="TINS BI-PACK 2 PURPLE"/>
    <s v="ALL"/>
    <s v="M"/>
    <n v="0.62322884012539181"/>
    <n v="19881"/>
  </r>
  <r>
    <s v="100M18W01BLAMMM"/>
    <s v="TSHIRT MINI LOGO BLACK M"/>
    <n v="12597"/>
    <n v="12597"/>
    <n v="1723"/>
    <s v="."/>
    <n v="10874"/>
    <n v="631"/>
    <n v="86"/>
    <n v="1"/>
    <n v="1"/>
    <n v="0"/>
    <x v="0"/>
    <x v="0"/>
    <x v="1"/>
    <x v="0"/>
    <x v="0"/>
    <s v="MINI LOGO"/>
    <s v="BLACK"/>
    <s v="TSHIRT MINI LOGO BLACK"/>
    <s v="M"/>
    <s v="M"/>
    <n v="0.86322140192109231"/>
    <n v="10874"/>
  </r>
  <r>
    <s v="100M18W01GRAMMM"/>
    <s v="TSHIRT MINI LOGO GRAPHITE M"/>
    <n v="20155"/>
    <n v="20155"/>
    <n v="3446"/>
    <s v="."/>
    <n v="16709"/>
    <n v="485"/>
    <n v="83"/>
    <n v="2"/>
    <n v="2"/>
    <n v="0"/>
    <x v="0"/>
    <x v="0"/>
    <x v="1"/>
    <x v="0"/>
    <x v="0"/>
    <s v="MINI LOGO"/>
    <s v="GRAPHITE"/>
    <s v="TSHIRT MINI LOGO GRAPHITE"/>
    <s v="M"/>
    <s v="M"/>
    <n v="0.82902505581741504"/>
    <n v="16709"/>
  </r>
  <r>
    <s v="100M18W01PESLLL"/>
    <s v="TSHIRT MINI LOGO PESTO L"/>
    <n v="2"/>
    <n v="2"/>
    <n v="3446"/>
    <s v="."/>
    <n v="-3444"/>
    <n v="-100"/>
    <n v="-204937"/>
    <n v="2"/>
    <n v="2"/>
    <n v="0"/>
    <x v="0"/>
    <x v="0"/>
    <x v="1"/>
    <x v="0"/>
    <x v="0"/>
    <s v="MINI LOGO"/>
    <s v="PESTO"/>
    <s v="TSHIRT MINI LOGO PESTO"/>
    <s v="L"/>
    <s v="M"/>
    <n v="-1722"/>
    <n v="-3444"/>
  </r>
  <r>
    <s v="100M18W01PESMMM"/>
    <s v="TSHIRT MINI LOGO PESTO M"/>
    <n v="1"/>
    <n v="1"/>
    <n v="1723"/>
    <s v="."/>
    <n v="-1722"/>
    <n v="-100"/>
    <n v="-204937"/>
    <n v="1"/>
    <n v="1"/>
    <n v="0"/>
    <x v="0"/>
    <x v="0"/>
    <x v="1"/>
    <x v="0"/>
    <x v="0"/>
    <s v="MINI LOGO"/>
    <s v="PESTO"/>
    <s v="TSHIRT MINI LOGO PESTO"/>
    <s v="M"/>
    <s v="M"/>
    <n v="-1722"/>
    <n v="-1722"/>
  </r>
  <r>
    <s v="100M18W01PESSSS"/>
    <s v="TSHIRT MINI LOGO PESTO S"/>
    <n v="1"/>
    <n v="1"/>
    <n v="1723"/>
    <s v="."/>
    <n v="-1722"/>
    <n v="-100"/>
    <n v="-204937"/>
    <n v="1"/>
    <n v="1"/>
    <n v="0"/>
    <x v="0"/>
    <x v="0"/>
    <x v="1"/>
    <x v="0"/>
    <x v="0"/>
    <s v="MINI LOGO"/>
    <s v="PESTO"/>
    <s v="TSHIRT MINI LOGO PESTO"/>
    <s v="S"/>
    <s v="M"/>
    <n v="-1722"/>
    <n v="-1722"/>
  </r>
  <r>
    <s v="100M18W01PESXL0"/>
    <s v="TSHIRT MINI LOGO PESTO XL"/>
    <n v="12597"/>
    <n v="12597"/>
    <n v="1723"/>
    <s v="."/>
    <n v="10874"/>
    <n v="631"/>
    <n v="86"/>
    <n v="1"/>
    <n v="1"/>
    <n v="0"/>
    <x v="0"/>
    <x v="0"/>
    <x v="1"/>
    <x v="0"/>
    <x v="0"/>
    <s v="MINI LOGO"/>
    <s v="PESTO"/>
    <s v="TSHIRT MINI LOGO PESTO"/>
    <s v="XL"/>
    <s v="M"/>
    <n v="0.86322140192109231"/>
    <n v="10874"/>
  </r>
  <r>
    <s v="100M18W01TEALLL"/>
    <s v="TSHIRT MINI LOGO TEAL L"/>
    <n v="2"/>
    <n v="2"/>
    <n v="3446"/>
    <s v="."/>
    <n v="-3444"/>
    <n v="-100"/>
    <n v="-204937"/>
    <n v="2"/>
    <n v="2"/>
    <n v="0"/>
    <x v="0"/>
    <x v="0"/>
    <x v="1"/>
    <x v="0"/>
    <x v="0"/>
    <s v="MINI LOGO"/>
    <s v="TEAL"/>
    <s v="TSHIRT MINI LOGO TEAL"/>
    <s v="L"/>
    <s v="M"/>
    <n v="-1722"/>
    <n v="-3444"/>
  </r>
  <r>
    <s v="100M18W01TEASSS"/>
    <s v="TSHIRT MINI LOGO TEAL S"/>
    <n v="1"/>
    <n v="1"/>
    <n v="1723"/>
    <s v="."/>
    <n v="-1722"/>
    <n v="-100"/>
    <n v="-204937"/>
    <n v="1"/>
    <n v="1"/>
    <n v="0"/>
    <x v="0"/>
    <x v="0"/>
    <x v="1"/>
    <x v="0"/>
    <x v="0"/>
    <s v="MINI LOGO"/>
    <s v="TEAL"/>
    <s v="TSHIRT MINI LOGO TEAL"/>
    <s v="S"/>
    <s v="M"/>
    <n v="-1722"/>
    <n v="-1722"/>
  </r>
  <r>
    <s v="100M18W01WHIMMM"/>
    <s v="TSHIRT MINI LOGO WHITE M"/>
    <n v="12597"/>
    <n v="12597"/>
    <n v="1723"/>
    <s v="."/>
    <n v="10874"/>
    <n v="631"/>
    <n v="86"/>
    <n v="1"/>
    <n v="1"/>
    <n v="0"/>
    <x v="0"/>
    <x v="0"/>
    <x v="1"/>
    <x v="0"/>
    <x v="0"/>
    <s v="MINI LOGO"/>
    <s v="WHITE"/>
    <s v="TSHIRT MINI LOGO WHITE"/>
    <s v="M"/>
    <s v="M"/>
    <n v="0.86322140192109231"/>
    <n v="10874"/>
  </r>
  <r>
    <s v="100M18W02WHIMMM"/>
    <s v="TSHIRT YETI WHITE M"/>
    <n v="25193"/>
    <n v="25193"/>
    <n v="3568"/>
    <s v="."/>
    <n v="21625"/>
    <n v="606"/>
    <n v="86"/>
    <n v="2"/>
    <n v="2"/>
    <n v="0"/>
    <x v="0"/>
    <x v="0"/>
    <x v="1"/>
    <x v="0"/>
    <x v="0"/>
    <s v="YETI"/>
    <s v="WHITE"/>
    <s v="TSHIRT YETI WHITE"/>
    <s v="M"/>
    <s v="M"/>
    <n v="0.85837335767872025"/>
    <n v="21625"/>
  </r>
  <r>
    <s v="100M18W02WHIXL0"/>
    <s v="TSHIRT YETI WHITE XL"/>
    <n v="1"/>
    <n v="1"/>
    <n v="1784"/>
    <s v="."/>
    <n v="-1783"/>
    <n v="-100"/>
    <n v="-212196"/>
    <n v="1"/>
    <n v="1"/>
    <n v="0"/>
    <x v="0"/>
    <x v="0"/>
    <x v="1"/>
    <x v="0"/>
    <x v="0"/>
    <s v="YETI"/>
    <s v="WHITE"/>
    <s v="TSHIRT YETI WHITE"/>
    <s v="XL"/>
    <s v="M"/>
    <n v="-1783"/>
    <n v="-1783"/>
  </r>
  <r>
    <s v="100M18W02WHIXS0"/>
    <s v="TSHIRT YETI WHITE XS"/>
    <n v="12597"/>
    <n v="12597"/>
    <n v="1784"/>
    <s v="."/>
    <n v="10813"/>
    <n v="606"/>
    <n v="86"/>
    <n v="1"/>
    <n v="1"/>
    <n v="0"/>
    <x v="0"/>
    <x v="0"/>
    <x v="1"/>
    <x v="0"/>
    <x v="0"/>
    <s v="YETI"/>
    <s v="WHITE"/>
    <s v="TSHIRT YETI WHITE"/>
    <s v="XS"/>
    <s v="M"/>
    <n v="0.85837897912201322"/>
    <n v="10813"/>
  </r>
  <r>
    <s v="100M18W02WHIXXL"/>
    <s v="TSHIRT YETI WHITE XXL"/>
    <n v="12597"/>
    <n v="12597"/>
    <n v="1784"/>
    <s v="."/>
    <n v="10813"/>
    <n v="606"/>
    <n v="86"/>
    <n v="1"/>
    <n v="1"/>
    <n v="0"/>
    <x v="0"/>
    <x v="0"/>
    <x v="1"/>
    <x v="0"/>
    <x v="0"/>
    <s v="YETI"/>
    <s v="WHITE"/>
    <s v="TSHIRT YETI WHITE"/>
    <s v="XXL"/>
    <s v="M"/>
    <n v="0.85837897912201322"/>
    <n v="10813"/>
  </r>
  <r>
    <s v="100M18W03LBLLLL"/>
    <s v="TSHIRT POW LIGHT BLUE L"/>
    <n v="12597"/>
    <n v="12597"/>
    <n v="1784"/>
    <s v="."/>
    <n v="10813"/>
    <n v="606"/>
    <n v="86"/>
    <n v="1"/>
    <n v="1"/>
    <n v="0"/>
    <x v="0"/>
    <x v="0"/>
    <x v="1"/>
    <x v="0"/>
    <x v="0"/>
    <s v="POW"/>
    <s v="LIGHT BLUE"/>
    <s v="TSHIRT POW LIGHT BLUE"/>
    <s v="L"/>
    <s v="M"/>
    <n v="0.85837897912201322"/>
    <n v="10813"/>
  </r>
  <r>
    <s v="100M18W03LBLMMM"/>
    <s v="TSHIRT POW LIGHT BLUE M"/>
    <n v="12597"/>
    <n v="12597"/>
    <n v="1784"/>
    <s v="."/>
    <n v="10813"/>
    <n v="606"/>
    <n v="86"/>
    <n v="1"/>
    <n v="1"/>
    <n v="0"/>
    <x v="0"/>
    <x v="0"/>
    <x v="1"/>
    <x v="0"/>
    <x v="0"/>
    <s v="POW"/>
    <s v="LIGHT BLUE"/>
    <s v="TSHIRT POW LIGHT BLUE"/>
    <s v="M"/>
    <s v="M"/>
    <n v="0.85837897912201322"/>
    <n v="10813"/>
  </r>
  <r>
    <s v="100M18W07LBLMMM"/>
    <s v="TSHIRT POWAH LIGHT BLUE M"/>
    <n v="37790"/>
    <n v="37790"/>
    <n v="5622"/>
    <s v="."/>
    <n v="32168"/>
    <n v="572"/>
    <n v="85"/>
    <n v="3"/>
    <n v="3"/>
    <n v="0"/>
    <x v="0"/>
    <x v="0"/>
    <x v="1"/>
    <x v="0"/>
    <x v="0"/>
    <s v="POWAH"/>
    <s v="LIGHT BLUE"/>
    <s v="TSHIRT POWAH LIGHT BLUE"/>
    <s v="M"/>
    <s v="M"/>
    <n v="0.85123048425509396"/>
    <n v="32168"/>
  </r>
  <r>
    <s v="100M18W08WHILLL"/>
    <s v="TSHIRT SKANKIN WHITE L"/>
    <n v="12597"/>
    <n v="12597"/>
    <n v="1874"/>
    <s v="."/>
    <n v="10723"/>
    <n v="572"/>
    <n v="85"/>
    <n v="1"/>
    <n v="1"/>
    <n v="0"/>
    <x v="0"/>
    <x v="0"/>
    <x v="1"/>
    <x v="0"/>
    <x v="0"/>
    <s v="SKANKIN"/>
    <s v="WHITE"/>
    <s v="TSHIRT SKANKIN WHITE"/>
    <s v="L"/>
    <s v="M"/>
    <n v="0.85123442089386359"/>
    <n v="10723"/>
  </r>
  <r>
    <s v="100M18W08WHIMMM"/>
    <s v="TSHIRT SKANKIN WHITE M"/>
    <n v="12597"/>
    <n v="12597"/>
    <n v="1874"/>
    <s v="."/>
    <n v="10723"/>
    <n v="572"/>
    <n v="85"/>
    <n v="1"/>
    <n v="1"/>
    <n v="0"/>
    <x v="0"/>
    <x v="0"/>
    <x v="1"/>
    <x v="0"/>
    <x v="0"/>
    <s v="SKANKIN"/>
    <s v="WHITE"/>
    <s v="TSHIRT SKANKIN WHITE"/>
    <s v="M"/>
    <s v="M"/>
    <n v="0.85123442089386359"/>
    <n v="10723"/>
  </r>
  <r>
    <s v="100M18W08WHISSS"/>
    <s v="TSHIRT SKANKIN WHITE S"/>
    <n v="22674"/>
    <n v="22674"/>
    <n v="3748"/>
    <s v="."/>
    <n v="18926"/>
    <n v="505"/>
    <n v="83"/>
    <n v="2"/>
    <n v="2"/>
    <n v="0"/>
    <x v="0"/>
    <x v="0"/>
    <x v="1"/>
    <x v="0"/>
    <x v="0"/>
    <s v="SKANKIN"/>
    <s v="WHITE"/>
    <s v="TSHIRT SKANKIN WHITE"/>
    <s v="S"/>
    <s v="M"/>
    <n v="0.83470053806121547"/>
    <n v="18926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1"/>
    <x v="0"/>
    <x v="0"/>
    <s v="LINED"/>
    <s v="CREAM"/>
    <s v="TSHIRT LINED CREAM"/>
    <s v="L"/>
    <s v="M"/>
    <n v="0.85599215521468097"/>
    <n v="12221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1"/>
    <x v="0"/>
    <x v="0"/>
    <s v="LINED"/>
    <s v="CREAM"/>
    <s v="TSHIRT LINED CREAM"/>
    <s v="M"/>
    <s v="M"/>
    <n v="0.85599215521468097"/>
    <n v="12221"/>
  </r>
  <r>
    <s v="100M18W09CRESSS"/>
    <s v="TSHIRT LINED CREAM S"/>
    <n v="14277"/>
    <n v="14277"/>
    <n v="2056"/>
    <s v="."/>
    <n v="12221"/>
    <n v="594"/>
    <n v="86"/>
    <n v="1"/>
    <n v="1"/>
    <n v="0"/>
    <x v="0"/>
    <x v="0"/>
    <x v="1"/>
    <x v="0"/>
    <x v="0"/>
    <s v="LINED"/>
    <s v="CREAM"/>
    <s v="TSHIRT LINED CREAM"/>
    <s v="S"/>
    <s v="M"/>
    <n v="0.85599215521468097"/>
    <n v="12221"/>
  </r>
  <r>
    <s v="100M18W09TEAXXL"/>
    <s v="TSHIRT LINED TEAL XXL"/>
    <n v="14277"/>
    <n v="14277"/>
    <n v="2056"/>
    <s v="."/>
    <n v="12221"/>
    <n v="594"/>
    <n v="86"/>
    <n v="1"/>
    <n v="1"/>
    <n v="0"/>
    <x v="0"/>
    <x v="0"/>
    <x v="1"/>
    <x v="0"/>
    <x v="0"/>
    <s v="LINED"/>
    <s v="TEAL"/>
    <s v="TSHIRT LINED TEAL"/>
    <s v="XXL"/>
    <s v="M"/>
    <n v="0.85599215521468097"/>
    <n v="12221"/>
  </r>
  <r>
    <s v="100M18W10BLALLL"/>
    <s v="TSHIRT LANDED BLACK L"/>
    <n v="25193"/>
    <n v="25193"/>
    <n v="3748"/>
    <s v="."/>
    <n v="21445"/>
    <n v="572"/>
    <n v="85"/>
    <n v="2"/>
    <n v="2"/>
    <n v="0"/>
    <x v="0"/>
    <x v="0"/>
    <x v="1"/>
    <x v="0"/>
    <x v="0"/>
    <s v="LANDED"/>
    <s v="BLACK"/>
    <s v="TSHIRT LANDED BLACK"/>
    <s v="L"/>
    <s v="M"/>
    <n v="0.85122851585757953"/>
    <n v="21445"/>
  </r>
  <r>
    <s v="100M18W10BLAMMM"/>
    <s v="TSHIRT LANDED BLACK M"/>
    <n v="12597"/>
    <n v="12597"/>
    <n v="1874"/>
    <s v="."/>
    <n v="10723"/>
    <n v="572"/>
    <n v="85"/>
    <n v="1"/>
    <n v="1"/>
    <n v="0"/>
    <x v="0"/>
    <x v="0"/>
    <x v="1"/>
    <x v="0"/>
    <x v="0"/>
    <s v="LANDED"/>
    <s v="BLACK"/>
    <s v="TSHIRT LANDED BLACK"/>
    <s v="M"/>
    <s v="M"/>
    <n v="0.85123442089386359"/>
    <n v="10723"/>
  </r>
  <r>
    <s v="100M18W10BLASSS"/>
    <s v="TSHIRT LANDED BLACK S"/>
    <n v="12597"/>
    <n v="12597"/>
    <n v="1874"/>
    <s v="."/>
    <n v="10723"/>
    <n v="572"/>
    <n v="85"/>
    <n v="1"/>
    <n v="1"/>
    <n v="0"/>
    <x v="0"/>
    <x v="0"/>
    <x v="1"/>
    <x v="0"/>
    <x v="0"/>
    <s v="LANDED"/>
    <s v="BLACK"/>
    <s v="TSHIRT LANDED BLACK"/>
    <s v="S"/>
    <s v="M"/>
    <n v="0.85123442089386359"/>
    <n v="10723"/>
  </r>
  <r>
    <s v="100M18W11WHISSS"/>
    <s v="TSHIRT BATTLE WHITE S"/>
    <n v="25193"/>
    <n v="25193"/>
    <n v="3748"/>
    <s v="."/>
    <n v="21445"/>
    <n v="572"/>
    <n v="85"/>
    <n v="2"/>
    <n v="2"/>
    <n v="0"/>
    <x v="0"/>
    <x v="0"/>
    <x v="1"/>
    <x v="0"/>
    <x v="0"/>
    <s v="BATTLE"/>
    <s v="WHITE"/>
    <s v="TSHIRT BATTLE WHITE"/>
    <s v="S"/>
    <s v="M"/>
    <n v="0.85122851585757953"/>
    <n v="21445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1"/>
    <x v="0"/>
    <x v="0"/>
    <s v="BATTLE"/>
    <s v="WHITE"/>
    <s v="TSHIRT BATTLE WHITE"/>
    <s v="XL"/>
    <s v="M"/>
    <n v="0.85123442089386359"/>
    <n v="10723"/>
  </r>
  <r>
    <s v="100M18W11WHIXS0"/>
    <s v="TSHIRT BATTLE WHITE XS"/>
    <n v="12597"/>
    <n v="12597"/>
    <n v="1874"/>
    <s v="."/>
    <n v="10723"/>
    <n v="572"/>
    <n v="85"/>
    <n v="1"/>
    <n v="1"/>
    <n v="0"/>
    <x v="0"/>
    <x v="0"/>
    <x v="1"/>
    <x v="0"/>
    <x v="0"/>
    <s v="BATTLE"/>
    <s v="WHITE"/>
    <s v="TSHIRT BATTLE WHITE"/>
    <s v="XS"/>
    <s v="M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1"/>
    <x v="0"/>
    <x v="0"/>
    <s v="SENSI"/>
    <s v="GRAPHITE"/>
    <s v="TSHIRT SENSI GRAPHITE"/>
    <s v="XS"/>
    <s v="M"/>
    <n v="0.85123442089386359"/>
    <n v="10723"/>
  </r>
  <r>
    <s v="100M18W13BLASSS"/>
    <s v="TSHIRT DAZED BLACK S"/>
    <n v="12597"/>
    <n v="12597"/>
    <n v="1874"/>
    <s v="."/>
    <n v="10723"/>
    <n v="572"/>
    <n v="85"/>
    <n v="1"/>
    <n v="1"/>
    <n v="0"/>
    <x v="0"/>
    <x v="0"/>
    <x v="1"/>
    <x v="0"/>
    <x v="0"/>
    <s v="DAZED"/>
    <s v="BLACK"/>
    <s v="TSHIRT DAZED BLACK"/>
    <s v="S"/>
    <s v="M"/>
    <n v="0.85123442089386359"/>
    <n v="10723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1"/>
    <x v="0"/>
    <x v="0"/>
    <s v="DAZED"/>
    <s v="BLACK"/>
    <s v="TSHIRT DAZED BLACK"/>
    <s v="XXL"/>
    <s v="M"/>
    <n v="0.85123442089386359"/>
    <n v="10723"/>
  </r>
  <r>
    <s v="100M18W14GRASSS"/>
    <s v="TSHIRT LOOP GRAPHITE S"/>
    <n v="22674"/>
    <n v="22674"/>
    <n v="3568"/>
    <s v="."/>
    <n v="19106"/>
    <n v="535"/>
    <n v="84"/>
    <n v="2"/>
    <n v="2"/>
    <n v="0"/>
    <x v="0"/>
    <x v="0"/>
    <x v="1"/>
    <x v="0"/>
    <x v="0"/>
    <s v="LOOP"/>
    <s v="GRAPHITE"/>
    <s v="TSHIRT LOOP GRAPHITE"/>
    <s v="S"/>
    <s v="M"/>
    <n v="0.8426391461585957"/>
    <n v="19106"/>
  </r>
  <r>
    <s v="100M18W14GRAXS0"/>
    <s v="TSHIRT LOOP GRAPHITE XS"/>
    <n v="12597"/>
    <n v="12597"/>
    <n v="1784"/>
    <s v="."/>
    <n v="10813"/>
    <n v="606"/>
    <n v="86"/>
    <n v="1"/>
    <n v="1"/>
    <n v="0"/>
    <x v="0"/>
    <x v="0"/>
    <x v="1"/>
    <x v="0"/>
    <x v="0"/>
    <s v="LOOP"/>
    <s v="GRAPHITE"/>
    <s v="TSHIRT LOOP GRAPHITE"/>
    <s v="XS"/>
    <s v="M"/>
    <n v="0.85837897912201322"/>
    <n v="10813"/>
  </r>
  <r>
    <s v="100M18W14PURLLL"/>
    <s v="TSHIRT LOOP PURPLE L"/>
    <n v="2"/>
    <n v="2"/>
    <n v="3568"/>
    <s v="."/>
    <n v="-3566"/>
    <n v="-100"/>
    <n v="-212196"/>
    <n v="2"/>
    <n v="2"/>
    <n v="0"/>
    <x v="0"/>
    <x v="0"/>
    <x v="1"/>
    <x v="0"/>
    <x v="0"/>
    <s v="LOOP"/>
    <s v="PURPLE"/>
    <s v="TSHIRT LOOP PURPLE"/>
    <s v="L"/>
    <s v="M"/>
    <n v="-1783"/>
    <n v="-3566"/>
  </r>
  <r>
    <s v="100M18W14PURXS0"/>
    <s v="TSHIRT LOOP PURPLE XS"/>
    <n v="1"/>
    <n v="1"/>
    <n v="1784"/>
    <s v="."/>
    <n v="-1783"/>
    <n v="-100"/>
    <n v="-212196"/>
    <n v="1"/>
    <n v="1"/>
    <n v="0"/>
    <x v="0"/>
    <x v="0"/>
    <x v="1"/>
    <x v="0"/>
    <x v="0"/>
    <s v="LOOP"/>
    <s v="PURPLE"/>
    <s v="TSHIRT LOOP PURPLE"/>
    <s v="XS"/>
    <s v="M"/>
    <n v="-1783"/>
    <n v="-1783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1"/>
    <x v="0"/>
    <x v="0"/>
    <s v="BARREL"/>
    <s v="GREY"/>
    <s v="TSHIRT BARREL GREY"/>
    <s v="M"/>
    <s v="M"/>
    <n v="-1813"/>
    <n v="-1813"/>
  </r>
  <r>
    <s v="100M18W16BLALLL"/>
    <s v="TSHIRT MERGE BLACK L"/>
    <n v="2"/>
    <n v="2"/>
    <n v="3748"/>
    <s v="."/>
    <n v="-3746"/>
    <n v="-100"/>
    <n v="-222906"/>
    <n v="2"/>
    <n v="2"/>
    <n v="0"/>
    <x v="0"/>
    <x v="0"/>
    <x v="1"/>
    <x v="0"/>
    <x v="0"/>
    <s v="MERGE"/>
    <s v="BLACK"/>
    <s v="TSHIRT MERGE BLACK"/>
    <s v="L"/>
    <s v="M"/>
    <n v="-1873"/>
    <n v="-3746"/>
  </r>
  <r>
    <s v="100M18W16BLAMMM"/>
    <s v="TSHIRT MERGE BLACK M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s v="TSHIRT MERGE BLACK"/>
    <s v="M"/>
    <s v="M"/>
    <n v="-1873"/>
    <n v="-1873"/>
  </r>
  <r>
    <s v="100M18W16BLASSS"/>
    <s v="TSHIRT MERGE BLACK S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s v="TSHIRT MERGE BLACK"/>
    <s v="S"/>
    <s v="M"/>
    <n v="-1873"/>
    <n v="-1873"/>
  </r>
  <r>
    <s v="100M18W16BLAXS0"/>
    <s v="TSHIRT MERGE BLACK XS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s v="TSHIRT MERGE BLACK"/>
    <s v="XS"/>
    <s v="M"/>
    <n v="-1873"/>
    <n v="-187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1"/>
    <x v="0"/>
    <x v="0"/>
    <s v="MERGE"/>
    <s v="BLACK"/>
    <s v="TSHIRT MERGE BLACK"/>
    <s v="XXL"/>
    <s v="M"/>
    <n v="-1873"/>
    <n v="-187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1"/>
    <x v="0"/>
    <x v="0"/>
    <s v="BRAP"/>
    <s v="WHITE"/>
    <s v="TSHIRT BRAP WHITE"/>
    <s v="L"/>
    <s v="M"/>
    <n v="-1873"/>
    <n v="-1873"/>
  </r>
  <r>
    <s v="100M18W18WHIMMM"/>
    <s v="TSHIRT BRAP WHITE M"/>
    <n v="1"/>
    <n v="1"/>
    <n v="1874"/>
    <s v="."/>
    <n v="-1873"/>
    <n v="-100"/>
    <n v="-222906"/>
    <n v="1"/>
    <n v="1"/>
    <n v="0"/>
    <x v="0"/>
    <x v="0"/>
    <x v="1"/>
    <x v="0"/>
    <x v="0"/>
    <s v="BRAP"/>
    <s v="WHITE"/>
    <s v="TSHIRT BRAP WHITE"/>
    <s v="M"/>
    <s v="M"/>
    <n v="-1873"/>
    <n v="-1873"/>
  </r>
  <r>
    <s v="100M18W18WHISSS"/>
    <s v="TSHIRT BRAP WHITE S"/>
    <n v="2"/>
    <n v="2"/>
    <n v="3748"/>
    <s v="."/>
    <n v="-3746"/>
    <n v="-100"/>
    <n v="-222906"/>
    <n v="2"/>
    <n v="2"/>
    <n v="0"/>
    <x v="0"/>
    <x v="0"/>
    <x v="1"/>
    <x v="0"/>
    <x v="0"/>
    <s v="BRAP"/>
    <s v="WHITE"/>
    <s v="TSHIRT BRAP WHITE"/>
    <s v="S"/>
    <s v="M"/>
    <n v="-1873"/>
    <n v="-3746"/>
  </r>
  <r>
    <s v="100M18W18WHIXL0"/>
    <s v="TSHIRT BRAP WHITE XL"/>
    <n v="3"/>
    <n v="3"/>
    <n v="7496"/>
    <s v="."/>
    <n v="-7493"/>
    <n v="-100"/>
    <n v="-222906"/>
    <n v="4"/>
    <n v="4"/>
    <n v="0"/>
    <x v="0"/>
    <x v="0"/>
    <x v="1"/>
    <x v="0"/>
    <x v="0"/>
    <s v="BRAP"/>
    <s v="WHITE"/>
    <s v="TSHIRT BRAP WHITE"/>
    <s v="XL"/>
    <s v="M"/>
    <n v="-2497.6666666666665"/>
    <n v="-7493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1"/>
    <x v="0"/>
    <x v="1"/>
    <s v="DAYS"/>
    <s v="BLUE"/>
    <s v="TSHIRT M/L DAYS BLUE"/>
    <s v="S"/>
    <s v="M"/>
    <n v="0.84331442179729632"/>
    <n v="12040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1"/>
    <x v="0"/>
    <x v="1"/>
    <s v="DAYS"/>
    <s v="GRAPHITE"/>
    <s v="TSHIRT M/L DAYS GRAPHITE"/>
    <s v="L"/>
    <s v="M"/>
    <n v="0.84331442179729632"/>
    <n v="12040"/>
  </r>
  <r>
    <s v="100M18W19GRAMMM"/>
    <s v="TSHIRT M/L DAYS GRAPHITE M"/>
    <n v="28555"/>
    <n v="28555"/>
    <n v="4474"/>
    <s v="."/>
    <n v="24081"/>
    <n v="538"/>
    <n v="84"/>
    <n v="2"/>
    <n v="2"/>
    <n v="0"/>
    <x v="0"/>
    <x v="0"/>
    <x v="1"/>
    <x v="0"/>
    <x v="1"/>
    <s v="DAYS"/>
    <s v="GRAPHITE"/>
    <s v="TSHIRT M/L DAYS GRAPHITE"/>
    <s v="M"/>
    <s v="M"/>
    <n v="0.84331990894764486"/>
    <n v="24081"/>
  </r>
  <r>
    <s v="100M18W19GRASSS"/>
    <s v="TSHIRT M/L DAYS GRAPHITE S"/>
    <n v="28555"/>
    <n v="28555"/>
    <n v="4474"/>
    <s v="."/>
    <n v="24081"/>
    <n v="538"/>
    <n v="84"/>
    <n v="2"/>
    <n v="2"/>
    <n v="0"/>
    <x v="0"/>
    <x v="0"/>
    <x v="1"/>
    <x v="0"/>
    <x v="1"/>
    <s v="DAYS"/>
    <s v="GRAPHITE"/>
    <s v="TSHIRT M/L DAYS GRAPHITE"/>
    <s v="S"/>
    <s v="M"/>
    <n v="0.84331990894764486"/>
    <n v="24081"/>
  </r>
  <r>
    <s v="100M18W19GRAXS0"/>
    <s v="TSHIRT M/L DAYS GRAPHITE XS"/>
    <n v="8566"/>
    <n v="8566"/>
    <n v="2237"/>
    <s v="."/>
    <n v="6329"/>
    <n v="283"/>
    <n v="74"/>
    <n v="1"/>
    <n v="1"/>
    <n v="0"/>
    <x v="0"/>
    <x v="0"/>
    <x v="1"/>
    <x v="0"/>
    <x v="1"/>
    <s v="DAYS"/>
    <s v="GRAPHITE"/>
    <s v="TSHIRT M/L DAYS GRAPHITE"/>
    <s v="XS"/>
    <s v="M"/>
    <n v="0.73885127247256599"/>
    <n v="6329"/>
  </r>
  <r>
    <s v="300M18W01BLAXL0"/>
    <s v="HOODIE STAMPED BLACK XL"/>
    <n v="29403"/>
    <n v="29403"/>
    <n v="4942"/>
    <s v="."/>
    <n v="24461"/>
    <n v="495"/>
    <n v="83"/>
    <n v="1"/>
    <n v="1"/>
    <n v="0"/>
    <x v="0"/>
    <x v="0"/>
    <x v="1"/>
    <x v="0"/>
    <x v="2"/>
    <s v="STAMPED"/>
    <s v="BLACK"/>
    <s v="HOODIE STAMPED BLACK"/>
    <s v="XL"/>
    <s v="M"/>
    <n v="0.8319219127299935"/>
    <n v="24461"/>
  </r>
  <r>
    <s v="300M18W01BLAXXL"/>
    <s v="HOODIE STAMPED BLACK XXL"/>
    <n v="29403"/>
    <n v="29403"/>
    <n v="4942"/>
    <s v="."/>
    <n v="24461"/>
    <n v="495"/>
    <n v="83"/>
    <n v="1"/>
    <n v="1"/>
    <n v="0"/>
    <x v="0"/>
    <x v="0"/>
    <x v="1"/>
    <x v="0"/>
    <x v="2"/>
    <s v="STAMPED"/>
    <s v="BLACK"/>
    <s v="HOODIE STAMPED BLACK"/>
    <s v="XXL"/>
    <s v="M"/>
    <n v="0.8319219127299935"/>
    <n v="24461"/>
  </r>
  <r>
    <s v="300M18W02COLMMM"/>
    <s v="HOODIE LINED COLORS M"/>
    <n v="29403"/>
    <n v="29403"/>
    <n v="5647"/>
    <s v="."/>
    <n v="23756"/>
    <n v="421"/>
    <n v="81"/>
    <n v="1"/>
    <n v="1"/>
    <n v="0"/>
    <x v="0"/>
    <x v="0"/>
    <x v="1"/>
    <x v="0"/>
    <x v="2"/>
    <s v="LINED"/>
    <s v="COLORS"/>
    <s v="HOODIE LINED COLORS"/>
    <s v="M"/>
    <s v="M"/>
    <n v="0.80794476754072708"/>
    <n v="23756"/>
  </r>
  <r>
    <s v="300M18W03BLAMMM"/>
    <s v="HOODIE LANDED BLACK M"/>
    <n v="52926"/>
    <n v="52926"/>
    <n v="10118"/>
    <s v="."/>
    <n v="42808"/>
    <n v="423"/>
    <n v="81"/>
    <n v="2"/>
    <n v="2"/>
    <n v="0"/>
    <x v="0"/>
    <x v="0"/>
    <x v="1"/>
    <x v="0"/>
    <x v="2"/>
    <s v="LANDED"/>
    <s v="BLACK"/>
    <s v="HOODIE LANDED BLACK"/>
    <s v="M"/>
    <s v="M"/>
    <n v="0.80882741941578806"/>
    <n v="42808"/>
  </r>
  <r>
    <s v="300M18W03BLAXS0"/>
    <s v="HOODIE LANDED BLACK XS"/>
    <n v="47045"/>
    <n v="47045"/>
    <n v="10118"/>
    <s v="."/>
    <n v="36927"/>
    <n v="365"/>
    <n v="78"/>
    <n v="2"/>
    <n v="2"/>
    <n v="0"/>
    <x v="0"/>
    <x v="0"/>
    <x v="1"/>
    <x v="0"/>
    <x v="2"/>
    <s v="LANDED"/>
    <s v="BLACK"/>
    <s v="HOODIE LANDED BLACK"/>
    <s v="XS"/>
    <s v="M"/>
    <n v="0.78492932298862794"/>
    <n v="36927"/>
  </r>
  <r>
    <s v="300M18W04BLAMMM"/>
    <s v="HOODIE FYAH BLACK M"/>
    <n v="58807"/>
    <n v="58807"/>
    <n v="11294"/>
    <s v="."/>
    <n v="47513"/>
    <n v="421"/>
    <n v="81"/>
    <n v="2"/>
    <n v="2"/>
    <n v="0"/>
    <x v="0"/>
    <x v="0"/>
    <x v="1"/>
    <x v="0"/>
    <x v="2"/>
    <s v="FYAH"/>
    <s v="BLACK"/>
    <s v="HOODIE FYAH BLACK"/>
    <s v="M"/>
    <s v="M"/>
    <n v="0.80794803339738464"/>
    <n v="47513"/>
  </r>
  <r>
    <s v="300M18W04BLAXL0"/>
    <s v="HOODIE FYAH BLACK XL"/>
    <n v="-29403"/>
    <n v="-29403"/>
    <n v="-5647"/>
    <s v="."/>
    <n v="-23756"/>
    <n v="421"/>
    <n v="-81"/>
    <n v="-1"/>
    <n v="-1"/>
    <n v="0"/>
    <x v="0"/>
    <x v="0"/>
    <x v="1"/>
    <x v="0"/>
    <x v="2"/>
    <s v="FYAH"/>
    <s v="BLACK"/>
    <s v="HOODIE FYAH BLACK"/>
    <s v="XL"/>
    <s v="M"/>
    <n v="0.80794476754072708"/>
    <n v="-23756"/>
  </r>
  <r>
    <s v="300M18W04BLAXXL"/>
    <s v="HOODIE FYAH BLACK XXL"/>
    <n v="52926"/>
    <n v="52926"/>
    <n v="11294"/>
    <s v="."/>
    <n v="41632"/>
    <n v="369"/>
    <n v="79"/>
    <n v="2"/>
    <n v="2"/>
    <n v="0"/>
    <x v="0"/>
    <x v="0"/>
    <x v="1"/>
    <x v="0"/>
    <x v="2"/>
    <s v="FYAH"/>
    <s v="BLACK"/>
    <s v="HOODIE FYAH BLACK"/>
    <s v="XXL"/>
    <s v="M"/>
    <n v="0.78660771643426675"/>
    <n v="41632"/>
  </r>
  <r>
    <s v="300M18W05BLALLL"/>
    <s v="HOODIE PATTERN BLACK L"/>
    <n v="29403"/>
    <n v="29403"/>
    <n v="5118"/>
    <s v="."/>
    <n v="24285"/>
    <n v="475"/>
    <n v="83"/>
    <n v="1"/>
    <n v="1"/>
    <n v="0"/>
    <x v="0"/>
    <x v="0"/>
    <x v="1"/>
    <x v="0"/>
    <x v="2"/>
    <s v="PATTERN"/>
    <s v="BLACK"/>
    <s v="HOODIE PATTERN BLACK"/>
    <s v="L"/>
    <s v="M"/>
    <n v="0.82593612896643198"/>
    <n v="24285"/>
  </r>
  <r>
    <s v="301M18W02PURXL0"/>
    <s v="FULL ZIP PIT PACH PURPLE XL"/>
    <n v="29403"/>
    <n v="29403"/>
    <n v="5677"/>
    <s v="."/>
    <n v="23726"/>
    <n v="418"/>
    <n v="81"/>
    <n v="1"/>
    <n v="1"/>
    <n v="0"/>
    <x v="0"/>
    <x v="0"/>
    <x v="1"/>
    <x v="0"/>
    <x v="3"/>
    <s v="PIT PACH"/>
    <s v="PURPLE"/>
    <s v="FULL ZIP PIT PACH PURPLE"/>
    <s v="XL"/>
    <s v="M"/>
    <n v="0.80692446349012004"/>
    <n v="23726"/>
  </r>
  <r>
    <s v="301M18W03BLALLL"/>
    <s v="FULL ZIP STAMPED BLACK L"/>
    <n v="17642"/>
    <n v="17642"/>
    <n v="5677"/>
    <s v="."/>
    <n v="11965"/>
    <n v="211"/>
    <n v="68"/>
    <n v="1"/>
    <n v="1"/>
    <n v="0"/>
    <x v="0"/>
    <x v="0"/>
    <x v="1"/>
    <x v="0"/>
    <x v="3"/>
    <s v="STAMPED"/>
    <s v="BLACK"/>
    <s v="FULL ZIP STAMPED BLACK"/>
    <s v="L"/>
    <s v="M"/>
    <n v="0.67821108717832446"/>
    <n v="11965"/>
  </r>
  <r>
    <s v="301M18W03BLAMMM"/>
    <s v="FULL ZIP STAMPED BLACK M"/>
    <n v="29403"/>
    <n v="29403"/>
    <n v="5677"/>
    <s v="."/>
    <n v="23726"/>
    <n v="418"/>
    <n v="81"/>
    <n v="1"/>
    <n v="1"/>
    <n v="0"/>
    <x v="0"/>
    <x v="0"/>
    <x v="1"/>
    <x v="0"/>
    <x v="3"/>
    <s v="STAMPED"/>
    <s v="BLACK"/>
    <s v="FULL ZIP STAMPED BLACK"/>
    <s v="M"/>
    <s v="M"/>
    <n v="0.80692446349012004"/>
    <n v="23726"/>
  </r>
  <r>
    <s v="301M18W03BLAXL0"/>
    <s v="FULL ZIP STAMPED BLACK XL"/>
    <n v="29403"/>
    <n v="29403"/>
    <n v="5677"/>
    <s v="."/>
    <n v="23726"/>
    <n v="418"/>
    <n v="81"/>
    <n v="1"/>
    <n v="1"/>
    <n v="0"/>
    <x v="0"/>
    <x v="0"/>
    <x v="1"/>
    <x v="0"/>
    <x v="3"/>
    <s v="STAMPED"/>
    <s v="BLACK"/>
    <s v="FULL ZIP STAMPED BLACK"/>
    <s v="XL"/>
    <s v="M"/>
    <n v="0.80692446349012004"/>
    <n v="23726"/>
  </r>
  <r>
    <s v="301M18W03BOMLLL"/>
    <s v="FULL ZIP STAMPED BORDO MEL L"/>
    <n v="58807"/>
    <n v="58807"/>
    <n v="11354"/>
    <s v="."/>
    <n v="47453"/>
    <n v="418"/>
    <n v="81"/>
    <n v="2"/>
    <n v="2"/>
    <n v="0"/>
    <x v="0"/>
    <x v="0"/>
    <x v="1"/>
    <x v="0"/>
    <x v="3"/>
    <s v="STAMPED"/>
    <s v="BORDO MEL"/>
    <s v="FULL ZIP STAMPED BORDO MEL"/>
    <s v="L"/>
    <s v="M"/>
    <n v="0.80692774669682177"/>
    <n v="47453"/>
  </r>
  <r>
    <s v="301M18W03BOMXL0"/>
    <s v="FULL ZIP STAMPED BORDO MEL XL"/>
    <n v="29403"/>
    <n v="29403"/>
    <n v="5677"/>
    <s v="."/>
    <n v="23726"/>
    <n v="418"/>
    <n v="81"/>
    <n v="1"/>
    <n v="1"/>
    <n v="0"/>
    <x v="0"/>
    <x v="0"/>
    <x v="1"/>
    <x v="0"/>
    <x v="3"/>
    <s v="STAMPED"/>
    <s v="BORDO MEL"/>
    <s v="FULL ZIP STAMPED BORDO MEL"/>
    <s v="XL"/>
    <s v="M"/>
    <n v="0.80692446349012004"/>
    <n v="23726"/>
  </r>
  <r>
    <s v="303M18W01BLALLL"/>
    <s v="CHIPORRO SURAZO BLACK L"/>
    <n v="92420"/>
    <n v="92420"/>
    <n v="18776"/>
    <s v="."/>
    <n v="73644"/>
    <n v="392"/>
    <n v="80"/>
    <n v="2"/>
    <n v="2"/>
    <n v="0"/>
    <x v="0"/>
    <x v="0"/>
    <x v="1"/>
    <x v="0"/>
    <x v="4"/>
    <s v="SURAZO"/>
    <s v="BLACK"/>
    <s v="CHIPORRO SURAZO BLACK"/>
    <s v="L"/>
    <s v="M"/>
    <n v="0.79684051071196715"/>
    <n v="73644"/>
  </r>
  <r>
    <s v="303M18W01BLAXL0"/>
    <s v="CHIPORRO SURAZO BLACK XL"/>
    <n v="83178"/>
    <n v="83178"/>
    <n v="18776"/>
    <s v="."/>
    <n v="64402"/>
    <n v="343"/>
    <n v="77"/>
    <n v="2"/>
    <n v="2"/>
    <n v="0"/>
    <x v="0"/>
    <x v="0"/>
    <x v="1"/>
    <x v="0"/>
    <x v="4"/>
    <s v="SURAZO"/>
    <s v="BLACK"/>
    <s v="CHIPORRO SURAZO BLACK"/>
    <s v="XL"/>
    <s v="M"/>
    <n v="0.7742672341244079"/>
    <n v="64402"/>
  </r>
  <r>
    <s v="303M18W01BLULLL"/>
    <s v="CHIPORRO SURAZO BLUE L"/>
    <n v="73936"/>
    <n v="73936"/>
    <n v="18776"/>
    <s v="."/>
    <n v="55160"/>
    <n v="294"/>
    <n v="75"/>
    <n v="2"/>
    <n v="2"/>
    <n v="0"/>
    <x v="0"/>
    <x v="0"/>
    <x v="1"/>
    <x v="0"/>
    <x v="4"/>
    <s v="SURAZO"/>
    <s v="BLUE"/>
    <s v="CHIPORRO SURAZO BLUE"/>
    <s v="L"/>
    <s v="M"/>
    <n v="0.74605063838995889"/>
    <n v="55160"/>
  </r>
  <r>
    <s v="303M18W01BROSSS"/>
    <s v="CHIPORRO SURAZO BROWN S"/>
    <n v="37807"/>
    <n v="37807"/>
    <n v="9388"/>
    <s v="."/>
    <n v="28419"/>
    <n v="303"/>
    <n v="75"/>
    <n v="1"/>
    <n v="1"/>
    <n v="0"/>
    <x v="0"/>
    <x v="0"/>
    <x v="1"/>
    <x v="0"/>
    <x v="4"/>
    <s v="SURAZO"/>
    <s v="BROWN"/>
    <s v="CHIPORRO SURAZO BROWN"/>
    <s v="S"/>
    <s v="M"/>
    <n v="0.75168619567804906"/>
    <n v="28419"/>
  </r>
  <r>
    <s v="303M18W01BROXL0"/>
    <s v="CHIPORRO SURAZO BROWN XL"/>
    <n v="84017"/>
    <n v="84017"/>
    <n v="18776"/>
    <s v="."/>
    <n v="65241"/>
    <n v="347"/>
    <n v="78"/>
    <n v="2"/>
    <n v="2"/>
    <n v="0"/>
    <x v="0"/>
    <x v="0"/>
    <x v="1"/>
    <x v="0"/>
    <x v="4"/>
    <s v="SURAZO"/>
    <s v="BROWN"/>
    <s v="CHIPORRO SURAZO BROWN"/>
    <s v="XL"/>
    <s v="M"/>
    <n v="0.7765214182843948"/>
    <n v="65241"/>
  </r>
  <r>
    <s v="303M18W01BROXXL"/>
    <s v="CHIPORRO SURAZO BROWN XXL"/>
    <n v="46210"/>
    <n v="46210"/>
    <n v="9388"/>
    <s v="."/>
    <n v="36822"/>
    <n v="392"/>
    <n v="80"/>
    <n v="1"/>
    <n v="1"/>
    <n v="0"/>
    <x v="0"/>
    <x v="0"/>
    <x v="1"/>
    <x v="0"/>
    <x v="4"/>
    <s v="SURAZO"/>
    <s v="BROWN"/>
    <s v="CHIPORRO SURAZO BROWN"/>
    <s v="XXL"/>
    <s v="M"/>
    <n v="0.79684051071196715"/>
    <n v="36822"/>
  </r>
  <r>
    <s v="303M18W01GEEXXL"/>
    <s v="CHIPORRO SURAZO GREEN XXL"/>
    <n v="37807"/>
    <n v="37807"/>
    <n v="9388"/>
    <s v="."/>
    <n v="28419"/>
    <n v="303"/>
    <n v="75"/>
    <n v="1"/>
    <n v="1"/>
    <n v="0"/>
    <x v="0"/>
    <x v="0"/>
    <x v="1"/>
    <x v="0"/>
    <x v="4"/>
    <s v="SURAZO"/>
    <s v="GREEN"/>
    <s v="CHIPORRO SURAZO GREEN"/>
    <s v="XXL"/>
    <s v="M"/>
    <n v="0.75168619567804906"/>
    <n v="28419"/>
  </r>
  <r>
    <s v="303W18W01GRELLL"/>
    <s v="CHIPORRO SURAZO GREY L"/>
    <n v="27723"/>
    <n v="27723"/>
    <n v="11354"/>
    <s v="."/>
    <n v="16369"/>
    <n v="144"/>
    <n v="59"/>
    <n v="1"/>
    <n v="1"/>
    <n v="0"/>
    <x v="0"/>
    <x v="0"/>
    <x v="1"/>
    <x v="0"/>
    <x v="4"/>
    <s v="SURAZO"/>
    <s v="GREY"/>
    <s v="CHIPORRO SURAZO GREY"/>
    <s v="L"/>
    <s v="W"/>
    <n v="0.59044836417415147"/>
    <n v="16369.000000000002"/>
  </r>
  <r>
    <s v="303W18W01GREMMM"/>
    <s v="CHIPORRO SURAZO GREY M"/>
    <n v="27726"/>
    <n v="27726"/>
    <n v="11354"/>
    <s v="."/>
    <n v="16372"/>
    <n v="144"/>
    <n v="59"/>
    <n v="1"/>
    <n v="1"/>
    <n v="0"/>
    <x v="0"/>
    <x v="0"/>
    <x v="1"/>
    <x v="0"/>
    <x v="4"/>
    <s v="SURAZO"/>
    <s v="GREY"/>
    <s v="CHIPORRO SURAZO GREY"/>
    <s v="M"/>
    <s v="W"/>
    <n v="0.59049267835244901"/>
    <n v="16372.000000000002"/>
  </r>
  <r>
    <s v="304M18W01CAMLLL"/>
    <s v="RUSTIC SHERPA FYAH MAN FZ CAMEL L"/>
    <n v="-50411"/>
    <n v="-50411"/>
    <n v="-9883"/>
    <s v="."/>
    <n v="-40528"/>
    <n v="410"/>
    <n v="-80"/>
    <n v="-1"/>
    <n v="-1"/>
    <n v="0"/>
    <x v="0"/>
    <x v="0"/>
    <x v="1"/>
    <x v="0"/>
    <x v="5"/>
    <s v="FYAH MAN FZ"/>
    <s v="CAMEL"/>
    <s v="RUSTIC SHERPA FYAH MAN FZ CAMEL"/>
    <s v="L"/>
    <s v="M"/>
    <n v="0.80395151851778379"/>
    <n v="-40528"/>
  </r>
  <r>
    <s v="304M18W01CAMSSS"/>
    <s v="RUSTIC SHERPA FYAH MAN FZ CAMEL S"/>
    <n v="50412"/>
    <n v="50412"/>
    <n v="9883"/>
    <s v="."/>
    <n v="40529"/>
    <n v="410"/>
    <n v="80"/>
    <n v="1"/>
    <n v="1"/>
    <n v="0"/>
    <x v="0"/>
    <x v="0"/>
    <x v="1"/>
    <x v="0"/>
    <x v="5"/>
    <s v="FYAH MAN FZ"/>
    <s v="CAMEL"/>
    <s v="RUSTIC SHERPA FYAH MAN FZ CAMEL"/>
    <s v="S"/>
    <s v="M"/>
    <n v="0.80395540744267235"/>
    <n v="40529"/>
  </r>
  <r>
    <s v="304W18W01BLUMMM"/>
    <s v="RUSTIC SHERPA FYAH GIRL FZ BLUE M"/>
    <n v="33605"/>
    <n v="33605"/>
    <n v="9648"/>
    <s v="."/>
    <n v="23957"/>
    <n v="248"/>
    <n v="71"/>
    <n v="1"/>
    <n v="1"/>
    <n v="0"/>
    <x v="0"/>
    <x v="0"/>
    <x v="1"/>
    <x v="0"/>
    <x v="5"/>
    <s v="FYAH GIRL FZ"/>
    <s v="BLUE"/>
    <s v="RUSTIC SHERPA FYAH GIRL FZ BLUE"/>
    <s v="M"/>
    <s v="W"/>
    <n v="0.71289986609135547"/>
    <n v="23957"/>
  </r>
  <r>
    <s v="305M18W01DEELLL"/>
    <s v="POLAR &amp; CHIPORRO FYAH MAN  DEEP L"/>
    <n v="30247"/>
    <n v="30247"/>
    <n v="9471"/>
    <s v="."/>
    <n v="20776"/>
    <n v="219"/>
    <n v="69"/>
    <n v="1"/>
    <n v="1"/>
    <n v="0"/>
    <x v="0"/>
    <x v="0"/>
    <x v="1"/>
    <x v="0"/>
    <x v="6"/>
    <s v="FYAH MAN "/>
    <s v="DEEP"/>
    <s v="POLAR &amp; CHIPORRO FYAH MAN  DEEP"/>
    <s v="L"/>
    <s v="M"/>
    <n v="0.68687803749132148"/>
    <n v="20776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1"/>
    <x v="0"/>
    <x v="7"/>
    <s v="FYAH MAN FZ"/>
    <s v="GREEN"/>
    <s v="POLAR &amp; CHIPORRO FZ FYAH MAN FZ GREEN"/>
    <s v="XL"/>
    <s v="M"/>
    <n v="0.80744663968896291"/>
    <n v="40705"/>
  </r>
  <r>
    <s v="305M18W02REDLLL"/>
    <s v="POLAR &amp; CHIPORRO FYAH MAN FZ RED L"/>
    <n v="33605"/>
    <n v="33605"/>
    <n v="9707"/>
    <s v="."/>
    <n v="23898"/>
    <n v="246"/>
    <n v="71"/>
    <n v="1"/>
    <n v="1"/>
    <n v="0"/>
    <x v="0"/>
    <x v="0"/>
    <x v="1"/>
    <x v="0"/>
    <x v="7"/>
    <s v="FYAH MAN FZ"/>
    <s v="RED"/>
    <s v="POLAR &amp; CHIPORRO FZ FYAH MAN FZ RED"/>
    <s v="L"/>
    <s v="M"/>
    <n v="0.71114417497396221"/>
    <n v="23898"/>
  </r>
  <r>
    <s v="305W18W01BLAMMM"/>
    <s v="SHERPA HI FI BLACK M"/>
    <n v="84017"/>
    <n v="84017"/>
    <n v="17648"/>
    <s v="."/>
    <n v="66369"/>
    <n v="376"/>
    <n v="79"/>
    <n v="2"/>
    <n v="2"/>
    <n v="0"/>
    <x v="0"/>
    <x v="0"/>
    <x v="1"/>
    <x v="0"/>
    <x v="8"/>
    <s v="HI FI"/>
    <s v="BLACK"/>
    <s v="SHERPA HI FI BLACK"/>
    <s v="M"/>
    <s v="W"/>
    <n v="0.78994727257578823"/>
    <n v="66369"/>
  </r>
  <r>
    <s v="305W18W01BLAXS0"/>
    <s v="SHERPA HI FI BLACK XS"/>
    <n v="42008"/>
    <n v="42008"/>
    <n v="8824"/>
    <s v="."/>
    <n v="33184"/>
    <n v="376"/>
    <n v="79"/>
    <n v="1"/>
    <n v="1"/>
    <n v="0"/>
    <x v="0"/>
    <x v="0"/>
    <x v="1"/>
    <x v="0"/>
    <x v="8"/>
    <s v="HI FI"/>
    <s v="BLACK"/>
    <s v="SHERPA HI FI BLACK"/>
    <s v="XS"/>
    <s v="W"/>
    <n v="0.78994477242430017"/>
    <n v="33184"/>
  </r>
  <r>
    <s v="305W18W01BLULLL"/>
    <s v="POLAR FYAH GIRL FZ BLUE L"/>
    <n v="33605"/>
    <n v="33605"/>
    <n v="7177"/>
    <s v="."/>
    <n v="26428"/>
    <n v="368"/>
    <n v="79"/>
    <n v="1"/>
    <n v="1"/>
    <n v="0"/>
    <x v="0"/>
    <x v="0"/>
    <x v="1"/>
    <x v="0"/>
    <x v="9"/>
    <s v="FYAH GIRL FZ"/>
    <s v="BLUE"/>
    <s v="POLAR FYAH GIRL FZ BLUE"/>
    <s v="L"/>
    <s v="W"/>
    <n v="0.78643059068590981"/>
    <n v="26428"/>
  </r>
  <r>
    <s v="305W18W01BLUMMM"/>
    <s v="POLAR FYAH GIRL FZ BLUE M"/>
    <n v="117622"/>
    <n v="117622"/>
    <n v="21531"/>
    <s v="."/>
    <n v="96091"/>
    <n v="446"/>
    <n v="82"/>
    <n v="3"/>
    <n v="3"/>
    <n v="0"/>
    <x v="0"/>
    <x v="0"/>
    <x v="1"/>
    <x v="0"/>
    <x v="9"/>
    <s v="FYAH GIRL FZ"/>
    <s v="BLUE"/>
    <s v="POLAR FYAH GIRL FZ BLUE"/>
    <s v="M"/>
    <s v="W"/>
    <n v="0.81694750981959152"/>
    <n v="96091"/>
  </r>
  <r>
    <s v="305W18W01BLUSSS"/>
    <s v="POLAR FYAH GIRL FZ BLUE S"/>
    <n v="30247"/>
    <n v="30247"/>
    <n v="7177"/>
    <s v="."/>
    <n v="23070"/>
    <n v="321"/>
    <n v="76"/>
    <n v="1"/>
    <n v="1"/>
    <n v="0"/>
    <x v="0"/>
    <x v="0"/>
    <x v="1"/>
    <x v="0"/>
    <x v="9"/>
    <s v="FYAH GIRL FZ"/>
    <s v="BLUE"/>
    <s v="POLAR FYAH GIRL FZ BLUE"/>
    <s v="S"/>
    <s v="W"/>
    <n v="0.76272026977882101"/>
    <n v="23070"/>
  </r>
  <r>
    <s v="305W18W01CREMMM"/>
    <s v="SHERPA HI FI CREAM M"/>
    <n v="60494"/>
    <n v="60494"/>
    <n v="17648"/>
    <s v="."/>
    <n v="42846"/>
    <n v="243"/>
    <n v="71"/>
    <n v="2"/>
    <n v="2"/>
    <n v="0"/>
    <x v="0"/>
    <x v="0"/>
    <x v="1"/>
    <x v="0"/>
    <x v="8"/>
    <s v="HI FI"/>
    <s v="CREAM"/>
    <s v="SHERPA HI FI CREAM"/>
    <s v="M"/>
    <s v="W"/>
    <n v="0.70826858862035902"/>
    <n v="42846"/>
  </r>
  <r>
    <s v="305W18W01GRELLL"/>
    <s v="POLAR FYAH GIRL FZ GREY L"/>
    <n v="33605"/>
    <n v="33605"/>
    <n v="7177"/>
    <s v="."/>
    <n v="26428"/>
    <n v="368"/>
    <n v="79"/>
    <n v="1"/>
    <n v="1"/>
    <n v="0"/>
    <x v="0"/>
    <x v="0"/>
    <x v="1"/>
    <x v="0"/>
    <x v="9"/>
    <s v="FYAH GIRL FZ"/>
    <s v="GREY"/>
    <s v="POLAR FYAH GIRL FZ GREY"/>
    <s v="L"/>
    <s v="W"/>
    <n v="0.78643059068590981"/>
    <n v="26428"/>
  </r>
  <r>
    <s v="305W18W01REDSSS"/>
    <s v="POLAR FYAH GIRL FZ RED S"/>
    <n v="33605"/>
    <n v="33605"/>
    <n v="7177"/>
    <s v="."/>
    <n v="26428"/>
    <n v="368"/>
    <n v="79"/>
    <n v="1"/>
    <n v="1"/>
    <n v="0"/>
    <x v="0"/>
    <x v="0"/>
    <x v="1"/>
    <x v="0"/>
    <x v="9"/>
    <s v="FYAH GIRL FZ"/>
    <s v="RED"/>
    <s v="POLAR FYAH GIRL FZ RED"/>
    <s v="S"/>
    <s v="W"/>
    <n v="0.78643059068590981"/>
    <n v="26428"/>
  </r>
  <r>
    <s v="306W18W01BLAMMM"/>
    <s v="JACKET  CORDUROY BLACK M"/>
    <n v="50412"/>
    <n v="50412"/>
    <n v="10236"/>
    <s v="."/>
    <n v="40176"/>
    <n v="392"/>
    <n v="80"/>
    <n v="1"/>
    <n v="1"/>
    <n v="0"/>
    <x v="0"/>
    <x v="0"/>
    <x v="1"/>
    <x v="0"/>
    <x v="10"/>
    <s v="CORDUROY"/>
    <s v="BLACK"/>
    <s v="JACKET  CORDUROY BLACK"/>
    <s v="M"/>
    <s v="W"/>
    <n v="0.79695310640323735"/>
    <n v="40176"/>
  </r>
  <r>
    <s v="306W18W01BLASSS"/>
    <s v="JACKET  CORDUROY BLACK S"/>
    <n v="50412"/>
    <n v="50412"/>
    <n v="10236"/>
    <s v="."/>
    <n v="40176"/>
    <n v="392"/>
    <n v="80"/>
    <n v="1"/>
    <n v="1"/>
    <n v="0"/>
    <x v="0"/>
    <x v="0"/>
    <x v="1"/>
    <x v="0"/>
    <x v="10"/>
    <s v="CORDUROY"/>
    <s v="BLACK"/>
    <s v="JACKET  CORDUROY BLACK"/>
    <s v="S"/>
    <s v="W"/>
    <n v="0.79695310640323735"/>
    <n v="40176"/>
  </r>
  <r>
    <s v="306W18W01BLAXS0"/>
    <s v="JACKET  CORDUROY BLACK XS"/>
    <n v="100824"/>
    <n v="100824"/>
    <n v="20472"/>
    <s v="."/>
    <n v="80352"/>
    <n v="392"/>
    <n v="80"/>
    <n v="2"/>
    <n v="2"/>
    <n v="0"/>
    <x v="0"/>
    <x v="0"/>
    <x v="1"/>
    <x v="0"/>
    <x v="10"/>
    <s v="CORDUROY"/>
    <s v="BLACK"/>
    <s v="JACKET  CORDUROY BLACK"/>
    <s v="XS"/>
    <s v="W"/>
    <n v="0.79695310640323735"/>
    <n v="80352"/>
  </r>
  <r>
    <s v="306W18W01CAMSSS"/>
    <s v="JACKET  CORDUROY CAMEL S"/>
    <n v="104187"/>
    <n v="104187"/>
    <n v="20472"/>
    <s v="."/>
    <n v="83715"/>
    <n v="409"/>
    <n v="80"/>
    <n v="2"/>
    <n v="2"/>
    <n v="0"/>
    <x v="0"/>
    <x v="0"/>
    <x v="1"/>
    <x v="0"/>
    <x v="10"/>
    <s v="CORDUROY"/>
    <s v="CAMEL"/>
    <s v="JACKET  CORDUROY CAMEL"/>
    <s v="S"/>
    <s v="W"/>
    <n v="0.80350715540326523"/>
    <n v="83715"/>
  </r>
  <r>
    <s v="306W18W01CAMXS0"/>
    <s v="JACKET  CORDUROY CAMEL XS"/>
    <n v="50412"/>
    <n v="50412"/>
    <n v="10236"/>
    <s v="."/>
    <n v="40176"/>
    <n v="392"/>
    <n v="80"/>
    <n v="1"/>
    <n v="1"/>
    <n v="0"/>
    <x v="0"/>
    <x v="0"/>
    <x v="1"/>
    <x v="0"/>
    <x v="10"/>
    <s v="CORDUROY"/>
    <s v="CAMEL"/>
    <s v="JACKET  CORDUROY CAMEL"/>
    <s v="XS"/>
    <s v="W"/>
    <n v="0.79695310640323735"/>
    <n v="40176"/>
  </r>
  <r>
    <s v="500M18W01BLAALL"/>
    <s v="BEANIES PLAIN BLACK ALL"/>
    <n v="8395"/>
    <n v="8395"/>
    <n v="1147"/>
    <s v="."/>
    <n v="7248"/>
    <n v="632"/>
    <n v="86"/>
    <n v="1"/>
    <n v="1"/>
    <n v="0"/>
    <x v="0"/>
    <x v="0"/>
    <x v="1"/>
    <x v="0"/>
    <x v="11"/>
    <s v="PLAIN"/>
    <s v="BLACK"/>
    <s v="BEANIES PLAIN BLACK"/>
    <s v="ALL"/>
    <s v="M"/>
    <n v="0.8633710541989279"/>
    <n v="7248"/>
  </r>
  <r>
    <s v="500M18W02GREALL"/>
    <s v="BEANIES STRIPES GREY ALL"/>
    <n v="8395"/>
    <n v="8395"/>
    <n v="1588"/>
    <s v="."/>
    <n v="6807"/>
    <n v="429"/>
    <n v="81"/>
    <n v="1"/>
    <n v="1"/>
    <n v="0"/>
    <x v="0"/>
    <x v="0"/>
    <x v="1"/>
    <x v="0"/>
    <x v="11"/>
    <s v="STRIPES"/>
    <s v="GREY"/>
    <s v="BEANIES STRIPES GREY"/>
    <s v="ALL"/>
    <s v="M"/>
    <n v="0.8108397855866587"/>
    <n v="6807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1"/>
    <x v="0"/>
    <x v="11"/>
    <s v="WOVEN"/>
    <s v="RASTA"/>
    <s v="BEANIES WOVEN RASTA"/>
    <s v="ALL"/>
    <s v="M"/>
    <n v="0.80381179273377013"/>
    <n v="6748"/>
  </r>
  <r>
    <s v="500M18W04BLAALL"/>
    <s v="BEANIES TYPO FORREST ALL"/>
    <n v="16790"/>
    <n v="16790"/>
    <n v="3882"/>
    <s v="."/>
    <n v="12908"/>
    <n v="333"/>
    <n v="77"/>
    <n v="2"/>
    <n v="2"/>
    <n v="0"/>
    <x v="0"/>
    <x v="0"/>
    <x v="1"/>
    <x v="0"/>
    <x v="11"/>
    <s v="TYPO"/>
    <s v="FORREST"/>
    <s v="BEANIES TYPO FORREST"/>
    <s v="ALL"/>
    <s v="M"/>
    <n v="0.76879094699225725"/>
    <n v="12908"/>
  </r>
  <r>
    <s v="500M18W04GREALL"/>
    <s v="BEANIES TYPO BLACK ALL"/>
    <n v="16790"/>
    <n v="16790"/>
    <n v="2330"/>
    <s v="."/>
    <n v="14460"/>
    <n v="621"/>
    <n v="86"/>
    <n v="2"/>
    <n v="2"/>
    <n v="0"/>
    <x v="0"/>
    <x v="0"/>
    <x v="1"/>
    <x v="0"/>
    <x v="11"/>
    <s v="TYPO"/>
    <s v="BLACK"/>
    <s v="BEANIES TYPO BLACK"/>
    <s v="ALL"/>
    <s v="M"/>
    <n v="0.86122692078618224"/>
    <n v="14460"/>
  </r>
  <r>
    <s v="501M18S04CMOL/XL"/>
    <s v="CAPS SHIELD CAMO L/XL"/>
    <n v="8403"/>
    <n v="8403"/>
    <n v="2902"/>
    <s v="."/>
    <n v="5501"/>
    <n v="190"/>
    <n v="65"/>
    <n v="1"/>
    <n v="1"/>
    <n v="0"/>
    <x v="0"/>
    <x v="0"/>
    <x v="1"/>
    <x v="1"/>
    <x v="12"/>
    <s v="SHIELD"/>
    <s v="CAMO"/>
    <s v="CAPS SHIELD CAMO"/>
    <s v="L/XL"/>
    <s v="M"/>
    <n v="0.65464714982744254"/>
    <n v="5501"/>
  </r>
  <r>
    <s v="501M18S04CMOS/M"/>
    <s v="CAPS SHIELD CAMO S/M"/>
    <n v="8403"/>
    <n v="8403"/>
    <n v="2904"/>
    <s v="."/>
    <n v="5499"/>
    <n v="189"/>
    <n v="65"/>
    <n v="1"/>
    <n v="1"/>
    <n v="0"/>
    <x v="0"/>
    <x v="0"/>
    <x v="1"/>
    <x v="1"/>
    <x v="12"/>
    <s v="SHIELD"/>
    <s v="CAMO"/>
    <s v="CAPS SHIELD CAMO"/>
    <s v="S/M"/>
    <s v="M"/>
    <n v="0.65440913959300251"/>
    <n v="5499"/>
  </r>
  <r>
    <s v="501M18S06PINL/XL"/>
    <s v="CAPS LOVER PINK L/XL"/>
    <n v="12597"/>
    <n v="12597"/>
    <n v="2652"/>
    <s v="."/>
    <n v="9945"/>
    <n v="375"/>
    <n v="79"/>
    <n v="1"/>
    <n v="1"/>
    <n v="0"/>
    <x v="0"/>
    <x v="0"/>
    <x v="1"/>
    <x v="1"/>
    <x v="12"/>
    <s v="LOVER"/>
    <s v="PINK"/>
    <s v="CAPS LOVER PINK"/>
    <s v="L/XL"/>
    <s v="M"/>
    <n v="0.78947368421052633"/>
    <n v="9945"/>
  </r>
  <r>
    <s v="501M18W09GEES/M"/>
    <s v="CAPS CONCEPT GREEN S/M"/>
    <n v="11759"/>
    <n v="11759"/>
    <n v="2383"/>
    <s v="."/>
    <n v="9376"/>
    <n v="393"/>
    <n v="80"/>
    <n v="1"/>
    <n v="1"/>
    <n v="0"/>
    <x v="0"/>
    <x v="0"/>
    <x v="1"/>
    <x v="0"/>
    <x v="12"/>
    <s v="CONCEPT"/>
    <s v="GREEN"/>
    <s v="CAPS CONCEPT GREEN"/>
    <s v="S/M"/>
    <s v="M"/>
    <n v="0.79734671315588057"/>
    <n v="9376"/>
  </r>
  <r>
    <s v="601M18W01GRELLL"/>
    <s v="SWEATPANTS KANGOO GREY L"/>
    <n v="18479"/>
    <n v="18479"/>
    <n v="3589"/>
    <s v="."/>
    <n v="14890"/>
    <n v="415"/>
    <n v="81"/>
    <n v="1"/>
    <n v="1"/>
    <n v="0"/>
    <x v="0"/>
    <x v="0"/>
    <x v="1"/>
    <x v="0"/>
    <x v="13"/>
    <s v="KANGOO"/>
    <s v="GREY"/>
    <s v="SWEATPANTS KANGOO GREY"/>
    <s v="L"/>
    <s v="M"/>
    <n v="0.80577953352454135"/>
    <n v="14890"/>
  </r>
  <r>
    <s v="601M18W01GRESSS"/>
    <s v="SWEATPANTS KANGOO GREY S"/>
    <n v="36958"/>
    <n v="36958"/>
    <n v="7178"/>
    <s v="."/>
    <n v="29780"/>
    <n v="415"/>
    <n v="81"/>
    <n v="2"/>
    <n v="2"/>
    <n v="0"/>
    <x v="0"/>
    <x v="0"/>
    <x v="1"/>
    <x v="0"/>
    <x v="13"/>
    <s v="KANGOO"/>
    <s v="GREY"/>
    <s v="SWEATPANTS KANGOO GREY"/>
    <s v="S"/>
    <s v="M"/>
    <n v="0.80577953352454135"/>
    <n v="29780"/>
  </r>
  <r>
    <s v="601M18W01GREXS0"/>
    <s v="SWEATPANTS KANGOO GREY XS"/>
    <n v="18479"/>
    <n v="18479"/>
    <n v="3589"/>
    <s v="."/>
    <n v="14890"/>
    <n v="415"/>
    <n v="81"/>
    <n v="1"/>
    <n v="1"/>
    <n v="0"/>
    <x v="0"/>
    <x v="0"/>
    <x v="1"/>
    <x v="0"/>
    <x v="13"/>
    <s v="KANGOO"/>
    <s v="GREY"/>
    <s v="SWEATPANTS KANGOO GREY"/>
    <s v="XS"/>
    <s v="M"/>
    <n v="0.80577953352454135"/>
    <n v="14890"/>
  </r>
  <r>
    <s v="601M18W02BLAMMM"/>
    <s v="SWEATPANTS PATTERN BLACK M"/>
    <n v="18900"/>
    <n v="18900"/>
    <n v="4236"/>
    <s v="."/>
    <n v="14664"/>
    <n v="346"/>
    <n v="78"/>
    <n v="1"/>
    <n v="1"/>
    <n v="0"/>
    <x v="0"/>
    <x v="0"/>
    <x v="1"/>
    <x v="0"/>
    <x v="13"/>
    <s v="PATTERN"/>
    <s v="BLACK"/>
    <s v="SWEATPANTS PATTERN BLACK"/>
    <s v="M"/>
    <s v="M"/>
    <n v="0.77587301587301583"/>
    <n v="14664"/>
  </r>
  <r>
    <s v="601M18W02GEEXL0"/>
    <s v="SWEATPANTS PATTERN GREEN XL"/>
    <n v="16800"/>
    <n v="16800"/>
    <n v="4236"/>
    <s v="."/>
    <n v="12564"/>
    <n v="297"/>
    <n v="75"/>
    <n v="1"/>
    <n v="1"/>
    <n v="0"/>
    <x v="0"/>
    <x v="0"/>
    <x v="1"/>
    <x v="0"/>
    <x v="13"/>
    <s v="PATTERN"/>
    <s v="GREEN"/>
    <s v="SWEATPANTS PATTERN GREEN"/>
    <s v="XL"/>
    <s v="M"/>
    <n v="0.74785714285714289"/>
    <n v="12564"/>
  </r>
  <r>
    <s v="601M18W02GEEXS0"/>
    <s v="SWEATPANTS PATTERN GREEN XS"/>
    <n v="21000"/>
    <n v="21000"/>
    <n v="4236"/>
    <s v="."/>
    <n v="16764"/>
    <n v="396"/>
    <n v="80"/>
    <n v="1"/>
    <n v="1"/>
    <n v="0"/>
    <x v="0"/>
    <x v="0"/>
    <x v="1"/>
    <x v="0"/>
    <x v="13"/>
    <s v="PATTERN"/>
    <s v="GREEN"/>
    <s v="SWEATPANTS PATTERN GREEN"/>
    <s v="XS"/>
    <s v="M"/>
    <n v="0.79828571428571427"/>
    <n v="16764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1"/>
    <x v="1"/>
    <x v="14"/>
    <s v="CLASSIC"/>
    <s v="BLACK"/>
    <s v="WALLET CLASSIC BLACK"/>
    <s v="ALL"/>
    <s v="M"/>
    <n v="0.60668808758776627"/>
    <n v="5098"/>
  </r>
  <r>
    <s v="700M18S03PRIALL "/>
    <s v="WALLET PRINT FOREST"/>
    <n v="8403"/>
    <n v="8403"/>
    <n v="4071"/>
    <s v="."/>
    <n v="4332"/>
    <n v="106"/>
    <n v="52"/>
    <n v="1"/>
    <n v="1"/>
    <n v="0"/>
    <x v="0"/>
    <x v="0"/>
    <x v="1"/>
    <x v="1"/>
    <x v="14"/>
    <s v="PRINT"/>
    <s v="FOREST"/>
    <s v="WALLET PRINT FOREST"/>
    <s v="ALL"/>
    <s v="M"/>
    <n v="0.51553016779721528"/>
    <n v="4332"/>
  </r>
  <r>
    <s v="700M18S06GREALL"/>
    <s v="SUNGLASS CORD CLASSIC GREY ALL"/>
    <n v="6213"/>
    <n v="6213"/>
    <n v="1935"/>
    <s v="."/>
    <n v="4278"/>
    <n v="221"/>
    <n v="69"/>
    <n v="3"/>
    <n v="3"/>
    <n v="0"/>
    <x v="0"/>
    <x v="0"/>
    <x v="1"/>
    <x v="1"/>
    <x v="15"/>
    <s v="CLASSIC"/>
    <s v="GREY"/>
    <s v="STRAP CLASSIC GREY"/>
    <s v="ALL"/>
    <s v="M"/>
    <n v="0.68855625301786572"/>
    <n v="4278"/>
  </r>
  <r>
    <s v="700M18S07BLUALL"/>
    <s v="SUNGLASS CORD CLASSIC BLUE ALL"/>
    <n v="2101"/>
    <n v="2101"/>
    <n v="645"/>
    <s v="."/>
    <n v="1456"/>
    <n v="226"/>
    <n v="69"/>
    <n v="1"/>
    <n v="1"/>
    <n v="0"/>
    <x v="0"/>
    <x v="0"/>
    <x v="1"/>
    <x v="1"/>
    <x v="15"/>
    <s v="CLASSIC"/>
    <s v="BLUE"/>
    <s v="STRAP CLASSIC BLUE"/>
    <s v="ALL"/>
    <s v="M"/>
    <n v="0.6930033317467873"/>
    <n v="1456.0000000000002"/>
  </r>
  <r>
    <s v="700M18S08PURALL "/>
    <s v="SUNGLASS CORD CLASSIC PURPLE ALL"/>
    <n v="2101"/>
    <n v="2101"/>
    <n v="645"/>
    <s v="."/>
    <n v="1456"/>
    <n v="226"/>
    <n v="69"/>
    <n v="1"/>
    <n v="1"/>
    <n v="0"/>
    <x v="0"/>
    <x v="0"/>
    <x v="1"/>
    <x v="1"/>
    <x v="15"/>
    <s v="CLASSIC"/>
    <s v="PURPLE"/>
    <s v="STRAP CLASSIC PURPLE"/>
    <s v="ALL"/>
    <s v="M"/>
    <n v="0.6930033317467873"/>
    <n v="1456.0000000000002"/>
  </r>
  <r>
    <s v="704M18S01WHIALL"/>
    <s v="SOCKS SIMPLE  WHITE ALL"/>
    <n v="10415"/>
    <n v="10415"/>
    <n v="3320"/>
    <s v="."/>
    <n v="7095"/>
    <n v="214"/>
    <n v="68"/>
    <n v="5"/>
    <n v="5"/>
    <n v="0"/>
    <x v="0"/>
    <x v="0"/>
    <x v="1"/>
    <x v="1"/>
    <x v="18"/>
    <s v="SIMPLE"/>
    <s v="WHITE"/>
    <s v="SOCKS SIMPLE WHITE"/>
    <s v="ALL"/>
    <s v="M"/>
    <n v="0.68122899663946235"/>
    <n v="7095"/>
  </r>
  <r>
    <s v="704M18S07GREALL"/>
    <s v="BI-PACK 1 GREEN ALL"/>
    <n v="8395"/>
    <n v="8395"/>
    <n v="1717"/>
    <s v="."/>
    <n v="6678"/>
    <n v="389"/>
    <n v="80"/>
    <n v="1"/>
    <n v="1"/>
    <n v="0"/>
    <x v="0"/>
    <x v="0"/>
    <x v="1"/>
    <x v="1"/>
    <x v="17"/>
    <s v="BI-PACK 1"/>
    <s v="GREEN"/>
    <s v="TINS BI-PACK 1 GREEN"/>
    <s v="ALL"/>
    <s v="M"/>
    <n v="0.79547349612864804"/>
    <n v="6678"/>
  </r>
  <r>
    <s v="704M18S08DBLALL"/>
    <s v="BI-PACK 3 DARK BLUE ALL"/>
    <n v="8397"/>
    <n v="8397"/>
    <n v="5151"/>
    <s v="."/>
    <n v="3246"/>
    <n v="63"/>
    <n v="39"/>
    <n v="3"/>
    <n v="3"/>
    <n v="0"/>
    <x v="0"/>
    <x v="0"/>
    <x v="1"/>
    <x v="1"/>
    <x v="17"/>
    <s v="BI-PACK 3"/>
    <s v="BLUE"/>
    <s v="TINS BI-PACK 3 BLUE"/>
    <s v="ALL"/>
    <s v="M"/>
    <n v="0.38656663093962129"/>
    <n v="3246"/>
  </r>
  <r>
    <s v="704M18S08PURALL"/>
    <s v="BI-PACK 2 PURPLE ALL"/>
    <n v="40300"/>
    <n v="40300"/>
    <n v="17170"/>
    <s v="."/>
    <n v="23130"/>
    <n v="135"/>
    <n v="57"/>
    <n v="10"/>
    <n v="10"/>
    <n v="0"/>
    <x v="0"/>
    <x v="0"/>
    <x v="1"/>
    <x v="1"/>
    <x v="17"/>
    <s v="BI-PACK 2"/>
    <s v="PURPLE"/>
    <s v="TINS BI-PACK 2 PURPLE"/>
    <s v="ALL"/>
    <s v="M"/>
    <n v="0.57394540942928041"/>
    <n v="23130"/>
  </r>
  <r>
    <s v="100M18S01BLUSSS"/>
    <s v="TSHIRT SERIE BLUE S"/>
    <n v="5882"/>
    <n v="5882"/>
    <n v="1847"/>
    <s v="."/>
    <n v="4035"/>
    <n v="218"/>
    <n v="69"/>
    <n v="1"/>
    <n v="1"/>
    <n v="0"/>
    <x v="0"/>
    <x v="0"/>
    <x v="2"/>
    <x v="1"/>
    <x v="0"/>
    <s v="SERIE"/>
    <s v="BLUE"/>
    <s v="TSHIRT SERIE BLUE"/>
    <s v="S"/>
    <s v="M"/>
    <n v="0.68599115946956812"/>
    <n v="4034.9999999999995"/>
  </r>
  <r>
    <s v="100M18S01WHILLL"/>
    <s v="TSHIRT SERIE WHITE L"/>
    <n v="5882"/>
    <n v="5882"/>
    <n v="1847"/>
    <s v="."/>
    <n v="4035"/>
    <n v="218"/>
    <n v="69"/>
    <n v="1"/>
    <n v="1"/>
    <n v="0"/>
    <x v="0"/>
    <x v="0"/>
    <x v="2"/>
    <x v="1"/>
    <x v="0"/>
    <s v="SERIE"/>
    <s v="WHITE"/>
    <s v="TSHIRT SERIE WHITE"/>
    <s v="L"/>
    <s v="M"/>
    <n v="0.68599115946956812"/>
    <n v="4034.9999999999995"/>
  </r>
  <r>
    <s v="100M18S01WHISSS"/>
    <s v="TSHIRT SERIE WHITE S"/>
    <n v="5882"/>
    <n v="5882"/>
    <n v="1847"/>
    <s v="."/>
    <n v="4035"/>
    <n v="218"/>
    <n v="69"/>
    <n v="1"/>
    <n v="1"/>
    <n v="0"/>
    <x v="0"/>
    <x v="0"/>
    <x v="2"/>
    <x v="1"/>
    <x v="0"/>
    <s v="SERIE"/>
    <s v="WHITE"/>
    <s v="TSHIRT SERIE WHITE"/>
    <s v="S"/>
    <s v="M"/>
    <n v="0.68599115946956812"/>
    <n v="4034.9999999999995"/>
  </r>
  <r>
    <s v="100M18S02WHISSS"/>
    <s v="TSHIRT ISLAND WHITE S"/>
    <n v="5882"/>
    <n v="5882"/>
    <n v="1827"/>
    <s v="."/>
    <n v="4055"/>
    <n v="222"/>
    <n v="69"/>
    <n v="1"/>
    <n v="1"/>
    <n v="0"/>
    <x v="0"/>
    <x v="0"/>
    <x v="2"/>
    <x v="1"/>
    <x v="0"/>
    <s v="ISLAND"/>
    <s v="WHITE"/>
    <s v="TSHIRT ISLAND WHITE"/>
    <s v="S"/>
    <s v="M"/>
    <n v="0.68939136348180896"/>
    <n v="4055.0000000000005"/>
  </r>
  <r>
    <s v="100M18S03WHISSS"/>
    <s v="TSHIRT FLORIDO WHITE S"/>
    <n v="-12596"/>
    <n v="-12596"/>
    <n v="-1984"/>
    <s v="."/>
    <n v="-10612"/>
    <n v="535"/>
    <n v="-84"/>
    <n v="-1"/>
    <n v="-1"/>
    <n v="0"/>
    <x v="0"/>
    <x v="0"/>
    <x v="2"/>
    <x v="1"/>
    <x v="0"/>
    <s v="FLORIDO"/>
    <s v="WHITE"/>
    <s v="TSHIRT FLORIDO WHITE"/>
    <s v="S"/>
    <s v="M"/>
    <n v="0.84248967926325813"/>
    <n v="-10612"/>
  </r>
  <r>
    <s v="100M18S03WHIXS0"/>
    <s v="TSHIRT FLORIDO WHITE XS"/>
    <n v="5882"/>
    <n v="5882"/>
    <n v="1984"/>
    <s v="."/>
    <n v="3898"/>
    <n v="196"/>
    <n v="66"/>
    <n v="1"/>
    <n v="1"/>
    <n v="0"/>
    <x v="0"/>
    <x v="0"/>
    <x v="2"/>
    <x v="1"/>
    <x v="0"/>
    <s v="FLORIDO"/>
    <s v="WHITE"/>
    <s v="TSHIRT FLORIDO WHITE"/>
    <s v="XS"/>
    <s v="M"/>
    <n v="0.66269976198571912"/>
    <n v="3898"/>
  </r>
  <r>
    <s v="100M18S04BLAXS0"/>
    <s v="TSHIRT ESCRITO BLACK XS"/>
    <n v="5882"/>
    <n v="5882"/>
    <n v="1984"/>
    <s v="."/>
    <n v="3898"/>
    <n v="196"/>
    <n v="66"/>
    <n v="1"/>
    <n v="1"/>
    <n v="0"/>
    <x v="0"/>
    <x v="0"/>
    <x v="2"/>
    <x v="1"/>
    <x v="0"/>
    <s v="ESCRITO"/>
    <s v="BLACK"/>
    <s v="TSHIRT ESCRITO BLACK"/>
    <s v="XS"/>
    <s v="M"/>
    <n v="0.66269976198571912"/>
    <n v="3898"/>
  </r>
  <r>
    <s v="100M18S04BLAXXL"/>
    <s v="TSHIRT ESCRITO BLACK XXL"/>
    <n v="5882"/>
    <n v="5882"/>
    <s v="."/>
    <s v="."/>
    <n v="5882"/>
    <s v="."/>
    <n v="100"/>
    <n v="1"/>
    <n v="1"/>
    <n v="0"/>
    <x v="0"/>
    <x v="0"/>
    <x v="2"/>
    <x v="1"/>
    <x v="0"/>
    <s v="ESCRITO"/>
    <s v="BLACK"/>
    <s v="TSHIRT ESCRITO BLACK"/>
    <s v="XXL"/>
    <s v="M"/>
    <e v="#VALUE!"/>
    <e v="#VALUE!"/>
  </r>
  <r>
    <s v="100M18S05CFPSSS"/>
    <s v="TSHIRT CUARSO CLAY FULL PRINT S"/>
    <n v="6723"/>
    <n v="6723"/>
    <n v="2222"/>
    <s v="."/>
    <n v="4501"/>
    <n v="203"/>
    <n v="67"/>
    <n v="1"/>
    <n v="1"/>
    <n v="0"/>
    <x v="0"/>
    <x v="0"/>
    <x v="2"/>
    <x v="1"/>
    <x v="0"/>
    <s v="CUARSO"/>
    <s v="CLAY"/>
    <s v="TSHIRT CUARSO CLAY"/>
    <s v="S"/>
    <s v="M"/>
    <n v="0.66949278595864936"/>
    <n v="4501"/>
  </r>
  <r>
    <s v="100M18S05GFPLLL"/>
    <s v="TSHIRT CUARSO GREEN FULL PRINT L"/>
    <n v="6723"/>
    <n v="6723"/>
    <n v="2223"/>
    <s v="."/>
    <n v="4500"/>
    <n v="202"/>
    <n v="67"/>
    <n v="1"/>
    <n v="1"/>
    <n v="0"/>
    <x v="0"/>
    <x v="0"/>
    <x v="2"/>
    <x v="1"/>
    <x v="0"/>
    <s v="CUARSO"/>
    <s v="GREEN"/>
    <s v="TSHIRT CUARSO GREEN"/>
    <s v="L"/>
    <s v="M"/>
    <n v="0.66934404283801874"/>
    <n v="4500"/>
  </r>
  <r>
    <s v="100M18S07CAMLLL"/>
    <s v="TSHIRT HIENA CAMEL L"/>
    <n v="5883"/>
    <n v="5883"/>
    <n v="1847"/>
    <s v="."/>
    <n v="4036"/>
    <n v="219"/>
    <n v="69"/>
    <n v="1"/>
    <n v="1"/>
    <n v="0"/>
    <x v="0"/>
    <x v="0"/>
    <x v="2"/>
    <x v="1"/>
    <x v="0"/>
    <s v="HIENA"/>
    <s v="CAMEL"/>
    <s v="TSHIRT HIENA CAMEL"/>
    <s v="L"/>
    <s v="M"/>
    <n v="0.68604453510113883"/>
    <n v="4035.9999999999995"/>
  </r>
  <r>
    <s v="100M18S07CAMXS0"/>
    <s v="TSHIRT HIENA CAMEL XS"/>
    <n v="5882"/>
    <n v="5882"/>
    <n v="1847"/>
    <s v="."/>
    <n v="4035"/>
    <n v="218"/>
    <n v="69"/>
    <n v="1"/>
    <n v="1"/>
    <n v="0"/>
    <x v="0"/>
    <x v="0"/>
    <x v="2"/>
    <x v="1"/>
    <x v="0"/>
    <s v="HIENA"/>
    <s v="CAMEL"/>
    <s v="TSHIRT HIENA CAMEL"/>
    <s v="XS"/>
    <s v="M"/>
    <n v="0.68599115946956812"/>
    <n v="4034.9999999999995"/>
  </r>
  <r>
    <s v="100M18S08RMLXL0"/>
    <s v="TSHIRT CACHOS RED MEL XL"/>
    <n v="5882"/>
    <n v="5882"/>
    <n v="1910"/>
    <s v="."/>
    <n v="3972"/>
    <n v="208"/>
    <n v="68"/>
    <n v="1"/>
    <n v="1"/>
    <n v="0"/>
    <x v="0"/>
    <x v="0"/>
    <x v="2"/>
    <x v="1"/>
    <x v="0"/>
    <s v="CACHOS"/>
    <s v="RED MELANGE"/>
    <s v="TSHIRT CACHOS RED MELANGE"/>
    <s v="XL"/>
    <s v="M"/>
    <n v="0.67528051683100987"/>
    <n v="3972"/>
  </r>
  <r>
    <s v="100M18S11BLALLL"/>
    <s v="TSHIRT TRIPY 2 BLACK L"/>
    <n v="5882"/>
    <n v="5882"/>
    <n v="2004"/>
    <s v="."/>
    <n v="3878"/>
    <n v="194"/>
    <n v="66"/>
    <n v="1"/>
    <n v="1"/>
    <n v="0"/>
    <x v="0"/>
    <x v="0"/>
    <x v="2"/>
    <x v="1"/>
    <x v="0"/>
    <s v="TRIPY 2"/>
    <s v="BLACK"/>
    <s v="TSHIRT TRIPY 2 BLACK"/>
    <s v="L"/>
    <s v="M"/>
    <n v="0.65929955797347839"/>
    <n v="3878"/>
  </r>
  <r>
    <s v="100M18S11BLAMMM"/>
    <s v="TSHIRT TRIPY 2 BLACK M"/>
    <s v="."/>
    <s v="."/>
    <s v="."/>
    <s v="."/>
    <s v="."/>
    <s v="."/>
    <s v="."/>
    <s v="."/>
    <s v="."/>
    <n v="0"/>
    <x v="0"/>
    <x v="0"/>
    <x v="2"/>
    <x v="1"/>
    <x v="0"/>
    <s v="TRIPY 2"/>
    <s v="BLACK"/>
    <s v="TSHIRT TRIPY 2 BLACK"/>
    <s v="M"/>
    <s v="M"/>
    <e v="#VALUE!"/>
    <e v="#VALUE!"/>
  </r>
  <r>
    <s v="100M18S11BLAXL0"/>
    <s v="TSHIRT TRIPY 2 BLACK XL"/>
    <n v="5882"/>
    <n v="5882"/>
    <n v="2004"/>
    <s v="."/>
    <n v="3878"/>
    <n v="194"/>
    <n v="66"/>
    <n v="1"/>
    <n v="1"/>
    <n v="0"/>
    <x v="0"/>
    <x v="0"/>
    <x v="2"/>
    <x v="1"/>
    <x v="0"/>
    <s v="TRIPY 2"/>
    <s v="BLACK"/>
    <s v="TSHIRT TRIPY 2 BLACK"/>
    <s v="XL"/>
    <s v="M"/>
    <n v="0.65929955797347839"/>
    <n v="3878"/>
  </r>
  <r>
    <s v="100M18S13BLUSSS"/>
    <s v="TSHIRT SWELL BLUE S"/>
    <n v="5882"/>
    <n v="5882"/>
    <n v="1910"/>
    <s v="."/>
    <n v="3972"/>
    <n v="208"/>
    <n v="68"/>
    <n v="1"/>
    <n v="1"/>
    <n v="0"/>
    <x v="0"/>
    <x v="0"/>
    <x v="2"/>
    <x v="1"/>
    <x v="0"/>
    <s v="SWELL"/>
    <s v="BLUE"/>
    <s v="TSHIRT SWELL BLUE"/>
    <s v="S"/>
    <s v="M"/>
    <n v="0.67528051683100987"/>
    <n v="3972"/>
  </r>
  <r>
    <s v="100M18S13BLUXXL"/>
    <s v="TSHIRT SWELL BLUE XXL"/>
    <n v="11765"/>
    <n v="11765"/>
    <n v="3820"/>
    <s v="."/>
    <n v="7945"/>
    <n v="208"/>
    <n v="68"/>
    <n v="2"/>
    <n v="2"/>
    <n v="0"/>
    <x v="0"/>
    <x v="0"/>
    <x v="2"/>
    <x v="1"/>
    <x v="0"/>
    <s v="SWELL"/>
    <s v="BLUE"/>
    <s v="TSHIRT SWELL BLUE"/>
    <s v="XXL"/>
    <s v="M"/>
    <n v="0.67530811729706752"/>
    <n v="7944.9999999999991"/>
  </r>
  <r>
    <s v="100M18S13GMLXXL"/>
    <s v="TSHIRT SWELL GRAPHITE MEL XXL"/>
    <n v="5882"/>
    <n v="5882"/>
    <n v="1910"/>
    <s v="."/>
    <n v="3972"/>
    <n v="208"/>
    <n v="68"/>
    <n v="1"/>
    <n v="1"/>
    <n v="0"/>
    <x v="0"/>
    <x v="0"/>
    <x v="2"/>
    <x v="1"/>
    <x v="0"/>
    <s v="SWELL"/>
    <s v="GRAPHITE MELANGE"/>
    <s v="TSHIRT SWELL GRAPHITE MELANGE"/>
    <s v="XXL"/>
    <s v="M"/>
    <n v="0.67528051683100987"/>
    <n v="3972"/>
  </r>
  <r>
    <s v="100M18S14BLAXL0"/>
    <s v="TSHIRT CHILL BLACK XL"/>
    <n v="5882"/>
    <n v="5882"/>
    <n v="1906"/>
    <s v="."/>
    <n v="3976"/>
    <n v="209"/>
    <n v="68"/>
    <n v="1"/>
    <n v="1"/>
    <n v="0"/>
    <x v="0"/>
    <x v="0"/>
    <x v="2"/>
    <x v="1"/>
    <x v="0"/>
    <s v="CHILL"/>
    <s v="BLACK"/>
    <s v="TSHIRT CHILL BLACK"/>
    <s v="XL"/>
    <s v="M"/>
    <n v="0.67596055763345797"/>
    <n v="3976"/>
  </r>
  <r>
    <s v="100M18S14CMEXS0"/>
    <s v="TSHIRT CHILL CALYPSO MEL XS"/>
    <n v="5882"/>
    <n v="5882"/>
    <n v="1910"/>
    <s v="."/>
    <n v="3972"/>
    <n v="208"/>
    <n v="68"/>
    <n v="1"/>
    <n v="1"/>
    <n v="0"/>
    <x v="0"/>
    <x v="0"/>
    <x v="2"/>
    <x v="1"/>
    <x v="0"/>
    <s v="CHILL"/>
    <s v="CALYPSO MELANGE"/>
    <s v="TSHIRT CHILL CALYPSO MELANGE"/>
    <s v="XS"/>
    <s v="M"/>
    <n v="0.67528051683100987"/>
    <n v="3972"/>
  </r>
  <r>
    <s v="100M18S15BLAXL0"/>
    <s v="TSHIRT JAZZIN BLACK XL"/>
    <n v="5882"/>
    <n v="5882"/>
    <n v="1910"/>
    <s v="."/>
    <n v="3972"/>
    <n v="208"/>
    <n v="68"/>
    <n v="1"/>
    <n v="1"/>
    <n v="0"/>
    <x v="0"/>
    <x v="0"/>
    <x v="2"/>
    <x v="1"/>
    <x v="0"/>
    <s v="JAZZIN"/>
    <s v="BLACK"/>
    <s v="TSHIRT JAZZIN BLACK"/>
    <s v="XL"/>
    <s v="M"/>
    <n v="0.67528051683100987"/>
    <n v="3972"/>
  </r>
  <r>
    <s v="100M18S16MOSMMM"/>
    <s v="TSHIRT GRIL MOSS M"/>
    <n v="5882"/>
    <n v="5882"/>
    <n v="1890"/>
    <s v="."/>
    <n v="3992"/>
    <n v="211"/>
    <n v="68"/>
    <n v="1"/>
    <n v="1"/>
    <n v="0"/>
    <x v="0"/>
    <x v="0"/>
    <x v="2"/>
    <x v="1"/>
    <x v="0"/>
    <s v="GRIL"/>
    <s v="MOSS"/>
    <s v="TSHIRT GRIL MOSS"/>
    <s v="M"/>
    <s v="M"/>
    <n v="0.6786807208432506"/>
    <n v="3992"/>
  </r>
  <r>
    <s v="100M18S17BLUMMM"/>
    <s v="TSHIRT MONOSKA BLUE M"/>
    <n v="5882"/>
    <n v="5882"/>
    <n v="1984"/>
    <s v="."/>
    <n v="3898"/>
    <n v="196"/>
    <n v="66"/>
    <n v="1"/>
    <n v="1"/>
    <n v="0"/>
    <x v="0"/>
    <x v="0"/>
    <x v="2"/>
    <x v="1"/>
    <x v="0"/>
    <s v="MONOSKA"/>
    <s v="BLUE"/>
    <s v="TSHIRT MONOSKA BLUE"/>
    <s v="M"/>
    <s v="M"/>
    <n v="0.66269976198571912"/>
    <n v="3898"/>
  </r>
  <r>
    <s v="100M18S18CAMMMM"/>
    <s v="TSHIRT TUNE CAMEL M"/>
    <n v="11765"/>
    <n v="11765"/>
    <n v="3968"/>
    <s v="."/>
    <n v="7797"/>
    <n v="196"/>
    <n v="66"/>
    <n v="2"/>
    <n v="2"/>
    <n v="0"/>
    <x v="0"/>
    <x v="0"/>
    <x v="2"/>
    <x v="1"/>
    <x v="0"/>
    <s v="TUNE"/>
    <s v="CAMEL"/>
    <s v="TSHIRT TUNE CAMEL"/>
    <s v="M"/>
    <s v="M"/>
    <n v="0.66272843178920526"/>
    <n v="7797"/>
  </r>
  <r>
    <s v="100M18S19GMLLLL"/>
    <s v="TSHIRT RASPECT GRAPHITE MEL L"/>
    <n v="5882"/>
    <n v="5882"/>
    <n v="1827"/>
    <s v="."/>
    <n v="4055"/>
    <n v="222"/>
    <n v="69"/>
    <n v="1"/>
    <n v="1"/>
    <n v="0"/>
    <x v="0"/>
    <x v="0"/>
    <x v="2"/>
    <x v="1"/>
    <x v="0"/>
    <s v="RASPECT"/>
    <s v="GRAPHITE MELANGE"/>
    <s v="TSHIRT RASPECT GRAPHITE MELANGE"/>
    <s v="L"/>
    <s v="M"/>
    <n v="0.68939136348180896"/>
    <n v="4055.0000000000005"/>
  </r>
  <r>
    <s v="100M18S19GMLSSS"/>
    <s v="TSHIRT RASPECT GRAPHITE MEL S"/>
    <n v="11765"/>
    <n v="11765"/>
    <n v="3654"/>
    <s v="."/>
    <n v="8111"/>
    <n v="222"/>
    <n v="69"/>
    <n v="2"/>
    <n v="2"/>
    <n v="0"/>
    <x v="0"/>
    <x v="0"/>
    <x v="2"/>
    <x v="1"/>
    <x v="0"/>
    <s v="RASPECT"/>
    <s v="GRAPHITE MELANGE"/>
    <s v="TSHIRT RASPECT GRAPHITE MELANGE"/>
    <s v="S"/>
    <s v="M"/>
    <n v="0.6894177645558861"/>
    <n v="8111"/>
  </r>
  <r>
    <s v="100M18S20WHIXS0"/>
    <s v="TSHIRT CRABS WHITE XS"/>
    <n v="12597"/>
    <n v="12597"/>
    <n v="1920"/>
    <s v="."/>
    <n v="10677"/>
    <n v="556"/>
    <n v="85"/>
    <n v="1"/>
    <n v="1"/>
    <n v="0"/>
    <x v="0"/>
    <x v="0"/>
    <x v="2"/>
    <x v="1"/>
    <x v="0"/>
    <s v="CRABS"/>
    <s v="WHITE"/>
    <s v="TSHIRT CRABS WHITE"/>
    <s v="XS"/>
    <s v="M"/>
    <n v="0.84758275779947612"/>
    <n v="10677"/>
  </r>
  <r>
    <s v="100M18S25BRMLLL"/>
    <s v="TSHIRT PAZ BROWN MEL L"/>
    <n v="5882"/>
    <n v="5882"/>
    <n v="2004"/>
    <s v="."/>
    <n v="3878"/>
    <n v="194"/>
    <n v="66"/>
    <n v="1"/>
    <n v="1"/>
    <n v="0"/>
    <x v="0"/>
    <x v="0"/>
    <x v="2"/>
    <x v="1"/>
    <x v="0"/>
    <s v="PAZ"/>
    <s v="BROWN MELANGE"/>
    <s v="TSHIRT PAZ BROWN MELANGE"/>
    <s v="L"/>
    <s v="M"/>
    <n v="0.65929955797347839"/>
    <n v="3878"/>
  </r>
  <r>
    <s v="100M18S25BRMMMM"/>
    <s v="TSHIRT PAZ BROWN MEL M"/>
    <n v="5882"/>
    <n v="5882"/>
    <n v="2004"/>
    <s v="."/>
    <n v="3878"/>
    <n v="194"/>
    <n v="66"/>
    <n v="1"/>
    <n v="1"/>
    <n v="0"/>
    <x v="0"/>
    <x v="0"/>
    <x v="2"/>
    <x v="1"/>
    <x v="0"/>
    <s v="PAZ"/>
    <s v="BROWN MELANGE"/>
    <s v="TSHIRT PAZ BROWN MELANGE"/>
    <s v="M"/>
    <s v="M"/>
    <n v="0.65929955797347839"/>
    <n v="3878"/>
  </r>
  <r>
    <s v="100M18S25BRMXXL"/>
    <s v="TSHIRT PAZ BROWN MEL XXL"/>
    <n v="11765"/>
    <n v="11765"/>
    <n v="4008"/>
    <s v="."/>
    <n v="7757"/>
    <n v="194"/>
    <n v="66"/>
    <n v="2"/>
    <n v="2"/>
    <n v="0"/>
    <x v="0"/>
    <x v="0"/>
    <x v="2"/>
    <x v="1"/>
    <x v="0"/>
    <s v="PAZ"/>
    <s v="BROWN MELANGE"/>
    <s v="TSHIRT PAZ BROWN MELANGE"/>
    <s v="XXL"/>
    <s v="M"/>
    <n v="0.65932851678708038"/>
    <n v="7757.0000000000009"/>
  </r>
  <r>
    <s v="100M18W01GRASSS"/>
    <s v="TSHIRT MINI LOGO GRAPHITE S"/>
    <n v="8403"/>
    <n v="8403"/>
    <n v="1723"/>
    <s v="."/>
    <n v="6680"/>
    <n v="388"/>
    <n v="79"/>
    <n v="1"/>
    <n v="1"/>
    <n v="0"/>
    <x v="0"/>
    <x v="0"/>
    <x v="2"/>
    <x v="0"/>
    <x v="0"/>
    <s v="MINI LOGO"/>
    <s v="GRAPHITE"/>
    <s v="TSHIRT MINI LOGO GRAPHITE"/>
    <s v="S"/>
    <s v="M"/>
    <n v="0.79495418302987031"/>
    <n v="6680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2"/>
    <x v="0"/>
    <x v="0"/>
    <s v="MINI LOGO"/>
    <s v="PESTO"/>
    <s v="TSHIRT MINI LOGO PESTO"/>
    <s v="XL"/>
    <s v="M"/>
    <n v="-1722"/>
    <n v="-1722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2"/>
    <x v="0"/>
    <x v="0"/>
    <s v="STRICKLY"/>
    <s v="BORDO"/>
    <s v="TSHIRT STRICKLY BORDO"/>
    <s v="XL"/>
    <s v="M"/>
    <n v="0.85837897912201322"/>
    <n v="10813"/>
  </r>
  <r>
    <s v="100M18W04BORXS0"/>
    <s v="TSHIRT STRICKLY BORDO XS"/>
    <n v="12597"/>
    <n v="12597"/>
    <n v="1784"/>
    <s v="."/>
    <n v="10813"/>
    <n v="606"/>
    <n v="86"/>
    <n v="1"/>
    <n v="1"/>
    <n v="0"/>
    <x v="0"/>
    <x v="0"/>
    <x v="2"/>
    <x v="0"/>
    <x v="0"/>
    <s v="STRICKLY"/>
    <s v="BORDO"/>
    <s v="TSHIRT STRICKLY BORDO"/>
    <s v="XS"/>
    <s v="M"/>
    <n v="0.85837897912201322"/>
    <n v="10813"/>
  </r>
  <r>
    <s v="100M18W09CRELLL"/>
    <s v="TSHIRT LINED CREAM L"/>
    <n v="11422"/>
    <n v="11422"/>
    <n v="2056"/>
    <s v="."/>
    <n v="9366"/>
    <n v="456"/>
    <n v="82"/>
    <n v="1"/>
    <n v="1"/>
    <n v="0"/>
    <x v="0"/>
    <x v="0"/>
    <x v="2"/>
    <x v="0"/>
    <x v="0"/>
    <s v="LINED"/>
    <s v="CREAM"/>
    <s v="TSHIRT LINED CREAM"/>
    <s v="L"/>
    <s v="M"/>
    <n v="0.81999649798634211"/>
    <n v="9366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2"/>
    <x v="0"/>
    <x v="0"/>
    <s v="LINED"/>
    <s v="CREAM"/>
    <s v="TSHIRT LINED CREAM"/>
    <s v="M"/>
    <s v="M"/>
    <n v="0.85599215521468097"/>
    <n v="12221"/>
  </r>
  <r>
    <s v="100M18W09TEAMMM"/>
    <s v="TSHIRT LINED TEAL M"/>
    <n v="10924"/>
    <n v="10924"/>
    <n v="2056"/>
    <s v="."/>
    <n v="8868"/>
    <n v="431"/>
    <n v="81"/>
    <n v="1"/>
    <n v="1"/>
    <n v="0"/>
    <x v="0"/>
    <x v="0"/>
    <x v="2"/>
    <x v="0"/>
    <x v="0"/>
    <s v="LINED"/>
    <s v="TEAL"/>
    <s v="TSHIRT LINED TEAL"/>
    <s v="M"/>
    <s v="M"/>
    <n v="0.81179055291102165"/>
    <n v="8868"/>
  </r>
  <r>
    <s v="100M18W09TEASSS"/>
    <s v="TSHIRT LINED TEAL S"/>
    <n v="22681"/>
    <n v="22681"/>
    <n v="4112"/>
    <s v="."/>
    <n v="18569"/>
    <n v="452"/>
    <n v="82"/>
    <n v="2"/>
    <n v="2"/>
    <n v="0"/>
    <x v="0"/>
    <x v="0"/>
    <x v="2"/>
    <x v="0"/>
    <x v="0"/>
    <s v="LINED"/>
    <s v="TEAL"/>
    <s v="TSHIRT LINED TEAL"/>
    <s v="S"/>
    <s v="M"/>
    <n v="0.81870287906176975"/>
    <n v="18569"/>
  </r>
  <r>
    <s v="100M18W12GRAMMM"/>
    <s v="TSHIRT SENSI GRAPHITE M"/>
    <n v="12597"/>
    <n v="12597"/>
    <n v="1874"/>
    <s v="."/>
    <n v="10723"/>
    <n v="572"/>
    <n v="85"/>
    <n v="1"/>
    <n v="1"/>
    <n v="0"/>
    <x v="0"/>
    <x v="0"/>
    <x v="2"/>
    <x v="0"/>
    <x v="0"/>
    <s v="SENSI"/>
    <s v="GRAPHITE"/>
    <s v="TSHIRT SENSI GRAPHITE"/>
    <s v="M"/>
    <s v="M"/>
    <n v="0.85123442089386359"/>
    <n v="10723"/>
  </r>
  <r>
    <s v="100M18W14GRAMMM"/>
    <s v="TSHIRT LOOP GRAPHITE M"/>
    <n v="1"/>
    <n v="1"/>
    <n v="1784"/>
    <s v="."/>
    <n v="-1783"/>
    <n v="-100"/>
    <n v="-212196"/>
    <n v="1"/>
    <n v="1"/>
    <n v="0"/>
    <x v="0"/>
    <x v="0"/>
    <x v="2"/>
    <x v="0"/>
    <x v="0"/>
    <s v="LOOP"/>
    <s v="GRAPHITE"/>
    <s v="TSHIRT LOOP GRAPHITE"/>
    <s v="M"/>
    <s v="M"/>
    <n v="-1783"/>
    <n v="-1783"/>
  </r>
  <r>
    <s v="100M18W17GRMMMM"/>
    <s v="TSHIRT HEALER GREY MEL M"/>
    <n v="12597"/>
    <n v="12597"/>
    <n v="1874"/>
    <s v="."/>
    <n v="10723"/>
    <n v="572"/>
    <n v="85"/>
    <n v="1"/>
    <n v="1"/>
    <n v="0"/>
    <x v="0"/>
    <x v="0"/>
    <x v="2"/>
    <x v="0"/>
    <x v="0"/>
    <s v="HEALER"/>
    <s v="GREY MELANGE"/>
    <s v="TSHIRT HEALER GREY MELANGE"/>
    <s v="M"/>
    <s v="M"/>
    <n v="0.85123442089386359"/>
    <n v="10723"/>
  </r>
  <r>
    <s v="100M18W17GRMSSS"/>
    <s v="TSHIRT HEALER GREY MEL S"/>
    <n v="9244"/>
    <n v="9244"/>
    <n v="1874"/>
    <s v="."/>
    <n v="7370"/>
    <n v="393"/>
    <n v="80"/>
    <n v="1"/>
    <n v="1"/>
    <n v="0"/>
    <x v="0"/>
    <x v="0"/>
    <x v="2"/>
    <x v="0"/>
    <x v="0"/>
    <s v="HEALER"/>
    <s v="GREY MELANGE"/>
    <s v="TSHIRT HEALER GREY MELANGE"/>
    <s v="S"/>
    <s v="M"/>
    <n v="0.79727390739939419"/>
    <n v="7370"/>
  </r>
  <r>
    <s v="100M18W19BLUMMM"/>
    <s v="TSHIRT M/L DAYS BLUE M"/>
    <n v="12613"/>
    <n v="12613"/>
    <n v="2237"/>
    <s v="."/>
    <n v="10376"/>
    <n v="464"/>
    <n v="82"/>
    <n v="1"/>
    <n v="1"/>
    <n v="0"/>
    <x v="0"/>
    <x v="0"/>
    <x v="2"/>
    <x v="0"/>
    <x v="1"/>
    <s v="DAYS"/>
    <s v="BLUE"/>
    <s v="TSHIRT M/L DAYS BLUE"/>
    <s v="M"/>
    <s v="M"/>
    <n v="0.82264330452707524"/>
    <n v="10376"/>
  </r>
  <r>
    <s v="100M18W19BLUXXL"/>
    <s v="TSHIRT M/L DAYS BLUE XXL"/>
    <n v="10916"/>
    <n v="10916"/>
    <n v="2237"/>
    <s v="."/>
    <n v="8679"/>
    <n v="388"/>
    <n v="80"/>
    <n v="1"/>
    <n v="1"/>
    <n v="0"/>
    <x v="0"/>
    <x v="0"/>
    <x v="2"/>
    <x v="0"/>
    <x v="1"/>
    <s v="DAYS"/>
    <s v="BLUE"/>
    <s v="TSHIRT M/L DAYS BLUE"/>
    <s v="XXL"/>
    <s v="M"/>
    <n v="0.79507145474532792"/>
    <n v="8679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2"/>
    <x v="0"/>
    <x v="1"/>
    <s v="DAYS"/>
    <s v="GRAPHITE"/>
    <s v="TSHIRT M/L DAYS GRAPHITE"/>
    <s v="L"/>
    <s v="M"/>
    <n v="0.84331442179729632"/>
    <n v="12040"/>
  </r>
  <r>
    <s v="100M18W19GRASSS"/>
    <s v="TSHIRT M/L DAYS GRAPHITE S"/>
    <n v="10084"/>
    <n v="10084"/>
    <n v="2237"/>
    <s v="."/>
    <n v="7847"/>
    <n v="351"/>
    <n v="78"/>
    <n v="1"/>
    <n v="1"/>
    <n v="0"/>
    <x v="0"/>
    <x v="0"/>
    <x v="2"/>
    <x v="0"/>
    <x v="1"/>
    <s v="DAYS"/>
    <s v="GRAPHITE"/>
    <s v="TSHIRT M/L DAYS GRAPHITE"/>
    <s v="S"/>
    <s v="M"/>
    <n v="0.77816342721142406"/>
    <n v="7847"/>
  </r>
  <r>
    <s v="100M18W19GRAXXL"/>
    <s v="TSHIRT M/L DAYS GRAPHITE XXL"/>
    <n v="10916"/>
    <n v="10916"/>
    <n v="2237"/>
    <s v="."/>
    <n v="8679"/>
    <n v="388"/>
    <n v="80"/>
    <n v="1"/>
    <n v="1"/>
    <n v="0"/>
    <x v="0"/>
    <x v="0"/>
    <x v="2"/>
    <x v="0"/>
    <x v="1"/>
    <s v="DAYS"/>
    <s v="GRAPHITE"/>
    <s v="TSHIRT M/L DAYS GRAPHITE"/>
    <s v="XXL"/>
    <s v="M"/>
    <n v="0.79507145474532792"/>
    <n v="8679"/>
  </r>
  <r>
    <s v="300M18S01GMLXL0"/>
    <s v="HOODIE TUNE GREY MEL XL"/>
    <n v="16807"/>
    <n v="16807"/>
    <n v="5388"/>
    <s v="."/>
    <n v="11419"/>
    <n v="212"/>
    <n v="68"/>
    <n v="1"/>
    <n v="1"/>
    <n v="0"/>
    <x v="0"/>
    <x v="0"/>
    <x v="2"/>
    <x v="1"/>
    <x v="2"/>
    <s v="TUNE"/>
    <s v="GREY MELANGE"/>
    <s v="HOODIE TUNE GREY MELANGE"/>
    <s v="XL"/>
    <s v="M"/>
    <n v="0.67941928958172193"/>
    <n v="11419"/>
  </r>
  <r>
    <s v="300M18S01GMLXS0"/>
    <s v="HOODIE TUNE GREY MEL XS"/>
    <n v="16807"/>
    <n v="16807"/>
    <n v="5388"/>
    <s v="."/>
    <n v="11419"/>
    <n v="212"/>
    <n v="68"/>
    <n v="1"/>
    <n v="1"/>
    <n v="0"/>
    <x v="0"/>
    <x v="0"/>
    <x v="2"/>
    <x v="1"/>
    <x v="2"/>
    <s v="TUNE"/>
    <s v="GREY MELANGE"/>
    <s v="HOODIE TUNE GREY MELANGE"/>
    <s v="XS"/>
    <s v="M"/>
    <n v="0.67941928958172193"/>
    <n v="11419"/>
  </r>
  <r>
    <s v="300M18S02BRMMMM"/>
    <s v="HOODIE SERIE BROWN M"/>
    <n v="16807"/>
    <n v="16807"/>
    <n v="5388"/>
    <s v="."/>
    <n v="11419"/>
    <n v="212"/>
    <n v="68"/>
    <n v="1"/>
    <n v="1"/>
    <n v="0"/>
    <x v="0"/>
    <x v="0"/>
    <x v="2"/>
    <x v="1"/>
    <x v="2"/>
    <s v="SERIE"/>
    <s v="BROWN"/>
    <s v="HOODIE SERIE BROWN"/>
    <s v="M"/>
    <s v="M"/>
    <n v="0.67941928958172193"/>
    <n v="11419"/>
  </r>
  <r>
    <s v="300M18S02BRMSSS"/>
    <s v="HOODIE SERIE BROWN S"/>
    <n v="16807"/>
    <n v="16807"/>
    <n v="5388"/>
    <s v="."/>
    <n v="11419"/>
    <n v="212"/>
    <n v="68"/>
    <n v="1"/>
    <n v="1"/>
    <n v="0"/>
    <x v="0"/>
    <x v="0"/>
    <x v="2"/>
    <x v="1"/>
    <x v="2"/>
    <s v="SERIE"/>
    <s v="BROWN"/>
    <s v="HOODIE SERIE BROWN"/>
    <s v="S"/>
    <s v="M"/>
    <n v="0.67941928958172193"/>
    <n v="11419"/>
  </r>
  <r>
    <s v="300M18W02COLLLL"/>
    <s v="HOODIE LINED COLORS L"/>
    <n v="23521"/>
    <n v="23521"/>
    <n v="5647"/>
    <s v="."/>
    <n v="17874"/>
    <n v="317"/>
    <n v="76"/>
    <n v="1"/>
    <n v="1"/>
    <n v="0"/>
    <x v="0"/>
    <x v="0"/>
    <x v="2"/>
    <x v="0"/>
    <x v="2"/>
    <s v="LINED"/>
    <s v="COLORS"/>
    <s v="HOODIE LINED COLORS"/>
    <s v="L"/>
    <s v="M"/>
    <n v="0.75991667020959996"/>
    <n v="17874"/>
  </r>
  <r>
    <s v="300M18W02COLXS0"/>
    <s v="HOODIE LINED COLORS XS"/>
    <n v="22689"/>
    <n v="22689"/>
    <n v="5647"/>
    <s v="."/>
    <n v="17042"/>
    <n v="302"/>
    <n v="75"/>
    <n v="1"/>
    <n v="1"/>
    <n v="0"/>
    <x v="0"/>
    <x v="0"/>
    <x v="2"/>
    <x v="0"/>
    <x v="2"/>
    <s v="LINED"/>
    <s v="COLORS"/>
    <s v="HOODIE LINED COLORS"/>
    <s v="XS"/>
    <s v="M"/>
    <n v="0.75111287407995064"/>
    <n v="17042"/>
  </r>
  <r>
    <s v="300M18W05GEESSS"/>
    <s v="HOODIE PATTERN GREEN S"/>
    <n v="23523"/>
    <n v="23523"/>
    <n v="5647"/>
    <s v="."/>
    <n v="17876"/>
    <n v="317"/>
    <n v="76"/>
    <n v="1"/>
    <n v="1"/>
    <n v="0"/>
    <x v="0"/>
    <x v="0"/>
    <x v="2"/>
    <x v="0"/>
    <x v="2"/>
    <s v="PATTERN"/>
    <s v="GREEN"/>
    <s v="HOODIE PATTERN GREEN"/>
    <s v="S"/>
    <s v="M"/>
    <n v="0.75993708285507799"/>
    <n v="17876"/>
  </r>
  <r>
    <s v="301M17W03NEGSSS"/>
    <s v="FULL ZIP ESCRITO BLACK RASTA  S"/>
    <n v="16807"/>
    <n v="16807"/>
    <n v="7992"/>
    <s v="."/>
    <n v="8815"/>
    <n v="110"/>
    <n v="52"/>
    <n v="1"/>
    <n v="1"/>
    <n v="0"/>
    <x v="0"/>
    <x v="0"/>
    <x v="2"/>
    <x v="2"/>
    <x v="19"/>
    <s v="LOGO ESCRITO"/>
    <s v="NEGRO"/>
    <s v="POLERON FULL ZIP LOGO ESCRITO NEGRO"/>
    <s v="S"/>
    <n v="0"/>
    <n v="0.52448384601654074"/>
    <n v="8815"/>
  </r>
  <r>
    <s v="301M17W03TURMMM"/>
    <s v="FULL ZIP ESCRITO CORSAIR/POOL BLUE M"/>
    <n v="33613"/>
    <n v="33613"/>
    <n v="15984"/>
    <s v="."/>
    <n v="17629"/>
    <n v="110"/>
    <n v="52"/>
    <n v="2"/>
    <n v="2"/>
    <n v="0"/>
    <x v="0"/>
    <x v="0"/>
    <x v="2"/>
    <x v="2"/>
    <x v="19"/>
    <s v="LOGO ESCRITO"/>
    <s v="AZUL"/>
    <s v="POLERON FULL ZIP LOGO ESCRITO AZUL"/>
    <s v="M"/>
    <n v="0"/>
    <n v="0.52446969922351472"/>
    <n v="17629"/>
  </r>
  <r>
    <s v="301M17W03TURSSS"/>
    <s v="FULL ZIP ESCRITO CORSAIR/POOL BLUE S"/>
    <n v="33613"/>
    <n v="33613"/>
    <n v="15980"/>
    <s v="."/>
    <n v="17633"/>
    <n v="110"/>
    <n v="52"/>
    <n v="2"/>
    <n v="2"/>
    <n v="0"/>
    <x v="0"/>
    <x v="0"/>
    <x v="2"/>
    <x v="2"/>
    <x v="19"/>
    <s v="LOGO ESCRITO"/>
    <s v="AZUL"/>
    <s v="POLERON FULL ZIP LOGO ESCRITO AZUL"/>
    <s v="S"/>
    <n v="0"/>
    <n v="0.52458870080028563"/>
    <n v="17633"/>
  </r>
  <r>
    <s v="301M18S01BLASSS"/>
    <s v="FULL ZIP ESCRITO BLACK S"/>
    <n v="16807"/>
    <n v="16807"/>
    <n v="5921"/>
    <s v="."/>
    <n v="10886"/>
    <n v="184"/>
    <n v="65"/>
    <n v="1"/>
    <n v="1"/>
    <n v="0"/>
    <x v="0"/>
    <x v="0"/>
    <x v="2"/>
    <x v="1"/>
    <x v="3"/>
    <s v="ESCRITO"/>
    <s v="BLACK"/>
    <s v="FULL ZIP ESCRITO BLACK"/>
    <s v="S"/>
    <s v="M"/>
    <n v="0.64770631284583802"/>
    <n v="10886"/>
  </r>
  <r>
    <s v="301M18S02GMLXS0"/>
    <s v="FULL ZIP ISLAND GREY MEL XS"/>
    <n v="16807"/>
    <n v="16807"/>
    <n v="5921"/>
    <s v="."/>
    <n v="10886"/>
    <n v="184"/>
    <n v="65"/>
    <n v="1"/>
    <n v="1"/>
    <n v="0"/>
    <x v="0"/>
    <x v="0"/>
    <x v="2"/>
    <x v="1"/>
    <x v="3"/>
    <s v="ISLAND "/>
    <s v="GREY MELANGE"/>
    <s v="FULL ZIP ISLAND  GREY MELANGE"/>
    <s v="XS"/>
    <s v="M"/>
    <n v="0.64770631284583802"/>
    <n v="10886"/>
  </r>
  <r>
    <s v="301M18S03GMLLLL"/>
    <s v="FULL ZIP SERIE GRAPHITE MEL L"/>
    <n v="33613"/>
    <n v="33613"/>
    <n v="11838"/>
    <s v="."/>
    <n v="21775"/>
    <n v="184"/>
    <n v="65"/>
    <n v="2"/>
    <n v="2"/>
    <n v="0"/>
    <x v="0"/>
    <x v="0"/>
    <x v="2"/>
    <x v="1"/>
    <x v="3"/>
    <s v="SERIE"/>
    <s v="GRAPHITE MELANGE"/>
    <s v="FULL ZIP SERIE GRAPHITE MELANGE"/>
    <s v="L"/>
    <s v="M"/>
    <n v="0.64781483354654446"/>
    <n v="21775"/>
  </r>
  <r>
    <s v="301M18S03GMLMMM"/>
    <s v="FULL ZIP SERIE GRAPHITE MEL M"/>
    <n v="16807"/>
    <n v="16807"/>
    <n v="5921"/>
    <s v="."/>
    <n v="10886"/>
    <n v="184"/>
    <n v="65"/>
    <n v="1"/>
    <n v="1"/>
    <n v="0"/>
    <x v="0"/>
    <x v="0"/>
    <x v="2"/>
    <x v="1"/>
    <x v="3"/>
    <s v="SERIE"/>
    <s v="GRAPHITE MELANGE"/>
    <s v="FULL ZIP SERIE GRAPHITE MELANGE"/>
    <s v="M"/>
    <s v="M"/>
    <n v="0.64770631284583802"/>
    <n v="10886"/>
  </r>
  <r>
    <s v="301M18S03GMLSSS"/>
    <s v="FULL ZIP SERIE GRAPHITE MEL S"/>
    <n v="15966"/>
    <n v="15966"/>
    <n v="5921"/>
    <s v="."/>
    <n v="10045"/>
    <n v="170"/>
    <n v="63"/>
    <n v="1"/>
    <n v="1"/>
    <n v="0"/>
    <x v="0"/>
    <x v="0"/>
    <x v="2"/>
    <x v="1"/>
    <x v="3"/>
    <s v="SERIE"/>
    <s v="GRAPHITE MELANGE"/>
    <s v="FULL ZIP SERIE GRAPHITE MELANGE"/>
    <s v="S"/>
    <s v="M"/>
    <n v="0.62914944256545158"/>
    <n v="10045"/>
  </r>
  <r>
    <s v="301M18S03GRMLMMM"/>
    <s v="FULL ZIP SERIE GREY MEL M"/>
    <n v="16807"/>
    <n v="16807"/>
    <n v="5921"/>
    <s v="."/>
    <n v="10886"/>
    <n v="184"/>
    <n v="65"/>
    <n v="1"/>
    <n v="1"/>
    <n v="0"/>
    <x v="0"/>
    <x v="0"/>
    <x v="2"/>
    <x v="1"/>
    <x v="3"/>
    <s v="SERIE"/>
    <s v="GREY MELANGE"/>
    <s v="FULL ZIP SERIE GREY MELANGE"/>
    <s v="M"/>
    <s v="M"/>
    <n v="0.64770631284583802"/>
    <n v="10886"/>
  </r>
  <r>
    <s v="301M18S03PMLSSS"/>
    <s v="FULL ZIP SERIE PESTO MEL S"/>
    <n v="33613"/>
    <n v="33613"/>
    <n v="11842"/>
    <s v="."/>
    <n v="21771"/>
    <n v="184"/>
    <n v="65"/>
    <n v="2"/>
    <n v="2"/>
    <n v="0"/>
    <x v="0"/>
    <x v="0"/>
    <x v="2"/>
    <x v="1"/>
    <x v="3"/>
    <s v="SERIE"/>
    <s v="PESTO MELANGE"/>
    <s v="FULL ZIP SERIE PESTO MELANGE"/>
    <s v="S"/>
    <s v="M"/>
    <n v="0.64769583196977365"/>
    <n v="21771"/>
  </r>
  <r>
    <s v="301M18S03PMLXL0"/>
    <s v="FULL ZIP SERIE PESTO MEL XL"/>
    <n v="16807"/>
    <n v="16807"/>
    <n v="5921"/>
    <s v="."/>
    <n v="10886"/>
    <n v="184"/>
    <n v="65"/>
    <n v="1"/>
    <n v="1"/>
    <n v="0"/>
    <x v="0"/>
    <x v="0"/>
    <x v="2"/>
    <x v="1"/>
    <x v="3"/>
    <s v="SERIE"/>
    <s v="PESTO MELANGE"/>
    <s v="FULL ZIP SERIE PESTO MELANGE"/>
    <s v="XL"/>
    <s v="M"/>
    <n v="0.64770631284583802"/>
    <n v="10886"/>
  </r>
  <r>
    <s v="301M18W02PURXS0"/>
    <s v="FULL ZIP PIT PACH PURPLE XS"/>
    <n v="23521"/>
    <n v="23521"/>
    <n v="5677"/>
    <s v="."/>
    <n v="17844"/>
    <n v="314"/>
    <n v="76"/>
    <n v="1"/>
    <n v="1"/>
    <n v="0"/>
    <x v="0"/>
    <x v="0"/>
    <x v="2"/>
    <x v="0"/>
    <x v="3"/>
    <s v="PIT PACH"/>
    <s v="PURPLE"/>
    <s v="FULL ZIP PIT PACH PURPLE"/>
    <s v="XS"/>
    <s v="M"/>
    <n v="0.7586412142340887"/>
    <n v="17844"/>
  </r>
  <r>
    <s v="301M18W03BLALLL"/>
    <s v="FULL ZIP STAMPED BLACK L"/>
    <n v="23521"/>
    <n v="23521"/>
    <n v="5677"/>
    <s v="."/>
    <n v="17844"/>
    <n v="314"/>
    <n v="76"/>
    <n v="1"/>
    <n v="1"/>
    <n v="0"/>
    <x v="0"/>
    <x v="0"/>
    <x v="2"/>
    <x v="0"/>
    <x v="3"/>
    <s v="STAMPED"/>
    <s v="BLACK"/>
    <s v="FULL ZIP STAMPED BLACK"/>
    <s v="L"/>
    <s v="M"/>
    <n v="0.7586412142340887"/>
    <n v="17844"/>
  </r>
  <r>
    <s v="301M18W03BLAXL0"/>
    <s v="FULL ZIP STAMPED BLACK XL"/>
    <n v="52924"/>
    <n v="52924"/>
    <n v="11354"/>
    <s v="."/>
    <n v="41570"/>
    <n v="366"/>
    <n v="79"/>
    <n v="2"/>
    <n v="2"/>
    <n v="0"/>
    <x v="0"/>
    <x v="0"/>
    <x v="2"/>
    <x v="0"/>
    <x v="3"/>
    <s v="STAMPED"/>
    <s v="BLACK"/>
    <s v="FULL ZIP STAMPED BLACK"/>
    <s v="XL"/>
    <s v="M"/>
    <n v="0.78546595117527018"/>
    <n v="41570"/>
  </r>
  <r>
    <s v="304W18W01CAMXS0"/>
    <s v="RUSTIC SHERPA FYAH GIRL FZ CAMEL XS"/>
    <n v="30252"/>
    <n v="30252"/>
    <n v="9648"/>
    <s v="."/>
    <n v="20604"/>
    <n v="214"/>
    <n v="68"/>
    <n v="1"/>
    <n v="1"/>
    <n v="0"/>
    <x v="0"/>
    <x v="0"/>
    <x v="2"/>
    <x v="0"/>
    <x v="5"/>
    <s v="FYAH GIRL FZ"/>
    <s v="CAMEL"/>
    <s v="RUSTIC SHERPA FYAH GIRL FZ CAMEL"/>
    <s v="XS"/>
    <s v="W"/>
    <n v="0.68107893692978971"/>
    <n v="20604"/>
  </r>
  <r>
    <s v="305M18W02GEESSS"/>
    <s v="POLAR &amp; CHIPORRO FYAH MAN FZ GREEN S"/>
    <n v="37815"/>
    <n v="37815"/>
    <n v="9707"/>
    <s v="."/>
    <n v="28108"/>
    <n v="290"/>
    <n v="74"/>
    <n v="1"/>
    <n v="1"/>
    <n v="0"/>
    <x v="0"/>
    <x v="0"/>
    <x v="2"/>
    <x v="0"/>
    <x v="7"/>
    <s v="FYAH MAN FZ"/>
    <s v="GREEN"/>
    <s v="POLAR &amp; CHIPORRO FZ FYAH MAN FZ GREEN"/>
    <s v="S"/>
    <s v="M"/>
    <n v="0.74330292212085147"/>
    <n v="28108"/>
  </r>
  <r>
    <s v="305M18W02REDMMM"/>
    <s v="POLAR &amp; CHIPORRO FYAH MAN FZ RED M"/>
    <n v="40328"/>
    <n v="40328"/>
    <n v="9707"/>
    <s v="."/>
    <n v="30621"/>
    <n v="315"/>
    <n v="76"/>
    <n v="1"/>
    <n v="1"/>
    <n v="0"/>
    <x v="0"/>
    <x v="0"/>
    <x v="2"/>
    <x v="0"/>
    <x v="7"/>
    <s v="FYAH MAN FZ"/>
    <s v="RED"/>
    <s v="POLAR &amp; CHIPORRO FZ FYAH MAN FZ RED"/>
    <s v="M"/>
    <s v="M"/>
    <n v="0.75929875024796667"/>
    <n v="30621"/>
  </r>
  <r>
    <s v="305W18W01BLUSSS"/>
    <s v="POLAR FYAH GIRL FZ BLUE S"/>
    <n v="30252"/>
    <n v="30252"/>
    <n v="7177"/>
    <s v="."/>
    <n v="23075"/>
    <n v="322"/>
    <n v="76"/>
    <n v="1"/>
    <n v="1"/>
    <n v="0"/>
    <x v="0"/>
    <x v="0"/>
    <x v="2"/>
    <x v="0"/>
    <x v="9"/>
    <s v="FYAH GIRL FZ"/>
    <s v="BLUE"/>
    <s v="POLAR FYAH GIRL FZ BLUE"/>
    <s v="S"/>
    <s v="W"/>
    <n v="0.76275948697606766"/>
    <n v="23075"/>
  </r>
  <r>
    <s v="305W18W01CREXS0"/>
    <s v="SHERPA HI FI CREAM XS"/>
    <n v="40328"/>
    <n v="40328"/>
    <n v="8824"/>
    <s v="."/>
    <n v="31504"/>
    <n v="357"/>
    <n v="78"/>
    <n v="1"/>
    <n v="1"/>
    <n v="0"/>
    <x v="0"/>
    <x v="0"/>
    <x v="2"/>
    <x v="0"/>
    <x v="8"/>
    <s v="HI FI"/>
    <s v="CREAM"/>
    <s v="SHERPA HI FI CREAM"/>
    <s v="XS"/>
    <s v="W"/>
    <n v="0.78119420749851221"/>
    <n v="31504"/>
  </r>
  <r>
    <s v="305W18W01REDLLL"/>
    <s v="POLAR FYAH GIRL FZ RED L"/>
    <n v="33605"/>
    <n v="33605"/>
    <n v="7177"/>
    <s v="."/>
    <n v="26428"/>
    <n v="368"/>
    <n v="79"/>
    <n v="1"/>
    <n v="1"/>
    <n v="0"/>
    <x v="0"/>
    <x v="0"/>
    <x v="2"/>
    <x v="0"/>
    <x v="9"/>
    <s v="FYAH GIRL FZ"/>
    <s v="RED"/>
    <s v="POLAR FYAH GIRL FZ RED"/>
    <s v="L"/>
    <s v="W"/>
    <n v="0.78643059068590981"/>
    <n v="26428"/>
  </r>
  <r>
    <s v="306W18W01CAMXS0"/>
    <s v="JACKET  CORDUROY CAMEL XS"/>
    <n v="40331"/>
    <n v="40331"/>
    <n v="10236"/>
    <s v="."/>
    <n v="30095"/>
    <n v="294"/>
    <n v="75"/>
    <n v="1"/>
    <n v="1"/>
    <n v="0"/>
    <x v="0"/>
    <x v="0"/>
    <x v="2"/>
    <x v="0"/>
    <x v="10"/>
    <s v="CORDUROY"/>
    <s v="CAMEL"/>
    <s v="JACKET  CORDUROY CAMEL"/>
    <s v="XS"/>
    <s v="W"/>
    <n v="0.74620019339961818"/>
    <n v="30095"/>
  </r>
  <r>
    <s v="500M18W01CYPALL"/>
    <s v="BEANIES PLAIN CYPRESS ALL"/>
    <n v="6723"/>
    <n v="6723"/>
    <n v="1147"/>
    <s v="."/>
    <n v="5576"/>
    <n v="486"/>
    <n v="83"/>
    <n v="1"/>
    <n v="1"/>
    <n v="0"/>
    <x v="0"/>
    <x v="0"/>
    <x v="2"/>
    <x v="0"/>
    <x v="11"/>
    <s v="PLAIN"/>
    <s v="CYPRESS"/>
    <s v="BEANIES PLAIN CYPRESS"/>
    <s v="ALL"/>
    <s v="M"/>
    <n v="0.82939164063662052"/>
    <n v="5576"/>
  </r>
  <r>
    <s v="500M18W02YELALL"/>
    <s v="BEANIES STRIPES YELOW ALL"/>
    <n v="16790"/>
    <n v="16790"/>
    <n v="3176"/>
    <s v="."/>
    <n v="13614"/>
    <n v="429"/>
    <n v="81"/>
    <n v="2"/>
    <n v="2"/>
    <n v="0"/>
    <x v="0"/>
    <x v="0"/>
    <x v="2"/>
    <x v="0"/>
    <x v="11"/>
    <s v="STRIPES"/>
    <s v="YELOW"/>
    <s v="BEANIES STRIPES YELOW"/>
    <s v="ALL"/>
    <s v="M"/>
    <n v="0.8108397855866587"/>
    <n v="13614"/>
  </r>
  <r>
    <s v="500M18W03REDALL"/>
    <s v="BEANIES WOVEN RED ALL"/>
    <n v="8395"/>
    <n v="8395"/>
    <n v="1647"/>
    <s v="."/>
    <n v="6748"/>
    <n v="410"/>
    <n v="80"/>
    <n v="1"/>
    <n v="1"/>
    <n v="0"/>
    <x v="0"/>
    <x v="0"/>
    <x v="2"/>
    <x v="0"/>
    <x v="11"/>
    <s v="WOVEN"/>
    <s v="RED"/>
    <s v="BEANIES WOVEN RED"/>
    <s v="ALL"/>
    <s v="M"/>
    <n v="0.80381179273377013"/>
    <n v="6748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2"/>
    <x v="0"/>
    <x v="11"/>
    <s v="TYPO"/>
    <s v="BLACK"/>
    <s v="BEANIES TYPO BLACK"/>
    <s v="ALL"/>
    <s v="M"/>
    <n v="0.86122692078618224"/>
    <n v="7230"/>
  </r>
  <r>
    <s v="500W18W01GREALL"/>
    <s v="BEANIES CORSAIR GREY ALL"/>
    <n v="21840"/>
    <n v="21840"/>
    <n v="5200"/>
    <s v="."/>
    <n v="16640"/>
    <n v="320"/>
    <n v="76"/>
    <n v="2"/>
    <n v="2"/>
    <n v="0"/>
    <x v="0"/>
    <x v="0"/>
    <x v="2"/>
    <x v="0"/>
    <x v="11"/>
    <s v="CORSAIR"/>
    <s v="GREY"/>
    <s v="BEANIES CORSAIR GREY"/>
    <s v="ALL"/>
    <s v="W"/>
    <n v="0.76190476190476186"/>
    <n v="16640"/>
  </r>
  <r>
    <s v="501M18S06PINL/XL"/>
    <s v="CAPS LOVER PINK L/XL"/>
    <n v="8403"/>
    <n v="8403"/>
    <n v="2652"/>
    <s v="."/>
    <n v="5751"/>
    <n v="217"/>
    <n v="68"/>
    <n v="1"/>
    <n v="1"/>
    <n v="0"/>
    <x v="0"/>
    <x v="0"/>
    <x v="2"/>
    <x v="1"/>
    <x v="12"/>
    <s v="LOVER"/>
    <s v="PINK"/>
    <s v="CAPS LOVER PINK"/>
    <s v="L/XL"/>
    <s v="M"/>
    <n v="0.68439842913245275"/>
    <n v="5751"/>
  </r>
  <r>
    <s v="501M18S07BROL/XL"/>
    <s v="CAPS CLASSIC BROWN L/XL"/>
    <n v="12605"/>
    <n v="12605"/>
    <n v="2495"/>
    <s v="."/>
    <n v="10110"/>
    <n v="405"/>
    <n v="80"/>
    <n v="1"/>
    <n v="1"/>
    <n v="0"/>
    <x v="0"/>
    <x v="0"/>
    <x v="2"/>
    <x v="1"/>
    <x v="12"/>
    <s v="CLASSIC"/>
    <s v="BROWN"/>
    <s v="CAPS CLASSIC BROWN"/>
    <s v="L/XL"/>
    <s v="M"/>
    <n v="0.80206267354224514"/>
    <n v="10110"/>
  </r>
  <r>
    <s v="501M18S07BROS/M"/>
    <s v="CAPS CLASSIC BROWN S/M"/>
    <n v="12597"/>
    <n v="12597"/>
    <n v="2495"/>
    <s v="."/>
    <n v="10102"/>
    <n v="405"/>
    <n v="80"/>
    <n v="1"/>
    <n v="1"/>
    <n v="0"/>
    <x v="0"/>
    <x v="0"/>
    <x v="2"/>
    <x v="1"/>
    <x v="12"/>
    <s v="CLASSIC"/>
    <s v="BROWN"/>
    <s v="CAPS CLASSIC BROWN"/>
    <s v="S/M"/>
    <s v="M"/>
    <n v="0.80193696911963164"/>
    <n v="10102"/>
  </r>
  <r>
    <s v="501M18W03BLAS/M"/>
    <s v="CAPS CLASSIC BLACK S/M"/>
    <n v="8403"/>
    <n v="8403"/>
    <n v="2088"/>
    <s v="."/>
    <n v="6315"/>
    <n v="302"/>
    <n v="75"/>
    <n v="1"/>
    <n v="1"/>
    <n v="0"/>
    <x v="0"/>
    <x v="0"/>
    <x v="2"/>
    <x v="0"/>
    <x v="12"/>
    <s v="CLASSIC"/>
    <s v="BLACK"/>
    <s v="CAPS CLASSIC BLACK"/>
    <s v="S/M"/>
    <s v="M"/>
    <n v="0.75151731524455556"/>
    <n v="6315"/>
  </r>
  <r>
    <s v="501M18W04BLUL/XL"/>
    <s v="CAPS CLASSIC BLUE L/XL"/>
    <n v="8403"/>
    <n v="8403"/>
    <n v="2035"/>
    <s v="."/>
    <n v="6368"/>
    <n v="313"/>
    <n v="76"/>
    <n v="1"/>
    <n v="1"/>
    <n v="0"/>
    <x v="0"/>
    <x v="0"/>
    <x v="2"/>
    <x v="0"/>
    <x v="12"/>
    <s v="CLASSIC"/>
    <s v="BLUE"/>
    <s v="CAPS CLASSIC BLUE"/>
    <s v="L/XL"/>
    <s v="M"/>
    <n v="0.75782458645721762"/>
    <n v="6368"/>
  </r>
  <r>
    <s v="501M18W04BLUS/M"/>
    <s v="CAPS CLASSIC BLUE S/M"/>
    <n v="12605"/>
    <n v="12605"/>
    <n v="2035"/>
    <s v="."/>
    <n v="10570"/>
    <n v="519"/>
    <n v="84"/>
    <n v="1"/>
    <n v="1"/>
    <n v="0"/>
    <x v="0"/>
    <x v="0"/>
    <x v="2"/>
    <x v="0"/>
    <x v="12"/>
    <s v="CLASSIC"/>
    <s v="BLUE"/>
    <s v="CAPS CLASSIC BLUE"/>
    <s v="S/M"/>
    <s v="M"/>
    <n v="0.83855612852042838"/>
    <n v="10570"/>
  </r>
  <r>
    <s v="501M18W05GRES/M"/>
    <s v="CAPS STREET GREY S/M"/>
    <n v="12606"/>
    <n v="12606"/>
    <n v="2588"/>
    <s v="."/>
    <n v="10018"/>
    <n v="387"/>
    <n v="79"/>
    <n v="1"/>
    <n v="1"/>
    <n v="0"/>
    <x v="0"/>
    <x v="0"/>
    <x v="2"/>
    <x v="0"/>
    <x v="12"/>
    <s v="STREET"/>
    <s v="GREY"/>
    <s v="CAPS STREET GREY"/>
    <s v="S/M"/>
    <s v="M"/>
    <n v="0.79470093606219261"/>
    <n v="10018"/>
  </r>
  <r>
    <s v="501M18W10BROS/M"/>
    <s v="CAPS CONCEPT BROWN S/M"/>
    <s v="."/>
    <s v="."/>
    <s v="."/>
    <s v="."/>
    <s v="."/>
    <s v="."/>
    <s v="."/>
    <s v="."/>
    <s v="."/>
    <n v="0"/>
    <x v="0"/>
    <x v="0"/>
    <x v="2"/>
    <x v="0"/>
    <x v="12"/>
    <s v="CONCEPT"/>
    <s v="BROWN"/>
    <s v="CAPS CONCEPT BROWN"/>
    <s v="S/M"/>
    <s v="M"/>
    <e v="#VALUE!"/>
    <e v="#VALUE!"/>
  </r>
  <r>
    <s v="501M18W11CAFL/XL"/>
    <s v="CAPS CONCEPT CAFÉ L/XL"/>
    <n v="8403"/>
    <n v="8403"/>
    <n v="2206"/>
    <s v="."/>
    <n v="6197"/>
    <n v="281"/>
    <n v="74"/>
    <n v="1"/>
    <n v="1"/>
    <n v="0"/>
    <x v="0"/>
    <x v="0"/>
    <x v="2"/>
    <x v="0"/>
    <x v="12"/>
    <s v="CONCEPT"/>
    <s v="CAFÉ"/>
    <s v="CAPS CONCEPT CAFÉ"/>
    <s v="L/XL"/>
    <s v="M"/>
    <n v="0.73747471141259069"/>
    <n v="6197"/>
  </r>
  <r>
    <s v="501M18W11CAFS/M"/>
    <s v="CAPS CONCEPT CAFÉ S/M"/>
    <n v="8403"/>
    <n v="8403"/>
    <n v="2206"/>
    <s v="."/>
    <n v="6197"/>
    <n v="281"/>
    <n v="74"/>
    <n v="1"/>
    <n v="1"/>
    <n v="0"/>
    <x v="0"/>
    <x v="0"/>
    <x v="2"/>
    <x v="0"/>
    <x v="12"/>
    <s v="CONCEPT"/>
    <s v="CAFÉ"/>
    <s v="CAPS CONCEPT CAFÉ"/>
    <s v="S/M"/>
    <s v="M"/>
    <n v="0.73747471141259069"/>
    <n v="6197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2"/>
    <x v="1"/>
    <x v="14"/>
    <s v="CLASSIC"/>
    <s v="BLACK"/>
    <s v="WALLET CLASSIC BLACK"/>
    <s v="ALL"/>
    <s v="M"/>
    <n v="0.60668808758776627"/>
    <n v="5098"/>
  </r>
  <r>
    <s v="700M22S09BROALL"/>
    <s v="SUNGLASS CORD CLASSIC BROWN ALL"/>
    <n v="3361"/>
    <n v="3361"/>
    <n v="1290"/>
    <s v="."/>
    <n v="2071"/>
    <n v="161"/>
    <n v="62"/>
    <n v="2"/>
    <n v="2"/>
    <n v="0"/>
    <x v="0"/>
    <x v="0"/>
    <x v="2"/>
    <x v="1"/>
    <x v="15"/>
    <s v="CLASSIC"/>
    <s v="BROWN"/>
    <s v="STRAP CLASSIC BROWN"/>
    <s v="ALL"/>
    <s v="M"/>
    <n v="0.61618565903005063"/>
    <n v="2071"/>
  </r>
  <r>
    <s v="701M18S02BLAS/M"/>
    <s v="CINTURON RASTA BLACK S/M"/>
    <n v="12605"/>
    <n v="12605"/>
    <n v="4850"/>
    <s v="."/>
    <n v="7755"/>
    <n v="160"/>
    <n v="62"/>
    <n v="1"/>
    <n v="1"/>
    <n v="0"/>
    <x v="0"/>
    <x v="0"/>
    <x v="2"/>
    <x v="1"/>
    <x v="20"/>
    <s v="RASTA"/>
    <s v="BLACK"/>
    <s v="BELT RASTA BLACK"/>
    <s v="S/M"/>
    <s v="M"/>
    <n v="0.61523205077350263"/>
    <n v="7755.0000000000009"/>
  </r>
  <r>
    <s v="702M18S01BLAALL"/>
    <s v="LLAVERO RASTA BLACK ALL"/>
    <n v="7555"/>
    <n v="7555"/>
    <n v="3600"/>
    <s v="."/>
    <n v="3955"/>
    <n v="110"/>
    <n v="52"/>
    <n v="2"/>
    <n v="2"/>
    <n v="0"/>
    <x v="0"/>
    <x v="0"/>
    <x v="2"/>
    <x v="1"/>
    <x v="16"/>
    <s v="RASTA"/>
    <s v="BLACK"/>
    <s v="LLAVERO RASTA BLACK"/>
    <s v="ALL"/>
    <s v="M"/>
    <n v="0.52349437458636661"/>
    <n v="3954.9999999999995"/>
  </r>
  <r>
    <s v="704M18S08DBLALL"/>
    <s v="BI-PACK 3 DARK BLUE ALL"/>
    <n v="1"/>
    <n v="1"/>
    <n v="1717"/>
    <s v="."/>
    <n v="-1716"/>
    <n v="-100"/>
    <n v="-204223"/>
    <n v="1"/>
    <n v="1"/>
    <n v="0"/>
    <x v="0"/>
    <x v="0"/>
    <x v="2"/>
    <x v="1"/>
    <x v="17"/>
    <s v="BI-PACK 3"/>
    <s v="BLUE"/>
    <s v="TINS BI-PACK 3 BLUE"/>
    <s v="ALL"/>
    <s v="M"/>
    <n v="-1716"/>
    <n v="-1716"/>
  </r>
  <r>
    <s v="704M18S08PURALL"/>
    <s v="BI-PACK 2 PURPLE ALL"/>
    <s v="."/>
    <s v="."/>
    <n v="1717"/>
    <s v="."/>
    <n v="-1717"/>
    <n v="-100"/>
    <s v="."/>
    <n v="1"/>
    <n v="1"/>
    <n v="0"/>
    <x v="0"/>
    <x v="0"/>
    <x v="2"/>
    <x v="1"/>
    <x v="17"/>
    <s v="BI-PACK 2"/>
    <s v="PURPLE"/>
    <s v="TINS BI-PACK 2 PURPLE"/>
    <s v="ALL"/>
    <s v="M"/>
    <e v="#VALUE!"/>
    <e v="#VALUE!"/>
  </r>
  <r>
    <s v="704M18S09ALLALL"/>
    <s v="SOCKS 4 PACK"/>
    <n v="16790"/>
    <n v="16790"/>
    <n v="4560"/>
    <s v="."/>
    <n v="12230"/>
    <n v="268"/>
    <n v="73"/>
    <n v="2"/>
    <n v="2"/>
    <n v="0"/>
    <x v="0"/>
    <x v="0"/>
    <x v="2"/>
    <x v="0"/>
    <x v="21"/>
    <s v="4PACK"/>
    <s v="ALL"/>
    <s v="SOCKS PACK 4PACK ALL"/>
    <s v="ALL"/>
    <s v="ALL"/>
    <n v="0.72840976771888033"/>
    <n v="12230"/>
  </r>
  <r>
    <s v="100M18S01CMELLL"/>
    <s v="TSHIRT SERIE CALYPSO MEL L"/>
    <n v="8395"/>
    <n v="8395"/>
    <n v="1847"/>
    <s v="."/>
    <n v="6548"/>
    <n v="355"/>
    <n v="78"/>
    <n v="1"/>
    <n v="1"/>
    <n v="0"/>
    <x v="0"/>
    <x v="0"/>
    <x v="3"/>
    <x v="1"/>
    <x v="0"/>
    <s v="SERIE"/>
    <s v="CALYPSO MELANGE"/>
    <s v="TSHIRT SERIE CALYPSO MELANGE"/>
    <s v="L"/>
    <s v="M"/>
    <n v="0.77998808814770693"/>
    <n v="6548"/>
  </r>
  <r>
    <s v="100M18S05GFPXL0"/>
    <s v="TSHIRT CUARSO GREEN FULL PRINT XL"/>
    <n v="8403"/>
    <n v="8403"/>
    <n v="2223"/>
    <s v="."/>
    <n v="6180"/>
    <n v="278"/>
    <n v="74"/>
    <n v="1"/>
    <n v="1"/>
    <n v="0"/>
    <x v="0"/>
    <x v="0"/>
    <x v="3"/>
    <x v="1"/>
    <x v="0"/>
    <s v="CUARSO"/>
    <s v="GREEN"/>
    <s v="TSHIRT CUARSO GREEN"/>
    <s v="XL"/>
    <s v="M"/>
    <n v="0.73545162441985001"/>
    <n v="6180"/>
  </r>
  <r>
    <s v="100M18S08WHIMMM"/>
    <s v="TSHIRT CACHOS WHITE M"/>
    <n v="8403"/>
    <n v="8403"/>
    <n v="1910"/>
    <s v="."/>
    <n v="6493"/>
    <n v="340"/>
    <n v="77"/>
    <n v="1"/>
    <n v="1"/>
    <n v="0"/>
    <x v="0"/>
    <x v="0"/>
    <x v="3"/>
    <x v="1"/>
    <x v="0"/>
    <s v="CACHOS"/>
    <s v="WHITE"/>
    <s v="TSHIRT CACHOS WHITE"/>
    <s v="M"/>
    <s v="M"/>
    <n v="0.77270022610972267"/>
    <n v="6493"/>
  </r>
  <r>
    <s v="100M18S21CMEMMM"/>
    <s v="TSHIRT CRABS CALYPSO MEL M"/>
    <n v="8395"/>
    <n v="8395"/>
    <n v="1984"/>
    <s v="."/>
    <n v="6411"/>
    <n v="323"/>
    <n v="76"/>
    <n v="1"/>
    <n v="1"/>
    <n v="0"/>
    <x v="0"/>
    <x v="0"/>
    <x v="3"/>
    <x v="1"/>
    <x v="0"/>
    <s v="CRABS"/>
    <s v="CALYPSO MELANGE"/>
    <s v="TSHIRT CRABS CALYPSO MELANGE"/>
    <s v="M"/>
    <s v="M"/>
    <n v="0.76366885050625377"/>
    <n v="6411"/>
  </r>
  <r>
    <s v="100M18S21CMEXL0"/>
    <s v="TSHIRT CRABS CALYPSO MEL XL"/>
    <n v="8403"/>
    <n v="8403"/>
    <n v="1984"/>
    <s v="."/>
    <n v="6419"/>
    <n v="324"/>
    <n v="76"/>
    <n v="1"/>
    <n v="1"/>
    <n v="0"/>
    <x v="0"/>
    <x v="0"/>
    <x v="3"/>
    <x v="1"/>
    <x v="0"/>
    <s v="CRABS"/>
    <s v="CALYPSO MELANGE"/>
    <s v="TSHIRT CRABS CALYPSO MELANGE"/>
    <s v="XL"/>
    <s v="M"/>
    <n v="0.76389384743543975"/>
    <n v="6419"/>
  </r>
  <r>
    <s v="100M18S25BRMLLL"/>
    <s v="TSHIRT PAZ BROWN MEL L"/>
    <n v="8395"/>
    <n v="8395"/>
    <n v="2004"/>
    <s v="."/>
    <n v="6391"/>
    <n v="319"/>
    <n v="76"/>
    <n v="1"/>
    <n v="1"/>
    <n v="0"/>
    <x v="0"/>
    <x v="0"/>
    <x v="3"/>
    <x v="1"/>
    <x v="0"/>
    <s v="PAZ"/>
    <s v="BROWN MELANGE"/>
    <s v="TSHIRT PAZ BROWN MELANGE"/>
    <s v="L"/>
    <s v="M"/>
    <n v="0.76128648004764743"/>
    <n v="6391"/>
  </r>
  <r>
    <s v="100M18W01BLALLL"/>
    <s v="TSHIRT MINI LOGO BLACK L"/>
    <n v="1"/>
    <n v="1"/>
    <n v="1723"/>
    <s v="."/>
    <n v="-1722"/>
    <n v="-100"/>
    <n v="-204937"/>
    <n v="1"/>
    <n v="1"/>
    <n v="0"/>
    <x v="0"/>
    <x v="0"/>
    <x v="3"/>
    <x v="0"/>
    <x v="0"/>
    <s v="MINI LOGO"/>
    <s v="BLACK"/>
    <s v="TSHIRT MINI LOGO BLACK"/>
    <s v="L"/>
    <s v="M"/>
    <n v="-1722"/>
    <n v="-1722"/>
  </r>
  <r>
    <s v="100M18W07LBLMMM"/>
    <s v="TSHIRT POWAH LIGHT BLUE M"/>
    <n v="10077"/>
    <n v="10077"/>
    <n v="1874"/>
    <s v="."/>
    <n v="8203"/>
    <n v="438"/>
    <n v="81"/>
    <n v="1"/>
    <n v="1"/>
    <n v="0"/>
    <x v="0"/>
    <x v="0"/>
    <x v="3"/>
    <x v="0"/>
    <x v="0"/>
    <s v="POWAH"/>
    <s v="LIGHT BLUE"/>
    <s v="TSHIRT POWAH LIGHT BLUE"/>
    <s v="M"/>
    <s v="M"/>
    <n v="0.81403195395454997"/>
    <n v="8203"/>
  </r>
  <r>
    <s v="100M18W08WHILLL"/>
    <s v="TSHIRT SKANKIN WHITE L"/>
    <n v="10078"/>
    <n v="10078"/>
    <n v="3748"/>
    <s v="."/>
    <n v="6330"/>
    <n v="169"/>
    <n v="63"/>
    <n v="2"/>
    <n v="2"/>
    <n v="0"/>
    <x v="0"/>
    <x v="0"/>
    <x v="3"/>
    <x v="0"/>
    <x v="0"/>
    <s v="SKANKIN"/>
    <s v="WHITE"/>
    <s v="TSHIRT SKANKIN WHITE"/>
    <s v="L"/>
    <s v="M"/>
    <n v="0.62810081365350268"/>
    <n v="6330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3"/>
    <x v="0"/>
    <x v="0"/>
    <s v="LINED"/>
    <s v="CREAM"/>
    <s v="TSHIRT LINED CREAM"/>
    <s v="L"/>
    <s v="M"/>
    <n v="0.85599215521468097"/>
    <n v="12221"/>
  </r>
  <r>
    <s v="100M18W09CREXL0"/>
    <s v="TSHIRT LINED CREAM XL"/>
    <n v="14277"/>
    <n v="14277"/>
    <n v="2056"/>
    <s v="."/>
    <n v="12221"/>
    <n v="594"/>
    <n v="86"/>
    <n v="1"/>
    <n v="1"/>
    <n v="0"/>
    <x v="0"/>
    <x v="0"/>
    <x v="3"/>
    <x v="0"/>
    <x v="0"/>
    <s v="LINED"/>
    <s v="CREAM"/>
    <s v="TSHIRT LINED CREAM"/>
    <s v="XL"/>
    <s v="M"/>
    <n v="0.85599215521468097"/>
    <n v="12221"/>
  </r>
  <r>
    <s v="100M18W09CREXXL"/>
    <s v="TSHIRT LINED CREAM XXL"/>
    <n v="11429"/>
    <n v="11429"/>
    <n v="2056"/>
    <s v="."/>
    <n v="9373"/>
    <n v="456"/>
    <n v="82"/>
    <n v="1"/>
    <n v="1"/>
    <n v="0"/>
    <x v="0"/>
    <x v="0"/>
    <x v="3"/>
    <x v="0"/>
    <x v="0"/>
    <s v="LINED"/>
    <s v="CREAM"/>
    <s v="TSHIRT LINED CREAM"/>
    <s v="XXL"/>
    <s v="M"/>
    <n v="0.82010674599702515"/>
    <n v="9373"/>
  </r>
  <r>
    <s v="100M18W09TEAXXL"/>
    <s v="TSHIRT LINED TEAL XXL"/>
    <n v="11422"/>
    <n v="11422"/>
    <n v="2056"/>
    <s v="."/>
    <n v="9366"/>
    <n v="456"/>
    <n v="82"/>
    <n v="1"/>
    <n v="1"/>
    <n v="0"/>
    <x v="0"/>
    <x v="0"/>
    <x v="3"/>
    <x v="0"/>
    <x v="0"/>
    <s v="LINED"/>
    <s v="TEAL"/>
    <s v="TSHIRT LINED TEAL"/>
    <s v="XXL"/>
    <s v="M"/>
    <n v="0.81999649798634211"/>
    <n v="9366"/>
  </r>
  <r>
    <s v="100M18W10BLALLL"/>
    <s v="TSHIRT LANDED BLACK L"/>
    <n v="12597"/>
    <n v="12597"/>
    <n v="1874"/>
    <s v="."/>
    <n v="10723"/>
    <n v="572"/>
    <n v="85"/>
    <n v="1"/>
    <n v="1"/>
    <n v="0"/>
    <x v="0"/>
    <x v="0"/>
    <x v="3"/>
    <x v="0"/>
    <x v="0"/>
    <s v="LANDED"/>
    <s v="BLACK"/>
    <s v="TSHIRT LANDED BLACK"/>
    <s v="L"/>
    <s v="M"/>
    <n v="0.85123442089386359"/>
    <n v="10723"/>
  </r>
  <r>
    <s v="100M18W15GREMMM"/>
    <s v="TSHIRT BARREL GREY M"/>
    <n v="1"/>
    <n v="1"/>
    <n v="1814"/>
    <s v="."/>
    <n v="-1813"/>
    <n v="-100"/>
    <n v="-215766"/>
    <n v="1"/>
    <n v="1"/>
    <n v="0"/>
    <x v="0"/>
    <x v="0"/>
    <x v="3"/>
    <x v="0"/>
    <x v="0"/>
    <s v="BARREL"/>
    <s v="GREY"/>
    <s v="TSHIRT BARREL GREY"/>
    <s v="M"/>
    <s v="M"/>
    <n v="-1813"/>
    <n v="-1813"/>
  </r>
  <r>
    <s v="100M18W17GRMXL0"/>
    <s v="TSHIRT HEALER GREY MEL XL"/>
    <n v="1"/>
    <n v="1"/>
    <n v="1874"/>
    <s v="."/>
    <n v="-1873"/>
    <n v="-100"/>
    <n v="-222906"/>
    <n v="1"/>
    <n v="1"/>
    <n v="0"/>
    <x v="0"/>
    <x v="0"/>
    <x v="3"/>
    <x v="0"/>
    <x v="0"/>
    <s v="HEALER"/>
    <s v="GREY MELANGE"/>
    <s v="TSHIRT HEALER GREY MELANGE"/>
    <s v="XL"/>
    <s v="M"/>
    <n v="-1873"/>
    <n v="-1873"/>
  </r>
  <r>
    <s v="100M18W19BLULLL"/>
    <s v="TSHIRT M/L DAYS BLUE L"/>
    <n v="11422"/>
    <n v="11422"/>
    <n v="2237"/>
    <s v="."/>
    <n v="9185"/>
    <n v="411"/>
    <n v="80"/>
    <n v="1"/>
    <n v="1"/>
    <n v="0"/>
    <x v="0"/>
    <x v="0"/>
    <x v="3"/>
    <x v="0"/>
    <x v="1"/>
    <s v="DAYS"/>
    <s v="BLUE"/>
    <s v="TSHIRT M/L DAYS BLUE"/>
    <s v="L"/>
    <s v="M"/>
    <n v="0.80414988618455607"/>
    <n v="9185"/>
  </r>
  <r>
    <s v="300M18S01GMLLLL"/>
    <s v="HOODIE TUNE GREY MEL L"/>
    <n v="21000"/>
    <n v="21000"/>
    <n v="5387"/>
    <s v="."/>
    <n v="15613"/>
    <n v="290"/>
    <n v="74"/>
    <n v="1"/>
    <n v="1"/>
    <n v="0"/>
    <x v="0"/>
    <x v="0"/>
    <x v="3"/>
    <x v="1"/>
    <x v="2"/>
    <s v="TUNE"/>
    <s v="GREY MELANGE"/>
    <s v="HOODIE TUNE GREY MELANGE"/>
    <s v="L"/>
    <s v="M"/>
    <n v="0.74347619047619051"/>
    <n v="15613"/>
  </r>
  <r>
    <s v="301M17W03NEGSSS"/>
    <s v="FULL ZIP ESCRITO BLACK RASTA  S"/>
    <n v="21000"/>
    <n v="21000"/>
    <n v="7992"/>
    <s v="."/>
    <n v="13008"/>
    <n v="163"/>
    <n v="62"/>
    <n v="1"/>
    <n v="1"/>
    <n v="0"/>
    <x v="0"/>
    <x v="0"/>
    <x v="3"/>
    <x v="2"/>
    <x v="19"/>
    <s v="LOGO ESCRITO"/>
    <s v="NEGRO"/>
    <s v="POLERON FULL ZIP LOGO ESCRITO NEGRO"/>
    <s v="S"/>
    <n v="0"/>
    <n v="0.61942857142857144"/>
    <n v="13008"/>
  </r>
  <r>
    <s v="301M18W02PURXXL"/>
    <s v="FULL ZIP PIT PACH PURPLE XXL"/>
    <n v="23523"/>
    <n v="23523"/>
    <n v="5677"/>
    <s v="."/>
    <n v="17846"/>
    <n v="314"/>
    <n v="76"/>
    <n v="1"/>
    <n v="1"/>
    <n v="0"/>
    <x v="0"/>
    <x v="0"/>
    <x v="3"/>
    <x v="0"/>
    <x v="3"/>
    <s v="PIT PACH"/>
    <s v="PURPLE"/>
    <s v="FULL ZIP PIT PACH PURPLE"/>
    <s v="XXL"/>
    <s v="M"/>
    <n v="0.75866173532287551"/>
    <n v="17846"/>
  </r>
  <r>
    <s v="301M18W03BLALLL"/>
    <s v="FULL ZIP STAMPED BLACK L"/>
    <n v="22052"/>
    <n v="22052"/>
    <n v="5677"/>
    <s v="."/>
    <n v="16375"/>
    <n v="288"/>
    <n v="74"/>
    <n v="1"/>
    <n v="1"/>
    <n v="0"/>
    <x v="0"/>
    <x v="0"/>
    <x v="3"/>
    <x v="0"/>
    <x v="3"/>
    <s v="STAMPED"/>
    <s v="BLACK"/>
    <s v="FULL ZIP STAMPED BLACK"/>
    <s v="L"/>
    <s v="M"/>
    <n v="0.74256303283148917"/>
    <n v="16375"/>
  </r>
  <r>
    <s v="301M18W03BLASSS"/>
    <s v="FULL ZIP STAMPED BLACK S"/>
    <n v="21000"/>
    <n v="21000"/>
    <n v="5677"/>
    <s v="."/>
    <n v="15323"/>
    <n v="270"/>
    <n v="73"/>
    <n v="1"/>
    <n v="1"/>
    <n v="0"/>
    <x v="0"/>
    <x v="0"/>
    <x v="3"/>
    <x v="0"/>
    <x v="3"/>
    <s v="STAMPED"/>
    <s v="BLACK"/>
    <s v="FULL ZIP STAMPED BLACK"/>
    <s v="S"/>
    <s v="M"/>
    <n v="0.72966666666666669"/>
    <n v="15323"/>
  </r>
  <r>
    <s v="301M18W03BOMLLL"/>
    <s v="FULL ZIP STAMPED BORDO MEL L"/>
    <n v="22052"/>
    <n v="22052"/>
    <n v="5677"/>
    <s v="."/>
    <n v="16375"/>
    <n v="288"/>
    <n v="74"/>
    <n v="1"/>
    <n v="1"/>
    <n v="0"/>
    <x v="0"/>
    <x v="0"/>
    <x v="3"/>
    <x v="0"/>
    <x v="3"/>
    <s v="STAMPED"/>
    <s v="BORDO MEL"/>
    <s v="FULL ZIP STAMPED BORDO MEL"/>
    <s v="L"/>
    <s v="M"/>
    <n v="0.74256303283148917"/>
    <n v="16375"/>
  </r>
  <r>
    <s v="303M18W01BROMMM"/>
    <s v="CHIPORRO SURAZO BROWN M"/>
    <n v="46210"/>
    <n v="46210"/>
    <n v="9388"/>
    <s v="."/>
    <n v="36822"/>
    <n v="392"/>
    <n v="80"/>
    <n v="1"/>
    <n v="1"/>
    <n v="0"/>
    <x v="0"/>
    <x v="0"/>
    <x v="3"/>
    <x v="0"/>
    <x v="4"/>
    <s v="SURAZO"/>
    <s v="BROWN"/>
    <s v="CHIPORRO SURAZO BROWN"/>
    <s v="M"/>
    <s v="M"/>
    <n v="0.79684051071196715"/>
    <n v="36822"/>
  </r>
  <r>
    <s v="303M18W01BROXL0"/>
    <s v="CHIPORRO SURAZO BROWN XL"/>
    <n v="46210"/>
    <n v="46210"/>
    <n v="9388"/>
    <s v="."/>
    <n v="36822"/>
    <n v="392"/>
    <n v="80"/>
    <n v="1"/>
    <n v="1"/>
    <n v="0"/>
    <x v="0"/>
    <x v="0"/>
    <x v="3"/>
    <x v="0"/>
    <x v="4"/>
    <s v="SURAZO"/>
    <s v="BROWN"/>
    <s v="CHIPORRO SURAZO BROWN"/>
    <s v="XL"/>
    <s v="M"/>
    <n v="0.79684051071196715"/>
    <n v="36822"/>
  </r>
  <r>
    <s v="303W18W01BLALLL"/>
    <s v="CHIPORRO SURAZO BLACK L"/>
    <n v="27726"/>
    <n v="27726"/>
    <n v="11354"/>
    <s v="."/>
    <n v="16372"/>
    <n v="144"/>
    <n v="59"/>
    <n v="1"/>
    <n v="1"/>
    <n v="0"/>
    <x v="0"/>
    <x v="0"/>
    <x v="3"/>
    <x v="0"/>
    <x v="4"/>
    <s v="SURAZO"/>
    <s v="BLACK"/>
    <s v="CHIPORRO SURAZO BLACK"/>
    <s v="L"/>
    <s v="W"/>
    <n v="0.59049267835244901"/>
    <n v="16372.000000000002"/>
  </r>
  <r>
    <s v="303W18W01BLAXS0"/>
    <s v="CHIPORRO SURAZO BLACK XS"/>
    <n v="36968"/>
    <n v="36968"/>
    <n v="11354"/>
    <s v="."/>
    <n v="25614"/>
    <n v="226"/>
    <n v="69"/>
    <n v="1"/>
    <n v="1"/>
    <n v="0"/>
    <x v="0"/>
    <x v="0"/>
    <x v="3"/>
    <x v="0"/>
    <x v="4"/>
    <s v="SURAZO"/>
    <s v="BLACK"/>
    <s v="CHIPORRO SURAZO BLACK"/>
    <s v="XS"/>
    <s v="W"/>
    <n v="0.69286950876433673"/>
    <n v="25614"/>
  </r>
  <r>
    <s v="303W18W01GRESSS"/>
    <s v="CHIPORRO SURAZO GREY S"/>
    <n v="27731"/>
    <n v="27731"/>
    <n v="11354"/>
    <s v="."/>
    <n v="16377"/>
    <n v="144"/>
    <n v="59"/>
    <n v="1"/>
    <n v="1"/>
    <n v="0"/>
    <x v="0"/>
    <x v="0"/>
    <x v="3"/>
    <x v="0"/>
    <x v="4"/>
    <s v="SURAZO"/>
    <s v="GREY"/>
    <s v="CHIPORRO SURAZO GREY"/>
    <s v="S"/>
    <s v="W"/>
    <n v="0.59056651400959215"/>
    <n v="16377"/>
  </r>
  <r>
    <s v="303W18W01GREXS0"/>
    <s v="CHIPORRO SURAZO GREY XS"/>
    <n v="55462"/>
    <n v="55462"/>
    <n v="22708"/>
    <s v="."/>
    <n v="32754"/>
    <n v="144"/>
    <n v="59"/>
    <n v="2"/>
    <n v="2"/>
    <n v="0"/>
    <x v="0"/>
    <x v="0"/>
    <x v="3"/>
    <x v="0"/>
    <x v="4"/>
    <s v="SURAZO"/>
    <s v="GREY"/>
    <s v="CHIPORRO SURAZO GREY"/>
    <s v="XS"/>
    <s v="W"/>
    <n v="0.59056651400959215"/>
    <n v="32754"/>
  </r>
  <r>
    <s v="304M18W01CAMXXL"/>
    <s v="RUSTIC SHERPA FYAH MAN FZ CAMEL XXL"/>
    <n v="40336"/>
    <n v="40336"/>
    <n v="9883"/>
    <s v="."/>
    <n v="30453"/>
    <n v="308"/>
    <n v="75"/>
    <n v="1"/>
    <n v="1"/>
    <n v="0"/>
    <x v="0"/>
    <x v="0"/>
    <x v="3"/>
    <x v="0"/>
    <x v="5"/>
    <s v="FYAH MAN FZ"/>
    <s v="CAMEL"/>
    <s v="RUSTIC SHERPA FYAH MAN FZ CAMEL"/>
    <s v="XXL"/>
    <s v="M"/>
    <n v="0.75498314161047209"/>
    <n v="30453.000000000004"/>
  </r>
  <r>
    <s v="304W18W01CAMMMM"/>
    <s v="RUSTIC SHERPA FYAH GIRL FZ CAMEL M"/>
    <n v="40329"/>
    <n v="40329"/>
    <n v="9648"/>
    <s v="."/>
    <n v="30681"/>
    <n v="318"/>
    <n v="76"/>
    <n v="1"/>
    <n v="1"/>
    <n v="0"/>
    <x v="0"/>
    <x v="0"/>
    <x v="3"/>
    <x v="0"/>
    <x v="5"/>
    <s v="FYAH GIRL FZ"/>
    <s v="CAMEL"/>
    <s v="RUSTIC SHERPA FYAH GIRL FZ CAMEL"/>
    <s v="M"/>
    <s v="W"/>
    <n v="0.76076768578442311"/>
    <n v="30681"/>
  </r>
  <r>
    <s v="305M18W02GEELLL"/>
    <s v="POLAR &amp; CHIPORRO FYAH MAN FZ GREEN L"/>
    <n v="50412"/>
    <n v="50412"/>
    <n v="9707"/>
    <s v="."/>
    <n v="40705"/>
    <n v="419"/>
    <n v="81"/>
    <n v="1"/>
    <n v="1"/>
    <n v="0"/>
    <x v="0"/>
    <x v="0"/>
    <x v="3"/>
    <x v="0"/>
    <x v="7"/>
    <s v="FYAH MAN FZ"/>
    <s v="GREEN"/>
    <s v="POLAR &amp; CHIPORRO FZ FYAH MAN FZ GREEN"/>
    <s v="L"/>
    <s v="M"/>
    <n v="0.80744663968896291"/>
    <n v="40705"/>
  </r>
  <r>
    <s v="305M18W02REDXXL"/>
    <s v="POLAR &amp; CHIPORRO FYAH MAN FZ RED XXL"/>
    <n v="40336"/>
    <n v="40336"/>
    <n v="9707"/>
    <s v="."/>
    <n v="30629"/>
    <n v="316"/>
    <n v="76"/>
    <n v="1"/>
    <n v="1"/>
    <n v="0"/>
    <x v="0"/>
    <x v="0"/>
    <x v="3"/>
    <x v="0"/>
    <x v="7"/>
    <s v="FYAH MAN FZ"/>
    <s v="RED"/>
    <s v="POLAR &amp; CHIPORRO FZ FYAH MAN FZ RED"/>
    <s v="XXL"/>
    <s v="M"/>
    <n v="0.7593464894882983"/>
    <n v="30629"/>
  </r>
  <r>
    <s v="305W18W01BLUMMM"/>
    <s v="POLAR FYAH GIRL FZ BLUE M"/>
    <n v="30252"/>
    <n v="30252"/>
    <n v="7177"/>
    <s v="."/>
    <n v="23075"/>
    <n v="322"/>
    <n v="76"/>
    <n v="1"/>
    <n v="1"/>
    <n v="0"/>
    <x v="0"/>
    <x v="0"/>
    <x v="3"/>
    <x v="0"/>
    <x v="9"/>
    <s v="FYAH GIRL FZ"/>
    <s v="BLUE"/>
    <s v="POLAR FYAH GIRL FZ BLUE"/>
    <s v="M"/>
    <s v="W"/>
    <n v="0.76275948697606766"/>
    <n v="23075"/>
  </r>
  <r>
    <s v="305W18W01CREXS0"/>
    <s v="SHERPA HI FI CREAM XS"/>
    <n v="42008"/>
    <n v="42008"/>
    <n v="8824"/>
    <s v="."/>
    <n v="33184"/>
    <n v="376"/>
    <n v="79"/>
    <n v="1"/>
    <n v="1"/>
    <n v="0"/>
    <x v="0"/>
    <x v="0"/>
    <x v="3"/>
    <x v="0"/>
    <x v="8"/>
    <s v="HI FI"/>
    <s v="CREAM"/>
    <s v="SHERPA HI FI CREAM"/>
    <s v="XS"/>
    <s v="W"/>
    <n v="0.78994477242430017"/>
    <n v="33184"/>
  </r>
  <r>
    <s v="500M18W01ALFALL"/>
    <s v="BEANIES PLAIN ALFALFA ALL"/>
    <n v="6723"/>
    <n v="6723"/>
    <n v="1147"/>
    <s v="."/>
    <n v="5576"/>
    <n v="486"/>
    <n v="83"/>
    <n v="1"/>
    <n v="1"/>
    <n v="0"/>
    <x v="0"/>
    <x v="0"/>
    <x v="3"/>
    <x v="0"/>
    <x v="11"/>
    <s v="PLAIN"/>
    <s v="ALFALFA"/>
    <s v="BEANIES PLAIN ALFALFA"/>
    <s v="ALL"/>
    <s v="M"/>
    <n v="0.82939164063662052"/>
    <n v="5576"/>
  </r>
  <r>
    <s v="500M18W01BLAALL"/>
    <s v="BEANIES PLAIN BLACK ALL"/>
    <n v="8395"/>
    <n v="8395"/>
    <n v="1147"/>
    <s v="."/>
    <n v="7248"/>
    <n v="632"/>
    <n v="86"/>
    <n v="1"/>
    <n v="1"/>
    <n v="0"/>
    <x v="0"/>
    <x v="0"/>
    <x v="3"/>
    <x v="0"/>
    <x v="11"/>
    <s v="PLAIN"/>
    <s v="BLACK"/>
    <s v="BEANIES PLAIN BLACK"/>
    <s v="ALL"/>
    <s v="M"/>
    <n v="0.8633710541989279"/>
    <n v="7248"/>
  </r>
  <r>
    <s v="500M18W01GREALL"/>
    <s v="BEANIES PLAIN GREY ALL"/>
    <n v="8395"/>
    <n v="8395"/>
    <n v="1147"/>
    <s v="."/>
    <n v="7248"/>
    <n v="632"/>
    <n v="86"/>
    <n v="1"/>
    <n v="1"/>
    <n v="0"/>
    <x v="0"/>
    <x v="0"/>
    <x v="3"/>
    <x v="0"/>
    <x v="11"/>
    <s v="PLAIN"/>
    <s v="GREY"/>
    <s v="BEANIES PLAIN GREY"/>
    <s v="ALL"/>
    <s v="M"/>
    <n v="0.8633710541989279"/>
    <n v="7248"/>
  </r>
  <r>
    <s v="500M18W02GREALL"/>
    <s v="BEANIES STRIPES GREY ALL"/>
    <n v="8395"/>
    <n v="8395"/>
    <n v="1588"/>
    <s v="."/>
    <n v="6807"/>
    <n v="429"/>
    <n v="81"/>
    <n v="1"/>
    <n v="1"/>
    <n v="0"/>
    <x v="0"/>
    <x v="0"/>
    <x v="3"/>
    <x v="0"/>
    <x v="11"/>
    <s v="STRIPES"/>
    <s v="GREY"/>
    <s v="BEANIES STRIPES GREY"/>
    <s v="ALL"/>
    <s v="M"/>
    <n v="0.8108397855866587"/>
    <n v="6807"/>
  </r>
  <r>
    <s v="500M18W03REDALL"/>
    <s v="BEANIES WOVEN RED ALL"/>
    <n v="11765"/>
    <n v="11765"/>
    <n v="3294"/>
    <s v="."/>
    <n v="8471"/>
    <n v="257"/>
    <n v="72"/>
    <n v="2"/>
    <n v="2"/>
    <n v="0"/>
    <x v="0"/>
    <x v="0"/>
    <x v="3"/>
    <x v="0"/>
    <x v="11"/>
    <s v="WOVEN"/>
    <s v="RED"/>
    <s v="BEANIES WOVEN RED"/>
    <s v="ALL"/>
    <s v="M"/>
    <n v="0.72001699957501064"/>
    <n v="8471"/>
  </r>
  <r>
    <s v="500M18W04GREALL"/>
    <s v="BEANIES TYPO BLACK ALL"/>
    <n v="16790"/>
    <n v="16790"/>
    <n v="2330"/>
    <s v="."/>
    <n v="14460"/>
    <n v="621"/>
    <n v="86"/>
    <n v="2"/>
    <n v="2"/>
    <n v="0"/>
    <x v="0"/>
    <x v="0"/>
    <x v="3"/>
    <x v="0"/>
    <x v="11"/>
    <s v="TYPO"/>
    <s v="BLACK"/>
    <s v="BEANIES TYPO BLACK"/>
    <s v="ALL"/>
    <s v="M"/>
    <n v="0.86122692078618224"/>
    <n v="14460"/>
  </r>
  <r>
    <s v="500W18W01BLUALL"/>
    <s v="BEANIES CORSAIR BLUE ALL"/>
    <n v="20155"/>
    <n v="20155"/>
    <n v="5200"/>
    <s v="."/>
    <n v="14955"/>
    <n v="288"/>
    <n v="74"/>
    <n v="2"/>
    <n v="2"/>
    <n v="0"/>
    <x v="0"/>
    <x v="0"/>
    <x v="3"/>
    <x v="0"/>
    <x v="11"/>
    <s v="CORSAIR"/>
    <s v="BLUE"/>
    <s v="BEANIES CORSAIR BLUE"/>
    <s v="ALL"/>
    <s v="W"/>
    <n v="0.74199950384519975"/>
    <n v="14955.000000000002"/>
  </r>
  <r>
    <s v="501M18S07BROL/XL"/>
    <s v="CAPS CLASSIC BROWN L/XL"/>
    <n v="12597"/>
    <n v="12597"/>
    <n v="2495"/>
    <s v="."/>
    <n v="10102"/>
    <n v="405"/>
    <n v="80"/>
    <n v="1"/>
    <n v="1"/>
    <n v="0"/>
    <x v="0"/>
    <x v="0"/>
    <x v="3"/>
    <x v="1"/>
    <x v="12"/>
    <s v="CLASSIC"/>
    <s v="BROWN"/>
    <s v="CAPS CLASSIC BROWN"/>
    <s v="L/XL"/>
    <s v="M"/>
    <n v="0.80193696911963164"/>
    <n v="10102"/>
  </r>
  <r>
    <s v="501M18W09GEES/M"/>
    <s v="CAPS CONCEPT GREEN S/M"/>
    <n v="12597"/>
    <n v="12597"/>
    <n v="2383"/>
    <s v="."/>
    <n v="10214"/>
    <n v="429"/>
    <n v="81"/>
    <n v="1"/>
    <n v="1"/>
    <n v="0"/>
    <x v="0"/>
    <x v="0"/>
    <x v="3"/>
    <x v="0"/>
    <x v="12"/>
    <s v="CONCEPT"/>
    <s v="GREEN"/>
    <s v="CAPS CONCEPT GREEN"/>
    <s v="S/M"/>
    <s v="M"/>
    <n v="0.81082797491466219"/>
    <n v="10214"/>
  </r>
  <r>
    <s v="501M18W10BROL/XL"/>
    <s v="CAPS CONCEPT BROWN L/XL"/>
    <n v="13437"/>
    <n v="13437"/>
    <n v="2647"/>
    <s v="."/>
    <n v="10790"/>
    <n v="408"/>
    <n v="80"/>
    <n v="1"/>
    <n v="1"/>
    <n v="0"/>
    <x v="0"/>
    <x v="0"/>
    <x v="3"/>
    <x v="0"/>
    <x v="12"/>
    <s v="CONCEPT"/>
    <s v="BROWN"/>
    <s v="CAPS CONCEPT BROWN"/>
    <s v="L/XL"/>
    <s v="M"/>
    <n v="0.80300662350226981"/>
    <n v="10790"/>
  </r>
  <r>
    <s v="501M18W11CAFS/M"/>
    <s v="CAPS CONCEPT CAFÉ S/M"/>
    <n v="13439"/>
    <n v="13439"/>
    <n v="2206"/>
    <s v="."/>
    <n v="11233"/>
    <n v="509"/>
    <n v="84"/>
    <n v="1"/>
    <n v="1"/>
    <n v="0"/>
    <x v="0"/>
    <x v="0"/>
    <x v="3"/>
    <x v="0"/>
    <x v="12"/>
    <s v="CONCEPT"/>
    <s v="CAFÉ"/>
    <s v="CAPS CONCEPT CAFÉ"/>
    <s v="S/M"/>
    <s v="M"/>
    <n v="0.83585088176203581"/>
    <n v="11233"/>
  </r>
  <r>
    <s v="601M18W02BLASSS"/>
    <s v="SWEATPANTS PATTERN BLACK S"/>
    <n v="16800"/>
    <n v="16800"/>
    <n v="4236"/>
    <s v="."/>
    <n v="12564"/>
    <n v="297"/>
    <n v="75"/>
    <n v="1"/>
    <n v="1"/>
    <n v="0"/>
    <x v="0"/>
    <x v="0"/>
    <x v="3"/>
    <x v="0"/>
    <x v="13"/>
    <s v="PATTERN"/>
    <s v="BLACK"/>
    <s v="SWEATPANTS PATTERN BLACK"/>
    <s v="S"/>
    <s v="M"/>
    <n v="0.74785714285714289"/>
    <n v="12564"/>
  </r>
  <r>
    <s v="704M18S09ALLALL"/>
    <s v="SOCKS 4 PACK"/>
    <n v="6716"/>
    <n v="6716"/>
    <n v="2280"/>
    <s v="."/>
    <n v="4436"/>
    <n v="195"/>
    <n v="66"/>
    <n v="1"/>
    <n v="1"/>
    <n v="0"/>
    <x v="0"/>
    <x v="0"/>
    <x v="3"/>
    <x v="0"/>
    <x v="21"/>
    <s v="4PACK"/>
    <s v="ALL"/>
    <s v="SOCKS PACK 4PACK ALL"/>
    <s v="ALL"/>
    <s v="ALL"/>
    <n v="0.66051220964860036"/>
    <n v="4436"/>
  </r>
  <r>
    <s v="100M18S01BLAMMM"/>
    <s v="TSHIRT SERIE BLACK M"/>
    <n v="6298"/>
    <n v="6298"/>
    <n v="1847"/>
    <s v="."/>
    <n v="4451"/>
    <n v="241"/>
    <n v="71"/>
    <n v="1"/>
    <n v="1"/>
    <n v="0"/>
    <x v="0"/>
    <x v="0"/>
    <x v="4"/>
    <x v="1"/>
    <x v="0"/>
    <s v="SERIE"/>
    <s v="BLACK"/>
    <s v="TSHIRT SERIE BLACK"/>
    <s v="M"/>
    <s v="M"/>
    <n v="0.70673229596697362"/>
    <n v="4451"/>
  </r>
  <r>
    <s v="100M18S01BRMXL0"/>
    <s v="TSHIRT SERIE BROWN MEL XL"/>
    <n v="6298"/>
    <n v="6298"/>
    <n v="1847"/>
    <s v="."/>
    <n v="4451"/>
    <n v="241"/>
    <n v="71"/>
    <n v="1"/>
    <n v="1"/>
    <n v="0"/>
    <x v="0"/>
    <x v="0"/>
    <x v="4"/>
    <x v="1"/>
    <x v="0"/>
    <s v="SERIE"/>
    <s v="BROWN MELANGE"/>
    <s v="TSHIRT SERIE BROWN MELANGE"/>
    <s v="XL"/>
    <s v="M"/>
    <n v="0.70673229596697362"/>
    <n v="4451"/>
  </r>
  <r>
    <s v="100M18S01BRMXXL"/>
    <s v="TSHIRT SERIE BROWN MEL XXL"/>
    <n v="6298"/>
    <n v="6298"/>
    <n v="1847"/>
    <s v="."/>
    <n v="4451"/>
    <n v="241"/>
    <n v="71"/>
    <n v="1"/>
    <n v="1"/>
    <n v="0"/>
    <x v="0"/>
    <x v="0"/>
    <x v="4"/>
    <x v="1"/>
    <x v="0"/>
    <s v="SERIE"/>
    <s v="BROWN MELANGE"/>
    <s v="TSHIRT SERIE BROWN MELANGE"/>
    <s v="XXL"/>
    <s v="M"/>
    <n v="0.70673229596697362"/>
    <n v="4451"/>
  </r>
  <r>
    <s v="100M18S01CMESSS"/>
    <s v="TSHIRT SERIE CALYPSO MEL S"/>
    <n v="6298"/>
    <n v="6298"/>
    <n v="1847"/>
    <s v="."/>
    <n v="4451"/>
    <n v="241"/>
    <n v="71"/>
    <n v="1"/>
    <n v="1"/>
    <n v="0"/>
    <x v="0"/>
    <x v="0"/>
    <x v="4"/>
    <x v="1"/>
    <x v="0"/>
    <s v="SERIE"/>
    <s v="CALYPSO MELANGE"/>
    <s v="TSHIRT SERIE CALYPSO MELANGE"/>
    <s v="S"/>
    <s v="M"/>
    <n v="0.70673229596697362"/>
    <n v="4451"/>
  </r>
  <r>
    <s v="100M18S01CMEXL0"/>
    <s v="TSHIRT SERIE CALYPSO MEL XL"/>
    <n v="12597"/>
    <n v="12597"/>
    <n v="3694"/>
    <s v="."/>
    <n v="8903"/>
    <n v="241"/>
    <n v="71"/>
    <n v="2"/>
    <n v="2"/>
    <n v="0"/>
    <x v="0"/>
    <x v="0"/>
    <x v="4"/>
    <x v="1"/>
    <x v="0"/>
    <s v="SERIE"/>
    <s v="CALYPSO MELANGE"/>
    <s v="TSHIRT SERIE CALYPSO MELANGE"/>
    <s v="XL"/>
    <s v="M"/>
    <n v="0.70675557672461697"/>
    <n v="8903"/>
  </r>
  <r>
    <s v="100M18S01GEEXXL"/>
    <s v="TSHIRT SERIE GREEN XXL"/>
    <n v="6298"/>
    <n v="6298"/>
    <n v="1847"/>
    <s v="."/>
    <n v="4451"/>
    <n v="241"/>
    <n v="71"/>
    <n v="1"/>
    <n v="1"/>
    <n v="0"/>
    <x v="0"/>
    <x v="0"/>
    <x v="4"/>
    <x v="1"/>
    <x v="0"/>
    <s v="SERIE"/>
    <s v="GREEN"/>
    <s v="TSHIRT SERIE GREEN"/>
    <s v="XXL"/>
    <s v="M"/>
    <n v="0.70673229596697362"/>
    <n v="4451"/>
  </r>
  <r>
    <s v="100M18S01LAVXL0"/>
    <s v="TSHIRT SERIE LAVENDER XL"/>
    <n v="6298"/>
    <n v="6298"/>
    <n v="1845"/>
    <s v="."/>
    <n v="4453"/>
    <n v="241"/>
    <n v="71"/>
    <n v="1"/>
    <n v="1"/>
    <n v="0"/>
    <x v="0"/>
    <x v="0"/>
    <x v="4"/>
    <x v="1"/>
    <x v="0"/>
    <s v="SERIE"/>
    <s v="LAVENDER"/>
    <s v="TSHIRT SERIE LAVENDER"/>
    <s v="XL"/>
    <s v="M"/>
    <n v="0.70704985709749124"/>
    <n v="4453"/>
  </r>
  <r>
    <s v="100M18S01WHILLL"/>
    <s v="TSHIRT SERIE WHITE L"/>
    <n v="6298"/>
    <n v="6298"/>
    <n v="1847"/>
    <s v="."/>
    <n v="4451"/>
    <n v="241"/>
    <n v="71"/>
    <n v="1"/>
    <n v="1"/>
    <n v="0"/>
    <x v="0"/>
    <x v="0"/>
    <x v="4"/>
    <x v="1"/>
    <x v="0"/>
    <s v="SERIE"/>
    <s v="WHITE"/>
    <s v="TSHIRT SERIE WHITE"/>
    <s v="L"/>
    <s v="M"/>
    <n v="0.70673229596697362"/>
    <n v="4451"/>
  </r>
  <r>
    <s v="100M18S01WHISSS"/>
    <s v="TSHIRT SERIE WHITE S"/>
    <n v="12601"/>
    <n v="12601"/>
    <n v="3694"/>
    <s v="."/>
    <n v="8907"/>
    <n v="241"/>
    <n v="71"/>
    <n v="2"/>
    <n v="2"/>
    <n v="0"/>
    <x v="0"/>
    <x v="0"/>
    <x v="4"/>
    <x v="1"/>
    <x v="0"/>
    <s v="SERIE"/>
    <s v="WHITE"/>
    <s v="TSHIRT SERIE WHITE"/>
    <s v="S"/>
    <s v="M"/>
    <n v="0.70684866280453928"/>
    <n v="8907"/>
  </r>
  <r>
    <s v="100M18S01WHIXS0"/>
    <s v="TSHIRT SERIE WHITE XS"/>
    <n v="6298"/>
    <n v="6298"/>
    <n v="1847"/>
    <s v="."/>
    <n v="4451"/>
    <n v="241"/>
    <n v="71"/>
    <n v="1"/>
    <n v="1"/>
    <n v="0"/>
    <x v="0"/>
    <x v="0"/>
    <x v="4"/>
    <x v="1"/>
    <x v="0"/>
    <s v="SERIE"/>
    <s v="WHITE"/>
    <s v="TSHIRT SERIE WHITE"/>
    <s v="XS"/>
    <s v="M"/>
    <n v="0.70673229596697362"/>
    <n v="4451"/>
  </r>
  <r>
    <s v="100M18S02WHILLL"/>
    <s v="TSHIRT ISLAND WHITE L"/>
    <n v="6303"/>
    <n v="6303"/>
    <n v="1827"/>
    <s v="."/>
    <n v="4476"/>
    <n v="245"/>
    <n v="71"/>
    <n v="1"/>
    <n v="1"/>
    <n v="0"/>
    <x v="0"/>
    <x v="0"/>
    <x v="4"/>
    <x v="1"/>
    <x v="0"/>
    <s v="ISLAND"/>
    <s v="WHITE"/>
    <s v="TSHIRT ISLAND WHITE"/>
    <s v="L"/>
    <s v="M"/>
    <n v="0.71013802950975724"/>
    <n v="4476"/>
  </r>
  <r>
    <s v="100M18S02WHIXL0"/>
    <s v="TSHIRT ISLAND WHITE XL"/>
    <n v="6298"/>
    <n v="6298"/>
    <n v="1827"/>
    <s v="."/>
    <n v="4471"/>
    <n v="245"/>
    <n v="71"/>
    <n v="1"/>
    <n v="1"/>
    <n v="0"/>
    <x v="0"/>
    <x v="0"/>
    <x v="4"/>
    <x v="1"/>
    <x v="0"/>
    <s v="ISLAND"/>
    <s v="WHITE"/>
    <s v="TSHIRT ISLAND WHITE"/>
    <s v="XL"/>
    <s v="M"/>
    <n v="0.70990790727214992"/>
    <n v="4471"/>
  </r>
  <r>
    <s v="100M18S03WHISSS"/>
    <s v="TSHIRT FLORIDO WHITE S"/>
    <n v="6298"/>
    <n v="6298"/>
    <n v="1984"/>
    <s v="."/>
    <n v="4314"/>
    <n v="217"/>
    <n v="68"/>
    <n v="1"/>
    <n v="1"/>
    <n v="0"/>
    <x v="0"/>
    <x v="0"/>
    <x v="4"/>
    <x v="1"/>
    <x v="0"/>
    <s v="FLORIDO"/>
    <s v="WHITE"/>
    <s v="TSHIRT FLORIDO WHITE"/>
    <s v="S"/>
    <s v="M"/>
    <n v="0.68497935852651637"/>
    <n v="4314"/>
  </r>
  <r>
    <s v="100M18S04BLAMMM"/>
    <s v="TSHIRT ESCRITO BLACK M"/>
    <n v="6298"/>
    <n v="6298"/>
    <n v="1984"/>
    <s v="."/>
    <n v="4314"/>
    <n v="217"/>
    <n v="68"/>
    <n v="1"/>
    <n v="1"/>
    <n v="0"/>
    <x v="0"/>
    <x v="0"/>
    <x v="4"/>
    <x v="1"/>
    <x v="0"/>
    <s v="ESCRITO"/>
    <s v="BLACK"/>
    <s v="TSHIRT ESCRITO BLACK"/>
    <s v="M"/>
    <s v="M"/>
    <n v="0.68497935852651637"/>
    <n v="4314"/>
  </r>
  <r>
    <s v="100M18S05GFPXL0"/>
    <s v="TSHIRT CUARSO GREEN FULL PRINT XL"/>
    <n v="7139"/>
    <n v="7139"/>
    <n v="2223"/>
    <s v="."/>
    <n v="4916"/>
    <n v="221"/>
    <n v="69"/>
    <n v="1"/>
    <n v="1"/>
    <n v="0"/>
    <x v="0"/>
    <x v="0"/>
    <x v="4"/>
    <x v="1"/>
    <x v="0"/>
    <s v="CUARSO"/>
    <s v="GREEN"/>
    <s v="TSHIRT CUARSO GREEN"/>
    <s v="XL"/>
    <s v="M"/>
    <n v="0.68861185039921557"/>
    <n v="4916"/>
  </r>
  <r>
    <s v="100M18S06LAVLLL"/>
    <s v="TSHIRT VISIONS LAVENDER L"/>
    <n v="6298"/>
    <n v="6298"/>
    <n v="1984"/>
    <s v="."/>
    <n v="4314"/>
    <n v="217"/>
    <n v="68"/>
    <n v="1"/>
    <n v="1"/>
    <n v="0"/>
    <x v="0"/>
    <x v="0"/>
    <x v="4"/>
    <x v="1"/>
    <x v="0"/>
    <s v="VISIONS"/>
    <s v="LAVENDER"/>
    <s v="TSHIRT VISIONS LAVENDER"/>
    <s v="L"/>
    <s v="M"/>
    <n v="0.68497935852651637"/>
    <n v="4314"/>
  </r>
  <r>
    <s v="100M18S07CAMMMM"/>
    <s v="TSHIRT HIENA CAMEL M"/>
    <n v="6298"/>
    <n v="6298"/>
    <n v="1847"/>
    <s v="."/>
    <n v="4451"/>
    <n v="241"/>
    <n v="71"/>
    <n v="1"/>
    <n v="1"/>
    <n v="0"/>
    <x v="0"/>
    <x v="0"/>
    <x v="4"/>
    <x v="1"/>
    <x v="0"/>
    <s v="HIENA"/>
    <s v="CAMEL"/>
    <s v="TSHIRT HIENA CAMEL"/>
    <s v="M"/>
    <s v="M"/>
    <n v="0.70673229596697362"/>
    <n v="4451"/>
  </r>
  <r>
    <s v="100M18S08RMLSSS"/>
    <s v="TSHIRT CACHOS RED MEL S"/>
    <n v="6298"/>
    <n v="6298"/>
    <n v="1910"/>
    <s v="."/>
    <n v="4388"/>
    <n v="230"/>
    <n v="70"/>
    <n v="1"/>
    <n v="1"/>
    <n v="0"/>
    <x v="0"/>
    <x v="0"/>
    <x v="4"/>
    <x v="1"/>
    <x v="0"/>
    <s v="CACHOS"/>
    <s v="RED MELANGE"/>
    <s v="TSHIRT CACHOS RED MELANGE"/>
    <s v="S"/>
    <s v="M"/>
    <n v="0.69672912035566847"/>
    <n v="4388"/>
  </r>
  <r>
    <s v="100M18S08WHIMMM"/>
    <s v="TSHIRT CACHOS WHITE M"/>
    <n v="6298"/>
    <n v="6298"/>
    <n v="1910"/>
    <s v="."/>
    <n v="4388"/>
    <n v="230"/>
    <n v="70"/>
    <n v="1"/>
    <n v="1"/>
    <n v="0"/>
    <x v="0"/>
    <x v="0"/>
    <x v="4"/>
    <x v="1"/>
    <x v="0"/>
    <s v="CACHOS"/>
    <s v="WHITE"/>
    <s v="TSHIRT CACHOS WHITE"/>
    <s v="M"/>
    <s v="M"/>
    <n v="0.69672912035566847"/>
    <n v="4388"/>
  </r>
  <r>
    <s v="100M18S08WHISSS"/>
    <s v="TSHIRT CACHOS WHITE S"/>
    <n v="6298"/>
    <n v="6298"/>
    <n v="1910"/>
    <s v="."/>
    <n v="4388"/>
    <n v="230"/>
    <n v="70"/>
    <n v="1"/>
    <n v="1"/>
    <n v="0"/>
    <x v="0"/>
    <x v="0"/>
    <x v="4"/>
    <x v="1"/>
    <x v="0"/>
    <s v="CACHOS"/>
    <s v="WHITE"/>
    <s v="TSHIRT CACHOS WHITE"/>
    <s v="S"/>
    <s v="M"/>
    <n v="0.69672912035566847"/>
    <n v="4388"/>
  </r>
  <r>
    <s v="100M18S09BLAXL0"/>
    <s v="TSHIRT SUNSET BLACK XL"/>
    <n v="6303"/>
    <n v="6303"/>
    <n v="1890"/>
    <s v="."/>
    <n v="4413"/>
    <n v="233"/>
    <n v="70"/>
    <n v="1"/>
    <n v="1"/>
    <n v="0"/>
    <x v="0"/>
    <x v="0"/>
    <x v="4"/>
    <x v="1"/>
    <x v="0"/>
    <s v="SUNSET"/>
    <s v="BLACK"/>
    <s v="TSHIRT SUNSET BLACK"/>
    <s v="XL"/>
    <s v="M"/>
    <n v="0.70014278914802475"/>
    <n v="4413"/>
  </r>
  <r>
    <s v="100M18S12WHISSS"/>
    <s v="TSHIRT TYPO  WHITE S"/>
    <n v="6298"/>
    <n v="6298"/>
    <n v="1847"/>
    <s v="."/>
    <n v="4451"/>
    <n v="241"/>
    <n v="71"/>
    <n v="1"/>
    <n v="1"/>
    <n v="0"/>
    <x v="0"/>
    <x v="0"/>
    <x v="4"/>
    <x v="1"/>
    <x v="0"/>
    <s v="TYPO"/>
    <s v="WHITE"/>
    <s v="TSHIRT TYPO WHITE"/>
    <s v="S"/>
    <s v="M"/>
    <n v="0.70673229596697362"/>
    <n v="4451"/>
  </r>
  <r>
    <s v="100M18S12WHIXL0"/>
    <s v="TSHIRT TYPO  WHITE XL"/>
    <n v="-6298"/>
    <n v="-6298"/>
    <n v="-1847"/>
    <s v="."/>
    <n v="-4451"/>
    <n v="241"/>
    <n v="-71"/>
    <n v="-1"/>
    <n v="-1"/>
    <n v="0"/>
    <x v="0"/>
    <x v="0"/>
    <x v="4"/>
    <x v="1"/>
    <x v="0"/>
    <s v="TYPO"/>
    <s v="WHITE"/>
    <s v="TSHIRT TYPO WHITE"/>
    <s v="XL"/>
    <s v="M"/>
    <n v="0.70673229596697362"/>
    <n v="-4451"/>
  </r>
  <r>
    <s v="100M18S13GMLLLL"/>
    <s v="TSHIRT SWELL GRAPHITE MEL L"/>
    <n v="6299"/>
    <n v="6299"/>
    <n v="1910"/>
    <s v="."/>
    <n v="4389"/>
    <n v="230"/>
    <n v="70"/>
    <n v="1"/>
    <n v="1"/>
    <n v="0"/>
    <x v="0"/>
    <x v="0"/>
    <x v="4"/>
    <x v="1"/>
    <x v="0"/>
    <s v="SWELL"/>
    <s v="GRAPHITE MELANGE"/>
    <s v="TSHIRT SWELL GRAPHITE MELANGE"/>
    <s v="L"/>
    <s v="M"/>
    <n v="0.69677726623273539"/>
    <n v="4389"/>
  </r>
  <r>
    <s v="100M18S13GMLXL0"/>
    <s v="TSHIRT SWELL GRAPHITE MEL XL"/>
    <n v="6298"/>
    <n v="6298"/>
    <n v="1910"/>
    <s v="."/>
    <n v="4388"/>
    <n v="230"/>
    <n v="70"/>
    <n v="1"/>
    <n v="1"/>
    <n v="0"/>
    <x v="0"/>
    <x v="0"/>
    <x v="4"/>
    <x v="1"/>
    <x v="0"/>
    <s v="SWELL"/>
    <s v="GRAPHITE MELANGE"/>
    <s v="TSHIRT SWELL GRAPHITE MELANGE"/>
    <s v="XL"/>
    <s v="M"/>
    <n v="0.69672912035566847"/>
    <n v="4388"/>
  </r>
  <r>
    <s v="100M18S17BLUMMM"/>
    <s v="TSHIRT MONOSKA BLUE M"/>
    <n v="6298"/>
    <n v="6298"/>
    <n v="1984"/>
    <s v="."/>
    <n v="4314"/>
    <n v="217"/>
    <n v="68"/>
    <n v="1"/>
    <n v="1"/>
    <n v="0"/>
    <x v="0"/>
    <x v="0"/>
    <x v="4"/>
    <x v="1"/>
    <x v="0"/>
    <s v="MONOSKA"/>
    <s v="BLUE"/>
    <s v="TSHIRT MONOSKA BLUE"/>
    <s v="M"/>
    <s v="M"/>
    <n v="0.68497935852651637"/>
    <n v="4314"/>
  </r>
  <r>
    <s v="100M18S18CAMLLL"/>
    <s v="TSHIRT TUNE CAMEL L"/>
    <n v="6298"/>
    <n v="6298"/>
    <n v="1984"/>
    <s v="."/>
    <n v="4314"/>
    <n v="217"/>
    <n v="68"/>
    <n v="1"/>
    <n v="1"/>
    <n v="0"/>
    <x v="0"/>
    <x v="0"/>
    <x v="4"/>
    <x v="1"/>
    <x v="0"/>
    <s v="TUNE"/>
    <s v="CAMEL"/>
    <s v="TSHIRT TUNE CAMEL"/>
    <s v="L"/>
    <s v="M"/>
    <n v="0.68497935852651637"/>
    <n v="4314"/>
  </r>
  <r>
    <s v="100M18S19GMLLLL"/>
    <s v="TSHIRT RASPECT GRAPHITE MEL L"/>
    <n v="6298"/>
    <n v="6298"/>
    <n v="1827"/>
    <s v="."/>
    <n v="4471"/>
    <n v="245"/>
    <n v="71"/>
    <n v="1"/>
    <n v="1"/>
    <n v="0"/>
    <x v="0"/>
    <x v="0"/>
    <x v="4"/>
    <x v="1"/>
    <x v="0"/>
    <s v="RASPECT"/>
    <s v="GRAPHITE MELANGE"/>
    <s v="TSHIRT RASPECT GRAPHITE MELANGE"/>
    <s v="L"/>
    <s v="M"/>
    <n v="0.70990790727214992"/>
    <n v="4471"/>
  </r>
  <r>
    <s v="100M18S19GMLMMM"/>
    <s v="TSHIRT RASPECT GRAPHITE MEL M"/>
    <n v="6298"/>
    <n v="6298"/>
    <n v="1827"/>
    <s v="."/>
    <n v="4471"/>
    <n v="245"/>
    <n v="71"/>
    <n v="1"/>
    <n v="1"/>
    <n v="0"/>
    <x v="0"/>
    <x v="0"/>
    <x v="4"/>
    <x v="1"/>
    <x v="0"/>
    <s v="RASPECT"/>
    <s v="GRAPHITE MELANGE"/>
    <s v="TSHIRT RASPECT GRAPHITE MELANGE"/>
    <s v="M"/>
    <s v="M"/>
    <n v="0.70990790727214992"/>
    <n v="4471"/>
  </r>
  <r>
    <s v="100M18S19GMLXL0"/>
    <s v="TSHIRT RASPECT GRAPHITE MEL XL"/>
    <n v="12597"/>
    <n v="12597"/>
    <n v="3654"/>
    <s v="."/>
    <n v="8943"/>
    <n v="245"/>
    <n v="71"/>
    <n v="2"/>
    <n v="2"/>
    <n v="0"/>
    <x v="0"/>
    <x v="0"/>
    <x v="4"/>
    <x v="1"/>
    <x v="0"/>
    <s v="RASPECT"/>
    <s v="GRAPHITE MELANGE"/>
    <s v="TSHIRT RASPECT GRAPHITE MELANGE"/>
    <s v="XL"/>
    <s v="M"/>
    <n v="0.70993093593712786"/>
    <n v="8943"/>
  </r>
  <r>
    <s v="100M18S21CMELLL"/>
    <s v="TSHIRT CRABS CALYPSO MEL L"/>
    <n v="6298"/>
    <n v="6298"/>
    <n v="1984"/>
    <s v="."/>
    <n v="4314"/>
    <n v="217"/>
    <n v="68"/>
    <n v="1"/>
    <n v="1"/>
    <n v="0"/>
    <x v="0"/>
    <x v="0"/>
    <x v="4"/>
    <x v="1"/>
    <x v="0"/>
    <s v="CRABS"/>
    <s v="CALYPSO MELANGE"/>
    <s v="TSHIRT CRABS CALYPSO MELANGE"/>
    <s v="L"/>
    <s v="M"/>
    <n v="0.68497935852651637"/>
    <n v="4314"/>
  </r>
  <r>
    <s v="100M18S21CMEXL0"/>
    <s v="TSHIRT CRABS CALYPSO MEL XL"/>
    <n v="6298"/>
    <n v="6298"/>
    <n v="1984"/>
    <s v="."/>
    <n v="4314"/>
    <n v="217"/>
    <n v="68"/>
    <n v="1"/>
    <n v="1"/>
    <n v="0"/>
    <x v="0"/>
    <x v="0"/>
    <x v="4"/>
    <x v="1"/>
    <x v="0"/>
    <s v="CRABS"/>
    <s v="CALYPSO MELANGE"/>
    <s v="TSHIRT CRABS CALYPSO MELANGE"/>
    <s v="XL"/>
    <s v="M"/>
    <n v="0.68497935852651637"/>
    <n v="4314"/>
  </r>
  <r>
    <s v="100M18S21CMEXS0"/>
    <s v="TSHIRT CRABS CALYPSO MEL XS"/>
    <n v="6298"/>
    <n v="6298"/>
    <n v="1984"/>
    <s v="."/>
    <n v="4314"/>
    <n v="217"/>
    <n v="68"/>
    <n v="1"/>
    <n v="1"/>
    <n v="0"/>
    <x v="0"/>
    <x v="0"/>
    <x v="4"/>
    <x v="1"/>
    <x v="0"/>
    <s v="CRABS"/>
    <s v="CALYPSO MELANGE"/>
    <s v="TSHIRT CRABS CALYPSO MELANGE"/>
    <s v="XS"/>
    <s v="M"/>
    <n v="0.68497935852651637"/>
    <n v="4314"/>
  </r>
  <r>
    <s v="100M18S22GMLXL0"/>
    <s v="TSHIRT PAZ GREY MEL XL"/>
    <n v="6298"/>
    <n v="6298"/>
    <n v="2002"/>
    <s v="."/>
    <n v="4296"/>
    <n v="215"/>
    <n v="68"/>
    <n v="1"/>
    <n v="1"/>
    <n v="0"/>
    <x v="0"/>
    <x v="0"/>
    <x v="4"/>
    <x v="1"/>
    <x v="0"/>
    <s v="PAZ"/>
    <s v="GREY MELANGE"/>
    <s v="TSHIRT PAZ GREY MELANGE"/>
    <s v="XL"/>
    <s v="M"/>
    <n v="0.68212130835185769"/>
    <n v="4296"/>
  </r>
  <r>
    <s v="100M18S24GMLXL0"/>
    <s v="TSHIRT SHIELD GRAPHITE MEL XL"/>
    <n v="6298"/>
    <n v="6298"/>
    <n v="1827"/>
    <s v="."/>
    <n v="4471"/>
    <n v="245"/>
    <n v="71"/>
    <n v="1"/>
    <n v="1"/>
    <n v="0"/>
    <x v="0"/>
    <x v="0"/>
    <x v="4"/>
    <x v="1"/>
    <x v="0"/>
    <s v="SHIELD"/>
    <s v="GRAPHITE MELANGE"/>
    <s v="TSHIRT SHIELD GRAPHITE MELANGE"/>
    <s v="XL"/>
    <s v="M"/>
    <n v="0.70990790727214992"/>
    <n v="4471"/>
  </r>
  <r>
    <s v="100M18W01TEALLL"/>
    <s v="TSHIRT MINI LOGO TEAL L"/>
    <n v="1"/>
    <n v="1"/>
    <n v="1723"/>
    <s v="."/>
    <n v="-1722"/>
    <n v="-100"/>
    <n v="-204937"/>
    <n v="1"/>
    <n v="1"/>
    <n v="0"/>
    <x v="0"/>
    <x v="0"/>
    <x v="4"/>
    <x v="0"/>
    <x v="0"/>
    <s v="MINI LOGO"/>
    <s v="TEAL"/>
    <s v="TSHIRT MINI LOGO TEAL"/>
    <s v="L"/>
    <s v="M"/>
    <n v="-1722"/>
    <n v="-1722"/>
  </r>
  <r>
    <s v="100M18W01WHILLL"/>
    <s v="TSHIRT MINI LOGO WHITE L"/>
    <n v="12597"/>
    <n v="12597"/>
    <n v="1723"/>
    <s v="."/>
    <n v="10874"/>
    <n v="631"/>
    <n v="86"/>
    <n v="1"/>
    <n v="1"/>
    <n v="0"/>
    <x v="0"/>
    <x v="0"/>
    <x v="4"/>
    <x v="0"/>
    <x v="0"/>
    <s v="MINI LOGO"/>
    <s v="WHITE"/>
    <s v="TSHIRT MINI LOGO WHITE"/>
    <s v="L"/>
    <s v="M"/>
    <n v="0.86322140192109231"/>
    <n v="10874"/>
  </r>
  <r>
    <s v="100M18W03LBLMMM"/>
    <s v="TSHIRT POW LIGHT BLUE M"/>
    <n v="22674"/>
    <n v="22674"/>
    <n v="3568"/>
    <s v="."/>
    <n v="19106"/>
    <n v="535"/>
    <n v="84"/>
    <n v="2"/>
    <n v="2"/>
    <n v="0"/>
    <x v="0"/>
    <x v="0"/>
    <x v="4"/>
    <x v="0"/>
    <x v="0"/>
    <s v="POW"/>
    <s v="LIGHT BLUE"/>
    <s v="TSHIRT POW LIGHT BLUE"/>
    <s v="M"/>
    <s v="M"/>
    <n v="0.8426391461585957"/>
    <n v="19106"/>
  </r>
  <r>
    <s v="100M18W03LBLXL0"/>
    <s v="TSHIRT POW LIGHT BLUE XL"/>
    <n v="12597"/>
    <n v="12597"/>
    <n v="1784"/>
    <s v="."/>
    <n v="10813"/>
    <n v="606"/>
    <n v="86"/>
    <n v="1"/>
    <n v="1"/>
    <n v="0"/>
    <x v="0"/>
    <x v="0"/>
    <x v="4"/>
    <x v="0"/>
    <x v="0"/>
    <s v="POW"/>
    <s v="LIGHT BLUE"/>
    <s v="TSHIRT POW LIGHT BLUE"/>
    <s v="XL"/>
    <s v="M"/>
    <n v="0.85837897912201322"/>
    <n v="10813"/>
  </r>
  <r>
    <s v="100M18W04BORMMM"/>
    <s v="TSHIRT STRICKLY BORDO M"/>
    <n v="12597"/>
    <n v="12597"/>
    <n v="1784"/>
    <s v="."/>
    <n v="10813"/>
    <n v="606"/>
    <n v="86"/>
    <n v="1"/>
    <n v="1"/>
    <n v="0"/>
    <x v="0"/>
    <x v="0"/>
    <x v="4"/>
    <x v="0"/>
    <x v="0"/>
    <s v="STRICKLY"/>
    <s v="BORDO"/>
    <s v="TSHIRT STRICKLY BORDO"/>
    <s v="M"/>
    <s v="M"/>
    <n v="0.85837897912201322"/>
    <n v="10813"/>
  </r>
  <r>
    <s v="100M18W04BORXL0"/>
    <s v="TSHIRT STRICKLY BORDO XL"/>
    <n v="12597"/>
    <n v="12597"/>
    <n v="1784"/>
    <s v="."/>
    <n v="10813"/>
    <n v="606"/>
    <n v="86"/>
    <n v="1"/>
    <n v="1"/>
    <n v="0"/>
    <x v="0"/>
    <x v="0"/>
    <x v="4"/>
    <x v="0"/>
    <x v="0"/>
    <s v="STRICKLY"/>
    <s v="BORDO"/>
    <s v="TSHIRT STRICKLY BORDO"/>
    <s v="XL"/>
    <s v="M"/>
    <n v="0.85837897912201322"/>
    <n v="10813"/>
  </r>
  <r>
    <s v="100M18W09TEASSS"/>
    <s v="TSHIRT LINED TEAL S"/>
    <n v="11422"/>
    <n v="11422"/>
    <n v="2056"/>
    <s v="."/>
    <n v="9366"/>
    <n v="456"/>
    <n v="82"/>
    <n v="1"/>
    <n v="1"/>
    <n v="0"/>
    <x v="0"/>
    <x v="0"/>
    <x v="4"/>
    <x v="0"/>
    <x v="0"/>
    <s v="LINED"/>
    <s v="TEAL"/>
    <s v="TSHIRT LINED TEAL"/>
    <s v="S"/>
    <s v="M"/>
    <n v="0.81999649798634211"/>
    <n v="9366"/>
  </r>
  <r>
    <s v="100M18W13BLASSS"/>
    <s v="TSHIRT DAZED BLACK S"/>
    <n v="12597"/>
    <n v="12597"/>
    <n v="1874"/>
    <s v="."/>
    <n v="10723"/>
    <n v="572"/>
    <n v="85"/>
    <n v="1"/>
    <n v="1"/>
    <n v="0"/>
    <x v="0"/>
    <x v="0"/>
    <x v="4"/>
    <x v="0"/>
    <x v="0"/>
    <s v="DAZED"/>
    <s v="BLACK"/>
    <s v="TSHIRT DAZED BLACK"/>
    <s v="S"/>
    <s v="M"/>
    <n v="0.85123442089386359"/>
    <n v="10723"/>
  </r>
  <r>
    <s v="100M18W16BLAXXL"/>
    <s v="TSHIRT MERGE BLACK XXL"/>
    <n v="1"/>
    <n v="1"/>
    <n v="1874"/>
    <s v="."/>
    <n v="-1873"/>
    <n v="-100"/>
    <n v="-222906"/>
    <n v="1"/>
    <n v="1"/>
    <n v="0"/>
    <x v="0"/>
    <x v="0"/>
    <x v="4"/>
    <x v="0"/>
    <x v="0"/>
    <s v="MERGE"/>
    <s v="BLACK"/>
    <s v="TSHIRT MERGE BLACK"/>
    <s v="XXL"/>
    <s v="M"/>
    <n v="-1873"/>
    <n v="-187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4"/>
    <x v="0"/>
    <x v="0"/>
    <s v="BRAP"/>
    <s v="WHITE"/>
    <s v="TSHIRT BRAP WHITE"/>
    <s v="L"/>
    <s v="M"/>
    <n v="-1873"/>
    <n v="-1873"/>
  </r>
  <r>
    <s v="100M18W18WHIXXL"/>
    <s v="TSHIRT BRAP WHITE XXL"/>
    <n v="1"/>
    <n v="1"/>
    <n v="1874"/>
    <s v="."/>
    <n v="-1873"/>
    <n v="-100"/>
    <n v="-222906"/>
    <n v="1"/>
    <n v="1"/>
    <n v="0"/>
    <x v="0"/>
    <x v="0"/>
    <x v="4"/>
    <x v="0"/>
    <x v="0"/>
    <s v="BRAP"/>
    <s v="WHITE"/>
    <s v="TSHIRT BRAP WHITE"/>
    <s v="XXL"/>
    <s v="M"/>
    <n v="-1873"/>
    <n v="-1873"/>
  </r>
  <r>
    <s v="100M18W19BLUXL0"/>
    <s v="TSHIRT M/L DAYS BLUE XL"/>
    <n v="14277"/>
    <n v="14277"/>
    <n v="2237"/>
    <s v="."/>
    <n v="12040"/>
    <n v="538"/>
    <n v="84"/>
    <n v="1"/>
    <n v="1"/>
    <n v="0"/>
    <x v="0"/>
    <x v="0"/>
    <x v="4"/>
    <x v="0"/>
    <x v="1"/>
    <s v="DAYS"/>
    <s v="BLUE"/>
    <s v="TSHIRT M/L DAYS BLUE"/>
    <s v="XL"/>
    <s v="M"/>
    <n v="0.84331442179729632"/>
    <n v="12040"/>
  </r>
  <r>
    <s v="100M18W19BLUXXL"/>
    <s v="TSHIRT M/L DAYS BLUE XXL"/>
    <n v="10076"/>
    <n v="10076"/>
    <n v="2237"/>
    <s v="."/>
    <n v="7839"/>
    <n v="350"/>
    <n v="78"/>
    <n v="1"/>
    <n v="1"/>
    <n v="0"/>
    <x v="0"/>
    <x v="0"/>
    <x v="4"/>
    <x v="0"/>
    <x v="1"/>
    <s v="DAYS"/>
    <s v="BLUE"/>
    <s v="TSHIRT M/L DAYS BLUE"/>
    <s v="XXL"/>
    <s v="M"/>
    <n v="0.77798729654624854"/>
    <n v="7839"/>
  </r>
  <r>
    <s v="100M18W19GRAXXL"/>
    <s v="TSHIRT M/L DAYS GRAPHITE XXL"/>
    <n v="14277"/>
    <n v="14277"/>
    <n v="2237"/>
    <s v="."/>
    <n v="12040"/>
    <n v="538"/>
    <n v="84"/>
    <n v="1"/>
    <n v="1"/>
    <n v="0"/>
    <x v="0"/>
    <x v="0"/>
    <x v="4"/>
    <x v="0"/>
    <x v="1"/>
    <s v="DAYS"/>
    <s v="GRAPHITE"/>
    <s v="TSHIRT M/L DAYS GRAPHITE"/>
    <s v="XXL"/>
    <s v="M"/>
    <n v="0.84331442179729632"/>
    <n v="12040"/>
  </r>
  <r>
    <s v="200M18S04WHIMMM"/>
    <s v="TANK CRAB WHITE M"/>
    <n v="6298"/>
    <n v="6298"/>
    <n v="1921"/>
    <s v="."/>
    <n v="4377"/>
    <n v="228"/>
    <n v="69"/>
    <n v="1"/>
    <n v="1"/>
    <n v="0"/>
    <x v="0"/>
    <x v="0"/>
    <x v="4"/>
    <x v="1"/>
    <x v="22"/>
    <s v="CRAB"/>
    <s v="WHITE"/>
    <s v="TANK CRAB WHITE"/>
    <s v="M"/>
    <s v="M"/>
    <n v="0.69498253413782152"/>
    <n v="4377"/>
  </r>
  <r>
    <s v="200M18S04WHISSS"/>
    <s v="TANK CRAB WHITE S"/>
    <s v="."/>
    <s v="."/>
    <s v="."/>
    <s v="."/>
    <s v="."/>
    <s v="."/>
    <s v="."/>
    <s v="."/>
    <s v="."/>
    <n v="0"/>
    <x v="0"/>
    <x v="0"/>
    <x v="4"/>
    <x v="1"/>
    <x v="22"/>
    <s v="CRAB"/>
    <s v="WHITE"/>
    <s v="TANK CRAB WHITE"/>
    <s v="S"/>
    <s v="M"/>
    <e v="#VALUE!"/>
    <e v="#VALUE!"/>
  </r>
  <r>
    <s v="200M18S05BLALLL"/>
    <s v="TANK LOVER BLACK L"/>
    <n v="6298"/>
    <n v="6298"/>
    <n v="1827"/>
    <s v="."/>
    <n v="4471"/>
    <n v="245"/>
    <n v="71"/>
    <n v="1"/>
    <n v="1"/>
    <n v="0"/>
    <x v="0"/>
    <x v="0"/>
    <x v="4"/>
    <x v="1"/>
    <x v="22"/>
    <s v="LOVER"/>
    <s v="BLACK"/>
    <s v="TANK LOVER BLACK"/>
    <s v="L"/>
    <s v="M"/>
    <n v="0.70990790727214992"/>
    <n v="4471"/>
  </r>
  <r>
    <s v="200M18S06BLASSS"/>
    <s v="TANK SERIE BLACK S"/>
    <n v="1"/>
    <n v="1"/>
    <s v="."/>
    <s v="."/>
    <n v="1"/>
    <s v="."/>
    <n v="100"/>
    <s v="."/>
    <s v="."/>
    <n v="0"/>
    <x v="0"/>
    <x v="0"/>
    <x v="4"/>
    <x v="1"/>
    <x v="22"/>
    <s v="SERIE"/>
    <s v="BLACK"/>
    <s v="TANK SERIE BLACK"/>
    <s v="S"/>
    <s v="M"/>
    <e v="#VALUE!"/>
    <e v="#VALUE!"/>
  </r>
  <r>
    <s v="300M18S02BRMSSS"/>
    <s v="HOODIE SERIE BROWN S"/>
    <n v="16798"/>
    <n v="16798"/>
    <n v="5388"/>
    <s v="."/>
    <n v="11410"/>
    <n v="212"/>
    <n v="68"/>
    <n v="1"/>
    <n v="1"/>
    <n v="0"/>
    <x v="0"/>
    <x v="0"/>
    <x v="4"/>
    <x v="1"/>
    <x v="2"/>
    <s v="SERIE"/>
    <s v="BROWN"/>
    <s v="HOODIE SERIE BROWN"/>
    <s v="S"/>
    <s v="M"/>
    <n v="0.67924752946779376"/>
    <n v="11410"/>
  </r>
  <r>
    <s v="300M18S03BLAMMM"/>
    <s v="HOODIE PAISA BLACK M"/>
    <n v="16798"/>
    <n v="16798"/>
    <n v="5388"/>
    <s v="."/>
    <n v="11410"/>
    <n v="212"/>
    <n v="68"/>
    <n v="1"/>
    <n v="1"/>
    <n v="0"/>
    <x v="0"/>
    <x v="0"/>
    <x v="4"/>
    <x v="1"/>
    <x v="2"/>
    <s v="PAISA"/>
    <s v="BLACK"/>
    <s v="HOODIE PAISA BLACK"/>
    <s v="M"/>
    <s v="M"/>
    <n v="0.67924752946779376"/>
    <n v="11410"/>
  </r>
  <r>
    <s v="300M18S03BLASSS"/>
    <s v="HOODIE PAISA BLACK S"/>
    <n v="16798"/>
    <n v="16798"/>
    <n v="5388"/>
    <s v="."/>
    <n v="11410"/>
    <n v="212"/>
    <n v="68"/>
    <n v="1"/>
    <n v="1"/>
    <n v="0"/>
    <x v="0"/>
    <x v="0"/>
    <x v="4"/>
    <x v="1"/>
    <x v="2"/>
    <s v="PAISA"/>
    <s v="BLACK"/>
    <s v="HOODIE PAISA BLACK"/>
    <s v="S"/>
    <s v="M"/>
    <n v="0.67924752946779376"/>
    <n v="11410"/>
  </r>
  <r>
    <s v="300M18S03BLAXS0"/>
    <s v="HOODIE PAISA BLACK XS"/>
    <n v="16798"/>
    <n v="16798"/>
    <n v="5388"/>
    <s v="."/>
    <n v="11410"/>
    <n v="212"/>
    <n v="68"/>
    <n v="1"/>
    <n v="1"/>
    <n v="0"/>
    <x v="0"/>
    <x v="0"/>
    <x v="4"/>
    <x v="1"/>
    <x v="2"/>
    <s v="PAISA"/>
    <s v="BLACK"/>
    <s v="HOODIE PAISA BLACK"/>
    <s v="XS"/>
    <s v="M"/>
    <n v="0.67924752946779376"/>
    <n v="11410"/>
  </r>
  <r>
    <s v="300M18W01BLALLL"/>
    <s v="HOODIE STAMPED BLACK L"/>
    <n v="29403"/>
    <n v="29403"/>
    <n v="4942"/>
    <s v="."/>
    <n v="24461"/>
    <n v="495"/>
    <n v="83"/>
    <n v="1"/>
    <n v="1"/>
    <n v="0"/>
    <x v="0"/>
    <x v="0"/>
    <x v="4"/>
    <x v="0"/>
    <x v="2"/>
    <s v="STAMPED"/>
    <s v="BLACK"/>
    <s v="HOODIE STAMPED BLACK"/>
    <s v="L"/>
    <s v="M"/>
    <n v="0.8319219127299935"/>
    <n v="24461"/>
  </r>
  <r>
    <s v="301M17W03TURSSS"/>
    <s v="FULL ZIP ESCRITO CORSAIR/POOL BLUE S"/>
    <n v="14702"/>
    <n v="14702"/>
    <n v="7990"/>
    <s v="."/>
    <n v="6712"/>
    <n v="84"/>
    <n v="46"/>
    <n v="1"/>
    <n v="1"/>
    <n v="0"/>
    <x v="0"/>
    <x v="0"/>
    <x v="4"/>
    <x v="2"/>
    <x v="19"/>
    <s v="LOGO ESCRITO"/>
    <s v="AZUL"/>
    <s v="POLERON FULL ZIP LOGO ESCRITO AZUL"/>
    <s v="S"/>
    <n v="0"/>
    <n v="0.4565365256427697"/>
    <n v="6712"/>
  </r>
  <r>
    <s v="301M17W03TURXS0"/>
    <s v="FULL ZIP ESCRITO CORSAIR/POOL BLUE XS"/>
    <n v="16798"/>
    <n v="16798"/>
    <n v="7992"/>
    <s v="."/>
    <n v="8806"/>
    <n v="110"/>
    <n v="52"/>
    <n v="1"/>
    <n v="1"/>
    <n v="0"/>
    <x v="0"/>
    <x v="0"/>
    <x v="4"/>
    <x v="2"/>
    <x v="19"/>
    <s v="LOGO ESCRITO"/>
    <s v="AZUL"/>
    <s v="POLERON FULL ZIP LOGO ESCRITO AZUL"/>
    <s v="XS"/>
    <n v="0"/>
    <n v="0.52422907488986781"/>
    <n v="8806"/>
  </r>
  <r>
    <s v="301M18S01BLALLL"/>
    <s v="FULL ZIP ESCRITO BLACK L"/>
    <n v="16798"/>
    <n v="16798"/>
    <n v="5921"/>
    <s v="."/>
    <n v="10877"/>
    <n v="184"/>
    <n v="65"/>
    <n v="1"/>
    <n v="1"/>
    <n v="0"/>
    <x v="0"/>
    <x v="0"/>
    <x v="4"/>
    <x v="1"/>
    <x v="3"/>
    <s v="ESCRITO"/>
    <s v="BLACK"/>
    <s v="FULL ZIP ESCRITO BLACK"/>
    <s v="L"/>
    <s v="M"/>
    <n v="0.64751756161447793"/>
    <n v="10877"/>
  </r>
  <r>
    <s v="301M18S01BLAMMM"/>
    <s v="FULL ZIP ESCRITO BLACK M"/>
    <n v="16798"/>
    <n v="16798"/>
    <n v="5921"/>
    <s v="."/>
    <n v="10877"/>
    <n v="184"/>
    <n v="65"/>
    <n v="1"/>
    <n v="1"/>
    <n v="0"/>
    <x v="0"/>
    <x v="0"/>
    <x v="4"/>
    <x v="1"/>
    <x v="3"/>
    <s v="ESCRITO"/>
    <s v="BLACK"/>
    <s v="FULL ZIP ESCRITO BLACK"/>
    <s v="M"/>
    <s v="M"/>
    <n v="0.64751756161447793"/>
    <n v="10877"/>
  </r>
  <r>
    <s v="301M18S01BLAXL0"/>
    <s v="FULL ZIP ESCRITO BLACK XL"/>
    <n v="16798"/>
    <n v="16798"/>
    <n v="5921"/>
    <s v="."/>
    <n v="10877"/>
    <n v="184"/>
    <n v="65"/>
    <n v="1"/>
    <n v="1"/>
    <n v="0"/>
    <x v="0"/>
    <x v="0"/>
    <x v="4"/>
    <x v="1"/>
    <x v="3"/>
    <s v="ESCRITO"/>
    <s v="BLACK"/>
    <s v="FULL ZIP ESCRITO BLACK"/>
    <s v="XL"/>
    <s v="M"/>
    <n v="0.64751756161447793"/>
    <n v="10877"/>
  </r>
  <r>
    <s v="301M18S02GMLSSS"/>
    <s v="FULL ZIP ISLAND GREY MEL S"/>
    <n v="16798"/>
    <n v="16798"/>
    <n v="5921"/>
    <s v="."/>
    <n v="10877"/>
    <n v="184"/>
    <n v="65"/>
    <n v="1"/>
    <n v="1"/>
    <n v="0"/>
    <x v="0"/>
    <x v="0"/>
    <x v="4"/>
    <x v="1"/>
    <x v="3"/>
    <s v="ISLAND "/>
    <s v="GREY MELANGE"/>
    <s v="FULL ZIP ISLAND  GREY MELANGE"/>
    <s v="S"/>
    <s v="M"/>
    <n v="0.64751756161447793"/>
    <n v="10877"/>
  </r>
  <r>
    <s v="301M18S03GMLLLL"/>
    <s v="FULL ZIP SERIE GRAPHITE MEL L"/>
    <n v="33597"/>
    <n v="33597"/>
    <n v="11838"/>
    <s v="."/>
    <n v="21759"/>
    <n v="184"/>
    <n v="65"/>
    <n v="2"/>
    <n v="2"/>
    <n v="0"/>
    <x v="0"/>
    <x v="0"/>
    <x v="4"/>
    <x v="1"/>
    <x v="3"/>
    <s v="SERIE"/>
    <s v="GRAPHITE MELANGE"/>
    <s v="FULL ZIP SERIE GRAPHITE MELANGE"/>
    <s v="L"/>
    <s v="M"/>
    <n v="0.64764711134922759"/>
    <n v="21759"/>
  </r>
  <r>
    <s v="301M18S03GMLMMM"/>
    <s v="FULL ZIP SERIE GRAPHITE MEL M"/>
    <n v="16798"/>
    <n v="16798"/>
    <n v="5921"/>
    <s v="."/>
    <n v="10877"/>
    <n v="184"/>
    <n v="65"/>
    <n v="1"/>
    <n v="1"/>
    <n v="0"/>
    <x v="0"/>
    <x v="0"/>
    <x v="4"/>
    <x v="1"/>
    <x v="3"/>
    <s v="SERIE"/>
    <s v="GRAPHITE MELANGE"/>
    <s v="FULL ZIP SERIE GRAPHITE MELANGE"/>
    <s v="M"/>
    <s v="M"/>
    <n v="0.64751756161447793"/>
    <n v="10877"/>
  </r>
  <r>
    <s v="301M18S03GRMLLLL"/>
    <s v="FULL ZIP SERIE GREY MEL L"/>
    <n v="33597"/>
    <n v="33597"/>
    <n v="11840"/>
    <s v="."/>
    <n v="21757"/>
    <n v="184"/>
    <n v="65"/>
    <n v="2"/>
    <n v="2"/>
    <n v="0"/>
    <x v="0"/>
    <x v="0"/>
    <x v="4"/>
    <x v="1"/>
    <x v="3"/>
    <s v="SERIE"/>
    <s v="GREY MELANGE"/>
    <s v="FULL ZIP SERIE GREY MELANGE"/>
    <s v="L"/>
    <s v="M"/>
    <n v="0.64758758222460344"/>
    <n v="21757.000000000004"/>
  </r>
  <r>
    <s v="301M18S03PMLMMM"/>
    <s v="FULL ZIP SERIE PESTO MEL M"/>
    <n v="33597"/>
    <n v="33597"/>
    <n v="11838"/>
    <s v="."/>
    <n v="21759"/>
    <n v="184"/>
    <n v="65"/>
    <n v="2"/>
    <n v="2"/>
    <n v="0"/>
    <x v="0"/>
    <x v="0"/>
    <x v="4"/>
    <x v="1"/>
    <x v="3"/>
    <s v="SERIE"/>
    <s v="PESTO MELANGE"/>
    <s v="FULL ZIP SERIE PESTO MELANGE"/>
    <s v="M"/>
    <s v="M"/>
    <n v="0.64764711134922759"/>
    <n v="21759"/>
  </r>
  <r>
    <s v="301M18S03PMLSSS"/>
    <s v="FULL ZIP SERIE PESTO MEL S"/>
    <n v="16798"/>
    <n v="16798"/>
    <n v="5921"/>
    <s v="."/>
    <n v="10877"/>
    <n v="184"/>
    <n v="65"/>
    <n v="1"/>
    <n v="1"/>
    <n v="0"/>
    <x v="0"/>
    <x v="0"/>
    <x v="4"/>
    <x v="1"/>
    <x v="3"/>
    <s v="SERIE"/>
    <s v="PESTO MELANGE"/>
    <s v="FULL ZIP SERIE PESTO MELANGE"/>
    <s v="S"/>
    <s v="M"/>
    <n v="0.64751756161447793"/>
    <n v="10877"/>
  </r>
  <r>
    <s v="301M18S03PMLXL0"/>
    <s v="FULL ZIP SERIE PESTO MEL XL"/>
    <n v="16798"/>
    <n v="16798"/>
    <n v="5921"/>
    <s v="."/>
    <n v="10877"/>
    <n v="184"/>
    <n v="65"/>
    <n v="1"/>
    <n v="1"/>
    <n v="0"/>
    <x v="0"/>
    <x v="0"/>
    <x v="4"/>
    <x v="1"/>
    <x v="3"/>
    <s v="SERIE"/>
    <s v="PESTO MELANGE"/>
    <s v="FULL ZIP SERIE PESTO MELANGE"/>
    <s v="XL"/>
    <s v="M"/>
    <n v="0.64751756161447793"/>
    <n v="10877"/>
  </r>
  <r>
    <s v="301M18W01PEMLLL"/>
    <s v="FULL ZIP OUTLINE PESTO MEL L"/>
    <n v="-14701"/>
    <n v="-14701"/>
    <n v="-5677"/>
    <s v="."/>
    <n v="-9024"/>
    <n v="159"/>
    <n v="-61"/>
    <n v="-1"/>
    <n v="-1"/>
    <n v="0"/>
    <x v="0"/>
    <x v="0"/>
    <x v="4"/>
    <x v="0"/>
    <x v="3"/>
    <s v="OUTLINE"/>
    <s v="PESTO MEL"/>
    <s v="FULL ZIP OUTLINE PESTO MEL"/>
    <s v="L"/>
    <s v="M"/>
    <n v="0.61383579348343653"/>
    <n v="-9024"/>
  </r>
  <r>
    <s v="301M18W01PEMMMM"/>
    <s v="FULL ZIP OUTLINE PESTO MEL M"/>
    <n v="14702"/>
    <n v="14702"/>
    <n v="5677"/>
    <s v="."/>
    <n v="9025"/>
    <n v="159"/>
    <n v="61"/>
    <n v="1"/>
    <n v="1"/>
    <n v="0"/>
    <x v="0"/>
    <x v="0"/>
    <x v="4"/>
    <x v="0"/>
    <x v="3"/>
    <s v="OUTLINE"/>
    <s v="PESTO MEL"/>
    <s v="FULL ZIP OUTLINE PESTO MEL"/>
    <s v="M"/>
    <s v="M"/>
    <n v="0.61386205958373008"/>
    <n v="9025"/>
  </r>
  <r>
    <s v="301M18W03BLASSS"/>
    <s v="FULL ZIP STAMPED BLACK S"/>
    <n v="17642"/>
    <n v="17642"/>
    <n v="5677"/>
    <s v="."/>
    <n v="11965"/>
    <n v="211"/>
    <n v="68"/>
    <n v="1"/>
    <n v="1"/>
    <n v="0"/>
    <x v="0"/>
    <x v="0"/>
    <x v="4"/>
    <x v="0"/>
    <x v="3"/>
    <s v="STAMPED"/>
    <s v="BLACK"/>
    <s v="FULL ZIP STAMPED BLACK"/>
    <s v="S"/>
    <s v="M"/>
    <n v="0.67821108717832446"/>
    <n v="11965"/>
  </r>
  <r>
    <s v="301M18W03BOMXXL"/>
    <s v="FULL ZIP STAMPED BORDO MEL XXL"/>
    <n v="29403"/>
    <n v="29403"/>
    <n v="5677"/>
    <s v="."/>
    <n v="23726"/>
    <n v="418"/>
    <n v="81"/>
    <n v="1"/>
    <n v="1"/>
    <n v="0"/>
    <x v="0"/>
    <x v="0"/>
    <x v="4"/>
    <x v="0"/>
    <x v="3"/>
    <s v="STAMPED"/>
    <s v="BORDO MEL"/>
    <s v="FULL ZIP STAMPED BORDO MEL"/>
    <s v="XXL"/>
    <s v="M"/>
    <n v="0.80692446349012004"/>
    <n v="23726"/>
  </r>
  <r>
    <s v="303M18W01BLALLL"/>
    <s v="CHIPORRO SURAZO BLACK L"/>
    <n v="46210"/>
    <n v="46210"/>
    <n v="9388"/>
    <s v="."/>
    <n v="36822"/>
    <n v="392"/>
    <n v="80"/>
    <n v="1"/>
    <n v="1"/>
    <n v="0"/>
    <x v="0"/>
    <x v="0"/>
    <x v="4"/>
    <x v="0"/>
    <x v="4"/>
    <s v="SURAZO"/>
    <s v="BLACK"/>
    <s v="CHIPORRO SURAZO BLACK"/>
    <s v="L"/>
    <s v="M"/>
    <n v="0.79684051071196715"/>
    <n v="36822"/>
  </r>
  <r>
    <s v="303M18W01BLAXXL"/>
    <s v="CHIPORRO SURAZO BLACK XXL"/>
    <n v="46210"/>
    <n v="46210"/>
    <n v="9388"/>
    <s v="."/>
    <n v="36822"/>
    <n v="392"/>
    <n v="80"/>
    <n v="1"/>
    <n v="1"/>
    <n v="0"/>
    <x v="0"/>
    <x v="0"/>
    <x v="4"/>
    <x v="0"/>
    <x v="4"/>
    <s v="SURAZO"/>
    <s v="BLACK"/>
    <s v="CHIPORRO SURAZO BLACK"/>
    <s v="XXL"/>
    <s v="M"/>
    <n v="0.79684051071196715"/>
    <n v="36822"/>
  </r>
  <r>
    <s v="303M18W01BLUXXL"/>
    <s v="CHIPORRO SURAZO BLUE XXL"/>
    <n v="46210"/>
    <n v="46210"/>
    <n v="9388"/>
    <s v="."/>
    <n v="36822"/>
    <n v="392"/>
    <n v="80"/>
    <n v="1"/>
    <n v="1"/>
    <n v="0"/>
    <x v="0"/>
    <x v="0"/>
    <x v="4"/>
    <x v="0"/>
    <x v="4"/>
    <s v="SURAZO"/>
    <s v="BLUE"/>
    <s v="CHIPORRO SURAZO BLUE"/>
    <s v="XXL"/>
    <s v="M"/>
    <n v="0.79684051071196715"/>
    <n v="36822"/>
  </r>
  <r>
    <s v="303M18W01GEELLL"/>
    <s v="CHIPORRO SURAZO GREEN L"/>
    <n v="27726"/>
    <n v="27726"/>
    <n v="9388"/>
    <s v="."/>
    <n v="18338"/>
    <n v="195"/>
    <n v="66"/>
    <n v="1"/>
    <n v="1"/>
    <n v="0"/>
    <x v="0"/>
    <x v="0"/>
    <x v="4"/>
    <x v="0"/>
    <x v="4"/>
    <s v="SURAZO"/>
    <s v="GREEN"/>
    <s v="CHIPORRO SURAZO GREEN"/>
    <s v="L"/>
    <s v="M"/>
    <n v="0.66140085118661185"/>
    <n v="18338"/>
  </r>
  <r>
    <s v="303M18W01GEEMMM"/>
    <s v="CHIPORRO SURAZO GREEN M"/>
    <n v="27726"/>
    <n v="27726"/>
    <n v="9388"/>
    <s v="."/>
    <n v="18338"/>
    <n v="195"/>
    <n v="66"/>
    <n v="1"/>
    <n v="1"/>
    <n v="0"/>
    <x v="0"/>
    <x v="0"/>
    <x v="4"/>
    <x v="0"/>
    <x v="4"/>
    <s v="SURAZO"/>
    <s v="GREEN"/>
    <s v="CHIPORRO SURAZO GREEN"/>
    <s v="M"/>
    <s v="M"/>
    <n v="0.66140085118661185"/>
    <n v="18338"/>
  </r>
  <r>
    <s v="303M18W01GEESSS"/>
    <s v="CHIPORRO SURAZO GREEN S"/>
    <n v="27726"/>
    <n v="27726"/>
    <n v="9388"/>
    <s v="."/>
    <n v="18338"/>
    <n v="195"/>
    <n v="66"/>
    <n v="1"/>
    <n v="1"/>
    <n v="0"/>
    <x v="0"/>
    <x v="0"/>
    <x v="4"/>
    <x v="0"/>
    <x v="4"/>
    <s v="SURAZO"/>
    <s v="GREEN"/>
    <s v="CHIPORRO SURAZO GREEN"/>
    <s v="S"/>
    <s v="M"/>
    <n v="0.66140085118661185"/>
    <n v="18338"/>
  </r>
  <r>
    <s v="303W18W01BLALLL"/>
    <s v="CHIPORRO SURAZO BLACK L"/>
    <n v="27726"/>
    <n v="27726"/>
    <n v="11354"/>
    <s v="."/>
    <n v="16372"/>
    <n v="144"/>
    <n v="59"/>
    <n v="1"/>
    <n v="1"/>
    <n v="0"/>
    <x v="0"/>
    <x v="0"/>
    <x v="4"/>
    <x v="0"/>
    <x v="4"/>
    <s v="SURAZO"/>
    <s v="BLACK"/>
    <s v="CHIPORRO SURAZO BLACK"/>
    <s v="L"/>
    <s v="W"/>
    <n v="0.59049267835244901"/>
    <n v="16372.000000000002"/>
  </r>
  <r>
    <s v="304M18W01BORXS0"/>
    <s v="RUSTIC SHERPA FYAH MAN FZ BORDO XS"/>
    <n v="40329"/>
    <n v="40329"/>
    <n v="9883"/>
    <s v="."/>
    <n v="30446"/>
    <n v="308"/>
    <n v="75"/>
    <n v="1"/>
    <n v="1"/>
    <n v="0"/>
    <x v="0"/>
    <x v="0"/>
    <x v="4"/>
    <x v="0"/>
    <x v="5"/>
    <s v="FYAH MAN FZ"/>
    <s v="BORDO"/>
    <s v="RUSTIC SHERPA FYAH MAN FZ BORDO"/>
    <s v="XS"/>
    <s v="M"/>
    <n v="0.75494061345433805"/>
    <n v="30446"/>
  </r>
  <r>
    <s v="304M18W01CAMSSS"/>
    <s v="RUSTIC SHERPA FYAH MAN FZ CAMEL S"/>
    <n v="46218"/>
    <n v="46218"/>
    <n v="9883"/>
    <s v="."/>
    <n v="36335"/>
    <n v="368"/>
    <n v="79"/>
    <n v="1"/>
    <n v="1"/>
    <n v="0"/>
    <x v="0"/>
    <x v="0"/>
    <x v="4"/>
    <x v="0"/>
    <x v="5"/>
    <s v="FYAH MAN FZ"/>
    <s v="CAMEL"/>
    <s v="RUSTIC SHERPA FYAH MAN FZ CAMEL"/>
    <s v="S"/>
    <s v="M"/>
    <n v="0.7861655632004847"/>
    <n v="36335"/>
  </r>
  <r>
    <s v="304M18W01CAMXS0"/>
    <s v="RUSTIC SHERPA FYAH MAN FZ CAMEL XS"/>
    <n v="40329"/>
    <n v="40329"/>
    <n v="9883"/>
    <s v="."/>
    <n v="30446"/>
    <n v="308"/>
    <n v="75"/>
    <n v="1"/>
    <n v="1"/>
    <n v="0"/>
    <x v="0"/>
    <x v="0"/>
    <x v="4"/>
    <x v="0"/>
    <x v="5"/>
    <s v="FYAH MAN FZ"/>
    <s v="CAMEL"/>
    <s v="RUSTIC SHERPA FYAH MAN FZ CAMEL"/>
    <s v="XS"/>
    <s v="M"/>
    <n v="0.75494061345433805"/>
    <n v="30446"/>
  </r>
  <r>
    <s v="304W18W01BLALLL"/>
    <s v="RUSTIC SHERPA FYAH GIRL FZ BLACK L"/>
    <n v="40330"/>
    <n v="40330"/>
    <n v="9648"/>
    <s v="."/>
    <n v="30682"/>
    <n v="318"/>
    <n v="76"/>
    <n v="1"/>
    <n v="1"/>
    <n v="0"/>
    <x v="0"/>
    <x v="0"/>
    <x v="4"/>
    <x v="0"/>
    <x v="5"/>
    <s v="FYAH GIRL FZ"/>
    <s v="BLACK"/>
    <s v="RUSTIC SHERPA FYAH GIRL FZ BLACK"/>
    <s v="L"/>
    <s v="W"/>
    <n v="0.76077361765435159"/>
    <n v="30682"/>
  </r>
  <r>
    <s v="304W18W01CAMLLL"/>
    <s v="RUSTIC SHERPA FYAH GIRL FZ CAMEL L"/>
    <n v="50412"/>
    <n v="50412"/>
    <n v="9648"/>
    <s v="."/>
    <n v="40764"/>
    <n v="423"/>
    <n v="81"/>
    <n v="1"/>
    <n v="1"/>
    <n v="0"/>
    <x v="0"/>
    <x v="0"/>
    <x v="4"/>
    <x v="0"/>
    <x v="5"/>
    <s v="FYAH GIRL FZ"/>
    <s v="CAMEL"/>
    <s v="RUSTIC SHERPA FYAH GIRL FZ CAMEL"/>
    <s v="L"/>
    <s v="W"/>
    <n v="0.80861699595334446"/>
    <n v="40764"/>
  </r>
  <r>
    <s v="305M18W01BLASSS"/>
    <s v="POLAR &amp; CHIPORRO FYAH MAN  BLACK S"/>
    <s v="."/>
    <s v="."/>
    <s v="."/>
    <s v="."/>
    <s v="."/>
    <s v="."/>
    <s v="."/>
    <s v="."/>
    <s v="."/>
    <n v="0"/>
    <x v="0"/>
    <x v="0"/>
    <x v="4"/>
    <x v="0"/>
    <x v="6"/>
    <s v="FYAH MAN "/>
    <s v="BLACK"/>
    <s v="POLAR &amp; CHIPORRO FYAH MAN  BLACK"/>
    <s v="S"/>
    <s v="M"/>
    <e v="#VALUE!"/>
    <e v="#VALUE!"/>
  </r>
  <r>
    <s v="305W18W01BLAMMM"/>
    <s v="SHERPA HI FI BLACK M"/>
    <n v="30247"/>
    <n v="30247"/>
    <n v="8824"/>
    <s v="."/>
    <n v="21423"/>
    <n v="243"/>
    <n v="71"/>
    <n v="1"/>
    <n v="1"/>
    <n v="0"/>
    <x v="0"/>
    <x v="0"/>
    <x v="4"/>
    <x v="0"/>
    <x v="8"/>
    <s v="HI FI"/>
    <s v="BLACK"/>
    <s v="SHERPA HI FI BLACK"/>
    <s v="M"/>
    <s v="W"/>
    <n v="0.70826858862035902"/>
    <n v="21423"/>
  </r>
  <r>
    <s v="305W18W01CREMMM"/>
    <s v="SHERPA HI FI CREAM M"/>
    <n v="42008"/>
    <n v="42008"/>
    <n v="8824"/>
    <s v="."/>
    <n v="33184"/>
    <n v="376"/>
    <n v="79"/>
    <n v="1"/>
    <n v="1"/>
    <n v="0"/>
    <x v="0"/>
    <x v="0"/>
    <x v="4"/>
    <x v="0"/>
    <x v="8"/>
    <s v="HI FI"/>
    <s v="CREAM"/>
    <s v="SHERPA HI FI CREAM"/>
    <s v="M"/>
    <s v="W"/>
    <n v="0.78994477242430017"/>
    <n v="33184"/>
  </r>
  <r>
    <s v="306W18W01BLAMMM"/>
    <s v="JACKET  CORDUROY BLACK M"/>
    <n v="50412"/>
    <n v="50412"/>
    <n v="10236"/>
    <s v="."/>
    <n v="40176"/>
    <n v="392"/>
    <n v="80"/>
    <n v="1"/>
    <n v="1"/>
    <n v="0"/>
    <x v="0"/>
    <x v="0"/>
    <x v="4"/>
    <x v="0"/>
    <x v="10"/>
    <s v="CORDUROY"/>
    <s v="BLACK"/>
    <s v="JACKET  CORDUROY BLACK"/>
    <s v="M"/>
    <s v="W"/>
    <n v="0.79695310640323735"/>
    <n v="40176"/>
  </r>
  <r>
    <s v="306W18W01BLASSS"/>
    <s v="JACKET  CORDUROY BLACK S"/>
    <n v="50420"/>
    <n v="50420"/>
    <n v="10236"/>
    <s v="."/>
    <n v="40184"/>
    <n v="393"/>
    <n v="80"/>
    <n v="1"/>
    <n v="1"/>
    <n v="0"/>
    <x v="0"/>
    <x v="0"/>
    <x v="4"/>
    <x v="0"/>
    <x v="10"/>
    <s v="CORDUROY"/>
    <s v="BLACK"/>
    <s v="JACKET  CORDUROY BLACK"/>
    <s v="S"/>
    <s v="W"/>
    <n v="0.79698532328441096"/>
    <n v="40184"/>
  </r>
  <r>
    <s v="306W18W01BLAXS0"/>
    <s v="JACKET  CORDUROY BLACK XS"/>
    <n v="50412"/>
    <n v="50412"/>
    <n v="10236"/>
    <s v="."/>
    <n v="40176"/>
    <n v="392"/>
    <n v="80"/>
    <n v="1"/>
    <n v="1"/>
    <n v="0"/>
    <x v="0"/>
    <x v="0"/>
    <x v="4"/>
    <x v="0"/>
    <x v="10"/>
    <s v="CORDUROY"/>
    <s v="BLACK"/>
    <s v="JACKET  CORDUROY BLACK"/>
    <s v="XS"/>
    <s v="W"/>
    <n v="0.79695310640323735"/>
    <n v="40176"/>
  </r>
  <r>
    <s v="500M18W02CORALL"/>
    <s v="BEANIES STRIPES CORAL ALL"/>
    <n v="8395"/>
    <n v="8395"/>
    <n v="1647"/>
    <s v="."/>
    <n v="6748"/>
    <n v="410"/>
    <n v="80"/>
    <n v="1"/>
    <n v="1"/>
    <n v="0"/>
    <x v="0"/>
    <x v="0"/>
    <x v="4"/>
    <x v="0"/>
    <x v="11"/>
    <s v="STRIPES"/>
    <s v="CORAL"/>
    <s v="BEANIES STRIPES CORAL"/>
    <s v="ALL"/>
    <s v="M"/>
    <n v="0.80381179273377013"/>
    <n v="6748"/>
  </r>
  <r>
    <s v="500M18W02GEEALL"/>
    <s v="BEANIES STRIPES GREEN ALL"/>
    <n v="16790"/>
    <n v="16790"/>
    <n v="3176"/>
    <s v="."/>
    <n v="13614"/>
    <n v="429"/>
    <n v="81"/>
    <n v="2"/>
    <n v="2"/>
    <n v="0"/>
    <x v="0"/>
    <x v="0"/>
    <x v="4"/>
    <x v="0"/>
    <x v="11"/>
    <s v="STRIPES"/>
    <s v="GREEN"/>
    <s v="BEANIES STRIPES GREEN"/>
    <s v="ALL"/>
    <s v="M"/>
    <n v="0.8108397855866587"/>
    <n v="13614"/>
  </r>
  <r>
    <s v="500M18W02YELALL"/>
    <s v="BEANIES STRIPES YELOW ALL"/>
    <n v="13432"/>
    <n v="13432"/>
    <n v="3176"/>
    <s v="."/>
    <n v="10256"/>
    <n v="323"/>
    <n v="76"/>
    <n v="2"/>
    <n v="2"/>
    <n v="0"/>
    <x v="0"/>
    <x v="0"/>
    <x v="4"/>
    <x v="0"/>
    <x v="11"/>
    <s v="STRIPES"/>
    <s v="YELOW"/>
    <s v="BEANIES STRIPES YELOW"/>
    <s v="ALL"/>
    <s v="M"/>
    <n v="0.76354973198332343"/>
    <n v="10256"/>
  </r>
  <r>
    <s v="500M18W03REDALL"/>
    <s v="BEANIES WOVEN RED ALL"/>
    <n v="8395"/>
    <n v="8395"/>
    <n v="1647"/>
    <s v="."/>
    <n v="6748"/>
    <n v="410"/>
    <n v="80"/>
    <n v="1"/>
    <n v="1"/>
    <n v="0"/>
    <x v="0"/>
    <x v="0"/>
    <x v="4"/>
    <x v="0"/>
    <x v="11"/>
    <s v="WOVEN"/>
    <s v="RED"/>
    <s v="BEANIES WOVEN RED"/>
    <s v="ALL"/>
    <s v="M"/>
    <n v="0.80381179273377013"/>
    <n v="6748"/>
  </r>
  <r>
    <s v="500W18W01BLUALL"/>
    <s v="BEANIES CORSAIR BLUE ALL"/>
    <n v="10916"/>
    <n v="10916"/>
    <n v="2600"/>
    <s v="."/>
    <n v="8316"/>
    <n v="320"/>
    <n v="76"/>
    <n v="1"/>
    <n v="1"/>
    <n v="0"/>
    <x v="0"/>
    <x v="0"/>
    <x v="4"/>
    <x v="0"/>
    <x v="11"/>
    <s v="CORSAIR"/>
    <s v="BLUE"/>
    <s v="BEANIES CORSAIR BLUE"/>
    <s v="ALL"/>
    <s v="W"/>
    <n v="0.76181751557347011"/>
    <n v="8316"/>
  </r>
  <r>
    <s v="501M18S04CMOL/XL"/>
    <s v="CAPS SHIELD CAMO L/XL"/>
    <n v="12597"/>
    <n v="12597"/>
    <n v="2902"/>
    <s v="."/>
    <n v="9695"/>
    <n v="334"/>
    <n v="77"/>
    <n v="1"/>
    <n v="1"/>
    <n v="0"/>
    <x v="0"/>
    <x v="0"/>
    <x v="4"/>
    <x v="1"/>
    <x v="12"/>
    <s v="SHIELD"/>
    <s v="CAMO"/>
    <s v="CAPS SHIELD CAMO"/>
    <s v="L/XL"/>
    <s v="M"/>
    <n v="0.76962768913233315"/>
    <n v="9695"/>
  </r>
  <r>
    <s v="501M18S07BROL/XL"/>
    <s v="CAPS CLASSIC BROWN L/XL"/>
    <n v="8403"/>
    <n v="8403"/>
    <n v="2495"/>
    <s v="."/>
    <n v="5908"/>
    <n v="237"/>
    <n v="70"/>
    <n v="1"/>
    <n v="1"/>
    <n v="0"/>
    <x v="0"/>
    <x v="0"/>
    <x v="4"/>
    <x v="1"/>
    <x v="12"/>
    <s v="CLASSIC"/>
    <s v="BROWN"/>
    <s v="CAPS CLASSIC BROWN"/>
    <s v="L/XL"/>
    <s v="M"/>
    <n v="0.703082232535999"/>
    <n v="5908"/>
  </r>
  <r>
    <s v="501M18W01BROS/M"/>
    <s v="CAPS CLASSIC LIGHT BROWN S/M"/>
    <n v="16798"/>
    <n v="16798"/>
    <n v="2265"/>
    <s v="."/>
    <n v="14533"/>
    <n v="642"/>
    <n v="87"/>
    <n v="1"/>
    <n v="1"/>
    <n v="0"/>
    <x v="0"/>
    <x v="0"/>
    <x v="4"/>
    <x v="0"/>
    <x v="12"/>
    <s v="CLASSIC"/>
    <s v="LIGHT BROWN"/>
    <s v="CAPS CLASSIC LIGHT BROWN"/>
    <s v="S/M"/>
    <s v="M"/>
    <n v="0.8651625193475414"/>
    <n v="14533"/>
  </r>
  <r>
    <s v="502M18S01CMOL/XL"/>
    <s v="BUCKET CAMO CAMO L/XL"/>
    <n v="8403"/>
    <n v="8403"/>
    <n v="2935"/>
    <s v="."/>
    <n v="5468"/>
    <n v="186"/>
    <n v="65"/>
    <n v="1"/>
    <n v="1"/>
    <n v="0"/>
    <x v="0"/>
    <x v="0"/>
    <x v="4"/>
    <x v="1"/>
    <x v="23"/>
    <s v="CAMO"/>
    <s v="CAMO"/>
    <s v="BUCKET CAMO CAMO"/>
    <s v="L/XL"/>
    <s v="M"/>
    <n v="0.65071998095918127"/>
    <n v="5468"/>
  </r>
  <r>
    <s v="601M18W01GREXL0"/>
    <s v="SWEATPANTS KANGOO GREY XL"/>
    <n v="18479"/>
    <n v="18479"/>
    <n v="3589"/>
    <s v="."/>
    <n v="14890"/>
    <n v="415"/>
    <n v="81"/>
    <n v="1"/>
    <n v="1"/>
    <n v="0"/>
    <x v="0"/>
    <x v="0"/>
    <x v="4"/>
    <x v="0"/>
    <x v="13"/>
    <s v="KANGOO"/>
    <s v="GREY"/>
    <s v="SWEATPANTS KANGOO GREY"/>
    <s v="XL"/>
    <s v="M"/>
    <n v="0.80577953352454135"/>
    <n v="14890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4"/>
    <x v="1"/>
    <x v="14"/>
    <s v="CLASSIC"/>
    <s v="BLACK"/>
    <s v="WALLET CLASSIC BLACK"/>
    <s v="ALL"/>
    <s v="M"/>
    <n v="0.60668808758776627"/>
    <n v="5098"/>
  </r>
  <r>
    <s v="700M22S09BROALL"/>
    <s v="SUNGLASS CORD CLASSIC BROWN ALL"/>
    <n v="5454"/>
    <n v="5454"/>
    <n v="1290"/>
    <s v="."/>
    <n v="4164"/>
    <n v="323"/>
    <n v="76"/>
    <n v="2"/>
    <n v="2"/>
    <n v="0"/>
    <x v="0"/>
    <x v="0"/>
    <x v="4"/>
    <x v="1"/>
    <x v="15"/>
    <s v="CLASSIC"/>
    <s v="BROWN"/>
    <s v="STRAP CLASSIC BROWN"/>
    <s v="ALL"/>
    <s v="M"/>
    <n v="0.76347634763476346"/>
    <n v="4164"/>
  </r>
  <r>
    <s v="701M18S01BROL/XL"/>
    <s v="CINTURON MONTAÑA BROWN L/XL"/>
    <n v="16798"/>
    <n v="16798"/>
    <n v="4850"/>
    <s v="."/>
    <n v="11948"/>
    <n v="246"/>
    <n v="71"/>
    <n v="1"/>
    <n v="1"/>
    <n v="0"/>
    <x v="0"/>
    <x v="0"/>
    <x v="4"/>
    <x v="1"/>
    <x v="20"/>
    <s v="MONTAÑA"/>
    <s v="BROWN"/>
    <s v="BELT MONTAÑA BROWN"/>
    <s v="L/XL"/>
    <s v="M"/>
    <n v="0.7112751518037862"/>
    <n v="11948"/>
  </r>
  <r>
    <s v="704M18S05BROALL"/>
    <s v="SOCKS LOGO SERIE BROWN ALL"/>
    <n v="2101"/>
    <n v="2101"/>
    <n v="664"/>
    <s v="."/>
    <n v="1437"/>
    <n v="216"/>
    <n v="68"/>
    <n v="1"/>
    <n v="1"/>
    <n v="0"/>
    <x v="0"/>
    <x v="0"/>
    <x v="4"/>
    <x v="1"/>
    <x v="18"/>
    <s v="LOGO SERIE"/>
    <s v="BROWN"/>
    <s v="SOCKS LOGO SERIE BROWN"/>
    <s v="ALL"/>
    <s v="M"/>
    <n v="0.68396001903855308"/>
    <n v="1437"/>
  </r>
  <r>
    <s v="704M18S09ALLALL"/>
    <s v="SOCKS 4 PACK"/>
    <n v="16790"/>
    <n v="16790"/>
    <n v="4560"/>
    <s v="."/>
    <n v="12230"/>
    <n v="268"/>
    <n v="73"/>
    <n v="2"/>
    <n v="2"/>
    <n v="0"/>
    <x v="0"/>
    <x v="0"/>
    <x v="4"/>
    <x v="0"/>
    <x v="21"/>
    <s v="4PACK"/>
    <s v="ALL"/>
    <s v="SOCKS PACK 4PACK ALL"/>
    <s v="ALL"/>
    <s v="ALL"/>
    <n v="0.72840976771888033"/>
    <n v="12230"/>
  </r>
  <r>
    <s v="100M18S12WHISSS"/>
    <s v="TSHIRT TYPO  WHITE S"/>
    <n v="6298"/>
    <n v="6298"/>
    <n v="1847"/>
    <s v="."/>
    <n v="4451"/>
    <n v="241"/>
    <n v="71"/>
    <n v="1"/>
    <n v="1"/>
    <n v="0"/>
    <x v="0"/>
    <x v="0"/>
    <x v="5"/>
    <x v="1"/>
    <x v="0"/>
    <s v="TYPO"/>
    <s v="WHITE"/>
    <s v="TSHIRT TYPO WHITE"/>
    <s v="S"/>
    <s v="M"/>
    <n v="0.70673229596697362"/>
    <n v="4451"/>
  </r>
  <r>
    <s v="100M18W09CREXL0"/>
    <s v="TSHIRT LINED CREAM XL"/>
    <n v="12597"/>
    <n v="12597"/>
    <n v="2056"/>
    <s v="."/>
    <n v="10541"/>
    <n v="513"/>
    <n v="84"/>
    <n v="1"/>
    <n v="1"/>
    <n v="0"/>
    <x v="0"/>
    <x v="0"/>
    <x v="5"/>
    <x v="0"/>
    <x v="0"/>
    <s v="LINED"/>
    <s v="CREAM"/>
    <s v="TSHIRT LINED CREAM"/>
    <s v="XL"/>
    <s v="M"/>
    <n v="0.8367865364769389"/>
    <n v="10541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5"/>
    <x v="0"/>
    <x v="0"/>
    <s v="DAZED"/>
    <s v="BLACK"/>
    <s v="TSHIRT DAZED BLACK"/>
    <s v="XXL"/>
    <s v="M"/>
    <n v="0.85123442089386359"/>
    <n v="10723"/>
  </r>
  <r>
    <s v="301M17W03NEGSSS"/>
    <s v="FULL ZIP ESCRITO BLACK RASTA  S"/>
    <n v="23521"/>
    <n v="23521"/>
    <n v="7992"/>
    <s v="."/>
    <n v="15529"/>
    <n v="194"/>
    <n v="66"/>
    <n v="1"/>
    <n v="1"/>
    <n v="0"/>
    <x v="0"/>
    <x v="0"/>
    <x v="5"/>
    <x v="2"/>
    <x v="19"/>
    <s v="LOGO ESCRITO"/>
    <s v="NEGRO"/>
    <s v="POLERON FULL ZIP LOGO ESCRITO NEGRO"/>
    <s v="S"/>
    <n v="0"/>
    <n v="0.66021852812380422"/>
    <n v="15528.999999999998"/>
  </r>
  <r>
    <s v="301M17W03TURXL0"/>
    <s v="FULL ZIP ESCRITO CORSAIR/POOL BLUE XL"/>
    <n v="23521"/>
    <n v="23521"/>
    <n v="7990"/>
    <s v="."/>
    <n v="15531"/>
    <n v="194"/>
    <n v="66"/>
    <n v="1"/>
    <n v="1"/>
    <n v="0"/>
    <x v="0"/>
    <x v="0"/>
    <x v="5"/>
    <x v="2"/>
    <x v="19"/>
    <s v="LOGO ESCRITO"/>
    <s v="AZUL"/>
    <s v="POLERON FULL ZIP LOGO ESCRITO AZUL"/>
    <s v="XL"/>
    <n v="0"/>
    <n v="0.66030355852217171"/>
    <n v="15531"/>
  </r>
  <r>
    <s v="301M18S01BLAMMM"/>
    <s v="FULL ZIP ESCRITO BLACK M"/>
    <n v="23521"/>
    <n v="23521"/>
    <n v="5921"/>
    <s v="."/>
    <n v="17600"/>
    <n v="297"/>
    <n v="75"/>
    <n v="1"/>
    <n v="1"/>
    <n v="0"/>
    <x v="0"/>
    <x v="0"/>
    <x v="5"/>
    <x v="1"/>
    <x v="3"/>
    <s v="ESCRITO"/>
    <s v="BLACK"/>
    <s v="FULL ZIP ESCRITO BLACK"/>
    <s v="M"/>
    <s v="M"/>
    <n v="0.74826750563326394"/>
    <n v="17600"/>
  </r>
  <r>
    <s v="301M18S03GMLLLL"/>
    <s v="FULL ZIP SERIE GRAPHITE MEL L"/>
    <n v="23523"/>
    <n v="23523"/>
    <n v="5919"/>
    <s v="."/>
    <n v="17604"/>
    <n v="297"/>
    <n v="75"/>
    <n v="1"/>
    <n v="1"/>
    <n v="0"/>
    <x v="0"/>
    <x v="0"/>
    <x v="5"/>
    <x v="1"/>
    <x v="3"/>
    <s v="SERIE"/>
    <s v="GRAPHITE MELANGE"/>
    <s v="FULL ZIP SERIE GRAPHITE MELANGE"/>
    <s v="L"/>
    <s v="M"/>
    <n v="0.74837393189644175"/>
    <n v="17604"/>
  </r>
  <r>
    <s v="301M18S03GMLMMM"/>
    <s v="FULL ZIP SERIE GRAPHITE MEL M"/>
    <n v="23521"/>
    <n v="23521"/>
    <n v="5921"/>
    <s v="."/>
    <n v="17600"/>
    <n v="297"/>
    <n v="75"/>
    <n v="1"/>
    <n v="1"/>
    <n v="0"/>
    <x v="0"/>
    <x v="0"/>
    <x v="5"/>
    <x v="1"/>
    <x v="3"/>
    <s v="SERIE"/>
    <s v="GRAPHITE MELANGE"/>
    <s v="FULL ZIP SERIE GRAPHITE MELANGE"/>
    <s v="M"/>
    <s v="M"/>
    <n v="0.74826750563326394"/>
    <n v="17600"/>
  </r>
  <r>
    <s v="301M18W03BLAMMM"/>
    <s v="FULL ZIP STAMPED BLACK M"/>
    <n v="29403"/>
    <n v="29403"/>
    <n v="5677"/>
    <s v="."/>
    <n v="23726"/>
    <n v="418"/>
    <n v="81"/>
    <n v="1"/>
    <n v="1"/>
    <n v="0"/>
    <x v="0"/>
    <x v="0"/>
    <x v="5"/>
    <x v="0"/>
    <x v="3"/>
    <s v="STAMPED"/>
    <s v="BLACK"/>
    <s v="FULL ZIP STAMPED BLACK"/>
    <s v="M"/>
    <s v="M"/>
    <n v="0.80692446349012004"/>
    <n v="23726"/>
  </r>
  <r>
    <s v="301M18W03BLAXXL"/>
    <s v="FULL ZIP STAMPED BLACK XXL"/>
    <n v="29403"/>
    <n v="29403"/>
    <n v="5677"/>
    <s v="."/>
    <n v="23726"/>
    <n v="418"/>
    <n v="81"/>
    <n v="1"/>
    <n v="1"/>
    <n v="0"/>
    <x v="0"/>
    <x v="0"/>
    <x v="5"/>
    <x v="0"/>
    <x v="3"/>
    <s v="STAMPED"/>
    <s v="BLACK"/>
    <s v="FULL ZIP STAMPED BLACK"/>
    <s v="XXL"/>
    <s v="M"/>
    <n v="0.80692446349012004"/>
    <n v="23726"/>
  </r>
  <r>
    <s v="302M18S01BLALLL"/>
    <s v="CREWNECK CLASSIC BLACK L"/>
    <n v="21000"/>
    <n v="21000"/>
    <n v="4385"/>
    <s v="."/>
    <n v="16615"/>
    <n v="379"/>
    <n v="79"/>
    <n v="1"/>
    <n v="1"/>
    <n v="0"/>
    <x v="0"/>
    <x v="0"/>
    <x v="5"/>
    <x v="1"/>
    <x v="24"/>
    <s v="CLASSIC"/>
    <s v="BLACK"/>
    <s v="CREWNECK CLASSIC BLACK"/>
    <s v="L"/>
    <s v="M"/>
    <n v="0.79119047619047622"/>
    <n v="16615"/>
  </r>
  <r>
    <s v="302M18S01BLMLLL"/>
    <s v="CREWNECK CLASSIC BLUE MEL L"/>
    <n v="21000"/>
    <n v="21000"/>
    <n v="4385"/>
    <s v="."/>
    <n v="16615"/>
    <n v="379"/>
    <n v="79"/>
    <n v="1"/>
    <n v="1"/>
    <n v="0"/>
    <x v="0"/>
    <x v="0"/>
    <x v="5"/>
    <x v="1"/>
    <x v="24"/>
    <s v="CLASSIC"/>
    <s v="BLUE MELANGE"/>
    <s v="CREWNECK CLASSIC BLUE MELANGE"/>
    <s v="L"/>
    <s v="M"/>
    <n v="0.79119047619047622"/>
    <n v="16615"/>
  </r>
  <r>
    <s v="302M18S03BLAXL0"/>
    <s v="CREWNECK AFRICAMO BLACK XL"/>
    <n v="21000"/>
    <n v="21000"/>
    <n v="5012"/>
    <s v="."/>
    <n v="15988"/>
    <n v="319"/>
    <n v="76"/>
    <n v="1"/>
    <n v="1"/>
    <n v="0"/>
    <x v="0"/>
    <x v="0"/>
    <x v="5"/>
    <x v="1"/>
    <x v="24"/>
    <s v="AFRICAMO"/>
    <s v="BLACK"/>
    <s v="CREWNECK AFRICAMO BLACK"/>
    <s v="XL"/>
    <s v="M"/>
    <n v="0.76133333333333331"/>
    <n v="15988"/>
  </r>
  <r>
    <s v="304M18W01BORMMM"/>
    <s v="RUSTIC SHERPA FYAH MAN FZ BORDO M"/>
    <n v="50412"/>
    <n v="50412"/>
    <n v="9883"/>
    <s v="."/>
    <n v="40529"/>
    <n v="410"/>
    <n v="80"/>
    <n v="1"/>
    <n v="1"/>
    <n v="0"/>
    <x v="0"/>
    <x v="0"/>
    <x v="5"/>
    <x v="0"/>
    <x v="5"/>
    <s v="FYAH MAN FZ"/>
    <s v="BORDO"/>
    <s v="RUSTIC SHERPA FYAH MAN FZ BORDO"/>
    <s v="M"/>
    <s v="M"/>
    <n v="0.80395540744267235"/>
    <n v="40529"/>
  </r>
  <r>
    <s v="304M18W01BORXL0"/>
    <s v="RUSTIC SHERPA FYAH MAN FZ BORDO XL"/>
    <n v="50412"/>
    <n v="50412"/>
    <n v="9883"/>
    <s v="."/>
    <n v="40529"/>
    <n v="410"/>
    <n v="80"/>
    <n v="1"/>
    <n v="1"/>
    <n v="0"/>
    <x v="0"/>
    <x v="0"/>
    <x v="5"/>
    <x v="0"/>
    <x v="5"/>
    <s v="FYAH MAN FZ"/>
    <s v="BORDO"/>
    <s v="RUSTIC SHERPA FYAH MAN FZ BORDO"/>
    <s v="XL"/>
    <s v="M"/>
    <n v="0.80395540744267235"/>
    <n v="40529"/>
  </r>
  <r>
    <s v="305M16W01VERXXL"/>
    <s v="POLAR FULL ZIP  KAYA MEN POLAR GREEN XXL"/>
    <n v="27723"/>
    <n v="27723"/>
    <n v="13362"/>
    <s v="."/>
    <n v="14361"/>
    <n v="107"/>
    <n v="52"/>
    <n v="1"/>
    <n v="1"/>
    <n v="0"/>
    <x v="0"/>
    <x v="0"/>
    <x v="5"/>
    <x v="3"/>
    <x v="25"/>
    <n v="0"/>
    <s v="VERDE"/>
    <s v="0 0 VERDE"/>
    <s v="XXL"/>
    <n v="0"/>
    <n v="0.51801753057028466"/>
    <n v="14361.000000000002"/>
  </r>
  <r>
    <s v="305M18W01BLAMMM"/>
    <s v="POLAR &amp; CHIPORRO FYAH MAN  BLACK M"/>
    <n v="50412"/>
    <n v="50412"/>
    <n v="9471"/>
    <s v="."/>
    <n v="40941"/>
    <n v="432"/>
    <n v="81"/>
    <n v="1"/>
    <n v="1"/>
    <n v="0"/>
    <x v="0"/>
    <x v="0"/>
    <x v="5"/>
    <x v="0"/>
    <x v="6"/>
    <s v="FYAH MAN "/>
    <s v="BLACK"/>
    <s v="POLAR &amp; CHIPORRO FYAH MAN  BLACK"/>
    <s v="M"/>
    <s v="M"/>
    <n v="0.81212806474648891"/>
    <n v="40941"/>
  </r>
  <r>
    <s v="305M18W02BLAXL0"/>
    <s v="POLAR &amp; CHIPORRO FYAH MAN FZ BLACK XL"/>
    <n v="50412"/>
    <n v="50412"/>
    <n v="9707"/>
    <s v="."/>
    <n v="40705"/>
    <n v="419"/>
    <n v="81"/>
    <n v="1"/>
    <n v="1"/>
    <n v="0"/>
    <x v="0"/>
    <x v="0"/>
    <x v="5"/>
    <x v="0"/>
    <x v="7"/>
    <s v="FYAH MAN FZ"/>
    <s v="BLACK"/>
    <s v="POLAR &amp; CHIPORRO FZ FYAH MAN FZ BLACK"/>
    <s v="XL"/>
    <s v="M"/>
    <n v="0.80744663968896291"/>
    <n v="40705"/>
  </r>
  <r>
    <s v="305M18W02REDLLL"/>
    <s v="POLAR &amp; CHIPORRO FYAH MAN FZ RED L"/>
    <n v="50412"/>
    <n v="50412"/>
    <n v="9707"/>
    <s v="."/>
    <n v="40705"/>
    <n v="419"/>
    <n v="81"/>
    <n v="1"/>
    <n v="1"/>
    <n v="0"/>
    <x v="0"/>
    <x v="0"/>
    <x v="5"/>
    <x v="0"/>
    <x v="7"/>
    <s v="FYAH MAN FZ"/>
    <s v="RED"/>
    <s v="POLAR &amp; CHIPORRO FZ FYAH MAN FZ RED"/>
    <s v="L"/>
    <s v="M"/>
    <n v="0.80744663968896291"/>
    <n v="40705"/>
  </r>
  <r>
    <s v="306M17W01VERXL0"/>
    <s v="POLAR FULL ZIP KAYA UNITE GEOCAMO FULL PRINT  XL"/>
    <n v="27723"/>
    <n v="27723"/>
    <n v="11624"/>
    <s v="."/>
    <n v="16099"/>
    <n v="138"/>
    <n v="58"/>
    <n v="1"/>
    <n v="1"/>
    <n v="0"/>
    <x v="0"/>
    <x v="0"/>
    <x v="5"/>
    <x v="2"/>
    <x v="26"/>
    <s v="GEOCAMO"/>
    <s v="VERDE"/>
    <s v="POLAR FULL ZIP GEOCAMO VERDE"/>
    <s v="XL"/>
    <n v="0"/>
    <n v="0.5807091584604841"/>
    <n v="16099"/>
  </r>
  <r>
    <s v="306W18W01BLASSS"/>
    <s v="JACKET  CORDUROY BLACK S"/>
    <n v="33609"/>
    <n v="33609"/>
    <n v="10236"/>
    <s v="."/>
    <n v="23373"/>
    <n v="228"/>
    <n v="70"/>
    <n v="1"/>
    <n v="1"/>
    <n v="0"/>
    <x v="0"/>
    <x v="0"/>
    <x v="5"/>
    <x v="0"/>
    <x v="10"/>
    <s v="CORDUROY"/>
    <s v="BLACK"/>
    <s v="JACKET  CORDUROY BLACK"/>
    <s v="S"/>
    <s v="W"/>
    <n v="0.69543872177095423"/>
    <n v="23373"/>
  </r>
  <r>
    <s v="501M18S07BROL/XL"/>
    <s v="CAPS CLASSIC BROWN L/XL"/>
    <n v="16798"/>
    <n v="16798"/>
    <n v="2495"/>
    <s v="."/>
    <n v="14303"/>
    <n v="573"/>
    <n v="85"/>
    <n v="1"/>
    <n v="1"/>
    <n v="0"/>
    <x v="0"/>
    <x v="0"/>
    <x v="5"/>
    <x v="1"/>
    <x v="12"/>
    <s v="CLASSIC"/>
    <s v="BROWN"/>
    <s v="CAPS CLASSIC BROWN"/>
    <s v="L/XL"/>
    <s v="M"/>
    <n v="0.85147041314442196"/>
    <n v="14303"/>
  </r>
  <r>
    <s v="601M18W01GRELLL"/>
    <s v="SWEATPANTS KANGOO GREY L"/>
    <n v="16798"/>
    <n v="16798"/>
    <n v="3589"/>
    <s v="."/>
    <n v="13209"/>
    <n v="368"/>
    <n v="79"/>
    <n v="1"/>
    <n v="1"/>
    <n v="0"/>
    <x v="0"/>
    <x v="0"/>
    <x v="5"/>
    <x v="0"/>
    <x v="13"/>
    <s v="KANGOO"/>
    <s v="GREY"/>
    <s v="SWEATPANTS KANGOO GREY"/>
    <s v="L"/>
    <s v="M"/>
    <n v="0.78634361233480177"/>
    <n v="13209"/>
  </r>
  <r>
    <s v="601M18W02BLALLL"/>
    <s v="SWEATPANTS PATTERN BLACK L"/>
    <n v="21000"/>
    <n v="21000"/>
    <n v="4236"/>
    <s v="."/>
    <n v="16764"/>
    <n v="396"/>
    <n v="80"/>
    <n v="1"/>
    <n v="1"/>
    <n v="0"/>
    <x v="0"/>
    <x v="0"/>
    <x v="5"/>
    <x v="0"/>
    <x v="13"/>
    <s v="PATTERN"/>
    <s v="BLACK"/>
    <s v="SWEATPANTS PATTERN BLACK"/>
    <s v="L"/>
    <s v="M"/>
    <n v="0.79828571428571427"/>
    <n v="16764"/>
  </r>
  <r>
    <s v="700M18S01BLAALL"/>
    <s v="WALLET CLASSIC BLACK"/>
    <n v="14277"/>
    <n v="14277"/>
    <n v="3305"/>
    <s v="."/>
    <n v="10972"/>
    <n v="332"/>
    <n v="77"/>
    <n v="1"/>
    <n v="1"/>
    <n v="0"/>
    <x v="0"/>
    <x v="0"/>
    <x v="5"/>
    <x v="1"/>
    <x v="14"/>
    <s v="CLASSIC"/>
    <s v="BLACK"/>
    <s v="WALLET CLASSIC BLACK"/>
    <s v="ALL"/>
    <s v="M"/>
    <n v="0.76850879036212094"/>
    <n v="10972"/>
  </r>
  <r>
    <s v="300M18W02COLSSS"/>
    <s v="HOODIE LINED COLORS S"/>
    <n v="23523"/>
    <n v="23523"/>
    <n v="5647"/>
    <s v="."/>
    <n v="17876"/>
    <n v="317"/>
    <n v="76"/>
    <n v="1"/>
    <n v="1"/>
    <n v="0"/>
    <x v="0"/>
    <x v="0"/>
    <x v="6"/>
    <x v="0"/>
    <x v="2"/>
    <s v="LINED"/>
    <s v="COLORS"/>
    <s v="HOODIE LINED COLORS"/>
    <s v="S"/>
    <s v="M"/>
    <n v="0.75993708285507799"/>
    <n v="17876"/>
  </r>
  <r>
    <s v="305M18W01BLALLL"/>
    <s v="POLAR &amp; CHIPORRO FYAH MAN  BLACK L"/>
    <n v="40329"/>
    <n v="40329"/>
    <n v="9471"/>
    <s v="."/>
    <n v="30858"/>
    <n v="326"/>
    <n v="77"/>
    <n v="1"/>
    <n v="1"/>
    <n v="0"/>
    <x v="0"/>
    <x v="0"/>
    <x v="6"/>
    <x v="0"/>
    <x v="6"/>
    <s v="FYAH MAN "/>
    <s v="BLACK"/>
    <s v="POLAR &amp; CHIPORRO FYAH MAN  BLACK"/>
    <s v="L"/>
    <s v="M"/>
    <n v="0.76515658707133827"/>
    <n v="30858"/>
  </r>
  <r>
    <s v="704M18S01GEEALL"/>
    <s v="SOCKS SIMPLE  GREEN ALL"/>
    <s v="."/>
    <s v="."/>
    <n v="664"/>
    <s v="."/>
    <n v="-664"/>
    <n v="-100"/>
    <s v="."/>
    <n v="1"/>
    <n v="1"/>
    <n v="0"/>
    <x v="0"/>
    <x v="0"/>
    <x v="6"/>
    <x v="1"/>
    <x v="18"/>
    <s v="SIMPLE"/>
    <s v="GREEN"/>
    <s v="SOCKS SIMPLE GREEN"/>
    <s v="ALL"/>
    <s v="M"/>
    <e v="#VALUE!"/>
    <e v="#VALUE!"/>
  </r>
  <r>
    <s v="704M18S08DBLALL"/>
    <s v="BI-PACK 3 DARK BLUE ALL"/>
    <n v="8395"/>
    <n v="8395"/>
    <n v="1717"/>
    <s v="."/>
    <n v="6678"/>
    <n v="389"/>
    <n v="80"/>
    <n v="1"/>
    <n v="1"/>
    <n v="0"/>
    <x v="0"/>
    <x v="0"/>
    <x v="6"/>
    <x v="1"/>
    <x v="17"/>
    <s v="BI-PACK 3"/>
    <s v="BLUE"/>
    <s v="TINS BI-PACK 3 BLUE"/>
    <s v="ALL"/>
    <s v="M"/>
    <n v="0.79547349612864804"/>
    <n v="6678"/>
  </r>
  <r>
    <s v="100M18S01GMLMMM"/>
    <s v="TSHIRT SERIE GRAPHITE MEL M"/>
    <n v="-6302"/>
    <n v="-6302"/>
    <n v="-1847"/>
    <s v="."/>
    <n v="-4455"/>
    <n v="241"/>
    <n v="-71"/>
    <n v="-1"/>
    <n v="-1"/>
    <n v="0"/>
    <x v="0"/>
    <x v="0"/>
    <x v="7"/>
    <x v="1"/>
    <x v="0"/>
    <s v="SERIE"/>
    <s v="GRAPHITE MELANGE"/>
    <s v="TSHIRT SERIE GRAPHITE MELANGE"/>
    <s v="M"/>
    <s v="M"/>
    <n v="0.70691843859092351"/>
    <n v="-4455"/>
  </r>
  <r>
    <s v="100M18W01BLALLL"/>
    <s v="TSHIRT MINI LOGO BLACK L"/>
    <n v="12597"/>
    <n v="12597"/>
    <n v="1723"/>
    <s v="."/>
    <n v="10874"/>
    <n v="631"/>
    <n v="86"/>
    <n v="1"/>
    <n v="1"/>
    <n v="0"/>
    <x v="0"/>
    <x v="0"/>
    <x v="7"/>
    <x v="0"/>
    <x v="0"/>
    <s v="MINI LOGO"/>
    <s v="BLACK"/>
    <s v="TSHIRT MINI LOGO BLACK"/>
    <s v="L"/>
    <s v="M"/>
    <n v="0.86322140192109231"/>
    <n v="10874"/>
  </r>
  <r>
    <s v="100M18W01BLAXXL"/>
    <s v="TSHIRT MINI LOGO BLACK XXL"/>
    <n v="12597"/>
    <n v="12597"/>
    <n v="1723"/>
    <s v="."/>
    <n v="10874"/>
    <n v="631"/>
    <n v="86"/>
    <n v="1"/>
    <n v="1"/>
    <n v="0"/>
    <x v="0"/>
    <x v="0"/>
    <x v="7"/>
    <x v="0"/>
    <x v="0"/>
    <s v="MINI LOGO"/>
    <s v="BLACK"/>
    <s v="TSHIRT MINI LOGO BLACK"/>
    <s v="XXL"/>
    <s v="M"/>
    <n v="0.86322140192109231"/>
    <n v="10874"/>
  </r>
  <r>
    <s v="100M18W01CLAMMM"/>
    <s v="TSHIRT MINI LOGO CLAY M"/>
    <n v="12596"/>
    <n v="12596"/>
    <n v="1723"/>
    <s v="."/>
    <n v="10873"/>
    <n v="631"/>
    <n v="86"/>
    <n v="1"/>
    <n v="1"/>
    <n v="0"/>
    <x v="0"/>
    <x v="0"/>
    <x v="7"/>
    <x v="0"/>
    <x v="0"/>
    <s v="MINI LOGO"/>
    <s v="CLAY"/>
    <s v="TSHIRT MINI LOGO CLAY"/>
    <s v="M"/>
    <s v="M"/>
    <n v="0.86321054302953315"/>
    <n v="10873"/>
  </r>
  <r>
    <s v="100M18W01GRAXL0"/>
    <s v="TSHIRT MINI LOGO GRAPHITE XL"/>
    <n v="25193"/>
    <n v="25193"/>
    <n v="3446"/>
    <s v="."/>
    <n v="21747"/>
    <n v="631"/>
    <n v="86"/>
    <n v="2"/>
    <n v="2"/>
    <n v="0"/>
    <x v="0"/>
    <x v="0"/>
    <x v="7"/>
    <x v="0"/>
    <x v="0"/>
    <s v="MINI LOGO"/>
    <s v="GRAPHITE"/>
    <s v="TSHIRT MINI LOGO GRAPHITE"/>
    <s v="XL"/>
    <s v="M"/>
    <n v="0.86321597269082684"/>
    <n v="21747"/>
  </r>
  <r>
    <s v="100M18W01PESLLL"/>
    <s v="TSHIRT MINI LOGO PESTO L"/>
    <n v="1"/>
    <n v="1"/>
    <n v="1723"/>
    <s v="."/>
    <n v="-1722"/>
    <n v="-100"/>
    <n v="-204937"/>
    <n v="1"/>
    <n v="1"/>
    <n v="0"/>
    <x v="0"/>
    <x v="0"/>
    <x v="7"/>
    <x v="0"/>
    <x v="0"/>
    <s v="MINI LOGO"/>
    <s v="PESTO"/>
    <s v="TSHIRT MINI LOGO PESTO"/>
    <s v="L"/>
    <s v="M"/>
    <n v="-1722"/>
    <n v="-1722"/>
  </r>
  <r>
    <s v="100M18W01PESMMM"/>
    <s v="TSHIRT MINI LOGO PESTO M"/>
    <n v="2"/>
    <n v="2"/>
    <n v="3446"/>
    <s v="."/>
    <n v="-3444"/>
    <n v="-100"/>
    <n v="-204937"/>
    <n v="2"/>
    <n v="2"/>
    <n v="0"/>
    <x v="0"/>
    <x v="0"/>
    <x v="7"/>
    <x v="0"/>
    <x v="0"/>
    <s v="MINI LOGO"/>
    <s v="PESTO"/>
    <s v="TSHIRT MINI LOGO PESTO"/>
    <s v="M"/>
    <s v="M"/>
    <n v="-1722"/>
    <n v="-3444"/>
  </r>
  <r>
    <s v="100M18W01PESSSS"/>
    <s v="TSHIRT MINI LOGO PESTO S"/>
    <n v="2"/>
    <n v="2"/>
    <n v="3446"/>
    <s v="."/>
    <n v="-3444"/>
    <n v="-100"/>
    <n v="-204937"/>
    <n v="2"/>
    <n v="2"/>
    <n v="0"/>
    <x v="0"/>
    <x v="0"/>
    <x v="7"/>
    <x v="0"/>
    <x v="0"/>
    <s v="MINI LOGO"/>
    <s v="PESTO"/>
    <s v="TSHIRT MINI LOGO PESTO"/>
    <s v="S"/>
    <s v="M"/>
    <n v="-1722"/>
    <n v="-3444"/>
  </r>
  <r>
    <s v="100M18W01PESXL0"/>
    <s v="TSHIRT MINI LOGO PESTO XL"/>
    <n v="1"/>
    <n v="1"/>
    <n v="1723"/>
    <s v="."/>
    <n v="-1722"/>
    <n v="-100"/>
    <n v="-204937"/>
    <n v="1"/>
    <n v="1"/>
    <n v="0"/>
    <x v="0"/>
    <x v="0"/>
    <x v="7"/>
    <x v="0"/>
    <x v="0"/>
    <s v="MINI LOGO"/>
    <s v="PESTO"/>
    <s v="TSHIRT MINI LOGO PESTO"/>
    <s v="XL"/>
    <s v="M"/>
    <n v="-1722"/>
    <n v="-1722"/>
  </r>
  <r>
    <s v="100M18W01PESXS0"/>
    <s v="TSHIRT MINI LOGO PESTO XS"/>
    <n v="1"/>
    <n v="1"/>
    <n v="1723"/>
    <s v="."/>
    <n v="-1722"/>
    <n v="-100"/>
    <n v="-204937"/>
    <n v="1"/>
    <n v="1"/>
    <n v="0"/>
    <x v="0"/>
    <x v="0"/>
    <x v="7"/>
    <x v="0"/>
    <x v="0"/>
    <s v="MINI LOGO"/>
    <s v="PESTO"/>
    <s v="TSHIRT MINI LOGO PESTO"/>
    <s v="XS"/>
    <s v="M"/>
    <n v="-1722"/>
    <n v="-1722"/>
  </r>
  <r>
    <s v="100M18W01TEAMMM"/>
    <s v="TSHIRT MINI LOGO TEAL M"/>
    <n v="1"/>
    <n v="1"/>
    <n v="1723"/>
    <s v="."/>
    <n v="-1722"/>
    <n v="-100"/>
    <n v="-204937"/>
    <n v="1"/>
    <n v="1"/>
    <n v="0"/>
    <x v="0"/>
    <x v="0"/>
    <x v="7"/>
    <x v="0"/>
    <x v="0"/>
    <s v="MINI LOGO"/>
    <s v="TEAL"/>
    <s v="TSHIRT MINI LOGO TEAL"/>
    <s v="M"/>
    <s v="M"/>
    <n v="-1722"/>
    <n v="-1722"/>
  </r>
  <r>
    <s v="100M18W01TEAXL0"/>
    <s v="TSHIRT MINI LOGO TEAL XL"/>
    <n v="12597"/>
    <n v="12597"/>
    <n v="1723"/>
    <s v="."/>
    <n v="10874"/>
    <n v="631"/>
    <n v="86"/>
    <n v="1"/>
    <n v="1"/>
    <n v="0"/>
    <x v="0"/>
    <x v="0"/>
    <x v="7"/>
    <x v="0"/>
    <x v="0"/>
    <s v="MINI LOGO"/>
    <s v="TEAL"/>
    <s v="TSHIRT MINI LOGO TEAL"/>
    <s v="XL"/>
    <s v="M"/>
    <n v="0.86322140192109231"/>
    <n v="10874"/>
  </r>
  <r>
    <s v="100M18W01TEAXXL"/>
    <s v="TSHIRT MINI LOGO TEAL XXL"/>
    <n v="2"/>
    <n v="2"/>
    <n v="3446"/>
    <s v="."/>
    <n v="-3444"/>
    <n v="-100"/>
    <n v="-204937"/>
    <n v="2"/>
    <n v="2"/>
    <n v="0"/>
    <x v="0"/>
    <x v="0"/>
    <x v="7"/>
    <x v="0"/>
    <x v="0"/>
    <s v="MINI LOGO"/>
    <s v="TEAL"/>
    <s v="TSHIRT MINI LOGO TEAL"/>
    <s v="XXL"/>
    <s v="M"/>
    <n v="-1722"/>
    <n v="-3444"/>
  </r>
  <r>
    <s v="100M18W01WHILLL"/>
    <s v="TSHIRT MINI LOGO WHITE L"/>
    <n v="12605"/>
    <n v="12605"/>
    <n v="1723"/>
    <s v="."/>
    <n v="10882"/>
    <n v="632"/>
    <n v="86"/>
    <n v="1"/>
    <n v="1"/>
    <n v="0"/>
    <x v="0"/>
    <x v="0"/>
    <x v="7"/>
    <x v="0"/>
    <x v="0"/>
    <s v="MINI LOGO"/>
    <s v="WHITE"/>
    <s v="TSHIRT MINI LOGO WHITE"/>
    <s v="L"/>
    <s v="M"/>
    <n v="0.8633082110273701"/>
    <n v="10882"/>
  </r>
  <r>
    <s v="100M18W01WHIXL0"/>
    <s v="TSHIRT MINI LOGO WHITE XL"/>
    <n v="25193"/>
    <n v="25193"/>
    <n v="3446"/>
    <s v="."/>
    <n v="21747"/>
    <n v="631"/>
    <n v="86"/>
    <n v="2"/>
    <n v="2"/>
    <n v="0"/>
    <x v="0"/>
    <x v="0"/>
    <x v="7"/>
    <x v="0"/>
    <x v="0"/>
    <s v="MINI LOGO"/>
    <s v="WHITE"/>
    <s v="TSHIRT MINI LOGO WHITE"/>
    <s v="XL"/>
    <s v="M"/>
    <n v="0.86321597269082684"/>
    <n v="21747"/>
  </r>
  <r>
    <s v="100M18W03LBLLLL"/>
    <s v="TSHIRT POW LIGHT BLUE L"/>
    <n v="20155"/>
    <n v="20155"/>
    <n v="3568"/>
    <s v="."/>
    <n v="16587"/>
    <n v="465"/>
    <n v="82"/>
    <n v="2"/>
    <n v="2"/>
    <n v="0"/>
    <x v="0"/>
    <x v="0"/>
    <x v="7"/>
    <x v="0"/>
    <x v="0"/>
    <s v="POW"/>
    <s v="LIGHT BLUE"/>
    <s v="TSHIRT POW LIGHT BLUE"/>
    <s v="L"/>
    <s v="M"/>
    <n v="0.82297196725378319"/>
    <n v="16587"/>
  </r>
  <r>
    <s v="100M18W03LBLMMM"/>
    <s v="TSHIRT POW LIGHT BLUE M"/>
    <n v="25193"/>
    <n v="25193"/>
    <n v="3568"/>
    <s v="."/>
    <n v="21625"/>
    <n v="606"/>
    <n v="86"/>
    <n v="2"/>
    <n v="2"/>
    <n v="0"/>
    <x v="0"/>
    <x v="0"/>
    <x v="7"/>
    <x v="0"/>
    <x v="0"/>
    <s v="POW"/>
    <s v="LIGHT BLUE"/>
    <s v="TSHIRT POW LIGHT BLUE"/>
    <s v="M"/>
    <s v="M"/>
    <n v="0.85837335767872025"/>
    <n v="21625"/>
  </r>
  <r>
    <s v="100M18W03LBLXXL"/>
    <s v="TSHIRT POW LIGHT BLUE XXL"/>
    <n v="12597"/>
    <n v="12597"/>
    <n v="1784"/>
    <s v="."/>
    <n v="10813"/>
    <n v="606"/>
    <n v="86"/>
    <n v="1"/>
    <n v="1"/>
    <n v="0"/>
    <x v="0"/>
    <x v="0"/>
    <x v="7"/>
    <x v="0"/>
    <x v="0"/>
    <s v="POW"/>
    <s v="LIGHT BLUE"/>
    <s v="TSHIRT POW LIGHT BLUE"/>
    <s v="XXL"/>
    <s v="M"/>
    <n v="0.85837897912201322"/>
    <n v="10813"/>
  </r>
  <r>
    <s v="100M18W04BORMMM"/>
    <s v="TSHIRT STRICKLY BORDO M"/>
    <n v="12597"/>
    <n v="12597"/>
    <n v="1784"/>
    <s v="."/>
    <n v="10813"/>
    <n v="606"/>
    <n v="86"/>
    <n v="1"/>
    <n v="1"/>
    <n v="0"/>
    <x v="0"/>
    <x v="0"/>
    <x v="7"/>
    <x v="0"/>
    <x v="0"/>
    <s v="STRICKLY"/>
    <s v="BORDO"/>
    <s v="TSHIRT STRICKLY BORDO"/>
    <s v="M"/>
    <s v="M"/>
    <n v="0.85837897912201322"/>
    <n v="10813"/>
  </r>
  <r>
    <s v="100M18W04BORXL0"/>
    <s v="TSHIRT STRICKLY BORDO XL"/>
    <n v="10077"/>
    <n v="10077"/>
    <n v="1784"/>
    <s v="."/>
    <n v="8293"/>
    <n v="465"/>
    <n v="82"/>
    <n v="1"/>
    <n v="1"/>
    <n v="0"/>
    <x v="0"/>
    <x v="0"/>
    <x v="7"/>
    <x v="0"/>
    <x v="0"/>
    <s v="STRICKLY"/>
    <s v="BORDO"/>
    <s v="TSHIRT STRICKLY BORDO"/>
    <s v="XL"/>
    <s v="M"/>
    <n v="0.82296318348714892"/>
    <n v="8293"/>
  </r>
  <r>
    <s v="100M18W04BORXS0"/>
    <s v="TSHIRT STRICKLY BORDO XS"/>
    <n v="12597"/>
    <n v="12597"/>
    <n v="1784"/>
    <s v="."/>
    <n v="10813"/>
    <n v="606"/>
    <n v="86"/>
    <n v="1"/>
    <n v="1"/>
    <n v="0"/>
    <x v="0"/>
    <x v="0"/>
    <x v="7"/>
    <x v="0"/>
    <x v="0"/>
    <s v="STRICKLY"/>
    <s v="BORDO"/>
    <s v="TSHIRT STRICKLY BORDO"/>
    <s v="XS"/>
    <s v="M"/>
    <n v="0.85837897912201322"/>
    <n v="10813"/>
  </r>
  <r>
    <s v="100M18W08WHIMMM"/>
    <s v="TSHIRT SKANKIN WHITE M"/>
    <n v="12596"/>
    <n v="12596"/>
    <n v="1874"/>
    <s v="."/>
    <n v="10722"/>
    <n v="572"/>
    <n v="85"/>
    <n v="1"/>
    <n v="1"/>
    <n v="0"/>
    <x v="0"/>
    <x v="0"/>
    <x v="7"/>
    <x v="0"/>
    <x v="0"/>
    <s v="SKANKIN"/>
    <s v="WHITE"/>
    <s v="TSHIRT SKANKIN WHITE"/>
    <s v="M"/>
    <s v="M"/>
    <n v="0.8512226103524928"/>
    <n v="10722"/>
  </r>
  <r>
    <s v="100M18W08WHIXL0"/>
    <s v="TSHIRT SKANKIN WHITE XL"/>
    <n v="12597"/>
    <n v="12597"/>
    <n v="1874"/>
    <s v="."/>
    <n v="10723"/>
    <n v="572"/>
    <n v="85"/>
    <n v="1"/>
    <n v="1"/>
    <n v="0"/>
    <x v="0"/>
    <x v="0"/>
    <x v="7"/>
    <x v="0"/>
    <x v="0"/>
    <s v="SKANKIN"/>
    <s v="WHITE"/>
    <s v="TSHIRT SKANKIN WHITE"/>
    <s v="XL"/>
    <s v="M"/>
    <n v="0.85123442089386359"/>
    <n v="10723"/>
  </r>
  <r>
    <s v="100M18W08WHIXS0"/>
    <s v="TSHIRT SKANKIN WHITE XS"/>
    <n v="12597"/>
    <n v="12597"/>
    <n v="1874"/>
    <s v="."/>
    <n v="10723"/>
    <n v="572"/>
    <n v="85"/>
    <n v="1"/>
    <n v="1"/>
    <n v="0"/>
    <x v="0"/>
    <x v="0"/>
    <x v="7"/>
    <x v="0"/>
    <x v="0"/>
    <s v="SKANKIN"/>
    <s v="WHITE"/>
    <s v="TSHIRT SKANKIN WHITE"/>
    <s v="XS"/>
    <s v="M"/>
    <n v="0.85123442089386359"/>
    <n v="10723"/>
  </r>
  <r>
    <s v="100M18W09CRELLL"/>
    <s v="TSHIRT LINED CREAM L"/>
    <n v="14277"/>
    <n v="14277"/>
    <n v="2056"/>
    <s v="."/>
    <n v="12221"/>
    <n v="594"/>
    <n v="86"/>
    <n v="1"/>
    <n v="1"/>
    <n v="0"/>
    <x v="0"/>
    <x v="0"/>
    <x v="7"/>
    <x v="0"/>
    <x v="0"/>
    <s v="LINED"/>
    <s v="CREAM"/>
    <s v="TSHIRT LINED CREAM"/>
    <s v="L"/>
    <s v="M"/>
    <n v="0.85599215521468097"/>
    <n v="12221"/>
  </r>
  <r>
    <s v="100M18W09CREMMM"/>
    <s v="TSHIRT LINED CREAM M"/>
    <n v="14277"/>
    <n v="14277"/>
    <n v="2056"/>
    <s v="."/>
    <n v="12221"/>
    <n v="594"/>
    <n v="86"/>
    <n v="1"/>
    <n v="1"/>
    <n v="0"/>
    <x v="0"/>
    <x v="0"/>
    <x v="7"/>
    <x v="0"/>
    <x v="0"/>
    <s v="LINED"/>
    <s v="CREAM"/>
    <s v="TSHIRT LINED CREAM"/>
    <s v="M"/>
    <s v="M"/>
    <n v="0.85599215521468097"/>
    <n v="12221"/>
  </r>
  <r>
    <s v="100M18W09TEALLL"/>
    <s v="TSHIRT LINED TEAL L"/>
    <n v="14277"/>
    <n v="14277"/>
    <n v="2056"/>
    <s v="."/>
    <n v="12221"/>
    <n v="594"/>
    <n v="86"/>
    <n v="1"/>
    <n v="1"/>
    <n v="0"/>
    <x v="0"/>
    <x v="0"/>
    <x v="7"/>
    <x v="0"/>
    <x v="0"/>
    <s v="LINED"/>
    <s v="TEAL"/>
    <s v="TSHIRT LINED TEAL"/>
    <s v="L"/>
    <s v="M"/>
    <n v="0.85599215521468097"/>
    <n v="12221"/>
  </r>
  <r>
    <s v="100M18W09TEAXL0"/>
    <s v="TSHIRT LINED TEAL XL"/>
    <n v="14276"/>
    <n v="14276"/>
    <n v="2056"/>
    <s v="."/>
    <n v="12220"/>
    <n v="594"/>
    <n v="86"/>
    <n v="1"/>
    <n v="1"/>
    <n v="0"/>
    <x v="0"/>
    <x v="0"/>
    <x v="7"/>
    <x v="0"/>
    <x v="0"/>
    <s v="LINED"/>
    <s v="TEAL"/>
    <s v="TSHIRT LINED TEAL"/>
    <s v="XL"/>
    <s v="M"/>
    <n v="0.85598206780610819"/>
    <n v="12220"/>
  </r>
  <r>
    <s v="100M18W10BLAMMM"/>
    <s v="TSHIRT LANDED BLACK M"/>
    <n v="37790"/>
    <n v="37790"/>
    <n v="5622"/>
    <s v="."/>
    <n v="32168"/>
    <n v="572"/>
    <n v="85"/>
    <n v="3"/>
    <n v="3"/>
    <n v="0"/>
    <x v="0"/>
    <x v="0"/>
    <x v="7"/>
    <x v="0"/>
    <x v="0"/>
    <s v="LANDED"/>
    <s v="BLACK"/>
    <s v="TSHIRT LANDED BLACK"/>
    <s v="M"/>
    <s v="M"/>
    <n v="0.85123048425509396"/>
    <n v="32168"/>
  </r>
  <r>
    <s v="100M18W10BLASSS"/>
    <s v="TSHIRT LANDED BLACK S"/>
    <n v="12596"/>
    <n v="12596"/>
    <n v="1874"/>
    <s v="."/>
    <n v="10722"/>
    <n v="572"/>
    <n v="85"/>
    <n v="1"/>
    <n v="1"/>
    <n v="0"/>
    <x v="0"/>
    <x v="0"/>
    <x v="7"/>
    <x v="0"/>
    <x v="0"/>
    <s v="LANDED"/>
    <s v="BLACK"/>
    <s v="TSHIRT LANDED BLACK"/>
    <s v="S"/>
    <s v="M"/>
    <n v="0.8512226103524928"/>
    <n v="10722"/>
  </r>
  <r>
    <s v="100M18W10BLAXS0"/>
    <s v="TSHIRT LANDED BLACK XS"/>
    <n v="12597"/>
    <n v="12597"/>
    <n v="1874"/>
    <s v="."/>
    <n v="10723"/>
    <n v="572"/>
    <n v="85"/>
    <n v="1"/>
    <n v="1"/>
    <n v="0"/>
    <x v="0"/>
    <x v="0"/>
    <x v="7"/>
    <x v="0"/>
    <x v="0"/>
    <s v="LANDED"/>
    <s v="BLACK"/>
    <s v="TSHIRT LANDED BLACK"/>
    <s v="XS"/>
    <s v="M"/>
    <n v="0.85123442089386359"/>
    <n v="10723"/>
  </r>
  <r>
    <s v="100M18W11WHILLL"/>
    <s v="TSHIRT BATTLE WHITE L"/>
    <n v="12596"/>
    <n v="12596"/>
    <n v="1874"/>
    <s v="."/>
    <n v="10722"/>
    <n v="572"/>
    <n v="85"/>
    <n v="1"/>
    <n v="1"/>
    <n v="0"/>
    <x v="0"/>
    <x v="0"/>
    <x v="7"/>
    <x v="0"/>
    <x v="0"/>
    <s v="BATTLE"/>
    <s v="WHITE"/>
    <s v="TSHIRT BATTLE WHITE"/>
    <s v="L"/>
    <s v="M"/>
    <n v="0.8512226103524928"/>
    <n v="10722"/>
  </r>
  <r>
    <s v="100M18W11WHIMMM"/>
    <s v="TSHIRT BATTLE WHITE M"/>
    <n v="12597"/>
    <n v="12597"/>
    <n v="1874"/>
    <s v="."/>
    <n v="10723"/>
    <n v="572"/>
    <n v="85"/>
    <n v="1"/>
    <n v="1"/>
    <n v="0"/>
    <x v="0"/>
    <x v="0"/>
    <x v="7"/>
    <x v="0"/>
    <x v="0"/>
    <s v="BATTLE"/>
    <s v="WHITE"/>
    <s v="TSHIRT BATTLE WHITE"/>
    <s v="M"/>
    <s v="M"/>
    <n v="0.85123442089386359"/>
    <n v="10723"/>
  </r>
  <r>
    <s v="100M18W11WHIXL0"/>
    <s v="TSHIRT BATTLE WHITE XL"/>
    <n v="12597"/>
    <n v="12597"/>
    <n v="1874"/>
    <s v="."/>
    <n v="10723"/>
    <n v="572"/>
    <n v="85"/>
    <n v="1"/>
    <n v="1"/>
    <n v="0"/>
    <x v="0"/>
    <x v="0"/>
    <x v="7"/>
    <x v="0"/>
    <x v="0"/>
    <s v="BATTLE"/>
    <s v="WHITE"/>
    <s v="TSHIRT BATTLE WHITE"/>
    <s v="XL"/>
    <s v="M"/>
    <n v="0.85123442089386359"/>
    <n v="10723"/>
  </r>
  <r>
    <s v="100M18W12GRAXS0"/>
    <s v="TSHIRT SENSI GRAPHITE XS"/>
    <n v="12597"/>
    <n v="12597"/>
    <n v="1874"/>
    <s v="."/>
    <n v="10723"/>
    <n v="572"/>
    <n v="85"/>
    <n v="1"/>
    <n v="1"/>
    <n v="0"/>
    <x v="0"/>
    <x v="0"/>
    <x v="7"/>
    <x v="0"/>
    <x v="0"/>
    <s v="SENSI"/>
    <s v="GRAPHITE"/>
    <s v="TSHIRT SENSI GRAPHITE"/>
    <s v="XS"/>
    <s v="M"/>
    <n v="0.85123442089386359"/>
    <n v="10723"/>
  </r>
  <r>
    <s v="100M18W13BLAXXL"/>
    <s v="TSHIRT DAZED BLACK XXL"/>
    <n v="12597"/>
    <n v="12597"/>
    <n v="1874"/>
    <s v="."/>
    <n v="10723"/>
    <n v="572"/>
    <n v="85"/>
    <n v="1"/>
    <n v="1"/>
    <n v="0"/>
    <x v="0"/>
    <x v="0"/>
    <x v="7"/>
    <x v="0"/>
    <x v="0"/>
    <s v="DAZED"/>
    <s v="BLACK"/>
    <s v="TSHIRT DAZED BLACK"/>
    <s v="XXL"/>
    <s v="M"/>
    <n v="0.85123442089386359"/>
    <n v="10723"/>
  </r>
  <r>
    <s v="100M18W14GRALLL"/>
    <s v="TSHIRT LOOP GRAPHITE L"/>
    <n v="25193"/>
    <n v="25193"/>
    <n v="3568"/>
    <s v="."/>
    <n v="21625"/>
    <n v="606"/>
    <n v="86"/>
    <n v="2"/>
    <n v="2"/>
    <n v="0"/>
    <x v="0"/>
    <x v="0"/>
    <x v="7"/>
    <x v="0"/>
    <x v="0"/>
    <s v="LOOP"/>
    <s v="GRAPHITE"/>
    <s v="TSHIRT LOOP GRAPHITE"/>
    <s v="L"/>
    <s v="M"/>
    <n v="0.85837335767872025"/>
    <n v="21625"/>
  </r>
  <r>
    <s v="100M18W14GRAXXL"/>
    <s v="TSHIRT LOOP GRAPHITE XXL"/>
    <n v="37789"/>
    <n v="37789"/>
    <n v="5352"/>
    <s v="."/>
    <n v="32437"/>
    <n v="606"/>
    <n v="86"/>
    <n v="3"/>
    <n v="3"/>
    <n v="0"/>
    <x v="0"/>
    <x v="0"/>
    <x v="7"/>
    <x v="0"/>
    <x v="0"/>
    <s v="LOOP"/>
    <s v="GRAPHITE"/>
    <s v="TSHIRT LOOP GRAPHITE"/>
    <s v="XXL"/>
    <s v="M"/>
    <n v="0.85837148376511685"/>
    <n v="32437"/>
  </r>
  <r>
    <s v="100M18W14PURMMM"/>
    <s v="TSHIRT LOOP PURPLE M"/>
    <n v="1"/>
    <n v="1"/>
    <n v="1784"/>
    <s v="."/>
    <n v="-1783"/>
    <n v="-100"/>
    <n v="-212196"/>
    <n v="1"/>
    <n v="1"/>
    <n v="0"/>
    <x v="0"/>
    <x v="0"/>
    <x v="7"/>
    <x v="0"/>
    <x v="0"/>
    <s v="LOOP"/>
    <s v="PURPLE"/>
    <s v="TSHIRT LOOP PURPLE"/>
    <s v="M"/>
    <s v="M"/>
    <n v="-1783"/>
    <n v="-1783"/>
  </r>
  <r>
    <s v="100M18W14PURXL0"/>
    <s v="TSHIRT LOOP PURPLE XL"/>
    <n v="1"/>
    <n v="1"/>
    <n v="1784"/>
    <s v="."/>
    <n v="-1783"/>
    <n v="-100"/>
    <n v="-212196"/>
    <n v="1"/>
    <n v="1"/>
    <n v="0"/>
    <x v="0"/>
    <x v="0"/>
    <x v="7"/>
    <x v="0"/>
    <x v="0"/>
    <s v="LOOP"/>
    <s v="PURPLE"/>
    <s v="TSHIRT LOOP PURPLE"/>
    <s v="XL"/>
    <s v="M"/>
    <n v="-1783"/>
    <n v="-1783"/>
  </r>
  <r>
    <s v="100M18W15GRELLL"/>
    <s v="TSHIRT BARREL GREY L"/>
    <n v="1"/>
    <n v="1"/>
    <n v="1814"/>
    <s v="."/>
    <n v="-1813"/>
    <n v="-100"/>
    <n v="-215766"/>
    <n v="1"/>
    <n v="1"/>
    <n v="0"/>
    <x v="0"/>
    <x v="0"/>
    <x v="7"/>
    <x v="0"/>
    <x v="0"/>
    <s v="BARREL"/>
    <s v="GREY"/>
    <s v="TSHIRT BARREL GREY"/>
    <s v="L"/>
    <s v="M"/>
    <n v="-1813"/>
    <n v="-1813"/>
  </r>
  <r>
    <s v="100M18W15GREXS0"/>
    <s v="TSHIRT BARREL GREY XS"/>
    <n v="1"/>
    <n v="1"/>
    <n v="1814"/>
    <s v="."/>
    <n v="-1813"/>
    <n v="-100"/>
    <n v="-215766"/>
    <n v="1"/>
    <n v="1"/>
    <n v="0"/>
    <x v="0"/>
    <x v="0"/>
    <x v="7"/>
    <x v="0"/>
    <x v="0"/>
    <s v="BARREL"/>
    <s v="GREY"/>
    <s v="TSHIRT BARREL GREY"/>
    <s v="XS"/>
    <s v="M"/>
    <n v="-1813"/>
    <n v="-1813"/>
  </r>
  <r>
    <s v="100M18W16BLALLL"/>
    <s v="TSHIRT MERGE BLACK L"/>
    <n v="1"/>
    <n v="1"/>
    <n v="1874"/>
    <s v="."/>
    <n v="-1873"/>
    <n v="-100"/>
    <n v="-222906"/>
    <n v="1"/>
    <n v="1"/>
    <n v="0"/>
    <x v="0"/>
    <x v="0"/>
    <x v="7"/>
    <x v="0"/>
    <x v="0"/>
    <s v="MERGE"/>
    <s v="BLACK"/>
    <s v="TSHIRT MERGE BLACK"/>
    <s v="L"/>
    <s v="M"/>
    <n v="-1873"/>
    <n v="-1873"/>
  </r>
  <r>
    <s v="100M18W16BLAMMM"/>
    <s v="TSHIRT MERGE BLACK M"/>
    <n v="1"/>
    <n v="1"/>
    <n v="1874"/>
    <s v="."/>
    <n v="-1873"/>
    <n v="-100"/>
    <n v="-222906"/>
    <n v="1"/>
    <n v="1"/>
    <n v="0"/>
    <x v="0"/>
    <x v="0"/>
    <x v="7"/>
    <x v="0"/>
    <x v="0"/>
    <s v="MERGE"/>
    <s v="BLACK"/>
    <s v="TSHIRT MERGE BLACK"/>
    <s v="M"/>
    <s v="M"/>
    <n v="-1873"/>
    <n v="-1873"/>
  </r>
  <r>
    <s v="100M18W16BLAXL0"/>
    <s v="TSHIRT MERGE BLACK XL"/>
    <n v="2"/>
    <n v="2"/>
    <n v="3748"/>
    <s v="."/>
    <n v="-3746"/>
    <n v="-100"/>
    <n v="-222906"/>
    <n v="2"/>
    <n v="2"/>
    <n v="0"/>
    <x v="0"/>
    <x v="0"/>
    <x v="7"/>
    <x v="0"/>
    <x v="0"/>
    <s v="MERGE"/>
    <s v="BLACK"/>
    <s v="TSHIRT MERGE BLACK"/>
    <s v="XL"/>
    <s v="M"/>
    <n v="-1873"/>
    <n v="-3746"/>
  </r>
  <r>
    <s v="100M18W17GRMLLL"/>
    <s v="TSHIRT HEALER GREY MEL L"/>
    <n v="12597"/>
    <n v="12597"/>
    <n v="1874"/>
    <s v="."/>
    <n v="10723"/>
    <n v="572"/>
    <n v="85"/>
    <n v="1"/>
    <n v="1"/>
    <n v="0"/>
    <x v="0"/>
    <x v="0"/>
    <x v="7"/>
    <x v="0"/>
    <x v="0"/>
    <s v="HEALER"/>
    <s v="GREY MELANGE"/>
    <s v="TSHIRT HEALER GREY MELANGE"/>
    <s v="L"/>
    <s v="M"/>
    <n v="0.85123442089386359"/>
    <n v="10723"/>
  </r>
  <r>
    <s v="100M18W17GRMXS0"/>
    <s v="TSHIRT HEALER GREY MEL XS"/>
    <n v="12597"/>
    <n v="12597"/>
    <n v="1874"/>
    <s v="."/>
    <n v="10723"/>
    <n v="572"/>
    <n v="85"/>
    <n v="1"/>
    <n v="1"/>
    <n v="0"/>
    <x v="0"/>
    <x v="0"/>
    <x v="7"/>
    <x v="0"/>
    <x v="0"/>
    <s v="HEALER"/>
    <s v="GREY MELANGE"/>
    <s v="TSHIRT HEALER GREY MELANGE"/>
    <s v="XS"/>
    <s v="M"/>
    <n v="0.85123442089386359"/>
    <n v="10723"/>
  </r>
  <r>
    <s v="100M18W18WHILLL"/>
    <s v="TSHIRT BRAP WHITE L"/>
    <n v="1"/>
    <n v="1"/>
    <n v="1874"/>
    <s v="."/>
    <n v="-1873"/>
    <n v="-100"/>
    <n v="-222906"/>
    <n v="1"/>
    <n v="1"/>
    <n v="0"/>
    <x v="0"/>
    <x v="0"/>
    <x v="7"/>
    <x v="0"/>
    <x v="0"/>
    <s v="BRAP"/>
    <s v="WHITE"/>
    <s v="TSHIRT BRAP WHITE"/>
    <s v="L"/>
    <s v="M"/>
    <n v="-1873"/>
    <n v="-1873"/>
  </r>
  <r>
    <s v="100M18W18WHIXL0"/>
    <s v="TSHIRT BRAP WHITE XL"/>
    <n v="2"/>
    <n v="2"/>
    <n v="3748"/>
    <s v="."/>
    <n v="-3746"/>
    <n v="-100"/>
    <n v="-222906"/>
    <n v="2"/>
    <n v="2"/>
    <n v="0"/>
    <x v="0"/>
    <x v="0"/>
    <x v="7"/>
    <x v="0"/>
    <x v="0"/>
    <s v="BRAP"/>
    <s v="WHITE"/>
    <s v="TSHIRT BRAP WHITE"/>
    <s v="XL"/>
    <s v="M"/>
    <n v="-1873"/>
    <n v="-3746"/>
  </r>
  <r>
    <s v="100M18W18WHIXXL"/>
    <s v="TSHIRT BRAP WHITE XXL"/>
    <n v="1"/>
    <n v="1"/>
    <n v="1874"/>
    <s v="."/>
    <n v="-1873"/>
    <n v="-100"/>
    <n v="-222906"/>
    <n v="1"/>
    <n v="1"/>
    <n v="0"/>
    <x v="0"/>
    <x v="0"/>
    <x v="7"/>
    <x v="0"/>
    <x v="0"/>
    <s v="BRAP"/>
    <s v="WHITE"/>
    <s v="TSHIRT BRAP WHITE"/>
    <s v="XXL"/>
    <s v="M"/>
    <n v="-1873"/>
    <n v="-1873"/>
  </r>
  <r>
    <s v="100M18W19BLULLL"/>
    <s v="TSHIRT M/L DAYS BLUE L"/>
    <n v="28555"/>
    <n v="28555"/>
    <n v="4474"/>
    <s v="."/>
    <n v="24081"/>
    <n v="538"/>
    <n v="84"/>
    <n v="2"/>
    <n v="2"/>
    <n v="0"/>
    <x v="0"/>
    <x v="0"/>
    <x v="7"/>
    <x v="0"/>
    <x v="1"/>
    <s v="DAYS"/>
    <s v="BLUE"/>
    <s v="TSHIRT M/L DAYS BLUE"/>
    <s v="L"/>
    <s v="M"/>
    <n v="0.84331990894764486"/>
    <n v="24081"/>
  </r>
  <r>
    <s v="100M18W19BLUSSS"/>
    <s v="TSHIRT M/L DAYS BLUE S"/>
    <n v="14277"/>
    <n v="14277"/>
    <n v="2237"/>
    <s v="."/>
    <n v="12040"/>
    <n v="538"/>
    <n v="84"/>
    <n v="1"/>
    <n v="1"/>
    <n v="0"/>
    <x v="0"/>
    <x v="0"/>
    <x v="7"/>
    <x v="0"/>
    <x v="1"/>
    <s v="DAYS"/>
    <s v="BLUE"/>
    <s v="TSHIRT M/L DAYS BLUE"/>
    <s v="S"/>
    <s v="M"/>
    <n v="0.84331442179729632"/>
    <n v="12040"/>
  </r>
  <r>
    <s v="100M18W19BLUXL0"/>
    <s v="TSHIRT M/L DAYS BLUE XL"/>
    <n v="28555"/>
    <n v="28555"/>
    <n v="4474"/>
    <s v="."/>
    <n v="24081"/>
    <n v="538"/>
    <n v="84"/>
    <n v="2"/>
    <n v="2"/>
    <n v="0"/>
    <x v="0"/>
    <x v="0"/>
    <x v="7"/>
    <x v="0"/>
    <x v="1"/>
    <s v="DAYS"/>
    <s v="BLUE"/>
    <s v="TSHIRT M/L DAYS BLUE"/>
    <s v="XL"/>
    <s v="M"/>
    <n v="0.84331990894764486"/>
    <n v="24081"/>
  </r>
  <r>
    <s v="100M18W19GRALLL"/>
    <s v="TSHIRT M/L DAYS GRAPHITE L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s v="TSHIRT M/L DAYS GRAPHITE"/>
    <s v="L"/>
    <s v="M"/>
    <n v="0.84331442179729632"/>
    <n v="12040"/>
  </r>
  <r>
    <s v="100M18W19GRAMMM"/>
    <s v="TSHIRT M/L DAYS GRAPHITE M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s v="TSHIRT M/L DAYS GRAPHITE"/>
    <s v="M"/>
    <s v="M"/>
    <n v="0.84331442179729632"/>
    <n v="12040"/>
  </r>
  <r>
    <s v="100M18W19GRASSS"/>
    <s v="TSHIRT M/L DAYS GRAPHITE S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s v="TSHIRT M/L DAYS GRAPHITE"/>
    <s v="S"/>
    <s v="M"/>
    <n v="0.84331442179729632"/>
    <n v="12040"/>
  </r>
  <r>
    <s v="100M18W19GRAXL0"/>
    <s v="TSHIRT M/L DAYS GRAPHITE XL"/>
    <n v="25699"/>
    <n v="25699"/>
    <n v="4474"/>
    <s v="."/>
    <n v="21225"/>
    <n v="474"/>
    <n v="83"/>
    <n v="2"/>
    <n v="2"/>
    <n v="0"/>
    <x v="0"/>
    <x v="0"/>
    <x v="7"/>
    <x v="0"/>
    <x v="1"/>
    <s v="DAYS"/>
    <s v="GRAPHITE"/>
    <s v="TSHIRT M/L DAYS GRAPHITE"/>
    <s v="XL"/>
    <s v="M"/>
    <n v="0.82590762286470287"/>
    <n v="21225"/>
  </r>
  <r>
    <s v="100M18W19GRAXXL"/>
    <s v="TSHIRT M/L DAYS GRAPHITE XXL"/>
    <n v="14277"/>
    <n v="14277"/>
    <n v="2237"/>
    <s v="."/>
    <n v="12040"/>
    <n v="538"/>
    <n v="84"/>
    <n v="1"/>
    <n v="1"/>
    <n v="0"/>
    <x v="0"/>
    <x v="0"/>
    <x v="7"/>
    <x v="0"/>
    <x v="1"/>
    <s v="DAYS"/>
    <s v="GRAPHITE"/>
    <s v="TSHIRT M/L DAYS GRAPHITE"/>
    <s v="XXL"/>
    <s v="M"/>
    <n v="0.84331442179729632"/>
    <n v="12040"/>
  </r>
  <r>
    <s v="300M18W01BLALLL"/>
    <s v="HOODIE STAMPED BLACK L"/>
    <n v="29403"/>
    <n v="29403"/>
    <n v="4942"/>
    <s v="."/>
    <n v="24461"/>
    <n v="495"/>
    <n v="83"/>
    <n v="1"/>
    <n v="1"/>
    <n v="0"/>
    <x v="0"/>
    <x v="0"/>
    <x v="7"/>
    <x v="0"/>
    <x v="2"/>
    <s v="STAMPED"/>
    <s v="BLACK"/>
    <s v="HOODIE STAMPED BLACK"/>
    <s v="L"/>
    <s v="M"/>
    <n v="0.8319219127299935"/>
    <n v="24461"/>
  </r>
  <r>
    <s v="300M18W01BLAXL0"/>
    <s v="HOODIE STAMPED BLACK XL"/>
    <n v="23523"/>
    <n v="23523"/>
    <n v="4942"/>
    <s v="."/>
    <n v="18581"/>
    <n v="376"/>
    <n v="79"/>
    <n v="1"/>
    <n v="1"/>
    <n v="0"/>
    <x v="0"/>
    <x v="0"/>
    <x v="7"/>
    <x v="0"/>
    <x v="2"/>
    <s v="STAMPED"/>
    <s v="BLACK"/>
    <s v="HOODIE STAMPED BLACK"/>
    <s v="XL"/>
    <s v="M"/>
    <n v="0.78990774986183732"/>
    <n v="18581"/>
  </r>
  <r>
    <s v="300M18W01BLAXS0"/>
    <s v="HOODIE STAMPED BLACK XS"/>
    <n v="29403"/>
    <n v="29403"/>
    <n v="4942"/>
    <s v="."/>
    <n v="24461"/>
    <n v="495"/>
    <n v="83"/>
    <n v="1"/>
    <n v="1"/>
    <n v="0"/>
    <x v="0"/>
    <x v="0"/>
    <x v="7"/>
    <x v="0"/>
    <x v="2"/>
    <s v="STAMPED"/>
    <s v="BLACK"/>
    <s v="HOODIE STAMPED BLACK"/>
    <s v="XS"/>
    <s v="M"/>
    <n v="0.8319219127299935"/>
    <n v="24461"/>
  </r>
  <r>
    <s v="300M18W01BLAXXL"/>
    <s v="HOODIE STAMPED BLACK XXL"/>
    <n v="29403"/>
    <n v="29403"/>
    <n v="4942"/>
    <s v="."/>
    <n v="24461"/>
    <n v="495"/>
    <n v="83"/>
    <n v="1"/>
    <n v="1"/>
    <n v="0"/>
    <x v="0"/>
    <x v="0"/>
    <x v="7"/>
    <x v="0"/>
    <x v="2"/>
    <s v="STAMPED"/>
    <s v="BLACK"/>
    <s v="HOODIE STAMPED BLACK"/>
    <s v="XXL"/>
    <s v="M"/>
    <n v="0.8319219127299935"/>
    <n v="24461"/>
  </r>
  <r>
    <s v="300M18W01CLAXL0"/>
    <s v="HOODIE STAMPED CLAY XL"/>
    <n v="-29403"/>
    <n v="-29403"/>
    <n v="-4942"/>
    <s v="."/>
    <n v="-24461"/>
    <n v="495"/>
    <n v="-83"/>
    <n v="-1"/>
    <n v="-1"/>
    <n v="0"/>
    <x v="0"/>
    <x v="0"/>
    <x v="7"/>
    <x v="0"/>
    <x v="2"/>
    <s v="STAMPED"/>
    <s v="CLAY"/>
    <s v="HOODIE STAMPED CLAY"/>
    <s v="XL"/>
    <s v="M"/>
    <n v="0.8319219127299935"/>
    <n v="-24461"/>
  </r>
  <r>
    <s v="300M18W01CLAXXL"/>
    <s v="HOODIE STAMPED CLAY XXL"/>
    <n v="29404"/>
    <n v="29404"/>
    <n v="4942"/>
    <s v="."/>
    <n v="24462"/>
    <n v="495"/>
    <n v="83"/>
    <n v="1"/>
    <n v="1"/>
    <n v="0"/>
    <x v="0"/>
    <x v="0"/>
    <x v="7"/>
    <x v="0"/>
    <x v="2"/>
    <s v="STAMPED"/>
    <s v="CLAY"/>
    <s v="HOODIE STAMPED CLAY"/>
    <s v="XXL"/>
    <s v="M"/>
    <n v="0.83192762889402805"/>
    <n v="24462"/>
  </r>
  <r>
    <s v="300M18W01PEAXL0"/>
    <s v="HOODIE STAMPED PEAR XL"/>
    <n v="29403"/>
    <n v="29403"/>
    <n v="4942"/>
    <s v="."/>
    <n v="24461"/>
    <n v="495"/>
    <n v="83"/>
    <n v="1"/>
    <n v="1"/>
    <n v="0"/>
    <x v="0"/>
    <x v="0"/>
    <x v="7"/>
    <x v="0"/>
    <x v="2"/>
    <s v="STAMPED"/>
    <s v="PEAR"/>
    <s v="HOODIE STAMPED PEAR"/>
    <s v="XL"/>
    <s v="M"/>
    <n v="0.8319219127299935"/>
    <n v="24461"/>
  </r>
  <r>
    <s v="300M18W02COLLLL"/>
    <s v="HOODIE LINED COLORS L"/>
    <n v="29403"/>
    <n v="29403"/>
    <n v="5647"/>
    <s v="."/>
    <n v="23756"/>
    <n v="421"/>
    <n v="81"/>
    <n v="1"/>
    <n v="1"/>
    <n v="0"/>
    <x v="0"/>
    <x v="0"/>
    <x v="7"/>
    <x v="0"/>
    <x v="2"/>
    <s v="LINED"/>
    <s v="COLORS"/>
    <s v="HOODIE LINED COLORS"/>
    <s v="L"/>
    <s v="M"/>
    <n v="0.80794476754072708"/>
    <n v="23756"/>
  </r>
  <r>
    <s v="300M18W02COLMMM"/>
    <s v="HOODIE LINED COLORS M"/>
    <n v="29403"/>
    <n v="29403"/>
    <n v="5647"/>
    <s v="."/>
    <n v="23756"/>
    <n v="421"/>
    <n v="81"/>
    <n v="1"/>
    <n v="1"/>
    <n v="0"/>
    <x v="0"/>
    <x v="0"/>
    <x v="7"/>
    <x v="0"/>
    <x v="2"/>
    <s v="LINED"/>
    <s v="COLORS"/>
    <s v="HOODIE LINED COLORS"/>
    <s v="M"/>
    <s v="M"/>
    <n v="0.80794476754072708"/>
    <n v="23756"/>
  </r>
  <r>
    <s v="300M18W03BLAXL0"/>
    <s v="HOODIE LANDED BLACK XL"/>
    <n v="29403"/>
    <n v="29403"/>
    <n v="5059"/>
    <s v="."/>
    <n v="24344"/>
    <n v="481"/>
    <n v="83"/>
    <n v="1"/>
    <n v="1"/>
    <n v="0"/>
    <x v="0"/>
    <x v="0"/>
    <x v="7"/>
    <x v="0"/>
    <x v="2"/>
    <s v="LANDED"/>
    <s v="BLACK"/>
    <s v="HOODIE LANDED BLACK"/>
    <s v="XL"/>
    <s v="M"/>
    <n v="0.82794272693262594"/>
    <n v="24344"/>
  </r>
  <r>
    <s v="300M18W03BLAXXL"/>
    <s v="HOODIE LANDED BLACK XXL"/>
    <n v="29403"/>
    <n v="29403"/>
    <n v="5059"/>
    <s v="."/>
    <n v="24344"/>
    <n v="481"/>
    <n v="83"/>
    <n v="1"/>
    <n v="1"/>
    <n v="0"/>
    <x v="0"/>
    <x v="0"/>
    <x v="7"/>
    <x v="0"/>
    <x v="2"/>
    <s v="LANDED"/>
    <s v="BLACK"/>
    <s v="HOODIE LANDED BLACK"/>
    <s v="XXL"/>
    <s v="M"/>
    <n v="0.82794272693262594"/>
    <n v="24344"/>
  </r>
  <r>
    <s v="300M18W04BLAMMM"/>
    <s v="HOODIE FYAH BLACK M"/>
    <n v="58807"/>
    <n v="58807"/>
    <n v="11294"/>
    <s v="."/>
    <n v="47513"/>
    <n v="421"/>
    <n v="81"/>
    <n v="2"/>
    <n v="2"/>
    <n v="0"/>
    <x v="0"/>
    <x v="0"/>
    <x v="7"/>
    <x v="0"/>
    <x v="2"/>
    <s v="FYAH"/>
    <s v="BLACK"/>
    <s v="HOODIE FYAH BLACK"/>
    <s v="M"/>
    <s v="M"/>
    <n v="0.80794803339738464"/>
    <n v="47513"/>
  </r>
  <r>
    <s v="300M18W04BLASSS"/>
    <s v="HOODIE FYAH BLACK S"/>
    <n v="29403"/>
    <n v="29403"/>
    <n v="5647"/>
    <s v="."/>
    <n v="23756"/>
    <n v="421"/>
    <n v="81"/>
    <n v="1"/>
    <n v="1"/>
    <n v="0"/>
    <x v="0"/>
    <x v="0"/>
    <x v="7"/>
    <x v="0"/>
    <x v="2"/>
    <s v="FYAH"/>
    <s v="BLACK"/>
    <s v="HOODIE FYAH BLACK"/>
    <s v="S"/>
    <s v="M"/>
    <n v="0.80794476754072708"/>
    <n v="23756"/>
  </r>
  <r>
    <s v="300M18W04BLAXS0"/>
    <s v="HOODIE FYAH BLACK XS"/>
    <n v="29403"/>
    <n v="29403"/>
    <n v="5647"/>
    <s v="."/>
    <n v="23756"/>
    <n v="421"/>
    <n v="81"/>
    <n v="1"/>
    <n v="1"/>
    <n v="0"/>
    <x v="0"/>
    <x v="0"/>
    <x v="7"/>
    <x v="0"/>
    <x v="2"/>
    <s v="FYAH"/>
    <s v="BLACK"/>
    <s v="HOODIE FYAH BLACK"/>
    <s v="XS"/>
    <s v="M"/>
    <n v="0.80794476754072708"/>
    <n v="23756"/>
  </r>
  <r>
    <s v="300M18W05GEEXXL"/>
    <s v="HOODIE PATTERN GREEN XXL"/>
    <n v="29403"/>
    <n v="29403"/>
    <n v="5647"/>
    <s v="."/>
    <n v="23756"/>
    <n v="421"/>
    <n v="81"/>
    <n v="1"/>
    <n v="1"/>
    <n v="0"/>
    <x v="0"/>
    <x v="0"/>
    <x v="7"/>
    <x v="0"/>
    <x v="2"/>
    <s v="PATTERN"/>
    <s v="GREEN"/>
    <s v="HOODIE PATTERN GREEN"/>
    <s v="XXL"/>
    <s v="M"/>
    <n v="0.80794476754072708"/>
    <n v="23756"/>
  </r>
  <r>
    <s v="301M18W01GRMMMM"/>
    <s v="FULL ZIP OUTLINE GRAPHITE MEL M"/>
    <s v="."/>
    <s v="."/>
    <s v="."/>
    <s v="."/>
    <s v="."/>
    <s v="."/>
    <s v="."/>
    <s v="."/>
    <s v="."/>
    <n v="0"/>
    <x v="0"/>
    <x v="0"/>
    <x v="7"/>
    <x v="0"/>
    <x v="3"/>
    <s v="OUTLINE"/>
    <s v="GRAPHITE MEL"/>
    <s v="FULL ZIP OUTLINE GRAPHITE MEL"/>
    <s v="M"/>
    <s v="M"/>
    <e v="#VALUE!"/>
    <e v="#VALUE!"/>
  </r>
  <r>
    <s v="301M18W01GRMXL0"/>
    <s v="FULL ZIP OUTLINE GRAPHITE MEL XL"/>
    <n v="-1"/>
    <n v="-1"/>
    <s v="."/>
    <s v="."/>
    <n v="-1"/>
    <s v="."/>
    <n v="-100"/>
    <s v="."/>
    <s v="."/>
    <n v="0"/>
    <x v="0"/>
    <x v="0"/>
    <x v="7"/>
    <x v="0"/>
    <x v="3"/>
    <s v="OUTLINE"/>
    <s v="GRAPHITE MEL"/>
    <s v="FULL ZIP OUTLINE GRAPHITE MEL"/>
    <s v="XL"/>
    <s v="M"/>
    <e v="#VALUE!"/>
    <e v="#VALUE!"/>
  </r>
  <r>
    <s v="301M18W01GRMXXL"/>
    <s v="FULL ZIP OUTLINE GRAPHITE MEL XXL"/>
    <n v="29403"/>
    <n v="29403"/>
    <n v="5677"/>
    <s v="."/>
    <n v="23726"/>
    <n v="418"/>
    <n v="81"/>
    <n v="1"/>
    <n v="1"/>
    <n v="0"/>
    <x v="0"/>
    <x v="0"/>
    <x v="7"/>
    <x v="0"/>
    <x v="3"/>
    <s v="OUTLINE"/>
    <s v="GRAPHITE MEL"/>
    <s v="FULL ZIP OUTLINE GRAPHITE MEL"/>
    <s v="XXL"/>
    <s v="M"/>
    <n v="0.80692446349012004"/>
    <n v="23726"/>
  </r>
  <r>
    <s v="301M18W02GRAMMM"/>
    <s v="FULL ZIP PIT PACH GRAPHITE M"/>
    <n v="29404"/>
    <n v="29404"/>
    <n v="5677"/>
    <s v="."/>
    <n v="23727"/>
    <n v="418"/>
    <n v="81"/>
    <n v="1"/>
    <n v="1"/>
    <n v="0"/>
    <x v="0"/>
    <x v="0"/>
    <x v="7"/>
    <x v="0"/>
    <x v="3"/>
    <s v="PIT PACH"/>
    <s v="GRAPHITE"/>
    <s v="FULL ZIP PIT PACH GRAPHITE"/>
    <s v="M"/>
    <s v="M"/>
    <n v="0.80693102979186504"/>
    <n v="23727"/>
  </r>
  <r>
    <s v="301M18W02GRAXL0"/>
    <s v="FULL ZIP PIT PACH GRAPHITE XL"/>
    <n v="-23523"/>
    <n v="-23523"/>
    <n v="-5677"/>
    <s v="."/>
    <n v="-17846"/>
    <n v="314"/>
    <n v="-76"/>
    <n v="-1"/>
    <n v="-1"/>
    <n v="0"/>
    <x v="0"/>
    <x v="0"/>
    <x v="7"/>
    <x v="0"/>
    <x v="3"/>
    <s v="PIT PACH"/>
    <s v="GRAPHITE"/>
    <s v="FULL ZIP PIT PACH GRAPHITE"/>
    <s v="XL"/>
    <s v="M"/>
    <n v="0.75866173532287551"/>
    <n v="-17846"/>
  </r>
  <r>
    <s v="301M18W02GRAXXL"/>
    <s v="FULL ZIP PIT PACH GRAPHITE XXL"/>
    <n v="58807"/>
    <n v="58807"/>
    <n v="11354"/>
    <s v="."/>
    <n v="47453"/>
    <n v="418"/>
    <n v="81"/>
    <n v="2"/>
    <n v="2"/>
    <n v="0"/>
    <x v="0"/>
    <x v="0"/>
    <x v="7"/>
    <x v="0"/>
    <x v="3"/>
    <s v="PIT PACH"/>
    <s v="GRAPHITE"/>
    <s v="FULL ZIP PIT PACH GRAPHITE"/>
    <s v="XXL"/>
    <s v="M"/>
    <n v="0.80692774669682177"/>
    <n v="47453"/>
  </r>
  <r>
    <s v="301M18W03BLAXL0"/>
    <s v="FULL ZIP STAMPED BLACK XL"/>
    <n v="88210"/>
    <n v="88210"/>
    <n v="17031"/>
    <s v="."/>
    <n v="71179"/>
    <n v="418"/>
    <n v="81"/>
    <n v="3"/>
    <n v="3"/>
    <n v="0"/>
    <x v="0"/>
    <x v="0"/>
    <x v="7"/>
    <x v="0"/>
    <x v="3"/>
    <s v="STAMPED"/>
    <s v="BLACK"/>
    <s v="FULL ZIP STAMPED BLACK"/>
    <s v="XL"/>
    <s v="M"/>
    <n v="0.80692665230699467"/>
    <n v="71179"/>
  </r>
  <r>
    <s v="301M18W03BLAXXL"/>
    <s v="FULL ZIP STAMPED BLACK XXL"/>
    <n v="29403"/>
    <n v="29403"/>
    <n v="5677"/>
    <s v="."/>
    <n v="23726"/>
    <n v="418"/>
    <n v="81"/>
    <n v="1"/>
    <n v="1"/>
    <n v="0"/>
    <x v="0"/>
    <x v="0"/>
    <x v="7"/>
    <x v="0"/>
    <x v="3"/>
    <s v="STAMPED"/>
    <s v="BLACK"/>
    <s v="FULL ZIP STAMPED BLACK"/>
    <s v="XXL"/>
    <s v="M"/>
    <n v="0.80692446349012004"/>
    <n v="23726"/>
  </r>
  <r>
    <s v="301M18W03BOMLLL"/>
    <s v="FULL ZIP STAMPED BORDO MEL L"/>
    <n v="29403"/>
    <n v="29403"/>
    <n v="5677"/>
    <s v="."/>
    <n v="23726"/>
    <n v="418"/>
    <n v="81"/>
    <n v="1"/>
    <n v="1"/>
    <n v="0"/>
    <x v="0"/>
    <x v="0"/>
    <x v="7"/>
    <x v="0"/>
    <x v="3"/>
    <s v="STAMPED"/>
    <s v="BORDO MEL"/>
    <s v="FULL ZIP STAMPED BORDO MEL"/>
    <s v="L"/>
    <s v="M"/>
    <n v="0.80692446349012004"/>
    <n v="23726"/>
  </r>
  <r>
    <s v="301M18W03BOMMMM"/>
    <s v="FULL ZIP STAMPED BORDO MEL M"/>
    <n v="29403"/>
    <n v="29403"/>
    <n v="5677"/>
    <s v="."/>
    <n v="23726"/>
    <n v="418"/>
    <n v="81"/>
    <n v="1"/>
    <n v="1"/>
    <n v="0"/>
    <x v="0"/>
    <x v="0"/>
    <x v="7"/>
    <x v="0"/>
    <x v="3"/>
    <s v="STAMPED"/>
    <s v="BORDO MEL"/>
    <s v="FULL ZIP STAMPED BORDO MEL"/>
    <s v="M"/>
    <s v="M"/>
    <n v="0.80692446349012004"/>
    <n v="23726"/>
  </r>
  <r>
    <s v="301M18W03BOMXL0"/>
    <s v="FULL ZIP STAMPED BORDO MEL XL"/>
    <n v="29403"/>
    <n v="29403"/>
    <n v="5677"/>
    <s v="."/>
    <n v="23726"/>
    <n v="418"/>
    <n v="81"/>
    <n v="1"/>
    <n v="1"/>
    <n v="0"/>
    <x v="0"/>
    <x v="0"/>
    <x v="7"/>
    <x v="0"/>
    <x v="3"/>
    <s v="STAMPED"/>
    <s v="BORDO MEL"/>
    <s v="FULL ZIP STAMPED BORDO MEL"/>
    <s v="XL"/>
    <s v="M"/>
    <n v="0.80692446349012004"/>
    <n v="23726"/>
  </r>
  <r>
    <s v="303M18W01BLAXL0"/>
    <s v="CHIPORRO SURAZO BLACK XL"/>
    <s v="."/>
    <s v="."/>
    <s v="."/>
    <s v="."/>
    <s v="."/>
    <s v="."/>
    <s v="."/>
    <s v="."/>
    <s v="."/>
    <n v="0"/>
    <x v="0"/>
    <x v="0"/>
    <x v="7"/>
    <x v="0"/>
    <x v="4"/>
    <s v="SURAZO"/>
    <s v="BLACK"/>
    <s v="CHIPORRO SURAZO BLACK"/>
    <s v="XL"/>
    <s v="M"/>
    <e v="#VALUE!"/>
    <e v="#VALUE!"/>
  </r>
  <r>
    <s v="303M18W01BLAXXL"/>
    <s v="CHIPORRO SURAZO BLACK XXL"/>
    <n v="46211"/>
    <n v="46211"/>
    <n v="9388"/>
    <s v="."/>
    <n v="36823"/>
    <n v="392"/>
    <n v="80"/>
    <n v="1"/>
    <n v="1"/>
    <n v="0"/>
    <x v="0"/>
    <x v="0"/>
    <x v="7"/>
    <x v="0"/>
    <x v="4"/>
    <s v="SURAZO"/>
    <s v="BLACK"/>
    <s v="CHIPORRO SURAZO BLACK"/>
    <s v="XXL"/>
    <s v="M"/>
    <n v="0.79684490705676136"/>
    <n v="36823"/>
  </r>
  <r>
    <s v="303M18W01BLULLL"/>
    <s v="CHIPORRO SURAZO BLUE L"/>
    <s v="."/>
    <s v="."/>
    <s v="."/>
    <s v="."/>
    <s v="."/>
    <s v="."/>
    <s v="."/>
    <s v="."/>
    <s v="."/>
    <n v="0"/>
    <x v="0"/>
    <x v="0"/>
    <x v="7"/>
    <x v="0"/>
    <x v="4"/>
    <s v="SURAZO"/>
    <s v="BLUE"/>
    <s v="CHIPORRO SURAZO BLUE"/>
    <s v="L"/>
    <s v="M"/>
    <e v="#VALUE!"/>
    <e v="#VALUE!"/>
  </r>
  <r>
    <s v="303M18W01BLUXL0"/>
    <s v="CHIPORRO SURAZO BLUE XL"/>
    <n v="36968"/>
    <n v="36968"/>
    <n v="9388"/>
    <s v="."/>
    <n v="27580"/>
    <n v="294"/>
    <n v="75"/>
    <n v="1"/>
    <n v="1"/>
    <n v="0"/>
    <x v="0"/>
    <x v="0"/>
    <x v="7"/>
    <x v="0"/>
    <x v="4"/>
    <s v="SURAZO"/>
    <s v="BLUE"/>
    <s v="CHIPORRO SURAZO BLUE"/>
    <s v="XL"/>
    <s v="M"/>
    <n v="0.74605063838995889"/>
    <n v="27580"/>
  </r>
  <r>
    <s v="303M18W01BROXS0"/>
    <s v="CHIPORRO SURAZO BROWN XS"/>
    <n v="36968"/>
    <n v="36968"/>
    <n v="9388"/>
    <s v="."/>
    <n v="27580"/>
    <n v="294"/>
    <n v="75"/>
    <n v="1"/>
    <n v="1"/>
    <n v="0"/>
    <x v="0"/>
    <x v="0"/>
    <x v="7"/>
    <x v="0"/>
    <x v="4"/>
    <s v="SURAZO"/>
    <s v="BROWN"/>
    <s v="CHIPORRO SURAZO BROWN"/>
    <s v="XS"/>
    <s v="M"/>
    <n v="0.74605063838995889"/>
    <n v="27580"/>
  </r>
  <r>
    <s v="304M18W01CAMLLL"/>
    <s v="RUSTIC SHERPA FYAH MAN FZ CAMEL L"/>
    <n v="50412"/>
    <n v="50412"/>
    <n v="9883"/>
    <s v="."/>
    <n v="40529"/>
    <n v="410"/>
    <n v="80"/>
    <n v="1"/>
    <n v="1"/>
    <n v="0"/>
    <x v="0"/>
    <x v="0"/>
    <x v="7"/>
    <x v="0"/>
    <x v="5"/>
    <s v="FYAH MAN FZ"/>
    <s v="CAMEL"/>
    <s v="RUSTIC SHERPA FYAH MAN FZ CAMEL"/>
    <s v="L"/>
    <s v="M"/>
    <n v="0.80395540744267235"/>
    <n v="40529"/>
  </r>
  <r>
    <s v="304M18W01CAMSSS"/>
    <s v="RUSTIC SHERPA FYAH MAN FZ CAMEL S"/>
    <n v="100823"/>
    <n v="100823"/>
    <n v="19766"/>
    <s v="."/>
    <n v="81057"/>
    <n v="410"/>
    <n v="80"/>
    <n v="2"/>
    <n v="2"/>
    <n v="0"/>
    <x v="0"/>
    <x v="0"/>
    <x v="7"/>
    <x v="0"/>
    <x v="5"/>
    <s v="FYAH MAN FZ"/>
    <s v="CAMEL"/>
    <s v="RUSTIC SHERPA FYAH MAN FZ CAMEL"/>
    <s v="S"/>
    <s v="M"/>
    <n v="0.80395346299951398"/>
    <n v="81057"/>
  </r>
  <r>
    <s v="304M18W01CAMXL0"/>
    <s v="RUSTIC SHERPA FYAH MAN FZ CAMEL XL"/>
    <n v="90741"/>
    <n v="90741"/>
    <n v="19766"/>
    <s v="."/>
    <n v="70975"/>
    <n v="359"/>
    <n v="78"/>
    <n v="2"/>
    <n v="2"/>
    <n v="0"/>
    <x v="0"/>
    <x v="0"/>
    <x v="7"/>
    <x v="0"/>
    <x v="5"/>
    <s v="FYAH MAN FZ"/>
    <s v="CAMEL"/>
    <s v="RUSTIC SHERPA FYAH MAN FZ CAMEL"/>
    <s v="XL"/>
    <s v="M"/>
    <n v="0.78217123461279903"/>
    <n v="70975"/>
  </r>
  <r>
    <s v="304M18W01CAMXXL"/>
    <s v="RUSTIC SHERPA FYAH MAN FZ CAMEL XXL"/>
    <n v="30244"/>
    <n v="30244"/>
    <n v="9883"/>
    <s v="."/>
    <n v="20361"/>
    <n v="206"/>
    <n v="67"/>
    <n v="1"/>
    <n v="1"/>
    <n v="0"/>
    <x v="0"/>
    <x v="0"/>
    <x v="7"/>
    <x v="0"/>
    <x v="5"/>
    <s v="FYAH MAN FZ"/>
    <s v="CAMEL"/>
    <s v="RUSTIC SHERPA FYAH MAN FZ CAMEL"/>
    <s v="XXL"/>
    <s v="M"/>
    <n v="0.67322444121147995"/>
    <n v="20361"/>
  </r>
  <r>
    <s v="305M18W01DEELLL"/>
    <s v="POLAR &amp; CHIPORRO FYAH MAN  DEEP L"/>
    <n v="40329"/>
    <n v="40329"/>
    <n v="9471"/>
    <s v="."/>
    <n v="30858"/>
    <n v="326"/>
    <n v="77"/>
    <n v="1"/>
    <n v="1"/>
    <n v="0"/>
    <x v="0"/>
    <x v="0"/>
    <x v="7"/>
    <x v="0"/>
    <x v="6"/>
    <s v="FYAH MAN "/>
    <s v="DEEP"/>
    <s v="POLAR &amp; CHIPORRO FYAH MAN  DEEP"/>
    <s v="L"/>
    <s v="M"/>
    <n v="0.76515658707133827"/>
    <n v="30858"/>
  </r>
  <r>
    <s v="305M18W02BLASSS"/>
    <s v="POLAR &amp; CHIPORRO FYAH MAN FZ BLACK S"/>
    <n v="50411"/>
    <n v="50411"/>
    <n v="9707"/>
    <s v="."/>
    <n v="40704"/>
    <n v="419"/>
    <n v="81"/>
    <n v="1"/>
    <n v="1"/>
    <n v="0"/>
    <x v="0"/>
    <x v="0"/>
    <x v="7"/>
    <x v="0"/>
    <x v="7"/>
    <s v="FYAH MAN FZ"/>
    <s v="BLACK"/>
    <s v="POLAR &amp; CHIPORRO FZ FYAH MAN FZ BLACK"/>
    <s v="S"/>
    <s v="M"/>
    <n v="0.80744282001944023"/>
    <n v="40704"/>
  </r>
  <r>
    <s v="305M18W02BLAXL0"/>
    <s v="POLAR &amp; CHIPORRO FYAH MAN FZ BLACK XL"/>
    <n v="50411"/>
    <n v="50411"/>
    <n v="9707"/>
    <s v="."/>
    <n v="40704"/>
    <n v="419"/>
    <n v="81"/>
    <n v="1"/>
    <n v="1"/>
    <n v="0"/>
    <x v="0"/>
    <x v="0"/>
    <x v="7"/>
    <x v="0"/>
    <x v="7"/>
    <s v="FYAH MAN FZ"/>
    <s v="BLACK"/>
    <s v="POLAR &amp; CHIPORRO FZ FYAH MAN FZ BLACK"/>
    <s v="XL"/>
    <s v="M"/>
    <n v="0.80744282001944023"/>
    <n v="40704"/>
  </r>
  <r>
    <s v="305M18W02GEEXL0"/>
    <s v="POLAR &amp; CHIPORRO FYAH MAN FZ GREEN XL"/>
    <n v="50412"/>
    <n v="50412"/>
    <n v="9707"/>
    <s v="."/>
    <n v="40705"/>
    <n v="419"/>
    <n v="81"/>
    <n v="1"/>
    <n v="1"/>
    <n v="0"/>
    <x v="0"/>
    <x v="0"/>
    <x v="7"/>
    <x v="0"/>
    <x v="7"/>
    <s v="FYAH MAN FZ"/>
    <s v="GREEN"/>
    <s v="POLAR &amp; CHIPORRO FZ FYAH MAN FZ GREEN"/>
    <s v="XL"/>
    <s v="M"/>
    <n v="0.80744663968896291"/>
    <n v="40705"/>
  </r>
  <r>
    <s v="305W18W01BLAMMM"/>
    <s v="SHERPA HI FI BLACK M"/>
    <n v="72253"/>
    <n v="72253"/>
    <n v="17648"/>
    <s v="."/>
    <n v="54605"/>
    <n v="309"/>
    <n v="76"/>
    <n v="2"/>
    <n v="2"/>
    <n v="0"/>
    <x v="0"/>
    <x v="0"/>
    <x v="7"/>
    <x v="0"/>
    <x v="8"/>
    <s v="HI FI"/>
    <s v="BLACK"/>
    <s v="SHERPA HI FI BLACK"/>
    <s v="M"/>
    <s v="W"/>
    <n v="0.75574716620763149"/>
    <n v="54605"/>
  </r>
  <r>
    <s v="305W18W01BLASSS"/>
    <s v="SHERPA HI FI BLACK S"/>
    <n v="-30244"/>
    <n v="-30244"/>
    <n v="-8824"/>
    <s v="."/>
    <n v="-21420"/>
    <n v="243"/>
    <n v="-71"/>
    <n v="-1"/>
    <n v="-1"/>
    <n v="0"/>
    <x v="0"/>
    <x v="0"/>
    <x v="7"/>
    <x v="0"/>
    <x v="8"/>
    <s v="HI FI"/>
    <s v="BLACK"/>
    <s v="SHERPA HI FI BLACK"/>
    <s v="S"/>
    <s v="W"/>
    <n v="0.70823965083983598"/>
    <n v="-21420"/>
  </r>
  <r>
    <s v="305W18W01BLUMMM"/>
    <s v="POLAR FYAH GIRL FZ BLUE M"/>
    <n v="30247"/>
    <n v="30247"/>
    <n v="7177"/>
    <s v="."/>
    <n v="23070"/>
    <n v="321"/>
    <n v="76"/>
    <n v="1"/>
    <n v="1"/>
    <n v="0"/>
    <x v="0"/>
    <x v="0"/>
    <x v="7"/>
    <x v="0"/>
    <x v="9"/>
    <s v="FYAH GIRL FZ"/>
    <s v="BLUE"/>
    <s v="POLAR FYAH GIRL FZ BLUE"/>
    <s v="M"/>
    <s v="W"/>
    <n v="0.76272026977882101"/>
    <n v="23070"/>
  </r>
  <r>
    <s v="305W18W01CRELLL"/>
    <s v="SHERPA HI FI CREAM L"/>
    <n v="42008"/>
    <n v="42008"/>
    <n v="8824"/>
    <s v="."/>
    <n v="33184"/>
    <n v="376"/>
    <n v="79"/>
    <n v="1"/>
    <n v="1"/>
    <n v="0"/>
    <x v="0"/>
    <x v="0"/>
    <x v="7"/>
    <x v="0"/>
    <x v="8"/>
    <s v="HI FI"/>
    <s v="CREAM"/>
    <s v="SHERPA HI FI CREAM"/>
    <s v="L"/>
    <s v="W"/>
    <n v="0.78994477242430017"/>
    <n v="33184"/>
  </r>
  <r>
    <s v="305W18W01CREMMM"/>
    <s v="SHERPA HI FI CREAM M"/>
    <n v="73934"/>
    <n v="73934"/>
    <n v="17648"/>
    <s v="."/>
    <n v="56286"/>
    <n v="319"/>
    <n v="76"/>
    <n v="2"/>
    <n v="2"/>
    <n v="0"/>
    <x v="0"/>
    <x v="0"/>
    <x v="7"/>
    <x v="0"/>
    <x v="8"/>
    <s v="HI FI"/>
    <s v="CREAM"/>
    <s v="SHERPA HI FI CREAM"/>
    <s v="M"/>
    <s v="W"/>
    <n v="0.76130061947142047"/>
    <n v="56286"/>
  </r>
  <r>
    <s v="305W18W01CRESSS"/>
    <s v="SHERPA HI FI CREAM S"/>
    <n v="42008"/>
    <n v="42008"/>
    <n v="8824"/>
    <s v="."/>
    <n v="33184"/>
    <n v="376"/>
    <n v="79"/>
    <n v="1"/>
    <n v="1"/>
    <n v="0"/>
    <x v="0"/>
    <x v="0"/>
    <x v="7"/>
    <x v="0"/>
    <x v="8"/>
    <s v="HI FI"/>
    <s v="CREAM"/>
    <s v="SHERPA HI FI CREAM"/>
    <s v="S"/>
    <s v="W"/>
    <n v="0.78994477242430017"/>
    <n v="33184"/>
  </r>
  <r>
    <s v="305W18W01GREMMM"/>
    <s v="POLAR FYAH GIRL FZ GREY M"/>
    <n v="33605"/>
    <n v="33605"/>
    <n v="7177"/>
    <s v="."/>
    <n v="26428"/>
    <n v="368"/>
    <n v="79"/>
    <n v="1"/>
    <n v="1"/>
    <n v="0"/>
    <x v="0"/>
    <x v="0"/>
    <x v="7"/>
    <x v="0"/>
    <x v="9"/>
    <s v="FYAH GIRL FZ"/>
    <s v="GREY"/>
    <s v="POLAR FYAH GIRL FZ GREY"/>
    <s v="M"/>
    <s v="W"/>
    <n v="0.78643059068590981"/>
    <n v="26428"/>
  </r>
  <r>
    <s v="306W18W01BLAMMM"/>
    <s v="JACKET  CORDUROY BLACK M"/>
    <n v="-53775"/>
    <n v="-53775"/>
    <n v="-10236"/>
    <s v="."/>
    <n v="-43539"/>
    <n v="425"/>
    <n v="-81"/>
    <n v="-1"/>
    <n v="-1"/>
    <n v="0"/>
    <x v="0"/>
    <x v="0"/>
    <x v="7"/>
    <x v="0"/>
    <x v="10"/>
    <s v="CORDUROY"/>
    <s v="BLACK"/>
    <s v="JACKET  CORDUROY BLACK"/>
    <s v="M"/>
    <s v="W"/>
    <n v="0.80965132496513248"/>
    <n v="-43539"/>
  </r>
  <r>
    <s v="306W18W01BLASSS"/>
    <s v="JACKET  CORDUROY BLACK S"/>
    <n v="53776"/>
    <n v="53776"/>
    <n v="10236"/>
    <s v="."/>
    <n v="43540"/>
    <n v="425"/>
    <n v="81"/>
    <n v="1"/>
    <n v="1"/>
    <n v="0"/>
    <x v="0"/>
    <x v="0"/>
    <x v="7"/>
    <x v="0"/>
    <x v="10"/>
    <s v="CORDUROY"/>
    <s v="BLACK"/>
    <s v="JACKET  CORDUROY BLACK"/>
    <s v="S"/>
    <s v="W"/>
    <n v="0.8096548646236239"/>
    <n v="43540"/>
  </r>
  <r>
    <s v="306W18W01BLAXS0"/>
    <s v="JACKET  CORDUROY BLACK XS"/>
    <n v="50412"/>
    <n v="50412"/>
    <n v="10236"/>
    <s v="."/>
    <n v="40176"/>
    <n v="392"/>
    <n v="80"/>
    <n v="1"/>
    <n v="1"/>
    <n v="0"/>
    <x v="0"/>
    <x v="0"/>
    <x v="7"/>
    <x v="0"/>
    <x v="10"/>
    <s v="CORDUROY"/>
    <s v="BLACK"/>
    <s v="JACKET  CORDUROY BLACK"/>
    <s v="XS"/>
    <s v="W"/>
    <n v="0.79695310640323735"/>
    <n v="40176"/>
  </r>
  <r>
    <s v="306W18W01CAMLLL"/>
    <s v="JACKET  CORDUROY CAMEL L"/>
    <n v="10081"/>
    <n v="10081"/>
    <s v="."/>
    <s v="."/>
    <n v="10081"/>
    <s v="."/>
    <n v="100"/>
    <s v="."/>
    <s v="."/>
    <n v="0"/>
    <x v="0"/>
    <x v="0"/>
    <x v="7"/>
    <x v="0"/>
    <x v="10"/>
    <s v="CORDUROY"/>
    <s v="CAMEL"/>
    <s v="JACKET  CORDUROY CAMEL"/>
    <s v="L"/>
    <s v="W"/>
    <e v="#VALUE!"/>
    <e v="#VALUE!"/>
  </r>
  <r>
    <s v="306W18W01CAMMMM"/>
    <s v="JACKET  CORDUROY CAMEL M"/>
    <n v="50412"/>
    <n v="50412"/>
    <n v="10236"/>
    <s v="."/>
    <n v="40176"/>
    <n v="392"/>
    <n v="80"/>
    <n v="1"/>
    <n v="1"/>
    <n v="0"/>
    <x v="0"/>
    <x v="0"/>
    <x v="7"/>
    <x v="0"/>
    <x v="10"/>
    <s v="CORDUROY"/>
    <s v="CAMEL"/>
    <s v="JACKET  CORDUROY CAMEL"/>
    <s v="M"/>
    <s v="W"/>
    <n v="0.79695310640323735"/>
    <n v="40176"/>
  </r>
  <r>
    <s v="500202ALLALL"/>
    <s v="GORRO JOCKEY KAYA UNITE FITTED"/>
    <n v="8403"/>
    <n v="8403"/>
    <n v="4475"/>
    <s v="."/>
    <n v="3928"/>
    <n v="88"/>
    <n v="47"/>
    <n v="1"/>
    <n v="1"/>
    <n v="0"/>
    <x v="0"/>
    <x v="0"/>
    <x v="7"/>
    <x v="4"/>
    <x v="12"/>
    <s v="FITTED"/>
    <s v="ROJO"/>
    <s v="CAPS FITTED ROJO"/>
    <s v="ALL"/>
    <n v="0"/>
    <n v="0.46745210044031893"/>
    <n v="3928"/>
  </r>
  <r>
    <s v="500M18W02YELALL"/>
    <s v="BEANIES STRIPES YELOW ALL"/>
    <n v="5037"/>
    <n v="5037"/>
    <n v="1588"/>
    <s v="."/>
    <n v="3449"/>
    <n v="217"/>
    <n v="68"/>
    <n v="1"/>
    <n v="1"/>
    <n v="0"/>
    <x v="0"/>
    <x v="0"/>
    <x v="7"/>
    <x v="0"/>
    <x v="11"/>
    <s v="STRIPES"/>
    <s v="YELOW"/>
    <s v="BEANIES STRIPES YELOW"/>
    <s v="ALL"/>
    <s v="M"/>
    <n v="0.6847329759777645"/>
    <n v="3449"/>
  </r>
  <r>
    <s v="500M18W03RASALL"/>
    <s v="BEANIES WOVEN RASTA ALL"/>
    <n v="8395"/>
    <n v="8395"/>
    <n v="1647"/>
    <s v="."/>
    <n v="6748"/>
    <n v="410"/>
    <n v="80"/>
    <n v="1"/>
    <n v="1"/>
    <n v="0"/>
    <x v="0"/>
    <x v="0"/>
    <x v="7"/>
    <x v="0"/>
    <x v="11"/>
    <s v="WOVEN"/>
    <s v="RASTA"/>
    <s v="BEANIES WOVEN RASTA"/>
    <s v="ALL"/>
    <s v="M"/>
    <n v="0.80381179273377013"/>
    <n v="6748"/>
  </r>
  <r>
    <s v="500M18W04BLAALL"/>
    <s v="BEANIES TYPO FORREST ALL"/>
    <n v="8395"/>
    <n v="8395"/>
    <n v="1941"/>
    <s v="."/>
    <n v="6454"/>
    <n v="333"/>
    <n v="77"/>
    <n v="1"/>
    <n v="1"/>
    <n v="0"/>
    <x v="0"/>
    <x v="0"/>
    <x v="7"/>
    <x v="0"/>
    <x v="11"/>
    <s v="TYPO"/>
    <s v="FORREST"/>
    <s v="BEANIES TYPO FORREST"/>
    <s v="ALL"/>
    <s v="M"/>
    <n v="0.76879094699225725"/>
    <n v="6454"/>
  </r>
  <r>
    <s v="500M18W04GREALL"/>
    <s v="BEANIES TYPO BLACK ALL"/>
    <n v="8395"/>
    <n v="8395"/>
    <n v="1165"/>
    <s v="."/>
    <n v="7230"/>
    <n v="621"/>
    <n v="86"/>
    <n v="1"/>
    <n v="1"/>
    <n v="0"/>
    <x v="0"/>
    <x v="0"/>
    <x v="7"/>
    <x v="0"/>
    <x v="11"/>
    <s v="TYPO"/>
    <s v="BLACK"/>
    <s v="BEANIES TYPO BLACK"/>
    <s v="ALL"/>
    <s v="M"/>
    <n v="0.86122692078618224"/>
    <n v="7230"/>
  </r>
  <r>
    <s v="501M18S03GEES/M"/>
    <s v="CAPS CHILL GREEN S/M"/>
    <n v="-12597"/>
    <n v="-12597"/>
    <n v="-2665"/>
    <s v="."/>
    <n v="-9932"/>
    <n v="373"/>
    <n v="-79"/>
    <n v="-1"/>
    <n v="-1"/>
    <n v="0"/>
    <x v="0"/>
    <x v="0"/>
    <x v="7"/>
    <x v="1"/>
    <x v="12"/>
    <s v="CHILL"/>
    <s v="GREEN"/>
    <s v="CAPS CHILL GREEN"/>
    <s v="S/M"/>
    <s v="M"/>
    <n v="0.78844169246646023"/>
    <n v="-9932"/>
  </r>
  <r>
    <s v="501M18W02GEEL/XL"/>
    <s v="CAPS CLASSIC GREEN L/XL"/>
    <n v="16807"/>
    <n v="16807"/>
    <n v="4530"/>
    <s v="."/>
    <n v="12277"/>
    <n v="271"/>
    <n v="73"/>
    <n v="2"/>
    <n v="2"/>
    <n v="0"/>
    <x v="0"/>
    <x v="0"/>
    <x v="7"/>
    <x v="0"/>
    <x v="12"/>
    <s v="CLASSIC"/>
    <s v="GREEN"/>
    <s v="CAPS CLASSIC GREEN"/>
    <s v="L/XL"/>
    <s v="M"/>
    <n v="0.73046944725412033"/>
    <n v="12277"/>
  </r>
  <r>
    <s v="501M18W02GEES/M"/>
    <s v="CAPS CLASSIC GREEN S/M"/>
    <n v="8403"/>
    <n v="8403"/>
    <n v="2265"/>
    <s v="."/>
    <n v="6138"/>
    <n v="271"/>
    <n v="73"/>
    <n v="1"/>
    <n v="1"/>
    <n v="0"/>
    <x v="0"/>
    <x v="0"/>
    <x v="7"/>
    <x v="0"/>
    <x v="12"/>
    <s v="CLASSIC"/>
    <s v="GREEN"/>
    <s v="CAPS CLASSIC GREEN"/>
    <s v="S/M"/>
    <s v="M"/>
    <n v="0.73045340949660831"/>
    <n v="6138"/>
  </r>
  <r>
    <s v="501M18W06CAMS/M"/>
    <s v="CAPS STREET CAMO S/M"/>
    <s v="."/>
    <s v="."/>
    <s v="."/>
    <s v="."/>
    <s v="."/>
    <s v="."/>
    <s v="."/>
    <s v="."/>
    <s v="."/>
    <n v="0"/>
    <x v="0"/>
    <x v="0"/>
    <x v="7"/>
    <x v="0"/>
    <x v="12"/>
    <s v="STREET"/>
    <s v="CAMO"/>
    <s v="CAPS STREET CAMO"/>
    <s v="S/M"/>
    <s v="M"/>
    <e v="#VALUE!"/>
    <e v="#VALUE!"/>
  </r>
  <r>
    <s v="501M18W11CAFS/M"/>
    <s v="CAPS CONCEPT CAFÉ S/M"/>
    <n v="21001"/>
    <n v="21001"/>
    <n v="4412"/>
    <s v="."/>
    <n v="16589"/>
    <n v="376"/>
    <n v="79"/>
    <n v="2"/>
    <n v="2"/>
    <n v="0"/>
    <x v="0"/>
    <x v="0"/>
    <x v="7"/>
    <x v="0"/>
    <x v="12"/>
    <s v="CONCEPT"/>
    <s v="CAFÉ"/>
    <s v="CAPS CONCEPT CAFÉ"/>
    <s v="S/M"/>
    <s v="M"/>
    <n v="0.7899147659635255"/>
    <n v="16589"/>
  </r>
  <r>
    <s v="502M18S01CMOS/M"/>
    <s v="BUCKET CAMO CAMO S/M"/>
    <n v="25192"/>
    <n v="25192"/>
    <n v="5866"/>
    <s v="."/>
    <n v="19326"/>
    <n v="329"/>
    <n v="77"/>
    <n v="2"/>
    <n v="2"/>
    <n v="0"/>
    <x v="0"/>
    <x v="0"/>
    <x v="7"/>
    <x v="1"/>
    <x v="23"/>
    <s v="CAMO"/>
    <s v="CAMO"/>
    <s v="BUCKET CAMO CAMO"/>
    <s v="S/M"/>
    <s v="M"/>
    <n v="0.76714830104795173"/>
    <n v="19326"/>
  </r>
  <r>
    <s v="601M18W01GRELLL"/>
    <s v="SWEATPANTS KANGOO GREY L"/>
    <n v="18478"/>
    <n v="18478"/>
    <n v="3589"/>
    <s v="."/>
    <n v="14889"/>
    <n v="415"/>
    <n v="81"/>
    <n v="1"/>
    <n v="1"/>
    <n v="0"/>
    <x v="0"/>
    <x v="0"/>
    <x v="7"/>
    <x v="0"/>
    <x v="13"/>
    <s v="KANGOO"/>
    <s v="GREY"/>
    <s v="SWEATPANTS KANGOO GREY"/>
    <s v="L"/>
    <s v="M"/>
    <n v="0.80576902262149586"/>
    <n v="14889"/>
  </r>
  <r>
    <s v="601M18W01GREMMM"/>
    <s v="SWEATPANTS KANGOO GREY M"/>
    <n v="18479"/>
    <n v="18479"/>
    <n v="3589"/>
    <s v="."/>
    <n v="14890"/>
    <n v="415"/>
    <n v="81"/>
    <n v="1"/>
    <n v="1"/>
    <n v="0"/>
    <x v="0"/>
    <x v="0"/>
    <x v="7"/>
    <x v="0"/>
    <x v="13"/>
    <s v="KANGOO"/>
    <s v="GREY"/>
    <s v="SWEATPANTS KANGOO GREY"/>
    <s v="M"/>
    <s v="M"/>
    <n v="0.80577953352454135"/>
    <n v="14890"/>
  </r>
  <r>
    <s v="601M18W01GRESSS"/>
    <s v="SWEATPANTS KANGOO GREY S"/>
    <n v="36958"/>
    <n v="36958"/>
    <n v="7178"/>
    <s v="."/>
    <n v="29780"/>
    <n v="415"/>
    <n v="81"/>
    <n v="2"/>
    <n v="2"/>
    <n v="0"/>
    <x v="0"/>
    <x v="0"/>
    <x v="7"/>
    <x v="0"/>
    <x v="13"/>
    <s v="KANGOO"/>
    <s v="GREY"/>
    <s v="SWEATPANTS KANGOO GREY"/>
    <s v="S"/>
    <s v="M"/>
    <n v="0.80577953352454135"/>
    <n v="29780"/>
  </r>
  <r>
    <s v="601M18W02BLASSS"/>
    <s v="SWEATPANTS PATTERN BLACK S"/>
    <n v="21000"/>
    <n v="21000"/>
    <n v="4236"/>
    <s v="."/>
    <n v="16764"/>
    <n v="396"/>
    <n v="80"/>
    <n v="1"/>
    <n v="1"/>
    <n v="0"/>
    <x v="0"/>
    <x v="0"/>
    <x v="7"/>
    <x v="0"/>
    <x v="13"/>
    <s v="PATTERN"/>
    <s v="BLACK"/>
    <s v="SWEATPANTS PATTERN BLACK"/>
    <s v="S"/>
    <s v="M"/>
    <n v="0.79828571428571427"/>
    <n v="16764"/>
  </r>
  <r>
    <s v="700M18S01BLAALL"/>
    <s v="WALLET CLASSIC BLACK"/>
    <n v="8403"/>
    <n v="8403"/>
    <n v="3305"/>
    <s v="."/>
    <n v="5098"/>
    <n v="154"/>
    <n v="61"/>
    <n v="1"/>
    <n v="1"/>
    <n v="0"/>
    <x v="0"/>
    <x v="0"/>
    <x v="7"/>
    <x v="1"/>
    <x v="14"/>
    <s v="CLASSIC"/>
    <s v="BLACK"/>
    <s v="WALLET CLASSIC BLACK"/>
    <s v="ALL"/>
    <s v="M"/>
    <n v="0.60668808758776627"/>
    <n v="5098"/>
  </r>
  <r>
    <s v="700M18S02BLUALL"/>
    <s v="WALLET  CLASSIC BLUE"/>
    <n v="8403"/>
    <n v="8403"/>
    <n v="3305"/>
    <s v="."/>
    <n v="5098"/>
    <n v="154"/>
    <n v="61"/>
    <n v="1"/>
    <n v="1"/>
    <n v="0"/>
    <x v="0"/>
    <x v="0"/>
    <x v="7"/>
    <x v="1"/>
    <x v="14"/>
    <s v="CLASSIC"/>
    <s v="BLUE"/>
    <s v="WALLET CLASSIC BLUE"/>
    <s v="ALL"/>
    <s v="M"/>
    <n v="0.60668808758776627"/>
    <n v="5098"/>
  </r>
  <r>
    <s v="700M18S06GREALL"/>
    <s v="SUNGLASS CORD CLASSIC GREY ALL"/>
    <n v="2941"/>
    <n v="2941"/>
    <n v="645"/>
    <s v="."/>
    <n v="2296"/>
    <n v="356"/>
    <n v="78"/>
    <n v="1"/>
    <n v="1"/>
    <n v="0"/>
    <x v="0"/>
    <x v="0"/>
    <x v="7"/>
    <x v="1"/>
    <x v="15"/>
    <s v="CLASSIC"/>
    <s v="GREY"/>
    <s v="STRAP CLASSIC GREY"/>
    <s v="ALL"/>
    <s v="M"/>
    <n v="0.7806868412104726"/>
    <n v="2296"/>
  </r>
  <r>
    <s v="700M22S09BROALL"/>
    <s v="SUNGLASS CORD CLASSIC BROWN ALL"/>
    <n v="2012"/>
    <n v="2012"/>
    <n v="645"/>
    <s v="."/>
    <n v="1367"/>
    <n v="212"/>
    <n v="68"/>
    <n v="1"/>
    <n v="1"/>
    <n v="0"/>
    <x v="0"/>
    <x v="0"/>
    <x v="7"/>
    <x v="1"/>
    <x v="15"/>
    <s v="CLASSIC"/>
    <s v="BROWN"/>
    <s v="STRAP CLASSIC BROWN"/>
    <s v="ALL"/>
    <s v="M"/>
    <n v="0.67942345924453285"/>
    <n v="1367"/>
  </r>
  <r>
    <s v="701M18S01BROS/M"/>
    <s v="CINTURON MONTAÑA BROWN S/M"/>
    <n v="16798"/>
    <n v="16798"/>
    <n v="4850"/>
    <s v="."/>
    <n v="11948"/>
    <n v="246"/>
    <n v="71"/>
    <n v="1"/>
    <n v="1"/>
    <n v="0"/>
    <x v="0"/>
    <x v="0"/>
    <x v="7"/>
    <x v="1"/>
    <x v="20"/>
    <s v="MONTAÑA"/>
    <s v="BROWN"/>
    <s v="BELT MONTAÑA BROWN"/>
    <s v="S/M"/>
    <s v="M"/>
    <n v="0.7112751518037862"/>
    <n v="11948"/>
  </r>
  <r>
    <s v="702M18S01BLAALL"/>
    <s v="LLAVERO RASTA BLACK ALL"/>
    <n v="3361"/>
    <n v="3361"/>
    <n v="1800"/>
    <s v="."/>
    <n v="1561"/>
    <n v="87"/>
    <n v="46"/>
    <n v="1"/>
    <n v="1"/>
    <n v="0"/>
    <x v="0"/>
    <x v="0"/>
    <x v="7"/>
    <x v="1"/>
    <x v="16"/>
    <s v="RASTA"/>
    <s v="BLACK"/>
    <s v="LLAVERO RASTA BLACK"/>
    <s v="ALL"/>
    <s v="M"/>
    <n v="0.46444510562332642"/>
    <n v="1561"/>
  </r>
  <r>
    <s v="702M18S02CAMALL"/>
    <s v="LLAVERO LOGO CAMEL  ALL"/>
    <n v="2516"/>
    <n v="2516"/>
    <n v="1800"/>
    <s v="."/>
    <n v="716"/>
    <n v="40"/>
    <n v="28"/>
    <n v="1"/>
    <n v="1"/>
    <n v="0"/>
    <x v="0"/>
    <x v="0"/>
    <x v="7"/>
    <x v="1"/>
    <x v="16"/>
    <s v="RASTA"/>
    <s v="CAMEL"/>
    <s v="LLAVERO RASTA CAMEL"/>
    <s v="ALL"/>
    <s v="M"/>
    <n v="0.28457869634340222"/>
    <n v="716"/>
  </r>
  <r>
    <s v="704M18S07GREALL"/>
    <s v="BI-PACK 1 GREEN ALL"/>
    <n v="20992"/>
    <n v="20992"/>
    <n v="5151"/>
    <s v="."/>
    <n v="15841"/>
    <n v="308"/>
    <n v="75"/>
    <n v="3"/>
    <n v="3"/>
    <n v="0"/>
    <x v="0"/>
    <x v="0"/>
    <x v="7"/>
    <x v="1"/>
    <x v="17"/>
    <s v="BI-PACK 1"/>
    <s v="GREEN"/>
    <s v="TINS BI-PACK 1 GREEN"/>
    <s v="ALL"/>
    <s v="M"/>
    <n v="0.75462080792682928"/>
    <n v="15841"/>
  </r>
  <r>
    <s v="704M18S08DBLALL"/>
    <s v="BI-PACK 3 DARK BLUE ALL"/>
    <n v="8395"/>
    <n v="8395"/>
    <n v="1717"/>
    <s v="."/>
    <n v="6678"/>
    <n v="389"/>
    <n v="80"/>
    <n v="1"/>
    <n v="1"/>
    <n v="0"/>
    <x v="0"/>
    <x v="0"/>
    <x v="7"/>
    <x v="1"/>
    <x v="17"/>
    <s v="BI-PACK 3"/>
    <s v="BLUE"/>
    <s v="TINS BI-PACK 3 BLUE"/>
    <s v="ALL"/>
    <s v="M"/>
    <n v="0.79547349612864804"/>
    <n v="6678"/>
  </r>
  <r>
    <s v="704M18S08PURALL"/>
    <s v="BI-PACK 2 PURPLE ALL"/>
    <n v="1"/>
    <n v="1"/>
    <n v="1717"/>
    <s v="."/>
    <n v="-1716"/>
    <n v="-100"/>
    <n v="-204223"/>
    <n v="1"/>
    <n v="1"/>
    <n v="0"/>
    <x v="0"/>
    <x v="0"/>
    <x v="7"/>
    <x v="1"/>
    <x v="17"/>
    <s v="BI-PACK 2"/>
    <s v="PURPLE"/>
    <s v="TINS BI-PACK 2 PURPLE"/>
    <s v="ALL"/>
    <s v="M"/>
    <n v="-1716"/>
    <n v="-1716"/>
  </r>
  <r>
    <s v="704M18S09ALLALL"/>
    <s v="SOCKS 4 PACK"/>
    <n v="83974"/>
    <n v="83974"/>
    <n v="22800"/>
    <s v="."/>
    <n v="61174"/>
    <n v="268"/>
    <n v="73"/>
    <n v="10"/>
    <n v="10"/>
    <n v="0"/>
    <x v="0"/>
    <x v="0"/>
    <x v="7"/>
    <x v="0"/>
    <x v="21"/>
    <s v="4PACK"/>
    <s v="ALL"/>
    <s v="SOCKS PACK 4PACK ALL"/>
    <s v="ALL"/>
    <s v="ALL"/>
    <n v="0.72848738895372378"/>
    <n v="61174"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  <r>
    <m/>
    <m/>
    <m/>
    <m/>
    <m/>
    <m/>
    <m/>
    <m/>
    <m/>
    <m/>
    <m/>
    <m/>
    <x v="1"/>
    <x v="1"/>
    <x v="8"/>
    <x v="5"/>
    <x v="27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:B118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m="1" x="2"/>
        <item m="1" x="3"/>
        <item x="1"/>
        <item m="1" x="4"/>
        <item m="1" x="5"/>
        <item m="1" x="6"/>
        <item m="1" x="7"/>
        <item m="1" x="8"/>
        <item x="0"/>
        <item t="default"/>
      </items>
    </pivotField>
    <pivotField axis="axisPage" multipleItemSelectionAllowed="1" showAll="0">
      <items count="6">
        <item m="1" x="4"/>
        <item m="1" x="2"/>
        <item x="1"/>
        <item m="1" x="3"/>
        <item x="0"/>
        <item t="default"/>
      </items>
    </pivotField>
    <pivotField axis="axisPage" multipleItemSelectionAllowed="1" showAll="0">
      <items count="10">
        <item x="1"/>
        <item x="0"/>
        <item x="4"/>
        <item x="7"/>
        <item x="2"/>
        <item x="8"/>
        <item x="3"/>
        <item x="6"/>
        <item x="5"/>
        <item t="default"/>
      </items>
    </pivotField>
    <pivotField axis="axisPage" multipleItemSelectionAllowed="1" showAll="0">
      <items count="11">
        <item h="1" x="4"/>
        <item h="1" m="1" x="9"/>
        <item h="1" x="1"/>
        <item h="1" x="2"/>
        <item x="0"/>
        <item h="1" m="1" x="8"/>
        <item h="1" x="5"/>
        <item h="1" x="3"/>
        <item h="1" m="1" x="7"/>
        <item h="1" m="1" x="6"/>
        <item t="default"/>
      </items>
    </pivotField>
    <pivotField axis="axisRow" showAll="0" sortType="descending">
      <items count="29">
        <item x="20"/>
        <item x="12"/>
        <item x="3"/>
        <item x="2"/>
        <item x="19"/>
        <item x="18"/>
        <item x="15"/>
        <item x="22"/>
        <item x="17"/>
        <item x="0"/>
        <item x="1"/>
        <item x="14"/>
        <item x="13"/>
        <item x="25"/>
        <item x="27"/>
        <item x="5"/>
        <item x="6"/>
        <item x="8"/>
        <item x="9"/>
        <item x="10"/>
        <item x="11"/>
        <item x="4"/>
        <item x="16"/>
        <item x="21"/>
        <item x="23"/>
        <item x="24"/>
        <item x="2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45">
        <item m="1" x="181"/>
        <item x="149"/>
        <item m="1" x="229"/>
        <item x="126"/>
        <item m="1" x="237"/>
        <item m="1" x="207"/>
        <item m="1" x="190"/>
        <item m="1" x="177"/>
        <item m="1" x="221"/>
        <item m="1" x="183"/>
        <item m="1" x="222"/>
        <item m="1" x="240"/>
        <item x="148"/>
        <item x="58"/>
        <item x="122"/>
        <item x="81"/>
        <item m="1" x="239"/>
        <item x="80"/>
        <item x="59"/>
        <item m="1" x="212"/>
        <item x="113"/>
        <item x="114"/>
        <item x="115"/>
        <item x="116"/>
        <item x="117"/>
        <item x="145"/>
        <item x="109"/>
        <item x="108"/>
        <item x="71"/>
        <item x="166"/>
        <item m="1" x="182"/>
        <item m="1" x="204"/>
        <item m="1" x="173"/>
        <item m="1" x="185"/>
        <item m="1" x="197"/>
        <item x="112"/>
        <item x="111"/>
        <item m="1" x="202"/>
        <item m="1" x="194"/>
        <item m="1" x="216"/>
        <item m="1" x="232"/>
        <item m="1" x="188"/>
        <item m="1" x="224"/>
        <item m="1" x="176"/>
        <item m="1" x="170"/>
        <item m="1" x="201"/>
        <item x="150"/>
        <item m="1" x="193"/>
        <item m="1" x="241"/>
        <item m="1" x="174"/>
        <item x="157"/>
        <item x="86"/>
        <item m="1" x="178"/>
        <item x="70"/>
        <item x="125"/>
        <item x="69"/>
        <item x="85"/>
        <item m="1" x="227"/>
        <item m="1" x="208"/>
        <item x="142"/>
        <item x="143"/>
        <item x="144"/>
        <item m="1" x="225"/>
        <item m="1" x="219"/>
        <item m="1" x="230"/>
        <item x="72"/>
        <item x="74"/>
        <item x="73"/>
        <item x="19"/>
        <item x="14"/>
        <item x="95"/>
        <item x="129"/>
        <item x="99"/>
        <item x="100"/>
        <item x="130"/>
        <item x="106"/>
        <item x="92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8"/>
        <item x="23"/>
        <item x="24"/>
        <item x="20"/>
        <item x="0"/>
        <item x="1"/>
        <item x="2"/>
        <item x="3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35"/>
        <item x="136"/>
        <item m="1" x="236"/>
        <item x="88"/>
        <item x="141"/>
        <item m="1" x="172"/>
        <item x="10"/>
        <item x="8"/>
        <item x="138"/>
        <item x="97"/>
        <item x="98"/>
        <item x="96"/>
        <item x="104"/>
        <item x="139"/>
        <item x="137"/>
        <item x="6"/>
        <item m="1" x="226"/>
        <item m="1" x="195"/>
        <item m="1" x="242"/>
        <item m="1" x="191"/>
        <item m="1" x="175"/>
        <item x="68"/>
        <item x="84"/>
        <item x="165"/>
        <item x="67"/>
        <item x="17"/>
        <item x="22"/>
        <item x="25"/>
        <item x="159"/>
        <item x="160"/>
        <item x="26"/>
        <item x="27"/>
        <item x="28"/>
        <item x="29"/>
        <item x="161"/>
        <item x="31"/>
        <item x="32"/>
        <item x="33"/>
        <item x="163"/>
        <item x="83"/>
        <item x="146"/>
        <item x="4"/>
        <item m="1" x="168"/>
        <item m="1" x="209"/>
        <item m="1" x="234"/>
        <item m="1" x="169"/>
        <item m="1" x="180"/>
        <item m="1" x="211"/>
        <item m="1" x="186"/>
        <item m="1" x="214"/>
        <item x="110"/>
        <item x="65"/>
        <item x="66"/>
        <item x="167"/>
        <item x="30"/>
        <item x="36"/>
        <item x="37"/>
        <item x="38"/>
        <item x="40"/>
        <item x="41"/>
        <item x="45"/>
        <item x="47"/>
        <item x="49"/>
        <item x="50"/>
        <item x="120"/>
        <item x="39"/>
        <item x="42"/>
        <item x="51"/>
        <item x="52"/>
        <item x="54"/>
        <item x="57"/>
        <item m="1" x="210"/>
        <item m="1" x="218"/>
        <item m="1" x="243"/>
        <item m="1" x="238"/>
        <item x="75"/>
        <item x="34"/>
        <item m="1" x="228"/>
        <item x="131"/>
        <item x="79"/>
        <item x="53"/>
        <item m="1" x="179"/>
        <item m="1" x="199"/>
        <item m="1" x="205"/>
        <item x="78"/>
        <item m="1" x="217"/>
        <item x="46"/>
        <item x="118"/>
        <item x="121"/>
        <item m="1" x="203"/>
        <item x="48"/>
        <item x="162"/>
        <item m="1" x="200"/>
        <item x="132"/>
        <item x="127"/>
        <item x="56"/>
        <item x="55"/>
        <item x="63"/>
        <item x="119"/>
        <item m="1" x="189"/>
        <item x="61"/>
        <item x="82"/>
        <item x="124"/>
        <item x="64"/>
        <item m="1" x="206"/>
        <item x="62"/>
        <item m="1" x="220"/>
        <item m="1" x="213"/>
        <item m="1" x="171"/>
        <item x="147"/>
        <item m="1" x="233"/>
        <item m="1" x="196"/>
        <item m="1" x="215"/>
        <item m="1" x="192"/>
        <item m="1" x="187"/>
        <item m="1" x="231"/>
        <item m="1" x="223"/>
        <item m="1" x="198"/>
        <item m="1" x="184"/>
        <item x="35"/>
        <item x="60"/>
        <item x="76"/>
        <item x="77"/>
        <item x="123"/>
        <item x="151"/>
        <item x="152"/>
        <item x="153"/>
        <item x="154"/>
        <item x="156"/>
        <item x="164"/>
        <item x="43"/>
        <item x="44"/>
        <item x="1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112">
    <i>
      <x v="1"/>
    </i>
    <i r="1">
      <x v="23"/>
    </i>
    <i r="2">
      <x v="205"/>
    </i>
    <i>
      <x v="2"/>
    </i>
    <i r="1">
      <x v="9"/>
    </i>
    <i r="2">
      <x v="96"/>
    </i>
    <i r="2">
      <x v="137"/>
    </i>
    <i r="2">
      <x v="92"/>
    </i>
    <i r="2">
      <x v="117"/>
    </i>
    <i r="2">
      <x v="86"/>
    </i>
    <i r="2">
      <x v="87"/>
    </i>
    <i r="2">
      <x v="101"/>
    </i>
    <i r="2">
      <x v="136"/>
    </i>
    <i r="2">
      <x v="152"/>
    </i>
    <i r="2">
      <x v="89"/>
    </i>
    <i r="2">
      <x v="118"/>
    </i>
    <i r="2">
      <x v="82"/>
    </i>
    <i r="2">
      <x v="88"/>
    </i>
    <i r="2">
      <x v="68"/>
    </i>
    <i r="2">
      <x v="69"/>
    </i>
    <i r="2">
      <x v="97"/>
    </i>
    <i r="2">
      <x v="126"/>
    </i>
    <i r="2">
      <x v="102"/>
    </i>
    <i r="2">
      <x v="78"/>
    </i>
    <i r="2">
      <x v="93"/>
    </i>
    <i r="2">
      <x v="104"/>
    </i>
    <i r="2">
      <x v="95"/>
    </i>
    <i r="2">
      <x v="94"/>
    </i>
    <i r="1">
      <x v="3"/>
    </i>
    <i r="2">
      <x v="143"/>
    </i>
    <i r="2">
      <x v="138"/>
    </i>
    <i r="2">
      <x v="142"/>
    </i>
    <i r="2">
      <x v="141"/>
    </i>
    <i r="2">
      <x v="161"/>
    </i>
    <i r="2">
      <x v="144"/>
    </i>
    <i r="2">
      <x v="140"/>
    </i>
    <i r="2">
      <x v="139"/>
    </i>
    <i r="1">
      <x v="2"/>
    </i>
    <i r="2">
      <x v="147"/>
    </i>
    <i r="2">
      <x v="148"/>
    </i>
    <i r="2">
      <x v="146"/>
    </i>
    <i r="2">
      <x v="186"/>
    </i>
    <i r="2">
      <x v="165"/>
    </i>
    <i r="2">
      <x v="145"/>
    </i>
    <i r="2">
      <x v="151"/>
    </i>
    <i r="1">
      <x v="20"/>
    </i>
    <i r="2">
      <x v="181"/>
    </i>
    <i r="2">
      <x v="209"/>
    </i>
    <i r="2">
      <x v="191"/>
    </i>
    <i r="2">
      <x v="206"/>
    </i>
    <i r="2">
      <x v="175"/>
    </i>
    <i r="2">
      <x v="180"/>
    </i>
    <i r="2">
      <x v="207"/>
    </i>
    <i r="2">
      <x v="179"/>
    </i>
    <i r="2">
      <x v="190"/>
    </i>
    <i r="2">
      <x v="198"/>
    </i>
    <i r="2">
      <x v="220"/>
    </i>
    <i r="2">
      <x v="189"/>
    </i>
    <i r="1">
      <x v="10"/>
    </i>
    <i r="2">
      <x v="91"/>
    </i>
    <i r="2">
      <x v="90"/>
    </i>
    <i r="1">
      <x v="21"/>
    </i>
    <i r="2">
      <x v="187"/>
    </i>
    <i r="2">
      <x v="230"/>
    </i>
    <i r="2">
      <x v="233"/>
    </i>
    <i r="2">
      <x v="232"/>
    </i>
    <i r="1">
      <x v="1"/>
    </i>
    <i r="2">
      <x v="214"/>
    </i>
    <i r="2">
      <x v="208"/>
    </i>
    <i r="2">
      <x v="231"/>
    </i>
    <i r="2">
      <x v="212"/>
    </i>
    <i r="2">
      <x v="211"/>
    </i>
    <i r="2">
      <x v="216"/>
    </i>
    <i r="2">
      <x v="213"/>
    </i>
    <i r="2">
      <x v="234"/>
    </i>
    <i r="2">
      <x v="240"/>
    </i>
    <i r="1">
      <x v="12"/>
    </i>
    <i r="2">
      <x v="150"/>
    </i>
    <i r="2">
      <x v="162"/>
    </i>
    <i r="2">
      <x v="163"/>
    </i>
    <i r="1">
      <x v="15"/>
    </i>
    <i r="2">
      <x v="167"/>
    </i>
    <i r="2">
      <x v="166"/>
    </i>
    <i r="1">
      <x v="27"/>
    </i>
    <i r="2">
      <x v="241"/>
    </i>
    <i r="2">
      <x v="242"/>
    </i>
    <i r="2">
      <x v="243"/>
    </i>
    <i r="1">
      <x v="16"/>
    </i>
    <i r="2">
      <x v="177"/>
    </i>
    <i r="2">
      <x v="170"/>
    </i>
    <i>
      <x v="3"/>
    </i>
    <i r="1">
      <x v="19"/>
    </i>
    <i r="2">
      <x v="174"/>
    </i>
    <i r="2">
      <x v="178"/>
    </i>
    <i r="1">
      <x v="18"/>
    </i>
    <i r="2">
      <x v="197"/>
    </i>
    <i r="2">
      <x v="173"/>
    </i>
    <i r="2">
      <x v="201"/>
    </i>
    <i r="1">
      <x v="17"/>
    </i>
    <i r="2">
      <x v="172"/>
    </i>
    <i r="2">
      <x v="171"/>
    </i>
    <i r="1">
      <x v="15"/>
    </i>
    <i r="2">
      <x v="168"/>
    </i>
    <i r="2">
      <x v="176"/>
    </i>
    <i r="2">
      <x v="169"/>
    </i>
    <i r="1">
      <x v="21"/>
    </i>
    <i r="2">
      <x v="187"/>
    </i>
    <i r="2">
      <x v="195"/>
    </i>
    <i r="1">
      <x v="20"/>
    </i>
    <i r="2">
      <x v="204"/>
    </i>
    <i r="2">
      <x v="199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6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6:T16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9">
        <item m="1" x="2"/>
        <item x="1"/>
        <item h="1" m="1" x="3"/>
        <item m="1" x="4"/>
        <item m="1" x="5"/>
        <item m="1" x="6"/>
        <item m="1" x="7"/>
        <item x="0"/>
        <item t="default"/>
      </items>
    </pivotField>
    <pivotField axis="axisPage" multipleItemSelectionAllowed="1" showAll="0">
      <items count="5">
        <item m="1" x="2"/>
        <item h="1" x="1"/>
        <item m="1" x="3"/>
        <item x="0"/>
        <item t="default"/>
      </items>
    </pivotField>
    <pivotField axis="axisPage" multipleItemSelectionAllowed="1" showAll="0">
      <items count="10">
        <item h="1" x="1"/>
        <item h="1" x="0"/>
        <item h="1" x="4"/>
        <item h="1" x="7"/>
        <item h="1" x="2"/>
        <item h="1" x="8"/>
        <item h="1" x="3"/>
        <item x="6"/>
        <item h="1" x="5"/>
        <item t="default"/>
      </items>
    </pivotField>
    <pivotField axis="axisPage" multipleItemSelectionAllowed="1" showAll="0">
      <items count="11">
        <item m="1" x="8"/>
        <item h="1" m="1" x="9"/>
        <item x="1"/>
        <item h="1" x="2"/>
        <item x="0"/>
        <item h="1" x="5"/>
        <item h="1" x="4"/>
        <item h="1" x="3"/>
        <item h="1" m="1" x="6"/>
        <item h="1" m="1" x="7"/>
        <item t="default"/>
      </items>
    </pivotField>
    <pivotField axis="axisRow" showAll="0" sortType="descending">
      <items count="29">
        <item x="25"/>
        <item x="20"/>
        <item x="12"/>
        <item x="3"/>
        <item x="2"/>
        <item x="19"/>
        <item x="18"/>
        <item x="15"/>
        <item x="13"/>
        <item x="22"/>
        <item x="17"/>
        <item x="0"/>
        <item x="1"/>
        <item x="14"/>
        <item x="27"/>
        <item x="5"/>
        <item x="6"/>
        <item x="8"/>
        <item x="9"/>
        <item x="10"/>
        <item x="11"/>
        <item x="4"/>
        <item x="16"/>
        <item x="21"/>
        <item x="23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37">
        <item m="1" x="168"/>
        <item x="149"/>
        <item x="126"/>
        <item m="1" x="215"/>
        <item x="148"/>
        <item x="163"/>
        <item x="58"/>
        <item x="122"/>
        <item x="81"/>
        <item m="1" x="203"/>
        <item m="1" x="232"/>
        <item x="80"/>
        <item x="113"/>
        <item x="114"/>
        <item x="161"/>
        <item x="146"/>
        <item x="31"/>
        <item x="115"/>
        <item x="116"/>
        <item x="117"/>
        <item x="32"/>
        <item x="33"/>
        <item x="28"/>
        <item x="27"/>
        <item x="26"/>
        <item x="145"/>
        <item x="29"/>
        <item x="110"/>
        <item x="109"/>
        <item x="25"/>
        <item x="159"/>
        <item x="160"/>
        <item x="108"/>
        <item x="166"/>
        <item m="1" x="208"/>
        <item m="1" x="179"/>
        <item m="1" x="173"/>
        <item m="1" x="169"/>
        <item m="1" x="183"/>
        <item m="1" x="227"/>
        <item x="112"/>
        <item x="111"/>
        <item m="1" x="191"/>
        <item m="1" x="184"/>
        <item m="1" x="210"/>
        <item m="1" x="225"/>
        <item m="1" x="186"/>
        <item m="1" x="217"/>
        <item m="1" x="176"/>
        <item m="1" x="170"/>
        <item x="150"/>
        <item m="1" x="190"/>
        <item m="1" x="233"/>
        <item m="1" x="174"/>
        <item x="157"/>
        <item x="86"/>
        <item x="70"/>
        <item x="125"/>
        <item x="69"/>
        <item x="85"/>
        <item x="83"/>
        <item x="65"/>
        <item x="66"/>
        <item m="1" x="220"/>
        <item m="1" x="202"/>
        <item x="142"/>
        <item x="143"/>
        <item x="144"/>
        <item m="1" x="218"/>
        <item m="1" x="213"/>
        <item m="1" x="223"/>
        <item x="72"/>
        <item x="74"/>
        <item x="73"/>
        <item x="19"/>
        <item x="14"/>
        <item x="22"/>
        <item x="95"/>
        <item x="129"/>
        <item m="1" x="205"/>
        <item x="99"/>
        <item x="100"/>
        <item x="130"/>
        <item x="106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7"/>
        <item x="18"/>
        <item x="23"/>
        <item x="24"/>
        <item x="20"/>
        <item x="0"/>
        <item x="2"/>
        <item x="4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28"/>
        <item x="136"/>
        <item m="1" x="229"/>
        <item x="88"/>
        <item x="141"/>
        <item m="1" x="172"/>
        <item x="10"/>
        <item x="8"/>
        <item x="138"/>
        <item x="97"/>
        <item x="96"/>
        <item x="104"/>
        <item x="139"/>
        <item x="137"/>
        <item x="6"/>
        <item m="1" x="219"/>
        <item m="1" x="192"/>
        <item m="1" x="234"/>
        <item m="1" x="188"/>
        <item x="68"/>
        <item x="84"/>
        <item x="67"/>
        <item x="167"/>
        <item x="1"/>
        <item x="3"/>
        <item x="30"/>
        <item x="36"/>
        <item x="37"/>
        <item x="38"/>
        <item x="40"/>
        <item x="41"/>
        <item x="45"/>
        <item x="47"/>
        <item x="49"/>
        <item x="50"/>
        <item m="1" x="206"/>
        <item x="120"/>
        <item x="59"/>
        <item x="39"/>
        <item x="42"/>
        <item x="51"/>
        <item x="52"/>
        <item x="54"/>
        <item x="57"/>
        <item m="1" x="177"/>
        <item m="1" x="199"/>
        <item m="1" x="180"/>
        <item m="1" x="204"/>
        <item m="1" x="212"/>
        <item m="1" x="235"/>
        <item m="1" x="231"/>
        <item m="1" x="175"/>
        <item m="1" x="230"/>
        <item x="75"/>
        <item x="34"/>
        <item m="1" x="221"/>
        <item x="131"/>
        <item x="79"/>
        <item m="1" x="222"/>
        <item x="53"/>
        <item x="165"/>
        <item x="71"/>
        <item x="127"/>
        <item m="1" x="195"/>
        <item m="1" x="181"/>
        <item m="1" x="200"/>
        <item x="78"/>
        <item m="1" x="211"/>
        <item x="46"/>
        <item x="118"/>
        <item x="121"/>
        <item x="98"/>
        <item m="1" x="198"/>
        <item x="48"/>
        <item x="162"/>
        <item m="1" x="196"/>
        <item x="56"/>
        <item x="132"/>
        <item x="55"/>
        <item x="63"/>
        <item x="119"/>
        <item m="1" x="187"/>
        <item x="61"/>
        <item x="82"/>
        <item x="124"/>
        <item x="64"/>
        <item m="1" x="201"/>
        <item x="62"/>
        <item m="1" x="214"/>
        <item m="1" x="207"/>
        <item m="1" x="171"/>
        <item x="147"/>
        <item m="1" x="226"/>
        <item m="1" x="193"/>
        <item m="1" x="209"/>
        <item m="1" x="197"/>
        <item m="1" x="189"/>
        <item m="1" x="185"/>
        <item m="1" x="178"/>
        <item m="1" x="224"/>
        <item m="1" x="216"/>
        <item m="1" x="194"/>
        <item m="1" x="182"/>
        <item x="35"/>
        <item x="43"/>
        <item x="44"/>
        <item x="60"/>
        <item x="76"/>
        <item x="77"/>
        <item x="92"/>
        <item x="123"/>
        <item x="151"/>
        <item x="152"/>
        <item x="153"/>
        <item x="154"/>
        <item x="155"/>
        <item x="156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10">
    <i>
      <x v="2"/>
    </i>
    <i r="1">
      <x v="16"/>
    </i>
    <i r="2">
      <x v="148"/>
    </i>
    <i r="1">
      <x v="10"/>
    </i>
    <i r="2">
      <x v="73"/>
    </i>
    <i r="1">
      <x v="4"/>
    </i>
    <i r="2">
      <x v="24"/>
    </i>
    <i r="1">
      <x v="6"/>
    </i>
    <i r="2">
      <x v="54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9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P6:Q66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9">
        <item m="1" x="2"/>
        <item x="1"/>
        <item h="1" m="1" x="3"/>
        <item m="1" x="4"/>
        <item m="1" x="5"/>
        <item m="1" x="6"/>
        <item m="1" x="7"/>
        <item x="0"/>
        <item t="default"/>
      </items>
    </pivotField>
    <pivotField axis="axisPage" multipleItemSelectionAllowed="1" showAll="0">
      <items count="5">
        <item m="1" x="2"/>
        <item h="1" x="1"/>
        <item m="1" x="3"/>
        <item x="0"/>
        <item t="default"/>
      </items>
    </pivotField>
    <pivotField axis="axisPage" multipleItemSelectionAllowed="1" showAll="0">
      <items count="10">
        <item h="1" x="1"/>
        <item h="1" x="0"/>
        <item h="1" x="4"/>
        <item h="1" x="7"/>
        <item h="1" x="2"/>
        <item h="1" x="8"/>
        <item x="3"/>
        <item h="1" x="6"/>
        <item h="1" x="5"/>
        <item t="default"/>
      </items>
    </pivotField>
    <pivotField axis="axisPage" multipleItemSelectionAllowed="1" showAll="0">
      <items count="11">
        <item m="1" x="8"/>
        <item h="1" m="1" x="9"/>
        <item x="1"/>
        <item h="1" x="2"/>
        <item x="0"/>
        <item h="1" x="5"/>
        <item h="1" x="4"/>
        <item h="1" x="3"/>
        <item h="1" m="1" x="6"/>
        <item h="1" m="1" x="7"/>
        <item t="default"/>
      </items>
    </pivotField>
    <pivotField axis="axisRow" showAll="0" sortType="descending">
      <items count="29">
        <item x="25"/>
        <item x="20"/>
        <item x="12"/>
        <item x="3"/>
        <item x="2"/>
        <item x="19"/>
        <item x="18"/>
        <item x="15"/>
        <item x="13"/>
        <item x="22"/>
        <item x="17"/>
        <item x="0"/>
        <item x="1"/>
        <item x="14"/>
        <item x="27"/>
        <item x="5"/>
        <item x="6"/>
        <item x="8"/>
        <item x="9"/>
        <item x="10"/>
        <item x="11"/>
        <item x="4"/>
        <item x="16"/>
        <item x="21"/>
        <item x="23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37">
        <item m="1" x="168"/>
        <item x="149"/>
        <item x="126"/>
        <item m="1" x="215"/>
        <item x="148"/>
        <item x="163"/>
        <item x="58"/>
        <item x="122"/>
        <item x="81"/>
        <item m="1" x="203"/>
        <item m="1" x="232"/>
        <item x="80"/>
        <item x="113"/>
        <item x="114"/>
        <item x="161"/>
        <item x="146"/>
        <item x="31"/>
        <item x="115"/>
        <item x="116"/>
        <item x="117"/>
        <item x="32"/>
        <item x="33"/>
        <item x="28"/>
        <item x="27"/>
        <item x="26"/>
        <item x="145"/>
        <item x="29"/>
        <item x="110"/>
        <item x="109"/>
        <item x="25"/>
        <item x="159"/>
        <item x="160"/>
        <item x="108"/>
        <item x="166"/>
        <item m="1" x="208"/>
        <item m="1" x="179"/>
        <item m="1" x="173"/>
        <item m="1" x="169"/>
        <item m="1" x="183"/>
        <item m="1" x="227"/>
        <item x="112"/>
        <item x="111"/>
        <item m="1" x="191"/>
        <item m="1" x="184"/>
        <item m="1" x="210"/>
        <item m="1" x="225"/>
        <item m="1" x="186"/>
        <item m="1" x="217"/>
        <item m="1" x="176"/>
        <item m="1" x="170"/>
        <item x="150"/>
        <item m="1" x="190"/>
        <item m="1" x="233"/>
        <item m="1" x="174"/>
        <item x="157"/>
        <item x="86"/>
        <item x="70"/>
        <item x="125"/>
        <item x="69"/>
        <item x="85"/>
        <item x="83"/>
        <item x="65"/>
        <item x="66"/>
        <item m="1" x="220"/>
        <item m="1" x="202"/>
        <item x="142"/>
        <item x="143"/>
        <item x="144"/>
        <item m="1" x="218"/>
        <item m="1" x="213"/>
        <item m="1" x="223"/>
        <item x="72"/>
        <item x="74"/>
        <item x="73"/>
        <item x="19"/>
        <item x="14"/>
        <item x="22"/>
        <item x="95"/>
        <item x="129"/>
        <item m="1" x="205"/>
        <item x="99"/>
        <item x="100"/>
        <item x="130"/>
        <item x="106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7"/>
        <item x="18"/>
        <item x="23"/>
        <item x="24"/>
        <item x="20"/>
        <item x="0"/>
        <item x="2"/>
        <item x="4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28"/>
        <item x="136"/>
        <item m="1" x="229"/>
        <item x="88"/>
        <item x="141"/>
        <item m="1" x="172"/>
        <item x="10"/>
        <item x="8"/>
        <item x="138"/>
        <item x="97"/>
        <item x="96"/>
        <item x="104"/>
        <item x="139"/>
        <item x="137"/>
        <item x="6"/>
        <item m="1" x="219"/>
        <item m="1" x="192"/>
        <item m="1" x="234"/>
        <item m="1" x="188"/>
        <item x="68"/>
        <item x="84"/>
        <item x="67"/>
        <item x="167"/>
        <item x="1"/>
        <item x="3"/>
        <item x="30"/>
        <item x="36"/>
        <item x="37"/>
        <item x="38"/>
        <item x="40"/>
        <item x="41"/>
        <item x="45"/>
        <item x="47"/>
        <item x="49"/>
        <item x="50"/>
        <item m="1" x="206"/>
        <item x="120"/>
        <item x="59"/>
        <item x="39"/>
        <item x="42"/>
        <item x="51"/>
        <item x="52"/>
        <item x="54"/>
        <item x="57"/>
        <item m="1" x="177"/>
        <item m="1" x="199"/>
        <item m="1" x="180"/>
        <item m="1" x="204"/>
        <item m="1" x="212"/>
        <item m="1" x="235"/>
        <item m="1" x="231"/>
        <item m="1" x="175"/>
        <item m="1" x="230"/>
        <item x="75"/>
        <item x="34"/>
        <item m="1" x="221"/>
        <item x="131"/>
        <item x="79"/>
        <item m="1" x="222"/>
        <item x="53"/>
        <item x="165"/>
        <item x="71"/>
        <item x="127"/>
        <item m="1" x="195"/>
        <item m="1" x="181"/>
        <item m="1" x="200"/>
        <item x="78"/>
        <item m="1" x="211"/>
        <item x="46"/>
        <item x="118"/>
        <item x="121"/>
        <item x="98"/>
        <item m="1" x="198"/>
        <item x="48"/>
        <item x="162"/>
        <item m="1" x="196"/>
        <item x="56"/>
        <item x="132"/>
        <item x="55"/>
        <item x="63"/>
        <item x="119"/>
        <item m="1" x="187"/>
        <item x="61"/>
        <item x="82"/>
        <item x="124"/>
        <item x="64"/>
        <item m="1" x="201"/>
        <item x="62"/>
        <item m="1" x="214"/>
        <item m="1" x="207"/>
        <item m="1" x="171"/>
        <item x="147"/>
        <item m="1" x="226"/>
        <item m="1" x="193"/>
        <item m="1" x="209"/>
        <item m="1" x="197"/>
        <item m="1" x="189"/>
        <item m="1" x="185"/>
        <item m="1" x="178"/>
        <item m="1" x="224"/>
        <item m="1" x="216"/>
        <item m="1" x="194"/>
        <item m="1" x="182"/>
        <item x="35"/>
        <item x="43"/>
        <item x="44"/>
        <item x="60"/>
        <item x="76"/>
        <item x="77"/>
        <item x="92"/>
        <item x="123"/>
        <item x="151"/>
        <item x="152"/>
        <item x="153"/>
        <item x="154"/>
        <item x="155"/>
        <item x="156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60">
    <i>
      <x v="1"/>
    </i>
    <i r="1">
      <x v="23"/>
    </i>
    <i r="2">
      <x v="180"/>
    </i>
    <i>
      <x v="2"/>
    </i>
    <i r="1">
      <x v="11"/>
    </i>
    <i r="2">
      <x v="94"/>
    </i>
    <i r="2">
      <x v="124"/>
    </i>
    <i r="2">
      <x v="82"/>
    </i>
    <i r="2">
      <x v="101"/>
    </i>
    <i r="2">
      <x v="109"/>
    </i>
    <i r="2">
      <x v="95"/>
    </i>
    <i r="2">
      <x v="84"/>
    </i>
    <i r="2">
      <x v="106"/>
    </i>
    <i r="2">
      <x v="89"/>
    </i>
    <i r="2">
      <x v="115"/>
    </i>
    <i r="2">
      <x v="93"/>
    </i>
    <i r="2">
      <x v="78"/>
    </i>
    <i r="2">
      <x v="74"/>
    </i>
    <i r="1">
      <x v="20"/>
    </i>
    <i r="2">
      <x v="154"/>
    </i>
    <i r="2">
      <x v="161"/>
    </i>
    <i r="2">
      <x v="177"/>
    </i>
    <i r="2">
      <x v="175"/>
    </i>
    <i r="2">
      <x v="159"/>
    </i>
    <i r="2">
      <x v="174"/>
    </i>
    <i r="1">
      <x v="3"/>
    </i>
    <i r="2">
      <x v="20"/>
    </i>
    <i r="2">
      <x v="171"/>
    </i>
    <i r="2">
      <x v="21"/>
    </i>
    <i r="1">
      <x v="2"/>
    </i>
    <i r="2">
      <x v="203"/>
    </i>
    <i r="2">
      <x v="202"/>
    </i>
    <i r="2">
      <x v="7"/>
    </i>
    <i r="2">
      <x v="201"/>
    </i>
    <i r="1">
      <x v="25"/>
    </i>
    <i r="2">
      <x v="223"/>
    </i>
    <i r="2">
      <x v="222"/>
    </i>
    <i r="1">
      <x v="21"/>
    </i>
    <i r="2">
      <x v="221"/>
    </i>
    <i r="1">
      <x v="8"/>
    </i>
    <i r="2">
      <x v="61"/>
    </i>
    <i r="1">
      <x v="4"/>
    </i>
    <i r="2">
      <x v="32"/>
    </i>
    <i r="1">
      <x v="15"/>
    </i>
    <i r="2">
      <x v="145"/>
    </i>
    <i r="1">
      <x v="12"/>
    </i>
    <i r="2">
      <x v="98"/>
    </i>
    <i>
      <x v="3"/>
    </i>
    <i r="1">
      <x v="21"/>
    </i>
    <i r="2">
      <x v="184"/>
    </i>
    <i r="2">
      <x v="172"/>
    </i>
    <i r="1">
      <x v="20"/>
    </i>
    <i r="2">
      <x v="195"/>
    </i>
    <i r="1">
      <x v="15"/>
    </i>
    <i r="2">
      <x v="147"/>
    </i>
    <i r="1">
      <x v="17"/>
    </i>
    <i r="2">
      <x v="150"/>
    </i>
    <i r="1">
      <x v="18"/>
    </i>
    <i r="2">
      <x v="186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9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6:N96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9">
        <item m="1" x="2"/>
        <item x="1"/>
        <item h="1" m="1" x="3"/>
        <item m="1" x="4"/>
        <item m="1" x="5"/>
        <item m="1" x="6"/>
        <item m="1" x="7"/>
        <item x="0"/>
        <item t="default"/>
      </items>
    </pivotField>
    <pivotField axis="axisPage" multipleItemSelectionAllowed="1" showAll="0">
      <items count="5">
        <item m="1" x="2"/>
        <item h="1" x="1"/>
        <item m="1" x="3"/>
        <item x="0"/>
        <item t="default"/>
      </items>
    </pivotField>
    <pivotField axis="axisPage" multipleItemSelectionAllowed="1" showAll="0">
      <items count="10">
        <item h="1" x="1"/>
        <item h="1" x="0"/>
        <item h="1" x="4"/>
        <item h="1" x="7"/>
        <item x="2"/>
        <item h="1" x="8"/>
        <item h="1" x="3"/>
        <item h="1" x="6"/>
        <item h="1" x="5"/>
        <item t="default"/>
      </items>
    </pivotField>
    <pivotField axis="axisPage" multipleItemSelectionAllowed="1" showAll="0">
      <items count="11">
        <item m="1" x="8"/>
        <item h="1" m="1" x="9"/>
        <item x="1"/>
        <item h="1" x="2"/>
        <item x="0"/>
        <item h="1" x="5"/>
        <item h="1" x="4"/>
        <item h="1" x="3"/>
        <item h="1" m="1" x="6"/>
        <item h="1" m="1" x="7"/>
        <item t="default"/>
      </items>
    </pivotField>
    <pivotField axis="axisRow" showAll="0" sortType="descending">
      <items count="29">
        <item x="25"/>
        <item x="20"/>
        <item x="12"/>
        <item x="3"/>
        <item x="2"/>
        <item x="19"/>
        <item x="18"/>
        <item x="15"/>
        <item x="13"/>
        <item x="22"/>
        <item x="17"/>
        <item x="0"/>
        <item x="1"/>
        <item x="14"/>
        <item x="27"/>
        <item x="5"/>
        <item x="6"/>
        <item x="8"/>
        <item x="9"/>
        <item x="10"/>
        <item x="11"/>
        <item x="4"/>
        <item x="16"/>
        <item x="21"/>
        <item x="23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37">
        <item m="1" x="168"/>
        <item x="149"/>
        <item x="126"/>
        <item m="1" x="215"/>
        <item x="148"/>
        <item x="163"/>
        <item x="58"/>
        <item x="122"/>
        <item x="81"/>
        <item m="1" x="203"/>
        <item m="1" x="232"/>
        <item x="80"/>
        <item x="113"/>
        <item x="114"/>
        <item x="161"/>
        <item x="146"/>
        <item x="31"/>
        <item x="115"/>
        <item x="116"/>
        <item x="117"/>
        <item x="32"/>
        <item x="33"/>
        <item x="28"/>
        <item x="27"/>
        <item x="26"/>
        <item x="145"/>
        <item x="29"/>
        <item x="110"/>
        <item x="109"/>
        <item x="25"/>
        <item x="159"/>
        <item x="160"/>
        <item x="108"/>
        <item x="166"/>
        <item m="1" x="208"/>
        <item m="1" x="179"/>
        <item m="1" x="173"/>
        <item m="1" x="169"/>
        <item m="1" x="183"/>
        <item m="1" x="227"/>
        <item x="112"/>
        <item x="111"/>
        <item m="1" x="191"/>
        <item m="1" x="184"/>
        <item m="1" x="210"/>
        <item m="1" x="225"/>
        <item m="1" x="186"/>
        <item m="1" x="217"/>
        <item m="1" x="176"/>
        <item m="1" x="170"/>
        <item x="150"/>
        <item m="1" x="190"/>
        <item m="1" x="233"/>
        <item m="1" x="174"/>
        <item x="157"/>
        <item x="86"/>
        <item x="70"/>
        <item x="125"/>
        <item x="69"/>
        <item x="85"/>
        <item x="83"/>
        <item x="65"/>
        <item x="66"/>
        <item m="1" x="220"/>
        <item m="1" x="202"/>
        <item x="142"/>
        <item x="143"/>
        <item x="144"/>
        <item m="1" x="218"/>
        <item m="1" x="213"/>
        <item m="1" x="223"/>
        <item x="72"/>
        <item x="74"/>
        <item x="73"/>
        <item x="19"/>
        <item x="14"/>
        <item x="22"/>
        <item x="95"/>
        <item x="129"/>
        <item m="1" x="205"/>
        <item x="99"/>
        <item x="100"/>
        <item x="130"/>
        <item x="106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7"/>
        <item x="18"/>
        <item x="23"/>
        <item x="24"/>
        <item x="20"/>
        <item x="0"/>
        <item x="2"/>
        <item x="4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28"/>
        <item x="136"/>
        <item m="1" x="229"/>
        <item x="88"/>
        <item x="141"/>
        <item m="1" x="172"/>
        <item x="10"/>
        <item x="8"/>
        <item x="138"/>
        <item x="97"/>
        <item x="96"/>
        <item x="104"/>
        <item x="139"/>
        <item x="137"/>
        <item x="6"/>
        <item m="1" x="219"/>
        <item m="1" x="192"/>
        <item m="1" x="234"/>
        <item m="1" x="188"/>
        <item x="68"/>
        <item x="84"/>
        <item x="67"/>
        <item x="167"/>
        <item x="1"/>
        <item x="3"/>
        <item x="30"/>
        <item x="36"/>
        <item x="37"/>
        <item x="38"/>
        <item x="40"/>
        <item x="41"/>
        <item x="45"/>
        <item x="47"/>
        <item x="49"/>
        <item x="50"/>
        <item m="1" x="206"/>
        <item x="120"/>
        <item x="59"/>
        <item x="39"/>
        <item x="42"/>
        <item x="51"/>
        <item x="52"/>
        <item x="54"/>
        <item x="57"/>
        <item m="1" x="177"/>
        <item m="1" x="199"/>
        <item m="1" x="180"/>
        <item m="1" x="204"/>
        <item m="1" x="212"/>
        <item m="1" x="235"/>
        <item m="1" x="231"/>
        <item m="1" x="175"/>
        <item m="1" x="230"/>
        <item x="75"/>
        <item x="34"/>
        <item m="1" x="221"/>
        <item x="131"/>
        <item x="79"/>
        <item m="1" x="222"/>
        <item x="53"/>
        <item x="165"/>
        <item x="71"/>
        <item x="127"/>
        <item m="1" x="195"/>
        <item m="1" x="181"/>
        <item m="1" x="200"/>
        <item x="78"/>
        <item m="1" x="211"/>
        <item x="46"/>
        <item x="118"/>
        <item x="121"/>
        <item x="98"/>
        <item m="1" x="198"/>
        <item x="48"/>
        <item x="162"/>
        <item m="1" x="196"/>
        <item x="56"/>
        <item x="132"/>
        <item x="55"/>
        <item x="63"/>
        <item x="119"/>
        <item m="1" x="187"/>
        <item x="61"/>
        <item x="82"/>
        <item x="124"/>
        <item x="64"/>
        <item m="1" x="201"/>
        <item x="62"/>
        <item m="1" x="214"/>
        <item m="1" x="207"/>
        <item m="1" x="171"/>
        <item x="147"/>
        <item m="1" x="226"/>
        <item m="1" x="193"/>
        <item m="1" x="209"/>
        <item m="1" x="197"/>
        <item m="1" x="189"/>
        <item m="1" x="185"/>
        <item m="1" x="178"/>
        <item m="1" x="224"/>
        <item m="1" x="216"/>
        <item m="1" x="194"/>
        <item m="1" x="182"/>
        <item x="35"/>
        <item x="43"/>
        <item x="44"/>
        <item x="60"/>
        <item x="76"/>
        <item x="77"/>
        <item x="92"/>
        <item x="123"/>
        <item x="151"/>
        <item x="152"/>
        <item x="153"/>
        <item x="154"/>
        <item x="155"/>
        <item x="156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90">
    <i>
      <x v="1"/>
    </i>
    <i r="1">
      <x v="23"/>
    </i>
    <i r="2">
      <x v="180"/>
    </i>
    <i>
      <x v="2"/>
    </i>
    <i r="1">
      <x v="11"/>
    </i>
    <i r="2">
      <x v="106"/>
    </i>
    <i r="2">
      <x v="110"/>
    </i>
    <i r="2">
      <x v="127"/>
    </i>
    <i r="2">
      <x v="95"/>
    </i>
    <i r="2">
      <x v="125"/>
    </i>
    <i r="2">
      <x v="128"/>
    </i>
    <i r="2">
      <x v="94"/>
    </i>
    <i r="2">
      <x v="86"/>
    </i>
    <i r="2">
      <x v="121"/>
    </i>
    <i r="2">
      <x v="89"/>
    </i>
    <i r="2">
      <x v="90"/>
    </i>
    <i r="2">
      <x v="129"/>
    </i>
    <i r="2">
      <x v="113"/>
    </i>
    <i r="2">
      <x v="189"/>
    </i>
    <i r="2">
      <x v="88"/>
    </i>
    <i r="2">
      <x v="91"/>
    </i>
    <i r="2">
      <x v="111"/>
    </i>
    <i r="2">
      <x v="142"/>
    </i>
    <i r="2">
      <x v="92"/>
    </i>
    <i r="2">
      <x v="105"/>
    </i>
    <i r="2">
      <x v="83"/>
    </i>
    <i r="2">
      <x v="80"/>
    </i>
    <i r="2">
      <x v="81"/>
    </i>
    <i r="2">
      <x v="227"/>
    </i>
    <i r="2">
      <x v="84"/>
    </i>
    <i r="2">
      <x v="102"/>
    </i>
    <i r="2">
      <x v="77"/>
    </i>
    <i r="2">
      <x v="96"/>
    </i>
    <i r="2">
      <x v="87"/>
    </i>
    <i r="1">
      <x v="3"/>
    </i>
    <i r="2">
      <x v="17"/>
    </i>
    <i r="2">
      <x v="19"/>
    </i>
    <i r="2">
      <x v="20"/>
    </i>
    <i r="2">
      <x v="13"/>
    </i>
    <i r="2">
      <x v="171"/>
    </i>
    <i r="2">
      <x v="12"/>
    </i>
    <i r="2">
      <x v="18"/>
    </i>
    <i r="1">
      <x v="2"/>
    </i>
    <i r="2">
      <x v="7"/>
    </i>
    <i r="2">
      <x v="203"/>
    </i>
    <i r="2">
      <x v="197"/>
    </i>
    <i r="2">
      <x v="8"/>
    </i>
    <i r="2">
      <x v="205"/>
    </i>
    <i r="2">
      <x v="228"/>
    </i>
    <i r="2">
      <x v="202"/>
    </i>
    <i r="1">
      <x v="4"/>
    </i>
    <i r="2">
      <x v="32"/>
    </i>
    <i r="2">
      <x v="28"/>
    </i>
    <i r="2">
      <x v="24"/>
    </i>
    <i r="2">
      <x v="27"/>
    </i>
    <i r="1">
      <x v="20"/>
    </i>
    <i r="2">
      <x v="198"/>
    </i>
    <i r="2">
      <x v="187"/>
    </i>
    <i r="2">
      <x v="154"/>
    </i>
    <i r="2">
      <x v="161"/>
    </i>
    <i r="1">
      <x v="12"/>
    </i>
    <i r="2">
      <x v="99"/>
    </i>
    <i r="2">
      <x v="98"/>
    </i>
    <i r="1">
      <x v="25"/>
    </i>
    <i r="2">
      <x v="223"/>
    </i>
    <i r="2">
      <x v="222"/>
    </i>
    <i r="1">
      <x v="22"/>
    </i>
    <i r="2">
      <x v="179"/>
    </i>
    <i r="1">
      <x v="7"/>
    </i>
    <i r="2">
      <x v="57"/>
    </i>
    <i r="1">
      <x v="10"/>
    </i>
    <i r="2">
      <x v="73"/>
    </i>
    <i r="2">
      <x v="72"/>
    </i>
    <i r="1">
      <x v="1"/>
    </i>
    <i r="2">
      <x v="2"/>
    </i>
    <i r="1">
      <x v="13"/>
    </i>
    <i r="2">
      <x v="138"/>
    </i>
    <i>
      <x v="3"/>
    </i>
    <i r="1">
      <x v="20"/>
    </i>
    <i r="2">
      <x v="188"/>
    </i>
    <i r="1">
      <x v="18"/>
    </i>
    <i r="2">
      <x v="186"/>
    </i>
    <i r="2">
      <x v="151"/>
    </i>
    <i r="1">
      <x v="15"/>
    </i>
    <i r="2">
      <x v="147"/>
    </i>
    <i r="1">
      <x v="17"/>
    </i>
    <i r="2">
      <x v="150"/>
    </i>
    <i r="1">
      <x v="19"/>
    </i>
    <i r="2">
      <x v="158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9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6:H106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9">
        <item m="1" x="2"/>
        <item h="1" x="1"/>
        <item h="1" m="1" x="3"/>
        <item m="1" x="4"/>
        <item m="1" x="5"/>
        <item m="1" x="6"/>
        <item m="1" x="7"/>
        <item x="0"/>
        <item t="default"/>
      </items>
    </pivotField>
    <pivotField axis="axisPage" multipleItemSelectionAllowed="1" showAll="0">
      <items count="5">
        <item m="1" x="2"/>
        <item x="1"/>
        <item m="1" x="3"/>
        <item x="0"/>
        <item t="default"/>
      </items>
    </pivotField>
    <pivotField axis="axisPage" multipleItemSelectionAllowed="1" showAll="0">
      <items count="10">
        <item h="1" x="1"/>
        <item h="1" x="0"/>
        <item x="4"/>
        <item h="1" x="7"/>
        <item h="1" x="2"/>
        <item h="1" x="8"/>
        <item h="1" x="3"/>
        <item h="1" x="6"/>
        <item h="1" x="5"/>
        <item t="default"/>
      </items>
    </pivotField>
    <pivotField axis="axisPage" multipleItemSelectionAllowed="1" showAll="0">
      <items count="11">
        <item m="1" x="8"/>
        <item h="1" m="1" x="9"/>
        <item x="1"/>
        <item h="1" x="2"/>
        <item x="0"/>
        <item h="1" x="5"/>
        <item h="1" x="4"/>
        <item h="1" x="3"/>
        <item h="1" m="1" x="6"/>
        <item h="1" m="1" x="7"/>
        <item t="default"/>
      </items>
    </pivotField>
    <pivotField axis="axisRow" showAll="0" sortType="descending">
      <items count="29">
        <item x="25"/>
        <item x="20"/>
        <item x="12"/>
        <item x="3"/>
        <item x="2"/>
        <item x="19"/>
        <item x="18"/>
        <item x="15"/>
        <item x="13"/>
        <item x="22"/>
        <item x="17"/>
        <item x="0"/>
        <item x="1"/>
        <item x="14"/>
        <item x="27"/>
        <item x="5"/>
        <item x="6"/>
        <item x="8"/>
        <item x="9"/>
        <item x="10"/>
        <item x="11"/>
        <item x="4"/>
        <item x="16"/>
        <item x="21"/>
        <item x="23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37">
        <item m="1" x="168"/>
        <item x="149"/>
        <item x="126"/>
        <item m="1" x="215"/>
        <item x="148"/>
        <item x="163"/>
        <item x="58"/>
        <item x="122"/>
        <item x="81"/>
        <item m="1" x="203"/>
        <item m="1" x="232"/>
        <item x="80"/>
        <item x="113"/>
        <item x="114"/>
        <item x="161"/>
        <item x="146"/>
        <item x="31"/>
        <item x="115"/>
        <item x="116"/>
        <item x="117"/>
        <item x="32"/>
        <item x="33"/>
        <item x="28"/>
        <item x="27"/>
        <item x="26"/>
        <item x="145"/>
        <item x="29"/>
        <item x="110"/>
        <item x="109"/>
        <item x="25"/>
        <item x="159"/>
        <item x="160"/>
        <item x="108"/>
        <item x="166"/>
        <item m="1" x="208"/>
        <item m="1" x="179"/>
        <item m="1" x="173"/>
        <item m="1" x="169"/>
        <item m="1" x="183"/>
        <item m="1" x="227"/>
        <item x="112"/>
        <item x="111"/>
        <item m="1" x="191"/>
        <item m="1" x="184"/>
        <item m="1" x="210"/>
        <item m="1" x="225"/>
        <item m="1" x="186"/>
        <item m="1" x="217"/>
        <item m="1" x="176"/>
        <item m="1" x="170"/>
        <item x="150"/>
        <item m="1" x="190"/>
        <item m="1" x="233"/>
        <item m="1" x="174"/>
        <item x="157"/>
        <item x="86"/>
        <item x="70"/>
        <item x="125"/>
        <item x="69"/>
        <item x="85"/>
        <item x="83"/>
        <item x="65"/>
        <item x="66"/>
        <item m="1" x="220"/>
        <item m="1" x="202"/>
        <item x="142"/>
        <item x="143"/>
        <item x="144"/>
        <item m="1" x="218"/>
        <item m="1" x="213"/>
        <item m="1" x="223"/>
        <item x="72"/>
        <item x="74"/>
        <item x="73"/>
        <item x="19"/>
        <item x="14"/>
        <item x="22"/>
        <item x="95"/>
        <item x="129"/>
        <item m="1" x="205"/>
        <item x="99"/>
        <item x="100"/>
        <item x="130"/>
        <item x="106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7"/>
        <item x="18"/>
        <item x="23"/>
        <item x="24"/>
        <item x="20"/>
        <item x="0"/>
        <item x="2"/>
        <item x="4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28"/>
        <item x="136"/>
        <item m="1" x="229"/>
        <item x="88"/>
        <item x="141"/>
        <item m="1" x="172"/>
        <item x="10"/>
        <item x="8"/>
        <item x="138"/>
        <item x="97"/>
        <item x="96"/>
        <item x="104"/>
        <item x="139"/>
        <item x="137"/>
        <item x="6"/>
        <item m="1" x="219"/>
        <item m="1" x="192"/>
        <item m="1" x="234"/>
        <item m="1" x="188"/>
        <item x="68"/>
        <item x="84"/>
        <item x="67"/>
        <item x="167"/>
        <item x="1"/>
        <item x="3"/>
        <item x="30"/>
        <item x="36"/>
        <item x="37"/>
        <item x="38"/>
        <item x="40"/>
        <item x="41"/>
        <item x="45"/>
        <item x="47"/>
        <item x="49"/>
        <item x="50"/>
        <item m="1" x="206"/>
        <item x="120"/>
        <item x="59"/>
        <item x="39"/>
        <item x="42"/>
        <item x="51"/>
        <item x="52"/>
        <item x="54"/>
        <item x="57"/>
        <item m="1" x="177"/>
        <item m="1" x="199"/>
        <item m="1" x="180"/>
        <item m="1" x="204"/>
        <item m="1" x="212"/>
        <item m="1" x="235"/>
        <item m="1" x="231"/>
        <item m="1" x="175"/>
        <item m="1" x="230"/>
        <item x="75"/>
        <item x="34"/>
        <item m="1" x="221"/>
        <item x="131"/>
        <item x="79"/>
        <item m="1" x="222"/>
        <item x="53"/>
        <item x="165"/>
        <item x="71"/>
        <item x="127"/>
        <item m="1" x="195"/>
        <item m="1" x="181"/>
        <item m="1" x="200"/>
        <item x="78"/>
        <item m="1" x="211"/>
        <item x="46"/>
        <item x="118"/>
        <item x="121"/>
        <item x="98"/>
        <item m="1" x="198"/>
        <item x="48"/>
        <item x="162"/>
        <item m="1" x="196"/>
        <item x="56"/>
        <item x="132"/>
        <item x="55"/>
        <item x="63"/>
        <item x="119"/>
        <item m="1" x="187"/>
        <item x="61"/>
        <item x="82"/>
        <item x="124"/>
        <item x="64"/>
        <item m="1" x="201"/>
        <item x="62"/>
        <item m="1" x="214"/>
        <item m="1" x="207"/>
        <item m="1" x="171"/>
        <item x="147"/>
        <item m="1" x="226"/>
        <item m="1" x="193"/>
        <item m="1" x="209"/>
        <item m="1" x="197"/>
        <item m="1" x="189"/>
        <item m="1" x="185"/>
        <item m="1" x="178"/>
        <item m="1" x="224"/>
        <item m="1" x="216"/>
        <item m="1" x="194"/>
        <item m="1" x="182"/>
        <item x="35"/>
        <item x="43"/>
        <item x="44"/>
        <item x="60"/>
        <item x="76"/>
        <item x="77"/>
        <item x="92"/>
        <item x="123"/>
        <item x="151"/>
        <item x="152"/>
        <item x="153"/>
        <item x="154"/>
        <item x="155"/>
        <item x="156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100">
    <i>
      <x v="1"/>
    </i>
    <i r="1">
      <x v="23"/>
    </i>
    <i r="2">
      <x v="180"/>
    </i>
    <i>
      <x v="2"/>
    </i>
    <i r="1">
      <x v="11"/>
    </i>
    <i r="2">
      <x v="110"/>
    </i>
    <i r="2">
      <x v="121"/>
    </i>
    <i r="2">
      <x v="115"/>
    </i>
    <i r="2">
      <x v="108"/>
    </i>
    <i r="2">
      <x v="82"/>
    </i>
    <i r="2">
      <x v="114"/>
    </i>
    <i r="2">
      <x v="76"/>
    </i>
    <i r="2">
      <x v="78"/>
    </i>
    <i r="2">
      <x v="189"/>
    </i>
    <i r="2">
      <x v="125"/>
    </i>
    <i r="2">
      <x v="91"/>
    </i>
    <i r="2">
      <x v="112"/>
    </i>
    <i r="2">
      <x v="90"/>
    </i>
    <i r="2">
      <x v="84"/>
    </i>
    <i r="2">
      <x v="85"/>
    </i>
    <i r="2">
      <x v="77"/>
    </i>
    <i r="2">
      <x v="129"/>
    </i>
    <i r="2">
      <x v="117"/>
    </i>
    <i r="2">
      <x v="86"/>
    </i>
    <i r="2">
      <x v="87"/>
    </i>
    <i r="2">
      <x v="119"/>
    </i>
    <i r="2">
      <x v="95"/>
    </i>
    <i r="2">
      <x v="122"/>
    </i>
    <i r="2">
      <x v="100"/>
    </i>
    <i r="2">
      <x v="126"/>
    </i>
    <i r="2">
      <x v="103"/>
    </i>
    <i r="2">
      <x v="131"/>
    </i>
    <i r="2">
      <x v="104"/>
    </i>
    <i r="2">
      <x v="105"/>
    </i>
    <i r="2">
      <x v="107"/>
    </i>
    <i r="2">
      <x v="130"/>
    </i>
    <i r="1">
      <x v="3"/>
    </i>
    <i r="2">
      <x v="19"/>
    </i>
    <i r="2">
      <x v="12"/>
    </i>
    <i r="2">
      <x v="17"/>
    </i>
    <i r="2">
      <x v="18"/>
    </i>
    <i r="2">
      <x v="21"/>
    </i>
    <i r="2">
      <x v="20"/>
    </i>
    <i r="2">
      <x v="13"/>
    </i>
    <i r="2">
      <x v="15"/>
    </i>
    <i r="1">
      <x v="21"/>
    </i>
    <i r="2">
      <x v="226"/>
    </i>
    <i r="2">
      <x v="172"/>
    </i>
    <i r="2">
      <x v="225"/>
    </i>
    <i r="1">
      <x v="20"/>
    </i>
    <i r="2">
      <x v="198"/>
    </i>
    <i r="2">
      <x v="160"/>
    </i>
    <i r="2">
      <x v="209"/>
    </i>
    <i r="2">
      <x v="154"/>
    </i>
    <i r="1">
      <x v="4"/>
    </i>
    <i r="2">
      <x v="25"/>
    </i>
    <i r="2">
      <x v="29"/>
    </i>
    <i r="2">
      <x v="28"/>
    </i>
    <i r="1">
      <x v="2"/>
    </i>
    <i r="2">
      <x v="7"/>
    </i>
    <i r="2">
      <x v="224"/>
    </i>
    <i r="2">
      <x v="11"/>
    </i>
    <i r="1">
      <x v="15"/>
    </i>
    <i r="2">
      <x v="145"/>
    </i>
    <i r="2">
      <x v="144"/>
    </i>
    <i r="1">
      <x v="12"/>
    </i>
    <i r="2">
      <x v="98"/>
    </i>
    <i r="2">
      <x v="99"/>
    </i>
    <i r="1">
      <x v="7"/>
    </i>
    <i r="2">
      <x v="57"/>
    </i>
    <i r="1">
      <x v="9"/>
    </i>
    <i r="2">
      <x v="65"/>
    </i>
    <i r="2">
      <x v="66"/>
    </i>
    <i r="2">
      <x v="67"/>
    </i>
    <i r="1">
      <x v="6"/>
    </i>
    <i r="2">
      <x v="50"/>
    </i>
    <i r="1">
      <x v="24"/>
    </i>
    <i r="2">
      <x v="4"/>
    </i>
    <i r="1">
      <x v="8"/>
    </i>
    <i r="2">
      <x v="60"/>
    </i>
    <i r="1">
      <x v="1"/>
    </i>
    <i r="2">
      <x v="1"/>
    </i>
    <i r="1">
      <x v="13"/>
    </i>
    <i r="2">
      <x v="138"/>
    </i>
    <i r="1">
      <x v="16"/>
    </i>
    <i r="2">
      <x v="148"/>
    </i>
    <i>
      <x v="3"/>
    </i>
    <i r="1">
      <x v="19"/>
    </i>
    <i r="2">
      <x v="152"/>
    </i>
    <i r="1">
      <x v="17"/>
    </i>
    <i r="2">
      <x v="150"/>
    </i>
    <i r="2">
      <x v="149"/>
    </i>
    <i r="1">
      <x v="15"/>
    </i>
    <i r="2">
      <x v="147"/>
    </i>
    <i r="2">
      <x v="146"/>
    </i>
    <i r="1">
      <x v="21"/>
    </i>
    <i r="2">
      <x v="172"/>
    </i>
    <i r="1">
      <x v="20"/>
    </i>
    <i r="2">
      <x v="195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9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6:E101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9">
        <item m="1" x="2"/>
        <item x="1"/>
        <item h="1" m="1" x="3"/>
        <item m="1" x="4"/>
        <item m="1" x="5"/>
        <item m="1" x="6"/>
        <item m="1" x="7"/>
        <item x="0"/>
        <item t="default"/>
      </items>
    </pivotField>
    <pivotField axis="axisPage" multipleItemSelectionAllowed="1" showAll="0">
      <items count="5">
        <item m="1" x="2"/>
        <item x="1"/>
        <item m="1" x="3"/>
        <item x="0"/>
        <item t="default"/>
      </items>
    </pivotField>
    <pivotField axis="axisPage" multipleItemSelectionAllowed="1" showAll="0">
      <items count="10">
        <item h="1" x="1"/>
        <item h="1" x="0"/>
        <item h="1" x="4"/>
        <item x="7"/>
        <item h="1" x="2"/>
        <item h="1" x="8"/>
        <item h="1" x="3"/>
        <item h="1" x="6"/>
        <item h="1" x="5"/>
        <item t="default"/>
      </items>
    </pivotField>
    <pivotField axis="axisPage" multipleItemSelectionAllowed="1" showAll="0">
      <items count="11">
        <item m="1" x="8"/>
        <item h="1" m="1" x="9"/>
        <item x="1"/>
        <item h="1" x="2"/>
        <item x="0"/>
        <item h="1" x="5"/>
        <item h="1" x="4"/>
        <item h="1" x="3"/>
        <item h="1" m="1" x="6"/>
        <item h="1" m="1" x="7"/>
        <item t="default"/>
      </items>
    </pivotField>
    <pivotField axis="axisRow" showAll="0" sortType="descending">
      <items count="29">
        <item x="25"/>
        <item x="20"/>
        <item x="12"/>
        <item x="3"/>
        <item x="2"/>
        <item x="19"/>
        <item x="18"/>
        <item x="15"/>
        <item x="13"/>
        <item x="22"/>
        <item x="17"/>
        <item x="0"/>
        <item x="1"/>
        <item x="14"/>
        <item x="27"/>
        <item x="5"/>
        <item x="6"/>
        <item x="8"/>
        <item x="9"/>
        <item x="10"/>
        <item x="11"/>
        <item x="4"/>
        <item x="16"/>
        <item x="21"/>
        <item x="23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37">
        <item m="1" x="168"/>
        <item x="149"/>
        <item x="126"/>
        <item m="1" x="215"/>
        <item x="148"/>
        <item x="163"/>
        <item x="58"/>
        <item x="122"/>
        <item x="81"/>
        <item m="1" x="203"/>
        <item m="1" x="232"/>
        <item x="80"/>
        <item x="113"/>
        <item x="114"/>
        <item x="161"/>
        <item x="146"/>
        <item x="31"/>
        <item x="115"/>
        <item x="116"/>
        <item x="117"/>
        <item x="32"/>
        <item x="33"/>
        <item x="28"/>
        <item x="27"/>
        <item x="26"/>
        <item x="145"/>
        <item x="29"/>
        <item x="110"/>
        <item x="109"/>
        <item x="25"/>
        <item x="159"/>
        <item x="160"/>
        <item x="108"/>
        <item x="166"/>
        <item m="1" x="208"/>
        <item m="1" x="179"/>
        <item m="1" x="173"/>
        <item m="1" x="169"/>
        <item m="1" x="183"/>
        <item m="1" x="227"/>
        <item x="112"/>
        <item x="111"/>
        <item m="1" x="191"/>
        <item m="1" x="184"/>
        <item m="1" x="210"/>
        <item m="1" x="225"/>
        <item m="1" x="186"/>
        <item m="1" x="217"/>
        <item m="1" x="176"/>
        <item m="1" x="170"/>
        <item x="150"/>
        <item m="1" x="190"/>
        <item m="1" x="233"/>
        <item m="1" x="174"/>
        <item x="157"/>
        <item x="86"/>
        <item x="70"/>
        <item x="125"/>
        <item x="69"/>
        <item x="85"/>
        <item x="83"/>
        <item x="65"/>
        <item x="66"/>
        <item m="1" x="220"/>
        <item m="1" x="202"/>
        <item x="142"/>
        <item x="143"/>
        <item x="144"/>
        <item m="1" x="218"/>
        <item m="1" x="213"/>
        <item m="1" x="223"/>
        <item x="72"/>
        <item x="74"/>
        <item x="73"/>
        <item x="19"/>
        <item x="14"/>
        <item x="22"/>
        <item x="95"/>
        <item x="129"/>
        <item m="1" x="205"/>
        <item x="99"/>
        <item x="100"/>
        <item x="130"/>
        <item x="106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7"/>
        <item x="18"/>
        <item x="23"/>
        <item x="24"/>
        <item x="20"/>
        <item x="0"/>
        <item x="2"/>
        <item x="4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28"/>
        <item x="136"/>
        <item m="1" x="229"/>
        <item x="88"/>
        <item x="141"/>
        <item m="1" x="172"/>
        <item x="10"/>
        <item x="8"/>
        <item x="138"/>
        <item x="97"/>
        <item x="96"/>
        <item x="104"/>
        <item x="139"/>
        <item x="137"/>
        <item x="6"/>
        <item m="1" x="219"/>
        <item m="1" x="192"/>
        <item m="1" x="234"/>
        <item m="1" x="188"/>
        <item x="68"/>
        <item x="84"/>
        <item x="67"/>
        <item x="167"/>
        <item x="1"/>
        <item x="3"/>
        <item x="30"/>
        <item x="36"/>
        <item x="37"/>
        <item x="38"/>
        <item x="40"/>
        <item x="41"/>
        <item x="45"/>
        <item x="47"/>
        <item x="49"/>
        <item x="50"/>
        <item m="1" x="206"/>
        <item x="120"/>
        <item x="59"/>
        <item x="39"/>
        <item x="42"/>
        <item x="51"/>
        <item x="52"/>
        <item x="54"/>
        <item x="57"/>
        <item m="1" x="177"/>
        <item m="1" x="199"/>
        <item m="1" x="180"/>
        <item m="1" x="204"/>
        <item m="1" x="212"/>
        <item m="1" x="235"/>
        <item m="1" x="231"/>
        <item m="1" x="175"/>
        <item m="1" x="230"/>
        <item x="75"/>
        <item x="34"/>
        <item m="1" x="221"/>
        <item x="131"/>
        <item x="79"/>
        <item m="1" x="222"/>
        <item x="53"/>
        <item x="165"/>
        <item x="71"/>
        <item x="127"/>
        <item m="1" x="195"/>
        <item m="1" x="181"/>
        <item m="1" x="200"/>
        <item x="78"/>
        <item m="1" x="211"/>
        <item x="46"/>
        <item x="118"/>
        <item x="121"/>
        <item x="98"/>
        <item m="1" x="198"/>
        <item x="48"/>
        <item x="162"/>
        <item m="1" x="196"/>
        <item x="56"/>
        <item x="132"/>
        <item x="55"/>
        <item x="63"/>
        <item x="119"/>
        <item m="1" x="187"/>
        <item x="61"/>
        <item x="82"/>
        <item x="124"/>
        <item x="64"/>
        <item m="1" x="201"/>
        <item x="62"/>
        <item m="1" x="214"/>
        <item m="1" x="207"/>
        <item m="1" x="171"/>
        <item x="147"/>
        <item m="1" x="226"/>
        <item m="1" x="193"/>
        <item m="1" x="209"/>
        <item m="1" x="197"/>
        <item m="1" x="189"/>
        <item m="1" x="185"/>
        <item m="1" x="178"/>
        <item m="1" x="224"/>
        <item m="1" x="216"/>
        <item m="1" x="194"/>
        <item m="1" x="182"/>
        <item x="35"/>
        <item x="43"/>
        <item x="44"/>
        <item x="60"/>
        <item x="76"/>
        <item x="77"/>
        <item x="92"/>
        <item x="123"/>
        <item x="151"/>
        <item x="152"/>
        <item x="153"/>
        <item x="154"/>
        <item x="155"/>
        <item x="156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95">
    <i>
      <x v="1"/>
    </i>
    <i r="1">
      <x v="23"/>
    </i>
    <i r="2">
      <x v="180"/>
    </i>
    <i>
      <x v="2"/>
    </i>
    <i r="1">
      <x v="11"/>
    </i>
    <i r="2">
      <x v="142"/>
    </i>
    <i r="2">
      <x v="96"/>
    </i>
    <i r="2">
      <x v="108"/>
    </i>
    <i r="2">
      <x v="93"/>
    </i>
    <i r="2">
      <x v="76"/>
    </i>
    <i r="2">
      <x v="103"/>
    </i>
    <i r="2">
      <x v="100"/>
    </i>
    <i r="2">
      <x v="125"/>
    </i>
    <i r="2">
      <x v="124"/>
    </i>
    <i r="2">
      <x v="75"/>
    </i>
    <i r="2">
      <x v="104"/>
    </i>
    <i r="2">
      <x v="94"/>
    </i>
    <i r="2">
      <x v="97"/>
    </i>
    <i r="2">
      <x v="101"/>
    </i>
    <i r="2">
      <x v="102"/>
    </i>
    <i r="2">
      <x v="74"/>
    </i>
    <i r="2">
      <x v="89"/>
    </i>
    <i r="2">
      <x v="95"/>
    </i>
    <i r="2">
      <x v="141"/>
    </i>
    <i r="2">
      <x v="85"/>
    </i>
    <i r="2">
      <x v="111"/>
    </i>
    <i r="2">
      <x v="116"/>
    </i>
    <i r="1">
      <x v="4"/>
    </i>
    <i r="2">
      <x v="29"/>
    </i>
    <i r="2">
      <x v="22"/>
    </i>
    <i r="2">
      <x v="23"/>
    </i>
    <i r="2">
      <x v="24"/>
    </i>
    <i r="2">
      <x v="31"/>
    </i>
    <i r="2">
      <x v="27"/>
    </i>
    <i r="2">
      <x v="30"/>
    </i>
    <i r="1">
      <x v="12"/>
    </i>
    <i r="2">
      <x v="99"/>
    </i>
    <i r="2">
      <x v="98"/>
    </i>
    <i r="1">
      <x v="3"/>
    </i>
    <i r="2">
      <x v="20"/>
    </i>
    <i r="2">
      <x v="21"/>
    </i>
    <i r="2">
      <x v="16"/>
    </i>
    <i r="2">
      <x v="14"/>
    </i>
    <i r="1">
      <x v="15"/>
    </i>
    <i r="2">
      <x v="145"/>
    </i>
    <i r="1">
      <x v="8"/>
    </i>
    <i r="2">
      <x v="60"/>
    </i>
    <i r="2">
      <x v="61"/>
    </i>
    <i r="1">
      <x v="10"/>
    </i>
    <i r="2">
      <x v="71"/>
    </i>
    <i r="2">
      <x v="73"/>
    </i>
    <i r="2">
      <x v="72"/>
    </i>
    <i r="1">
      <x v="20"/>
    </i>
    <i r="2">
      <x v="198"/>
    </i>
    <i r="2">
      <x v="196"/>
    </i>
    <i r="2">
      <x v="161"/>
    </i>
    <i r="2">
      <x v="194"/>
    </i>
    <i r="1">
      <x v="2"/>
    </i>
    <i r="2">
      <x v="200"/>
    </i>
    <i r="2">
      <x v="203"/>
    </i>
    <i r="2">
      <x v="235"/>
    </i>
    <i r="2">
      <x v="5"/>
    </i>
    <i r="1">
      <x v="25"/>
    </i>
    <i r="2">
      <x v="233"/>
    </i>
    <i r="2">
      <x v="222"/>
    </i>
    <i r="1">
      <x v="21"/>
    </i>
    <i r="2">
      <x v="172"/>
    </i>
    <i r="2">
      <x v="225"/>
    </i>
    <i r="2">
      <x v="221"/>
    </i>
    <i r="1">
      <x v="7"/>
    </i>
    <i r="2">
      <x v="58"/>
    </i>
    <i r="2">
      <x v="57"/>
    </i>
    <i r="1">
      <x v="24"/>
    </i>
    <i r="2">
      <x v="4"/>
    </i>
    <i r="1">
      <x v="22"/>
    </i>
    <i r="2">
      <x v="179"/>
    </i>
    <i r="2">
      <x v="33"/>
    </i>
    <i r="1">
      <x v="13"/>
    </i>
    <i r="2">
      <x v="178"/>
    </i>
    <i r="2">
      <x v="138"/>
    </i>
    <i r="1">
      <x v="1"/>
    </i>
    <i r="2">
      <x v="1"/>
    </i>
    <i r="1">
      <x v="16"/>
    </i>
    <i r="2">
      <x v="157"/>
    </i>
    <i>
      <x v="3"/>
    </i>
    <i r="1">
      <x v="17"/>
    </i>
    <i r="2">
      <x v="150"/>
    </i>
    <i r="2">
      <x v="149"/>
    </i>
    <i r="1">
      <x v="19"/>
    </i>
    <i r="2">
      <x v="158"/>
    </i>
    <i r="2">
      <x v="152"/>
    </i>
    <i r="1">
      <x v="18"/>
    </i>
    <i r="2">
      <x v="191"/>
    </i>
    <i r="2">
      <x v="186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9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J6:K96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9">
        <item m="1" x="2"/>
        <item x="1"/>
        <item h="1" m="1" x="3"/>
        <item m="1" x="4"/>
        <item m="1" x="5"/>
        <item m="1" x="6"/>
        <item m="1" x="7"/>
        <item x="0"/>
        <item t="default"/>
      </items>
    </pivotField>
    <pivotField axis="axisPage" multipleItemSelectionAllowed="1" showAll="0">
      <items count="5">
        <item m="1" x="2"/>
        <item h="1" x="1"/>
        <item m="1" x="3"/>
        <item x="0"/>
        <item t="default"/>
      </items>
    </pivotField>
    <pivotField axis="axisPage" multipleItemSelectionAllowed="1" showAll="0">
      <items count="10">
        <item x="1"/>
        <item h="1" x="0"/>
        <item h="1" x="4"/>
        <item h="1" x="7"/>
        <item h="1" x="2"/>
        <item h="1" x="8"/>
        <item h="1" x="3"/>
        <item h="1" x="6"/>
        <item h="1" x="5"/>
        <item t="default"/>
      </items>
    </pivotField>
    <pivotField axis="axisPage" multipleItemSelectionAllowed="1" showAll="0">
      <items count="11">
        <item m="1" x="8"/>
        <item h="1" m="1" x="9"/>
        <item x="1"/>
        <item h="1" x="2"/>
        <item x="0"/>
        <item h="1" x="5"/>
        <item h="1" x="4"/>
        <item h="1" x="3"/>
        <item h="1" m="1" x="6"/>
        <item h="1" m="1" x="7"/>
        <item t="default"/>
      </items>
    </pivotField>
    <pivotField axis="axisRow" showAll="0" sortType="descending">
      <items count="29">
        <item x="25"/>
        <item x="20"/>
        <item x="12"/>
        <item x="3"/>
        <item x="2"/>
        <item x="19"/>
        <item x="18"/>
        <item x="15"/>
        <item x="13"/>
        <item x="22"/>
        <item x="17"/>
        <item x="0"/>
        <item x="1"/>
        <item x="14"/>
        <item x="27"/>
        <item x="5"/>
        <item x="6"/>
        <item x="8"/>
        <item x="9"/>
        <item x="10"/>
        <item x="11"/>
        <item x="4"/>
        <item x="16"/>
        <item x="21"/>
        <item x="23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37">
        <item m="1" x="168"/>
        <item x="149"/>
        <item x="126"/>
        <item m="1" x="215"/>
        <item x="148"/>
        <item x="163"/>
        <item x="58"/>
        <item x="122"/>
        <item x="81"/>
        <item m="1" x="203"/>
        <item m="1" x="232"/>
        <item x="80"/>
        <item x="113"/>
        <item x="114"/>
        <item x="161"/>
        <item x="146"/>
        <item x="31"/>
        <item x="115"/>
        <item x="116"/>
        <item x="117"/>
        <item x="32"/>
        <item x="33"/>
        <item x="28"/>
        <item x="27"/>
        <item x="26"/>
        <item x="145"/>
        <item x="29"/>
        <item x="110"/>
        <item x="109"/>
        <item x="25"/>
        <item x="159"/>
        <item x="160"/>
        <item x="108"/>
        <item x="166"/>
        <item m="1" x="208"/>
        <item m="1" x="179"/>
        <item m="1" x="173"/>
        <item m="1" x="169"/>
        <item m="1" x="183"/>
        <item m="1" x="227"/>
        <item x="112"/>
        <item x="111"/>
        <item m="1" x="191"/>
        <item m="1" x="184"/>
        <item m="1" x="210"/>
        <item m="1" x="225"/>
        <item m="1" x="186"/>
        <item m="1" x="217"/>
        <item m="1" x="176"/>
        <item m="1" x="170"/>
        <item x="150"/>
        <item m="1" x="190"/>
        <item m="1" x="233"/>
        <item m="1" x="174"/>
        <item x="157"/>
        <item x="86"/>
        <item x="70"/>
        <item x="125"/>
        <item x="69"/>
        <item x="85"/>
        <item x="83"/>
        <item x="65"/>
        <item x="66"/>
        <item m="1" x="220"/>
        <item m="1" x="202"/>
        <item x="142"/>
        <item x="143"/>
        <item x="144"/>
        <item m="1" x="218"/>
        <item m="1" x="213"/>
        <item m="1" x="223"/>
        <item x="72"/>
        <item x="74"/>
        <item x="73"/>
        <item x="19"/>
        <item x="14"/>
        <item x="22"/>
        <item x="95"/>
        <item x="129"/>
        <item m="1" x="205"/>
        <item x="99"/>
        <item x="100"/>
        <item x="130"/>
        <item x="106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7"/>
        <item x="18"/>
        <item x="23"/>
        <item x="24"/>
        <item x="20"/>
        <item x="0"/>
        <item x="2"/>
        <item x="4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28"/>
        <item x="136"/>
        <item m="1" x="229"/>
        <item x="88"/>
        <item x="141"/>
        <item m="1" x="172"/>
        <item x="10"/>
        <item x="8"/>
        <item x="138"/>
        <item x="97"/>
        <item x="96"/>
        <item x="104"/>
        <item x="139"/>
        <item x="137"/>
        <item x="6"/>
        <item m="1" x="219"/>
        <item m="1" x="192"/>
        <item m="1" x="234"/>
        <item m="1" x="188"/>
        <item x="68"/>
        <item x="84"/>
        <item x="67"/>
        <item x="167"/>
        <item x="1"/>
        <item x="3"/>
        <item x="30"/>
        <item x="36"/>
        <item x="37"/>
        <item x="38"/>
        <item x="40"/>
        <item x="41"/>
        <item x="45"/>
        <item x="47"/>
        <item x="49"/>
        <item x="50"/>
        <item m="1" x="206"/>
        <item x="120"/>
        <item x="59"/>
        <item x="39"/>
        <item x="42"/>
        <item x="51"/>
        <item x="52"/>
        <item x="54"/>
        <item x="57"/>
        <item m="1" x="177"/>
        <item m="1" x="199"/>
        <item m="1" x="180"/>
        <item m="1" x="204"/>
        <item m="1" x="212"/>
        <item m="1" x="235"/>
        <item m="1" x="231"/>
        <item m="1" x="175"/>
        <item m="1" x="230"/>
        <item x="75"/>
        <item x="34"/>
        <item m="1" x="221"/>
        <item x="131"/>
        <item x="79"/>
        <item m="1" x="222"/>
        <item x="53"/>
        <item x="165"/>
        <item x="71"/>
        <item x="127"/>
        <item m="1" x="195"/>
        <item m="1" x="181"/>
        <item m="1" x="200"/>
        <item x="78"/>
        <item m="1" x="211"/>
        <item x="46"/>
        <item x="118"/>
        <item x="121"/>
        <item x="98"/>
        <item m="1" x="198"/>
        <item x="48"/>
        <item x="162"/>
        <item m="1" x="196"/>
        <item x="56"/>
        <item x="132"/>
        <item x="55"/>
        <item x="63"/>
        <item x="119"/>
        <item m="1" x="187"/>
        <item x="61"/>
        <item x="82"/>
        <item x="124"/>
        <item x="64"/>
        <item m="1" x="201"/>
        <item x="62"/>
        <item m="1" x="214"/>
        <item m="1" x="207"/>
        <item m="1" x="171"/>
        <item x="147"/>
        <item m="1" x="226"/>
        <item m="1" x="193"/>
        <item m="1" x="209"/>
        <item m="1" x="197"/>
        <item m="1" x="189"/>
        <item m="1" x="185"/>
        <item m="1" x="178"/>
        <item m="1" x="224"/>
        <item m="1" x="216"/>
        <item m="1" x="194"/>
        <item m="1" x="182"/>
        <item x="35"/>
        <item x="43"/>
        <item x="44"/>
        <item x="60"/>
        <item x="76"/>
        <item x="77"/>
        <item x="92"/>
        <item x="123"/>
        <item x="151"/>
        <item x="152"/>
        <item x="153"/>
        <item x="154"/>
        <item x="155"/>
        <item x="156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90">
    <i>
      <x v="2"/>
    </i>
    <i r="1">
      <x v="11"/>
    </i>
    <i r="2">
      <x v="76"/>
    </i>
    <i r="2">
      <x v="100"/>
    </i>
    <i r="2">
      <x v="142"/>
    </i>
    <i r="2">
      <x v="132"/>
    </i>
    <i r="2">
      <x v="124"/>
    </i>
    <i r="2">
      <x v="93"/>
    </i>
    <i r="2">
      <x v="75"/>
    </i>
    <i r="2">
      <x v="109"/>
    </i>
    <i r="2">
      <x v="96"/>
    </i>
    <i r="2">
      <x v="94"/>
    </i>
    <i r="2">
      <x v="97"/>
    </i>
    <i r="2">
      <x v="103"/>
    </i>
    <i r="2">
      <x v="108"/>
    </i>
    <i r="2">
      <x v="102"/>
    </i>
    <i r="2">
      <x v="85"/>
    </i>
    <i r="2">
      <x v="95"/>
    </i>
    <i r="2">
      <x v="104"/>
    </i>
    <i r="2">
      <x v="74"/>
    </i>
    <i r="2">
      <x v="111"/>
    </i>
    <i r="2">
      <x v="101"/>
    </i>
    <i r="1">
      <x v="10"/>
    </i>
    <i r="2">
      <x v="72"/>
    </i>
    <i r="2">
      <x v="73"/>
    </i>
    <i r="2">
      <x v="71"/>
    </i>
    <i r="1">
      <x v="4"/>
    </i>
    <i r="2">
      <x v="23"/>
    </i>
    <i r="2">
      <x v="22"/>
    </i>
    <i r="2">
      <x v="29"/>
    </i>
    <i r="2">
      <x v="26"/>
    </i>
    <i r="2">
      <x v="24"/>
    </i>
    <i r="1">
      <x v="21"/>
    </i>
    <i r="2">
      <x v="172"/>
    </i>
    <i r="2">
      <x v="221"/>
    </i>
    <i r="2">
      <x v="225"/>
    </i>
    <i r="2">
      <x v="226"/>
    </i>
    <i r="1">
      <x v="20"/>
    </i>
    <i r="2">
      <x v="194"/>
    </i>
    <i r="2">
      <x v="161"/>
    </i>
    <i r="2">
      <x v="196"/>
    </i>
    <i r="2">
      <x v="175"/>
    </i>
    <i r="2">
      <x v="177"/>
    </i>
    <i r="1">
      <x v="12"/>
    </i>
    <i r="2">
      <x v="99"/>
    </i>
    <i r="2">
      <x v="98"/>
    </i>
    <i r="1">
      <x v="3"/>
    </i>
    <i r="2">
      <x v="20"/>
    </i>
    <i r="2">
      <x v="21"/>
    </i>
    <i r="2">
      <x v="171"/>
    </i>
    <i r="1">
      <x v="8"/>
    </i>
    <i r="2">
      <x v="60"/>
    </i>
    <i r="2">
      <x v="62"/>
    </i>
    <i r="2">
      <x v="61"/>
    </i>
    <i r="1">
      <x v="6"/>
    </i>
    <i r="2">
      <x v="55"/>
    </i>
    <i r="1">
      <x v="7"/>
    </i>
    <i r="2">
      <x v="58"/>
    </i>
    <i r="2">
      <x v="59"/>
    </i>
    <i r="2">
      <x v="56"/>
    </i>
    <i r="1">
      <x v="2"/>
    </i>
    <i r="2">
      <x v="11"/>
    </i>
    <i r="2">
      <x v="201"/>
    </i>
    <i r="2">
      <x v="8"/>
    </i>
    <i r="1">
      <x v="25"/>
    </i>
    <i r="2">
      <x v="223"/>
    </i>
    <i r="2">
      <x v="222"/>
    </i>
    <i r="1">
      <x v="13"/>
    </i>
    <i r="2">
      <x v="139"/>
    </i>
    <i r="2">
      <x v="138"/>
    </i>
    <i r="1">
      <x v="16"/>
    </i>
    <i r="2">
      <x v="157"/>
    </i>
    <i r="1">
      <x v="15"/>
    </i>
    <i r="2">
      <x v="145"/>
    </i>
    <i>
      <x v="3"/>
    </i>
    <i r="1">
      <x v="19"/>
    </i>
    <i r="2">
      <x v="152"/>
    </i>
    <i r="2">
      <x v="158"/>
    </i>
    <i r="1">
      <x v="18"/>
    </i>
    <i r="2">
      <x v="186"/>
    </i>
    <i r="2">
      <x v="191"/>
    </i>
    <i r="2">
      <x v="151"/>
    </i>
    <i r="1">
      <x v="17"/>
    </i>
    <i r="2">
      <x v="149"/>
    </i>
    <i r="2">
      <x v="150"/>
    </i>
    <i r="1">
      <x v="21"/>
    </i>
    <i r="2">
      <x v="184"/>
    </i>
    <i r="1">
      <x v="15"/>
    </i>
    <i r="2">
      <x v="156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9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:B105" firstHeaderRow="1" firstDataRow="1" firstDataCol="1" rowPageCount="4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9">
        <item m="1" x="2"/>
        <item x="1"/>
        <item h="1" m="1" x="3"/>
        <item m="1" x="4"/>
        <item m="1" x="5"/>
        <item m="1" x="6"/>
        <item m="1" x="7"/>
        <item x="0"/>
        <item t="default"/>
      </items>
    </pivotField>
    <pivotField axis="axisPage" multipleItemSelectionAllowed="1" showAll="0">
      <items count="5">
        <item m="1" x="2"/>
        <item x="1"/>
        <item m="1" x="3"/>
        <item x="0"/>
        <item t="default"/>
      </items>
    </pivotField>
    <pivotField axis="axisPage" multipleItemSelectionAllowed="1" showAll="0">
      <items count="10">
        <item h="1" x="1"/>
        <item x="0"/>
        <item h="1" x="4"/>
        <item h="1" x="7"/>
        <item h="1" x="2"/>
        <item h="1" x="8"/>
        <item h="1" x="3"/>
        <item h="1" x="6"/>
        <item h="1" x="5"/>
        <item t="default"/>
      </items>
    </pivotField>
    <pivotField axis="axisPage" multipleItemSelectionAllowed="1" showAll="0">
      <items count="11">
        <item m="1" x="8"/>
        <item h="1" m="1" x="9"/>
        <item x="1"/>
        <item h="1" x="2"/>
        <item x="0"/>
        <item h="1" x="5"/>
        <item h="1" x="4"/>
        <item h="1" x="3"/>
        <item h="1" m="1" x="6"/>
        <item h="1" m="1" x="7"/>
        <item t="default"/>
      </items>
    </pivotField>
    <pivotField axis="axisRow" showAll="0" sortType="descending">
      <items count="29">
        <item x="25"/>
        <item x="20"/>
        <item x="12"/>
        <item x="3"/>
        <item x="2"/>
        <item x="19"/>
        <item x="18"/>
        <item x="15"/>
        <item x="13"/>
        <item x="22"/>
        <item x="17"/>
        <item x="0"/>
        <item x="1"/>
        <item x="14"/>
        <item x="27"/>
        <item x="5"/>
        <item x="6"/>
        <item x="8"/>
        <item x="9"/>
        <item x="10"/>
        <item x="11"/>
        <item x="4"/>
        <item x="16"/>
        <item x="21"/>
        <item x="23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37">
        <item m="1" x="168"/>
        <item x="149"/>
        <item x="126"/>
        <item m="1" x="215"/>
        <item x="148"/>
        <item x="163"/>
        <item x="58"/>
        <item x="122"/>
        <item x="81"/>
        <item m="1" x="203"/>
        <item m="1" x="232"/>
        <item x="80"/>
        <item x="113"/>
        <item x="114"/>
        <item x="161"/>
        <item x="146"/>
        <item x="31"/>
        <item x="115"/>
        <item x="116"/>
        <item x="117"/>
        <item x="32"/>
        <item x="33"/>
        <item x="28"/>
        <item x="27"/>
        <item x="26"/>
        <item x="145"/>
        <item x="29"/>
        <item x="110"/>
        <item x="109"/>
        <item x="25"/>
        <item x="159"/>
        <item x="160"/>
        <item x="108"/>
        <item x="166"/>
        <item m="1" x="208"/>
        <item m="1" x="179"/>
        <item m="1" x="173"/>
        <item m="1" x="169"/>
        <item m="1" x="183"/>
        <item m="1" x="227"/>
        <item x="112"/>
        <item x="111"/>
        <item m="1" x="191"/>
        <item m="1" x="184"/>
        <item m="1" x="210"/>
        <item m="1" x="225"/>
        <item m="1" x="186"/>
        <item m="1" x="217"/>
        <item m="1" x="176"/>
        <item m="1" x="170"/>
        <item x="150"/>
        <item m="1" x="190"/>
        <item m="1" x="233"/>
        <item m="1" x="174"/>
        <item x="157"/>
        <item x="86"/>
        <item x="70"/>
        <item x="125"/>
        <item x="69"/>
        <item x="85"/>
        <item x="83"/>
        <item x="65"/>
        <item x="66"/>
        <item m="1" x="220"/>
        <item m="1" x="202"/>
        <item x="142"/>
        <item x="143"/>
        <item x="144"/>
        <item m="1" x="218"/>
        <item m="1" x="213"/>
        <item m="1" x="223"/>
        <item x="72"/>
        <item x="74"/>
        <item x="73"/>
        <item x="19"/>
        <item x="14"/>
        <item x="22"/>
        <item x="95"/>
        <item x="129"/>
        <item m="1" x="205"/>
        <item x="99"/>
        <item x="100"/>
        <item x="130"/>
        <item x="106"/>
        <item x="93"/>
        <item x="16"/>
        <item x="91"/>
        <item x="90"/>
        <item x="102"/>
        <item x="21"/>
        <item x="94"/>
        <item x="89"/>
        <item x="101"/>
        <item x="13"/>
        <item x="11"/>
        <item x="12"/>
        <item x="17"/>
        <item x="18"/>
        <item x="23"/>
        <item x="24"/>
        <item x="20"/>
        <item x="0"/>
        <item x="2"/>
        <item x="4"/>
        <item x="5"/>
        <item x="103"/>
        <item x="107"/>
        <item x="140"/>
        <item x="7"/>
        <item x="9"/>
        <item x="105"/>
        <item x="15"/>
        <item x="133"/>
        <item x="87"/>
        <item x="134"/>
        <item x="128"/>
        <item x="158"/>
        <item x="135"/>
        <item m="1" x="228"/>
        <item x="136"/>
        <item m="1" x="229"/>
        <item x="88"/>
        <item x="141"/>
        <item m="1" x="172"/>
        <item x="10"/>
        <item x="8"/>
        <item x="138"/>
        <item x="97"/>
        <item x="96"/>
        <item x="104"/>
        <item x="139"/>
        <item x="137"/>
        <item x="6"/>
        <item m="1" x="219"/>
        <item m="1" x="192"/>
        <item m="1" x="234"/>
        <item m="1" x="188"/>
        <item x="68"/>
        <item x="84"/>
        <item x="67"/>
        <item x="167"/>
        <item x="1"/>
        <item x="3"/>
        <item x="30"/>
        <item x="36"/>
        <item x="37"/>
        <item x="38"/>
        <item x="40"/>
        <item x="41"/>
        <item x="45"/>
        <item x="47"/>
        <item x="49"/>
        <item x="50"/>
        <item m="1" x="206"/>
        <item x="120"/>
        <item x="59"/>
        <item x="39"/>
        <item x="42"/>
        <item x="51"/>
        <item x="52"/>
        <item x="54"/>
        <item x="57"/>
        <item m="1" x="177"/>
        <item m="1" x="199"/>
        <item m="1" x="180"/>
        <item m="1" x="204"/>
        <item m="1" x="212"/>
        <item m="1" x="235"/>
        <item m="1" x="231"/>
        <item m="1" x="175"/>
        <item m="1" x="230"/>
        <item x="75"/>
        <item x="34"/>
        <item m="1" x="221"/>
        <item x="131"/>
        <item x="79"/>
        <item m="1" x="222"/>
        <item x="53"/>
        <item x="165"/>
        <item x="71"/>
        <item x="127"/>
        <item m="1" x="195"/>
        <item m="1" x="181"/>
        <item m="1" x="200"/>
        <item x="78"/>
        <item m="1" x="211"/>
        <item x="46"/>
        <item x="118"/>
        <item x="121"/>
        <item x="98"/>
        <item m="1" x="198"/>
        <item x="48"/>
        <item x="162"/>
        <item m="1" x="196"/>
        <item x="56"/>
        <item x="132"/>
        <item x="55"/>
        <item x="63"/>
        <item x="119"/>
        <item m="1" x="187"/>
        <item x="61"/>
        <item x="82"/>
        <item x="124"/>
        <item x="64"/>
        <item m="1" x="201"/>
        <item x="62"/>
        <item m="1" x="214"/>
        <item m="1" x="207"/>
        <item m="1" x="171"/>
        <item x="147"/>
        <item m="1" x="226"/>
        <item m="1" x="193"/>
        <item m="1" x="209"/>
        <item m="1" x="197"/>
        <item m="1" x="189"/>
        <item m="1" x="185"/>
        <item m="1" x="178"/>
        <item m="1" x="224"/>
        <item m="1" x="216"/>
        <item m="1" x="194"/>
        <item m="1" x="182"/>
        <item x="35"/>
        <item x="43"/>
        <item x="44"/>
        <item x="60"/>
        <item x="76"/>
        <item x="77"/>
        <item x="92"/>
        <item x="123"/>
        <item x="151"/>
        <item x="152"/>
        <item x="153"/>
        <item x="154"/>
        <item x="155"/>
        <item x="156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5">
        <item x="2"/>
        <item x="3"/>
        <item x="0"/>
        <item x="1"/>
        <item x="4"/>
      </items>
    </pivotField>
    <pivotField showAll="0"/>
    <pivotField showAll="0"/>
  </pivotFields>
  <rowFields count="3">
    <field x="21"/>
    <field x="16"/>
    <field x="19"/>
  </rowFields>
  <rowItems count="99">
    <i>
      <x v="2"/>
    </i>
    <i r="1">
      <x v="11"/>
    </i>
    <i r="2">
      <x v="74"/>
    </i>
    <i r="2">
      <x v="124"/>
    </i>
    <i r="2">
      <x v="100"/>
    </i>
    <i r="2">
      <x v="89"/>
    </i>
    <i r="2">
      <x v="142"/>
    </i>
    <i r="2">
      <x v="97"/>
    </i>
    <i r="2">
      <x v="93"/>
    </i>
    <i r="2">
      <x v="125"/>
    </i>
    <i r="2">
      <x v="111"/>
    </i>
    <i r="2">
      <x v="76"/>
    </i>
    <i r="2">
      <x v="109"/>
    </i>
    <i r="2">
      <x v="103"/>
    </i>
    <i r="2">
      <x v="132"/>
    </i>
    <i r="2">
      <x v="85"/>
    </i>
    <i r="2">
      <x v="95"/>
    </i>
    <i r="2">
      <x v="104"/>
    </i>
    <i r="2">
      <x v="75"/>
    </i>
    <i r="2">
      <x v="108"/>
    </i>
    <i r="2">
      <x v="94"/>
    </i>
    <i r="2">
      <x v="96"/>
    </i>
    <i r="2">
      <x v="101"/>
    </i>
    <i r="2">
      <x v="102"/>
    </i>
    <i r="2">
      <x v="141"/>
    </i>
    <i r="1">
      <x v="10"/>
    </i>
    <i r="2">
      <x v="72"/>
    </i>
    <i r="2">
      <x v="71"/>
    </i>
    <i r="2">
      <x v="73"/>
    </i>
    <i r="1">
      <x v="4"/>
    </i>
    <i r="2">
      <x v="22"/>
    </i>
    <i r="2">
      <x v="29"/>
    </i>
    <i r="2">
      <x v="23"/>
    </i>
    <i r="2">
      <x v="24"/>
    </i>
    <i r="2">
      <x v="26"/>
    </i>
    <i r="1">
      <x v="3"/>
    </i>
    <i r="2">
      <x v="20"/>
    </i>
    <i r="2">
      <x v="16"/>
    </i>
    <i r="2">
      <x v="21"/>
    </i>
    <i r="2">
      <x v="143"/>
    </i>
    <i r="1">
      <x v="20"/>
    </i>
    <i r="2">
      <x v="177"/>
    </i>
    <i r="2">
      <x v="196"/>
    </i>
    <i r="2">
      <x v="194"/>
    </i>
    <i r="2">
      <x v="160"/>
    </i>
    <i r="2">
      <x v="159"/>
    </i>
    <i r="2">
      <x v="161"/>
    </i>
    <i r="1">
      <x v="2"/>
    </i>
    <i r="2">
      <x v="203"/>
    </i>
    <i r="2">
      <x v="205"/>
    </i>
    <i r="2">
      <x v="6"/>
    </i>
    <i r="2">
      <x v="155"/>
    </i>
    <i r="2">
      <x v="224"/>
    </i>
    <i r="2">
      <x v="197"/>
    </i>
    <i r="2">
      <x v="200"/>
    </i>
    <i r="1">
      <x v="15"/>
    </i>
    <i r="2">
      <x v="145"/>
    </i>
    <i r="2">
      <x v="144"/>
    </i>
    <i r="1">
      <x v="13"/>
    </i>
    <i r="2">
      <x v="139"/>
    </i>
    <i r="2">
      <x v="137"/>
    </i>
    <i r="1">
      <x v="21"/>
    </i>
    <i r="2">
      <x v="172"/>
    </i>
    <i r="2">
      <x v="221"/>
    </i>
    <i r="1">
      <x v="25"/>
    </i>
    <i r="2">
      <x v="222"/>
    </i>
    <i r="2">
      <x v="223"/>
    </i>
    <i r="1">
      <x v="7"/>
    </i>
    <i r="2">
      <x v="58"/>
    </i>
    <i r="2">
      <x v="56"/>
    </i>
    <i r="1">
      <x v="16"/>
    </i>
    <i r="2">
      <x v="157"/>
    </i>
    <i r="2">
      <x v="148"/>
    </i>
    <i r="1">
      <x v="12"/>
    </i>
    <i r="2">
      <x v="99"/>
    </i>
    <i r="2">
      <x v="98"/>
    </i>
    <i r="1">
      <x v="8"/>
    </i>
    <i r="2">
      <x v="62"/>
    </i>
    <i r="2">
      <x v="61"/>
    </i>
    <i r="1">
      <x v="22"/>
    </i>
    <i r="2">
      <x v="179"/>
    </i>
    <i>
      <x v="3"/>
    </i>
    <i r="1">
      <x v="15"/>
    </i>
    <i r="2">
      <x v="146"/>
    </i>
    <i r="2">
      <x v="156"/>
    </i>
    <i r="2">
      <x v="147"/>
    </i>
    <i r="1">
      <x v="19"/>
    </i>
    <i r="2">
      <x v="152"/>
    </i>
    <i r="2">
      <x v="158"/>
    </i>
    <i r="1">
      <x v="18"/>
    </i>
    <i r="2">
      <x v="151"/>
    </i>
    <i r="2">
      <x v="186"/>
    </i>
    <i r="2">
      <x v="191"/>
    </i>
    <i r="1">
      <x v="17"/>
    </i>
    <i r="2">
      <x v="150"/>
    </i>
    <i r="2">
      <x v="149"/>
    </i>
    <i r="1">
      <x v="21"/>
    </i>
    <i r="2">
      <x v="172"/>
    </i>
    <i t="grand">
      <x/>
    </i>
  </rowItems>
  <colItems count="1">
    <i/>
  </colItems>
  <pageFields count="4">
    <pageField fld="15" hier="-1"/>
    <pageField fld="13" hier="-1"/>
    <pageField fld="12" hier="-1"/>
    <pageField fld="14" hier="-1"/>
  </pageFields>
  <dataFields count="1">
    <dataField name="Sum of Cant. Facturada" fld="9" baseField="19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:C45" firstHeaderRow="1" firstDataRow="2" firstDataCol="1" rowPageCount="3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multipleItemSelectionAllowed="1" showAll="0">
      <items count="10">
        <item m="1" x="2"/>
        <item m="1" x="3"/>
        <item x="1"/>
        <item m="1" x="4"/>
        <item m="1" x="5"/>
        <item m="1" x="6"/>
        <item m="1" x="7"/>
        <item m="1" x="8"/>
        <item x="0"/>
        <item t="default"/>
      </items>
    </pivotField>
    <pivotField axis="axisPage" multipleItemSelectionAllowed="1" showAll="0">
      <items count="6">
        <item m="1" x="4"/>
        <item m="1" x="2"/>
        <item x="1"/>
        <item m="1" x="3"/>
        <item x="0"/>
        <item t="default"/>
      </items>
    </pivotField>
    <pivotField axis="axisPage" showAll="0">
      <items count="10">
        <item x="1"/>
        <item x="0"/>
        <item x="4"/>
        <item x="7"/>
        <item x="2"/>
        <item x="8"/>
        <item x="3"/>
        <item x="6"/>
        <item x="5"/>
        <item t="default"/>
      </items>
    </pivotField>
    <pivotField axis="axisPage" multipleItemSelectionAllowed="1" showAll="0">
      <items count="11">
        <item x="4"/>
        <item m="1" x="9"/>
        <item x="1"/>
        <item x="2"/>
        <item x="0"/>
        <item m="1" x="8"/>
        <item x="5"/>
        <item x="3"/>
        <item m="1" x="7"/>
        <item m="1" x="6"/>
        <item t="default"/>
      </items>
    </pivotField>
    <pivotField axis="axisRow" showAll="0" sortType="descending">
      <items count="29">
        <item sd="0" x="25"/>
        <item sd="0" x="20"/>
        <item sd="0" x="12"/>
        <item sd="0" x="3"/>
        <item sd="0" x="2"/>
        <item sd="0" x="19"/>
        <item sd="0" x="18"/>
        <item sd="0" x="15"/>
        <item sd="0" x="13"/>
        <item sd="0" x="22"/>
        <item sd="0" x="17"/>
        <item sd="0" x="0"/>
        <item sd="0" x="1"/>
        <item sd="0" x="14"/>
        <item sd="0" x="27"/>
        <item sd="0" x="5"/>
        <item sd="0" x="6"/>
        <item sd="0" x="8"/>
        <item sd="0" x="9"/>
        <item sd="0" x="10"/>
        <item sd="0" x="11"/>
        <item sd="0" x="4"/>
        <item sd="0" x="16"/>
        <item sd="0" x="21"/>
        <item sd="0" x="23"/>
        <item x="24"/>
        <item x="26"/>
        <item x="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80">
        <item x="12"/>
        <item x="8"/>
        <item x="39"/>
        <item x="41"/>
        <item x="40"/>
        <item x="52"/>
        <item sd="0" x="37"/>
        <item x="55"/>
        <item x="32"/>
        <item x="34"/>
        <item x="61"/>
        <item x="50"/>
        <item x="16"/>
        <item x="10"/>
        <item x="49"/>
        <item x="48"/>
        <item x="57"/>
        <item x="14"/>
        <item x="51"/>
        <item x="64"/>
        <item x="56"/>
        <item x="7"/>
        <item x="6"/>
        <item x="63"/>
        <item x="11"/>
        <item x="43"/>
        <item x="13"/>
        <item x="0"/>
        <item x="58"/>
        <item x="72"/>
        <item x="71"/>
        <item x="62"/>
        <item x="2"/>
        <item x="4"/>
        <item x="36"/>
        <item x="60"/>
        <item x="38"/>
        <item x="9"/>
        <item x="46"/>
        <item x="42"/>
        <item x="45"/>
        <item x="5"/>
        <item x="3"/>
        <item x="69"/>
        <item x="54"/>
        <item x="53"/>
        <item x="59"/>
        <item x="31"/>
        <item x="1"/>
        <item x="15"/>
        <item x="17"/>
        <item x="18"/>
        <item x="19"/>
        <item x="20"/>
        <item x="21"/>
        <item x="44"/>
        <item x="75"/>
        <item x="78"/>
        <item x="23"/>
        <item x="24"/>
        <item x="25"/>
        <item x="26"/>
        <item x="27"/>
        <item x="30"/>
        <item x="28"/>
        <item x="29"/>
        <item x="22"/>
        <item x="65"/>
        <item sd="0" x="67"/>
        <item x="35"/>
        <item x="33"/>
        <item x="73"/>
        <item x="68"/>
        <item x="66"/>
        <item x="47"/>
        <item x="70"/>
        <item x="74"/>
        <item x="76"/>
        <item x="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5">
        <item x="35"/>
        <item x="0"/>
        <item x="12"/>
        <item x="7"/>
        <item x="16"/>
        <item x="33"/>
        <item x="25"/>
        <item m="1" x="49"/>
        <item x="31"/>
        <item x="17"/>
        <item x="27"/>
        <item x="1"/>
        <item x="8"/>
        <item x="26"/>
        <item x="2"/>
        <item x="30"/>
        <item x="19"/>
        <item x="10"/>
        <item x="11"/>
        <item m="1" x="52"/>
        <item m="1" x="63"/>
        <item x="40"/>
        <item x="6"/>
        <item m="1" x="57"/>
        <item m="1" x="61"/>
        <item m="1" x="55"/>
        <item x="32"/>
        <item x="34"/>
        <item x="3"/>
        <item x="36"/>
        <item x="28"/>
        <item m="1" x="53"/>
        <item x="9"/>
        <item x="20"/>
        <item x="29"/>
        <item x="4"/>
        <item m="1" x="56"/>
        <item x="5"/>
        <item x="45"/>
        <item x="13"/>
        <item x="46"/>
        <item x="15"/>
        <item x="41"/>
        <item m="1" x="58"/>
        <item x="44"/>
        <item m="1" x="50"/>
        <item x="48"/>
        <item x="14"/>
        <item x="18"/>
        <item x="21"/>
        <item m="1" x="60"/>
        <item m="1" x="51"/>
        <item m="1" x="54"/>
        <item x="37"/>
        <item x="47"/>
        <item x="39"/>
        <item x="23"/>
        <item x="22"/>
        <item x="38"/>
        <item x="42"/>
        <item m="1" x="62"/>
        <item m="1" x="59"/>
        <item x="2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defaultSubtotal="0">
      <items count="5">
        <item h="1" sd="0" x="2"/>
        <item h="1" sd="0" x="3"/>
        <item x="0"/>
        <item x="1"/>
        <item h="1" x="4"/>
      </items>
    </pivotField>
    <pivotField showAll="0"/>
    <pivotField showAll="0"/>
  </pivotFields>
  <rowFields count="4">
    <field x="21"/>
    <field x="16"/>
    <field x="17"/>
    <field x="18"/>
  </rowFields>
  <rowItems count="38">
    <i>
      <x v="2"/>
    </i>
    <i r="1">
      <x v="11"/>
    </i>
    <i r="1">
      <x v="3"/>
    </i>
    <i r="1">
      <x v="4"/>
    </i>
    <i r="1">
      <x v="20"/>
    </i>
    <i r="1">
      <x v="10"/>
    </i>
    <i r="1">
      <x v="2"/>
    </i>
    <i r="1">
      <x v="12"/>
    </i>
    <i r="1">
      <x v="21"/>
    </i>
    <i r="1">
      <x v="8"/>
    </i>
    <i r="1">
      <x v="15"/>
    </i>
    <i r="1">
      <x v="7"/>
    </i>
    <i r="1">
      <x v="27"/>
    </i>
    <i r="2">
      <x v="58"/>
    </i>
    <i r="3">
      <x v="16"/>
    </i>
    <i r="3">
      <x v="33"/>
    </i>
    <i r="3">
      <x v="1"/>
    </i>
    <i r="1">
      <x v="13"/>
    </i>
    <i r="1">
      <x v="6"/>
    </i>
    <i r="1">
      <x v="16"/>
    </i>
    <i r="1">
      <x v="22"/>
    </i>
    <i r="1">
      <x v="25"/>
    </i>
    <i r="2">
      <x v="9"/>
    </i>
    <i r="3">
      <x v="63"/>
    </i>
    <i r="3">
      <x v="1"/>
    </i>
    <i r="2">
      <x v="76"/>
    </i>
    <i r="3">
      <x v="1"/>
    </i>
    <i r="1">
      <x v="1"/>
    </i>
    <i r="1">
      <x v="24"/>
    </i>
    <i r="1">
      <x v="9"/>
    </i>
    <i>
      <x v="3"/>
    </i>
    <i r="1">
      <x v="19"/>
    </i>
    <i r="1">
      <x v="18"/>
    </i>
    <i r="1">
      <x v="17"/>
    </i>
    <i r="1">
      <x v="15"/>
    </i>
    <i r="1">
      <x v="21"/>
    </i>
    <i r="1">
      <x v="20"/>
    </i>
    <i t="grand">
      <x/>
    </i>
  </rowItems>
  <colFields count="1">
    <field x="12"/>
  </colFields>
  <colItems count="2">
    <i>
      <x v="8"/>
    </i>
    <i t="grand">
      <x/>
    </i>
  </colItems>
  <pageFields count="3">
    <pageField fld="15" hier="-1"/>
    <pageField fld="13" hier="-1"/>
    <pageField fld="14" hier="-1"/>
  </pageFields>
  <dataFields count="1">
    <dataField name="Sum of Cant. Facturada" fld="9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:B8" firstHeaderRow="1" firstDataRow="2" firstDataCol="1" rowPageCount="3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m="1" x="2"/>
        <item m="1" x="3"/>
        <item h="1" x="1"/>
        <item h="1" m="1" x="4"/>
        <item m="1" x="5"/>
        <item h="1" m="1" x="6"/>
        <item h="1" m="1" x="7"/>
        <item m="1" x="8"/>
        <item h="1" x="0"/>
        <item t="default"/>
      </items>
    </pivotField>
    <pivotField axis="axisPage" showAll="0">
      <items count="6">
        <item m="1" x="4"/>
        <item m="1" x="2"/>
        <item x="1"/>
        <item m="1" x="3"/>
        <item x="0"/>
        <item t="default"/>
      </items>
    </pivotField>
    <pivotField axis="axisCol" showAll="0">
      <items count="10">
        <item x="1"/>
        <item x="0"/>
        <item x="4"/>
        <item x="7"/>
        <item x="2"/>
        <item x="8"/>
        <item x="3"/>
        <item x="6"/>
        <item x="5"/>
        <item t="default"/>
      </items>
    </pivotField>
    <pivotField axis="axisPage" multipleItemSelectionAllowed="1" showAll="0">
      <items count="11">
        <item h="1" x="4"/>
        <item h="1" m="1" x="9"/>
        <item h="1" x="1"/>
        <item h="1" x="2"/>
        <item x="0"/>
        <item m="1" x="8"/>
        <item h="1" x="5"/>
        <item h="1" x="3"/>
        <item h="1" m="1" x="7"/>
        <item h="1" m="1" x="6"/>
        <item t="default"/>
      </items>
    </pivotField>
    <pivotField axis="axisRow" showAll="0" sortType="descending">
      <items count="29">
        <item sd="0" x="20"/>
        <item sd="0" x="12"/>
        <item sd="0" x="3"/>
        <item sd="0" x="2"/>
        <item sd="0" x="19"/>
        <item sd="0" x="18"/>
        <item sd="0" x="15"/>
        <item sd="0" x="22"/>
        <item sd="0" x="17"/>
        <item sd="0" x="0"/>
        <item sd="0" x="1"/>
        <item sd="0" x="14"/>
        <item sd="0" x="13"/>
        <item sd="0" x="25"/>
        <item sd="0" x="27"/>
        <item sd="0" x="5"/>
        <item sd="0" x="6"/>
        <item sd="0" x="8"/>
        <item sd="0" x="9"/>
        <item sd="0" x="10"/>
        <item sd="0" x="11"/>
        <item sd="0" x="4"/>
        <item sd="0" x="16"/>
        <item sd="0" x="21"/>
        <item x="23"/>
        <item x="24"/>
        <item x="26"/>
        <item x="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80">
        <item sd="0" x="12"/>
        <item sd="0" x="8"/>
        <item sd="0" x="39"/>
        <item sd="0" x="41"/>
        <item sd="0" x="40"/>
        <item sd="0" x="52"/>
        <item sd="0" x="37"/>
        <item sd="0" x="55"/>
        <item sd="0" x="32"/>
        <item sd="0" x="34"/>
        <item sd="0" x="61"/>
        <item sd="0" x="50"/>
        <item sd="0" x="16"/>
        <item sd="0" x="10"/>
        <item sd="0" x="49"/>
        <item sd="0" x="48"/>
        <item sd="0" x="57"/>
        <item sd="0" x="14"/>
        <item sd="0" x="51"/>
        <item sd="0" x="64"/>
        <item sd="0" x="56"/>
        <item sd="0" x="7"/>
        <item sd="0" x="6"/>
        <item sd="0" x="63"/>
        <item sd="0" x="11"/>
        <item sd="0" x="43"/>
        <item sd="0" x="13"/>
        <item sd="0" x="0"/>
        <item sd="0" x="58"/>
        <item sd="0" x="72"/>
        <item sd="0" x="71"/>
        <item sd="0" x="62"/>
        <item sd="0" x="2"/>
        <item sd="0" x="4"/>
        <item sd="0" x="36"/>
        <item sd="0" x="60"/>
        <item sd="0" x="38"/>
        <item sd="0" x="9"/>
        <item sd="0" x="46"/>
        <item sd="0" x="42"/>
        <item sd="0" x="45"/>
        <item sd="0" x="5"/>
        <item sd="0" x="3"/>
        <item sd="0" x="69"/>
        <item sd="0" x="54"/>
        <item sd="0" x="53"/>
        <item sd="0" x="59"/>
        <item sd="0" x="31"/>
        <item sd="0" x="1"/>
        <item sd="0" x="15"/>
        <item sd="0" x="17"/>
        <item sd="0" x="18"/>
        <item sd="0" x="19"/>
        <item sd="0" x="20"/>
        <item sd="0" x="21"/>
        <item sd="0" x="44"/>
        <item sd="0" x="75"/>
        <item sd="0" x="78"/>
        <item sd="0" x="23"/>
        <item sd="0" x="24"/>
        <item sd="0" x="25"/>
        <item sd="0" x="26"/>
        <item sd="0" x="27"/>
        <item sd="0" x="30"/>
        <item sd="0" x="28"/>
        <item sd="0" x="29"/>
        <item sd="0" x="22"/>
        <item sd="0" x="65"/>
        <item sd="0" x="67"/>
        <item x="35"/>
        <item x="33"/>
        <item x="73"/>
        <item x="68"/>
        <item x="66"/>
        <item x="47"/>
        <item x="70"/>
        <item x="74"/>
        <item x="76"/>
        <item x="7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5">
        <item sd="0" x="35"/>
        <item sd="0" x="0"/>
        <item sd="0" x="12"/>
        <item sd="0" x="7"/>
        <item sd="0" x="16"/>
        <item sd="0" x="33"/>
        <item sd="0" x="25"/>
        <item sd="0" m="1" x="49"/>
        <item sd="0" x="31"/>
        <item sd="0" x="17"/>
        <item sd="0" x="27"/>
        <item sd="0" x="1"/>
        <item sd="0" x="8"/>
        <item sd="0" x="26"/>
        <item sd="0" x="2"/>
        <item sd="0" x="30"/>
        <item sd="0" x="19"/>
        <item sd="0" x="10"/>
        <item sd="0" x="11"/>
        <item sd="0" m="1" x="52"/>
        <item sd="0" m="1" x="63"/>
        <item sd="0" x="40"/>
        <item sd="0" x="6"/>
        <item sd="0" m="1" x="57"/>
        <item sd="0" m="1" x="61"/>
        <item sd="0" m="1" x="55"/>
        <item sd="0" x="32"/>
        <item sd="0" x="34"/>
        <item sd="0" x="3"/>
        <item sd="0" x="36"/>
        <item sd="0" x="28"/>
        <item sd="0" m="1" x="53"/>
        <item sd="0" x="9"/>
        <item sd="0" x="20"/>
        <item sd="0" x="29"/>
        <item sd="0" x="4"/>
        <item sd="0" m="1" x="56"/>
        <item sd="0" x="5"/>
        <item sd="0" x="45"/>
        <item sd="0" x="13"/>
        <item sd="0" x="46"/>
        <item sd="0" x="15"/>
        <item sd="0" x="41"/>
        <item sd="0" m="1" x="58"/>
        <item sd="0" x="44"/>
        <item sd="0" m="1" x="50"/>
        <item sd="0" x="48"/>
        <item sd="0" x="14"/>
        <item sd="0" x="18"/>
        <item sd="0" x="21"/>
        <item sd="0" m="1" x="60"/>
        <item sd="0" m="1" x="51"/>
        <item sd="0" m="1" x="54"/>
        <item sd="0" x="37"/>
        <item sd="0" x="47"/>
        <item sd="0" x="39"/>
        <item sd="0" x="23"/>
        <item x="22"/>
        <item x="38"/>
        <item x="42"/>
        <item m="1" x="62"/>
        <item m="1" x="59"/>
        <item x="24"/>
        <item x="4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15">
        <item m="1" x="10"/>
        <item m="1" x="12"/>
        <item x="6"/>
        <item x="5"/>
        <item x="7"/>
        <item x="1"/>
        <item x="2"/>
        <item x="8"/>
        <item x="3"/>
        <item x="4"/>
        <item x="0"/>
        <item x="9"/>
        <item m="1" x="11"/>
        <item m="1" x="13"/>
        <item t="default"/>
      </items>
    </pivotField>
    <pivotField axis="axisRow" multipleItemSelectionAllowed="1" showAll="0" defaultSubtotal="0">
      <items count="5">
        <item h="1" x="2"/>
        <item x="0"/>
        <item x="1"/>
        <item h="1" x="4"/>
        <item h="1" x="3"/>
      </items>
    </pivotField>
    <pivotField showAll="0"/>
    <pivotField showAll="0"/>
  </pivotFields>
  <rowFields count="5">
    <field x="21"/>
    <field x="16"/>
    <field x="17"/>
    <field x="18"/>
    <field x="20"/>
  </rowFields>
  <rowItems count="1">
    <i t="grand">
      <x/>
    </i>
  </rowItems>
  <colFields count="1">
    <field x="14"/>
  </colFields>
  <colItems count="1">
    <i t="grand">
      <x/>
    </i>
  </colItems>
  <pageFields count="3">
    <pageField fld="15" hier="-1"/>
    <pageField fld="13" item="4" hier="-1"/>
    <pageField fld="12" hier="-1"/>
  </pageFields>
  <dataFields count="1">
    <dataField name="Sum of Cant. Facturad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:D20" firstHeaderRow="0" firstDataRow="1" firstDataCol="1" rowPageCount="4" colPageCount="1"/>
  <pivotFields count="24"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8">
        <item m="1" x="2"/>
        <item m="1" x="3"/>
        <item m="1" x="4"/>
        <item x="1"/>
        <item m="1" x="5"/>
        <item m="1" x="6"/>
        <item x="0"/>
        <item t="default"/>
      </items>
    </pivotField>
    <pivotField axis="axisPage" showAll="0">
      <items count="4">
        <item m="1" x="2"/>
        <item x="1"/>
        <item x="0"/>
        <item t="default"/>
      </items>
    </pivotField>
    <pivotField axis="axisPage" multipleItemSelectionAllowed="1" showAll="0">
      <items count="10">
        <item h="1" x="1"/>
        <item h="1" x="0"/>
        <item h="1" x="4"/>
        <item h="1" x="7"/>
        <item h="1" x="2"/>
        <item h="1" x="8"/>
        <item x="3"/>
        <item h="1" x="6"/>
        <item h="1" x="5"/>
        <item t="default"/>
      </items>
    </pivotField>
    <pivotField axis="axisPage" multipleItemSelectionAllowed="1" showAll="0">
      <items count="9">
        <item h="1" x="4"/>
        <item m="1" x="6"/>
        <item x="1"/>
        <item h="1" x="3"/>
        <item h="1" x="2"/>
        <item x="0"/>
        <item h="1" m="1" x="7"/>
        <item h="1" x="5"/>
        <item t="default"/>
      </items>
    </pivotField>
    <pivotField axis="axisRow" showAll="0" sortType="descending">
      <items count="29">
        <item x="25"/>
        <item x="11"/>
        <item x="20"/>
        <item x="12"/>
        <item x="4"/>
        <item x="3"/>
        <item x="2"/>
        <item x="10"/>
        <item x="9"/>
        <item x="6"/>
        <item x="19"/>
        <item x="5"/>
        <item x="8"/>
        <item x="18"/>
        <item x="15"/>
        <item x="13"/>
        <item x="22"/>
        <item x="17"/>
        <item x="0"/>
        <item x="1"/>
        <item x="14"/>
        <item x="16"/>
        <item x="23"/>
        <item x="21"/>
        <item x="27"/>
        <item x="7"/>
        <item x="24"/>
        <item x="2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14">
    <i>
      <x v="4"/>
    </i>
    <i>
      <x v="18"/>
    </i>
    <i>
      <x v="25"/>
    </i>
    <i>
      <x v="5"/>
    </i>
    <i>
      <x v="11"/>
    </i>
    <i>
      <x v="1"/>
    </i>
    <i>
      <x v="3"/>
    </i>
    <i>
      <x v="12"/>
    </i>
    <i>
      <x v="8"/>
    </i>
    <i>
      <x v="6"/>
    </i>
    <i>
      <x v="15"/>
    </i>
    <i>
      <x v="19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5" hier="-1"/>
    <pageField fld="13" hier="-1"/>
    <pageField fld="12" hier="-1"/>
    <pageField fld="14" hier="-1"/>
  </pageFields>
  <dataFields count="3">
    <dataField name="Sum of Cant. Despachada (Período de la Consulta)" fld="10" baseField="0" baseItem="0"/>
    <dataField name="Sum of Monto Total Neto($)" fld="2" baseField="0" baseItem="0"/>
    <dataField name="Sum of Costo Despachos($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"/>
  <sheetViews>
    <sheetView topLeftCell="A52" zoomScale="85" zoomScaleNormal="85" workbookViewId="0">
      <selection activeCell="B68" sqref="B68"/>
    </sheetView>
  </sheetViews>
  <sheetFormatPr defaultRowHeight="18.75" x14ac:dyDescent="0.3"/>
  <cols>
    <col min="1" max="1" width="58" style="27" customWidth="1"/>
    <col min="2" max="2" width="28.5703125" style="27" bestFit="1" customWidth="1"/>
    <col min="3" max="5" width="9.140625" style="27"/>
  </cols>
  <sheetData>
    <row r="1" spans="1:2" x14ac:dyDescent="0.3">
      <c r="A1" s="26" t="s">
        <v>15</v>
      </c>
      <c r="B1" s="27" t="s">
        <v>748</v>
      </c>
    </row>
    <row r="2" spans="1:2" x14ac:dyDescent="0.3">
      <c r="A2" s="26" t="s">
        <v>13</v>
      </c>
      <c r="B2" s="27" t="s">
        <v>6309</v>
      </c>
    </row>
    <row r="3" spans="1:2" x14ac:dyDescent="0.3">
      <c r="A3" s="26" t="s">
        <v>12</v>
      </c>
      <c r="B3" s="27" t="s">
        <v>6309</v>
      </c>
    </row>
    <row r="4" spans="1:2" x14ac:dyDescent="0.3">
      <c r="A4" s="26" t="s">
        <v>14</v>
      </c>
      <c r="B4" s="27" t="s">
        <v>6309</v>
      </c>
    </row>
    <row r="6" spans="1:2" x14ac:dyDescent="0.3">
      <c r="A6" s="26" t="s">
        <v>6310</v>
      </c>
      <c r="B6" s="27" t="s">
        <v>6332</v>
      </c>
    </row>
    <row r="7" spans="1:2" x14ac:dyDescent="0.3">
      <c r="A7" s="28" t="s">
        <v>1470</v>
      </c>
      <c r="B7" s="29"/>
    </row>
    <row r="8" spans="1:2" x14ac:dyDescent="0.3">
      <c r="A8" s="30" t="s">
        <v>6427</v>
      </c>
      <c r="B8" s="29">
        <v>15</v>
      </c>
    </row>
    <row r="9" spans="1:2" x14ac:dyDescent="0.3">
      <c r="A9" s="39" t="s">
        <v>6429</v>
      </c>
      <c r="B9" s="29">
        <v>15</v>
      </c>
    </row>
    <row r="10" spans="1:2" x14ac:dyDescent="0.3">
      <c r="A10" s="28" t="s">
        <v>747</v>
      </c>
      <c r="B10" s="29"/>
    </row>
    <row r="11" spans="1:2" x14ac:dyDescent="0.3">
      <c r="A11" s="30" t="s">
        <v>743</v>
      </c>
      <c r="B11" s="29">
        <v>210</v>
      </c>
    </row>
    <row r="12" spans="1:2" x14ac:dyDescent="0.3">
      <c r="A12" s="39" t="s">
        <v>6355</v>
      </c>
      <c r="B12" s="29">
        <v>17</v>
      </c>
    </row>
    <row r="13" spans="1:2" x14ac:dyDescent="0.3">
      <c r="A13" s="39" t="s">
        <v>6334</v>
      </c>
      <c r="B13" s="29">
        <v>16</v>
      </c>
    </row>
    <row r="14" spans="1:2" x14ac:dyDescent="0.3">
      <c r="A14" s="39" t="s">
        <v>6320</v>
      </c>
      <c r="B14" s="29">
        <v>15</v>
      </c>
    </row>
    <row r="15" spans="1:2" x14ac:dyDescent="0.3">
      <c r="A15" s="39" t="s">
        <v>6327</v>
      </c>
      <c r="B15" s="29">
        <v>13</v>
      </c>
    </row>
    <row r="16" spans="1:2" x14ac:dyDescent="0.3">
      <c r="A16" s="39" t="s">
        <v>6316</v>
      </c>
      <c r="B16" s="29">
        <v>13</v>
      </c>
    </row>
    <row r="17" spans="1:2" x14ac:dyDescent="0.3">
      <c r="A17" s="39" t="s">
        <v>6317</v>
      </c>
      <c r="B17" s="29">
        <v>12</v>
      </c>
    </row>
    <row r="18" spans="1:2" x14ac:dyDescent="0.3">
      <c r="A18" s="39" t="s">
        <v>6324</v>
      </c>
      <c r="B18" s="29">
        <v>11</v>
      </c>
    </row>
    <row r="19" spans="1:2" x14ac:dyDescent="0.3">
      <c r="A19" s="39" t="s">
        <v>6335</v>
      </c>
      <c r="B19" s="29">
        <v>10</v>
      </c>
    </row>
    <row r="20" spans="1:2" x14ac:dyDescent="0.3">
      <c r="A20" s="39" t="s">
        <v>6336</v>
      </c>
      <c r="B20" s="29">
        <v>10</v>
      </c>
    </row>
    <row r="21" spans="1:2" x14ac:dyDescent="0.3">
      <c r="A21" s="39" t="s">
        <v>6319</v>
      </c>
      <c r="B21" s="29">
        <v>9</v>
      </c>
    </row>
    <row r="22" spans="1:2" x14ac:dyDescent="0.3">
      <c r="A22" s="39" t="s">
        <v>6328</v>
      </c>
      <c r="B22" s="29">
        <v>9</v>
      </c>
    </row>
    <row r="23" spans="1:2" x14ac:dyDescent="0.3">
      <c r="A23" s="39" t="s">
        <v>6315</v>
      </c>
      <c r="B23" s="29">
        <v>9</v>
      </c>
    </row>
    <row r="24" spans="1:2" x14ac:dyDescent="0.3">
      <c r="A24" s="39" t="s">
        <v>6318</v>
      </c>
      <c r="B24" s="29">
        <v>9</v>
      </c>
    </row>
    <row r="25" spans="1:2" x14ac:dyDescent="0.3">
      <c r="A25" s="39" t="s">
        <v>6312</v>
      </c>
      <c r="B25" s="29">
        <v>9</v>
      </c>
    </row>
    <row r="26" spans="1:2" x14ac:dyDescent="0.3">
      <c r="A26" s="39" t="s">
        <v>6313</v>
      </c>
      <c r="B26" s="29">
        <v>8</v>
      </c>
    </row>
    <row r="27" spans="1:2" x14ac:dyDescent="0.3">
      <c r="A27" s="39" t="s">
        <v>6323</v>
      </c>
      <c r="B27" s="29">
        <v>6</v>
      </c>
    </row>
    <row r="28" spans="1:2" x14ac:dyDescent="0.3">
      <c r="A28" s="39" t="s">
        <v>6329</v>
      </c>
      <c r="B28" s="29">
        <v>6</v>
      </c>
    </row>
    <row r="29" spans="1:2" x14ac:dyDescent="0.3">
      <c r="A29" s="39" t="s">
        <v>6325</v>
      </c>
      <c r="B29" s="29">
        <v>6</v>
      </c>
    </row>
    <row r="30" spans="1:2" x14ac:dyDescent="0.3">
      <c r="A30" s="39" t="s">
        <v>6314</v>
      </c>
      <c r="B30" s="29">
        <v>6</v>
      </c>
    </row>
    <row r="31" spans="1:2" x14ac:dyDescent="0.3">
      <c r="A31" s="39" t="s">
        <v>6321</v>
      </c>
      <c r="B31" s="29">
        <v>5</v>
      </c>
    </row>
    <row r="32" spans="1:2" x14ac:dyDescent="0.3">
      <c r="A32" s="39" t="s">
        <v>6326</v>
      </c>
      <c r="B32" s="29">
        <v>5</v>
      </c>
    </row>
    <row r="33" spans="1:2" x14ac:dyDescent="0.3">
      <c r="A33" s="39" t="s">
        <v>6322</v>
      </c>
      <c r="B33" s="29">
        <v>5</v>
      </c>
    </row>
    <row r="34" spans="1:2" x14ac:dyDescent="0.3">
      <c r="A34" s="39" t="s">
        <v>6472</v>
      </c>
      <c r="B34" s="29">
        <v>1</v>
      </c>
    </row>
    <row r="35" spans="1:2" x14ac:dyDescent="0.3">
      <c r="A35" s="30" t="s">
        <v>965</v>
      </c>
      <c r="B35" s="29">
        <v>43</v>
      </c>
    </row>
    <row r="36" spans="1:2" x14ac:dyDescent="0.3">
      <c r="A36" s="39" t="s">
        <v>6337</v>
      </c>
      <c r="B36" s="29">
        <v>13</v>
      </c>
    </row>
    <row r="37" spans="1:2" x14ac:dyDescent="0.3">
      <c r="A37" s="39" t="s">
        <v>6339</v>
      </c>
      <c r="B37" s="29">
        <v>9</v>
      </c>
    </row>
    <row r="38" spans="1:2" x14ac:dyDescent="0.3">
      <c r="A38" s="39" t="s">
        <v>6341</v>
      </c>
      <c r="B38" s="29">
        <v>8</v>
      </c>
    </row>
    <row r="39" spans="1:2" x14ac:dyDescent="0.3">
      <c r="A39" s="39" t="s">
        <v>6338</v>
      </c>
      <c r="B39" s="29">
        <v>8</v>
      </c>
    </row>
    <row r="40" spans="1:2" x14ac:dyDescent="0.3">
      <c r="A40" s="39" t="s">
        <v>6473</v>
      </c>
      <c r="B40" s="29">
        <v>2</v>
      </c>
    </row>
    <row r="41" spans="1:2" x14ac:dyDescent="0.3">
      <c r="A41" s="39" t="s">
        <v>6340</v>
      </c>
      <c r="B41" s="29">
        <v>2</v>
      </c>
    </row>
    <row r="42" spans="1:2" x14ac:dyDescent="0.3">
      <c r="A42" s="39" t="s">
        <v>6342</v>
      </c>
      <c r="B42" s="29">
        <v>1</v>
      </c>
    </row>
    <row r="43" spans="1:2" x14ac:dyDescent="0.3">
      <c r="A43" s="39" t="s">
        <v>6447</v>
      </c>
      <c r="B43" s="29">
        <v>0</v>
      </c>
    </row>
    <row r="44" spans="1:2" x14ac:dyDescent="0.3">
      <c r="A44" s="30" t="s">
        <v>1068</v>
      </c>
      <c r="B44" s="29">
        <v>38</v>
      </c>
    </row>
    <row r="45" spans="1:2" x14ac:dyDescent="0.3">
      <c r="A45" s="39" t="s">
        <v>6343</v>
      </c>
      <c r="B45" s="29">
        <v>19</v>
      </c>
    </row>
    <row r="46" spans="1:2" x14ac:dyDescent="0.3">
      <c r="A46" s="39" t="s">
        <v>6344</v>
      </c>
      <c r="B46" s="29">
        <v>10</v>
      </c>
    </row>
    <row r="47" spans="1:2" x14ac:dyDescent="0.3">
      <c r="A47" s="39" t="s">
        <v>6345</v>
      </c>
      <c r="B47" s="29">
        <v>4</v>
      </c>
    </row>
    <row r="48" spans="1:2" x14ac:dyDescent="0.3">
      <c r="A48" s="39" t="s">
        <v>6356</v>
      </c>
      <c r="B48" s="29">
        <v>3</v>
      </c>
    </row>
    <row r="49" spans="1:2" x14ac:dyDescent="0.3">
      <c r="A49" s="39" t="s">
        <v>6436</v>
      </c>
      <c r="B49" s="29">
        <v>1</v>
      </c>
    </row>
    <row r="50" spans="1:2" x14ac:dyDescent="0.3">
      <c r="A50" s="39" t="s">
        <v>6435</v>
      </c>
      <c r="B50" s="29">
        <v>1</v>
      </c>
    </row>
    <row r="51" spans="1:2" x14ac:dyDescent="0.3">
      <c r="A51" s="39" t="s">
        <v>6474</v>
      </c>
      <c r="B51" s="29">
        <v>0</v>
      </c>
    </row>
    <row r="52" spans="1:2" x14ac:dyDescent="0.3">
      <c r="A52" s="30" t="s">
        <v>1466</v>
      </c>
      <c r="B52" s="29">
        <v>37</v>
      </c>
    </row>
    <row r="53" spans="1:2" x14ac:dyDescent="0.3">
      <c r="A53" s="39" t="s">
        <v>6361</v>
      </c>
      <c r="B53" s="29">
        <v>7</v>
      </c>
    </row>
    <row r="54" spans="1:2" x14ac:dyDescent="0.3">
      <c r="A54" s="39" t="s">
        <v>6438</v>
      </c>
      <c r="B54" s="29">
        <v>5</v>
      </c>
    </row>
    <row r="55" spans="1:2" x14ac:dyDescent="0.3">
      <c r="A55" s="39" t="s">
        <v>6422</v>
      </c>
      <c r="B55" s="29">
        <v>4</v>
      </c>
    </row>
    <row r="56" spans="1:2" x14ac:dyDescent="0.3">
      <c r="A56" s="39" t="s">
        <v>6460</v>
      </c>
      <c r="B56" s="29">
        <v>4</v>
      </c>
    </row>
    <row r="57" spans="1:2" x14ac:dyDescent="0.3">
      <c r="A57" s="39" t="s">
        <v>6364</v>
      </c>
      <c r="B57" s="29">
        <v>4</v>
      </c>
    </row>
    <row r="58" spans="1:2" x14ac:dyDescent="0.3">
      <c r="A58" s="39" t="s">
        <v>6365</v>
      </c>
      <c r="B58" s="29">
        <v>3</v>
      </c>
    </row>
    <row r="59" spans="1:2" x14ac:dyDescent="0.3">
      <c r="A59" s="39" t="s">
        <v>6437</v>
      </c>
      <c r="B59" s="29">
        <v>3</v>
      </c>
    </row>
    <row r="60" spans="1:2" x14ac:dyDescent="0.3">
      <c r="A60" s="39" t="s">
        <v>6479</v>
      </c>
      <c r="B60" s="29">
        <v>2</v>
      </c>
    </row>
    <row r="61" spans="1:2" x14ac:dyDescent="0.3">
      <c r="A61" s="39" t="s">
        <v>6363</v>
      </c>
      <c r="B61" s="29">
        <v>2</v>
      </c>
    </row>
    <row r="62" spans="1:2" x14ac:dyDescent="0.3">
      <c r="A62" s="39" t="s">
        <v>6421</v>
      </c>
      <c r="B62" s="29">
        <v>1</v>
      </c>
    </row>
    <row r="63" spans="1:2" x14ac:dyDescent="0.3">
      <c r="A63" s="39" t="s">
        <v>6462</v>
      </c>
      <c r="B63" s="29">
        <v>1</v>
      </c>
    </row>
    <row r="64" spans="1:2" x14ac:dyDescent="0.3">
      <c r="A64" s="39" t="s">
        <v>6362</v>
      </c>
      <c r="B64" s="29">
        <v>1</v>
      </c>
    </row>
    <row r="65" spans="1:2" x14ac:dyDescent="0.3">
      <c r="A65" s="30" t="s">
        <v>954</v>
      </c>
      <c r="B65" s="29">
        <v>30</v>
      </c>
    </row>
    <row r="66" spans="1:2" x14ac:dyDescent="0.3">
      <c r="A66" s="39" t="s">
        <v>6331</v>
      </c>
      <c r="B66" s="29">
        <v>18</v>
      </c>
    </row>
    <row r="67" spans="1:2" x14ac:dyDescent="0.3">
      <c r="A67" s="39" t="s">
        <v>6330</v>
      </c>
      <c r="B67" s="29">
        <v>12</v>
      </c>
    </row>
    <row r="68" spans="1:2" x14ac:dyDescent="0.3">
      <c r="A68" s="30" t="s">
        <v>1151</v>
      </c>
      <c r="B68" s="29">
        <v>26</v>
      </c>
    </row>
    <row r="69" spans="1:2" x14ac:dyDescent="0.3">
      <c r="A69" s="39" t="s">
        <v>6478</v>
      </c>
      <c r="B69" s="29">
        <v>10</v>
      </c>
    </row>
    <row r="70" spans="1:2" x14ac:dyDescent="0.3">
      <c r="A70" s="39" t="s">
        <v>6880</v>
      </c>
      <c r="B70" s="29">
        <v>8</v>
      </c>
    </row>
    <row r="71" spans="1:2" x14ac:dyDescent="0.3">
      <c r="A71" s="39" t="s">
        <v>6885</v>
      </c>
      <c r="B71" s="29">
        <v>4</v>
      </c>
    </row>
    <row r="72" spans="1:2" x14ac:dyDescent="0.3">
      <c r="A72" s="39" t="s">
        <v>6884</v>
      </c>
      <c r="B72" s="29">
        <v>4</v>
      </c>
    </row>
    <row r="73" spans="1:2" x14ac:dyDescent="0.3">
      <c r="A73" s="30" t="s">
        <v>1504</v>
      </c>
      <c r="B73" s="29">
        <v>20</v>
      </c>
    </row>
    <row r="74" spans="1:2" x14ac:dyDescent="0.3">
      <c r="A74" s="39" t="s">
        <v>6441</v>
      </c>
      <c r="B74" s="29">
        <v>7</v>
      </c>
    </row>
    <row r="75" spans="1:2" x14ac:dyDescent="0.3">
      <c r="A75" s="39" t="s">
        <v>6471</v>
      </c>
      <c r="B75" s="29">
        <v>3</v>
      </c>
    </row>
    <row r="76" spans="1:2" x14ac:dyDescent="0.3">
      <c r="A76" s="39" t="s">
        <v>6882</v>
      </c>
      <c r="B76" s="29">
        <v>2</v>
      </c>
    </row>
    <row r="77" spans="1:2" x14ac:dyDescent="0.3">
      <c r="A77" s="39" t="s">
        <v>6440</v>
      </c>
      <c r="B77" s="29">
        <v>2</v>
      </c>
    </row>
    <row r="78" spans="1:2" x14ac:dyDescent="0.3">
      <c r="A78" s="39" t="s">
        <v>6883</v>
      </c>
      <c r="B78" s="29">
        <v>2</v>
      </c>
    </row>
    <row r="79" spans="1:2" x14ac:dyDescent="0.3">
      <c r="A79" s="39" t="s">
        <v>6459</v>
      </c>
      <c r="B79" s="29">
        <v>2</v>
      </c>
    </row>
    <row r="80" spans="1:2" x14ac:dyDescent="0.3">
      <c r="A80" s="39" t="s">
        <v>6442</v>
      </c>
      <c r="B80" s="29">
        <v>1</v>
      </c>
    </row>
    <row r="81" spans="1:2" x14ac:dyDescent="0.3">
      <c r="A81" s="39" t="s">
        <v>6891</v>
      </c>
      <c r="B81" s="29">
        <v>1</v>
      </c>
    </row>
    <row r="82" spans="1:2" x14ac:dyDescent="0.3">
      <c r="A82" s="39" t="s">
        <v>6902</v>
      </c>
      <c r="B82" s="29">
        <v>0</v>
      </c>
    </row>
    <row r="83" spans="1:2" x14ac:dyDescent="0.3">
      <c r="A83" s="30" t="s">
        <v>1562</v>
      </c>
      <c r="B83" s="29">
        <v>18</v>
      </c>
    </row>
    <row r="84" spans="1:2" x14ac:dyDescent="0.3">
      <c r="A84" s="39" t="s">
        <v>6346</v>
      </c>
      <c r="B84" s="29">
        <v>10</v>
      </c>
    </row>
    <row r="85" spans="1:2" x14ac:dyDescent="0.3">
      <c r="A85" s="39" t="s">
        <v>6424</v>
      </c>
      <c r="B85" s="29">
        <v>5</v>
      </c>
    </row>
    <row r="86" spans="1:2" x14ac:dyDescent="0.3">
      <c r="A86" s="39" t="s">
        <v>6449</v>
      </c>
      <c r="B86" s="29">
        <v>3</v>
      </c>
    </row>
    <row r="87" spans="1:2" x14ac:dyDescent="0.3">
      <c r="A87" s="30" t="s">
        <v>1215</v>
      </c>
      <c r="B87" s="29">
        <v>17</v>
      </c>
    </row>
    <row r="88" spans="1:2" x14ac:dyDescent="0.3">
      <c r="A88" s="39" t="s">
        <v>6357</v>
      </c>
      <c r="B88" s="29">
        <v>12</v>
      </c>
    </row>
    <row r="89" spans="1:2" x14ac:dyDescent="0.3">
      <c r="A89" s="39" t="s">
        <v>6358</v>
      </c>
      <c r="B89" s="29">
        <v>5</v>
      </c>
    </row>
    <row r="90" spans="1:2" x14ac:dyDescent="0.3">
      <c r="A90" s="30" t="s">
        <v>6481</v>
      </c>
      <c r="B90" s="29">
        <v>14</v>
      </c>
    </row>
    <row r="91" spans="1:2" x14ac:dyDescent="0.3">
      <c r="A91" s="39" t="s">
        <v>6903</v>
      </c>
      <c r="B91" s="29">
        <v>6</v>
      </c>
    </row>
    <row r="92" spans="1:2" x14ac:dyDescent="0.3">
      <c r="A92" s="39" t="s">
        <v>6904</v>
      </c>
      <c r="B92" s="29">
        <v>5</v>
      </c>
    </row>
    <row r="93" spans="1:2" x14ac:dyDescent="0.3">
      <c r="A93" s="39" t="s">
        <v>6905</v>
      </c>
      <c r="B93" s="29">
        <v>3</v>
      </c>
    </row>
    <row r="94" spans="1:2" x14ac:dyDescent="0.3">
      <c r="A94" s="30" t="s">
        <v>1267</v>
      </c>
      <c r="B94" s="29">
        <v>7</v>
      </c>
    </row>
    <row r="95" spans="1:2" x14ac:dyDescent="0.3">
      <c r="A95" s="39" t="s">
        <v>6439</v>
      </c>
      <c r="B95" s="29">
        <v>4</v>
      </c>
    </row>
    <row r="96" spans="1:2" x14ac:dyDescent="0.3">
      <c r="A96" s="39" t="s">
        <v>6369</v>
      </c>
      <c r="B96" s="29">
        <v>3</v>
      </c>
    </row>
    <row r="97" spans="1:2" x14ac:dyDescent="0.3">
      <c r="A97" s="28" t="s">
        <v>1202</v>
      </c>
      <c r="B97" s="29"/>
    </row>
    <row r="98" spans="1:2" x14ac:dyDescent="0.3">
      <c r="A98" s="30" t="s">
        <v>1387</v>
      </c>
      <c r="B98" s="29">
        <v>25</v>
      </c>
    </row>
    <row r="99" spans="1:2" x14ac:dyDescent="0.3">
      <c r="A99" s="39" t="s">
        <v>6367</v>
      </c>
      <c r="B99" s="29">
        <v>16</v>
      </c>
    </row>
    <row r="100" spans="1:2" x14ac:dyDescent="0.3">
      <c r="A100" s="39" t="s">
        <v>6368</v>
      </c>
      <c r="B100" s="29">
        <v>9</v>
      </c>
    </row>
    <row r="101" spans="1:2" x14ac:dyDescent="0.3">
      <c r="A101" s="30" t="s">
        <v>1341</v>
      </c>
      <c r="B101" s="29">
        <v>23</v>
      </c>
    </row>
    <row r="102" spans="1:2" x14ac:dyDescent="0.3">
      <c r="A102" s="39" t="s">
        <v>6426</v>
      </c>
      <c r="B102" s="29">
        <v>12</v>
      </c>
    </row>
    <row r="103" spans="1:2" x14ac:dyDescent="0.3">
      <c r="A103" s="39" t="s">
        <v>6448</v>
      </c>
      <c r="B103" s="29">
        <v>8</v>
      </c>
    </row>
    <row r="104" spans="1:2" x14ac:dyDescent="0.3">
      <c r="A104" s="39" t="s">
        <v>6477</v>
      </c>
      <c r="B104" s="29">
        <v>3</v>
      </c>
    </row>
    <row r="105" spans="1:2" x14ac:dyDescent="0.3">
      <c r="A105" s="30" t="s">
        <v>1331</v>
      </c>
      <c r="B105" s="29">
        <v>21</v>
      </c>
    </row>
    <row r="106" spans="1:2" x14ac:dyDescent="0.3">
      <c r="A106" s="39" t="s">
        <v>6366</v>
      </c>
      <c r="B106" s="29">
        <v>15</v>
      </c>
    </row>
    <row r="107" spans="1:2" x14ac:dyDescent="0.3">
      <c r="A107" s="39" t="s">
        <v>6451</v>
      </c>
      <c r="B107" s="29">
        <v>6</v>
      </c>
    </row>
    <row r="108" spans="1:2" x14ac:dyDescent="0.3">
      <c r="A108" s="30" t="s">
        <v>1215</v>
      </c>
      <c r="B108" s="29">
        <v>18</v>
      </c>
    </row>
    <row r="109" spans="1:2" x14ac:dyDescent="0.3">
      <c r="A109" s="39" t="s">
        <v>6360</v>
      </c>
      <c r="B109" s="29">
        <v>6</v>
      </c>
    </row>
    <row r="110" spans="1:2" x14ac:dyDescent="0.3">
      <c r="A110" s="39" t="s">
        <v>6881</v>
      </c>
      <c r="B110" s="29">
        <v>6</v>
      </c>
    </row>
    <row r="111" spans="1:2" x14ac:dyDescent="0.3">
      <c r="A111" s="39" t="s">
        <v>6359</v>
      </c>
      <c r="B111" s="29">
        <v>6</v>
      </c>
    </row>
    <row r="112" spans="1:2" x14ac:dyDescent="0.3">
      <c r="A112" s="30" t="s">
        <v>1151</v>
      </c>
      <c r="B112" s="29">
        <v>12</v>
      </c>
    </row>
    <row r="113" spans="1:2" x14ac:dyDescent="0.3">
      <c r="A113" s="39" t="s">
        <v>6478</v>
      </c>
      <c r="B113" s="29">
        <v>7</v>
      </c>
    </row>
    <row r="114" spans="1:2" x14ac:dyDescent="0.3">
      <c r="A114" s="39" t="s">
        <v>6425</v>
      </c>
      <c r="B114" s="29">
        <v>5</v>
      </c>
    </row>
    <row r="115" spans="1:2" x14ac:dyDescent="0.3">
      <c r="A115" s="30" t="s">
        <v>1466</v>
      </c>
      <c r="B115" s="29">
        <v>5</v>
      </c>
    </row>
    <row r="116" spans="1:2" x14ac:dyDescent="0.3">
      <c r="A116" s="39" t="s">
        <v>6463</v>
      </c>
      <c r="B116" s="29">
        <v>3</v>
      </c>
    </row>
    <row r="117" spans="1:2" x14ac:dyDescent="0.3">
      <c r="A117" s="39" t="s">
        <v>6423</v>
      </c>
      <c r="B117" s="29">
        <v>2</v>
      </c>
    </row>
    <row r="118" spans="1:2" x14ac:dyDescent="0.3">
      <c r="A118" s="28" t="s">
        <v>6311</v>
      </c>
      <c r="B118" s="29">
        <v>579</v>
      </c>
    </row>
    <row r="119" spans="1:2" x14ac:dyDescent="0.3">
      <c r="A119"/>
      <c r="B119"/>
    </row>
    <row r="120" spans="1:2" x14ac:dyDescent="0.3">
      <c r="A120"/>
      <c r="B120"/>
    </row>
    <row r="121" spans="1:2" x14ac:dyDescent="0.3">
      <c r="A121"/>
      <c r="B121"/>
    </row>
    <row r="122" spans="1:2" x14ac:dyDescent="0.3">
      <c r="A122"/>
      <c r="B122"/>
    </row>
    <row r="123" spans="1:2" x14ac:dyDescent="0.3">
      <c r="A123"/>
      <c r="B123"/>
    </row>
    <row r="124" spans="1:2" x14ac:dyDescent="0.3">
      <c r="A124"/>
      <c r="B124"/>
    </row>
    <row r="125" spans="1:2" x14ac:dyDescent="0.3">
      <c r="A125"/>
      <c r="B125"/>
    </row>
    <row r="126" spans="1:2" x14ac:dyDescent="0.3">
      <c r="A126"/>
      <c r="B126"/>
    </row>
    <row r="127" spans="1:2" x14ac:dyDescent="0.3">
      <c r="A127"/>
      <c r="B127"/>
    </row>
    <row r="128" spans="1:2" x14ac:dyDescent="0.3">
      <c r="A128"/>
      <c r="B128"/>
    </row>
    <row r="129" spans="1:2" x14ac:dyDescent="0.3">
      <c r="A129"/>
      <c r="B129"/>
    </row>
    <row r="130" spans="1:2" x14ac:dyDescent="0.3">
      <c r="A130"/>
      <c r="B130"/>
    </row>
    <row r="131" spans="1:2" x14ac:dyDescent="0.3">
      <c r="A131"/>
      <c r="B131"/>
    </row>
    <row r="132" spans="1:2" x14ac:dyDescent="0.3">
      <c r="A132"/>
      <c r="B132"/>
    </row>
    <row r="133" spans="1:2" x14ac:dyDescent="0.3">
      <c r="A133"/>
      <c r="B133"/>
    </row>
    <row r="134" spans="1:2" x14ac:dyDescent="0.3">
      <c r="A134"/>
      <c r="B134"/>
    </row>
    <row r="135" spans="1:2" x14ac:dyDescent="0.3">
      <c r="A135"/>
      <c r="B135"/>
    </row>
    <row r="136" spans="1:2" x14ac:dyDescent="0.3">
      <c r="A136"/>
      <c r="B136"/>
    </row>
    <row r="137" spans="1:2" x14ac:dyDescent="0.3">
      <c r="A137"/>
      <c r="B137"/>
    </row>
    <row r="138" spans="1:2" x14ac:dyDescent="0.3">
      <c r="A138"/>
      <c r="B138"/>
    </row>
    <row r="139" spans="1:2" x14ac:dyDescent="0.3">
      <c r="A139"/>
      <c r="B139"/>
    </row>
    <row r="140" spans="1:2" x14ac:dyDescent="0.3">
      <c r="A140"/>
      <c r="B140"/>
    </row>
    <row r="141" spans="1:2" x14ac:dyDescent="0.3">
      <c r="A141"/>
      <c r="B141"/>
    </row>
    <row r="142" spans="1:2" x14ac:dyDescent="0.3">
      <c r="A142"/>
      <c r="B142"/>
    </row>
    <row r="143" spans="1:2" x14ac:dyDescent="0.3">
      <c r="A143"/>
      <c r="B143"/>
    </row>
    <row r="144" spans="1:2" x14ac:dyDescent="0.3">
      <c r="A144"/>
      <c r="B144"/>
    </row>
    <row r="145" spans="1:2" x14ac:dyDescent="0.3">
      <c r="A145"/>
      <c r="B145"/>
    </row>
    <row r="146" spans="1:2" x14ac:dyDescent="0.3">
      <c r="A146"/>
      <c r="B146"/>
    </row>
    <row r="147" spans="1:2" x14ac:dyDescent="0.3">
      <c r="A147"/>
      <c r="B147"/>
    </row>
    <row r="148" spans="1:2" x14ac:dyDescent="0.3">
      <c r="A148"/>
      <c r="B148"/>
    </row>
    <row r="149" spans="1:2" x14ac:dyDescent="0.3">
      <c r="A149"/>
      <c r="B149"/>
    </row>
    <row r="150" spans="1:2" x14ac:dyDescent="0.3">
      <c r="A150"/>
      <c r="B150"/>
    </row>
    <row r="151" spans="1:2" x14ac:dyDescent="0.3">
      <c r="A151"/>
      <c r="B151"/>
    </row>
    <row r="152" spans="1:2" x14ac:dyDescent="0.3">
      <c r="A152"/>
      <c r="B152"/>
    </row>
    <row r="153" spans="1:2" x14ac:dyDescent="0.3">
      <c r="A153"/>
      <c r="B153"/>
    </row>
    <row r="154" spans="1:2" x14ac:dyDescent="0.3">
      <c r="A154"/>
      <c r="B154"/>
    </row>
    <row r="155" spans="1:2" x14ac:dyDescent="0.3">
      <c r="A155"/>
      <c r="B155"/>
    </row>
    <row r="156" spans="1:2" x14ac:dyDescent="0.3">
      <c r="A156"/>
      <c r="B156"/>
    </row>
    <row r="157" spans="1:2" x14ac:dyDescent="0.3">
      <c r="A157"/>
      <c r="B157"/>
    </row>
    <row r="158" spans="1:2" x14ac:dyDescent="0.3">
      <c r="A158"/>
      <c r="B158"/>
    </row>
    <row r="159" spans="1:2" x14ac:dyDescent="0.3">
      <c r="A159"/>
      <c r="B159"/>
    </row>
    <row r="160" spans="1:2" x14ac:dyDescent="0.3">
      <c r="A160"/>
      <c r="B160"/>
    </row>
    <row r="161" spans="1:2" x14ac:dyDescent="0.3">
      <c r="A161"/>
      <c r="B161"/>
    </row>
    <row r="162" spans="1:2" x14ac:dyDescent="0.3">
      <c r="A162"/>
      <c r="B162"/>
    </row>
    <row r="163" spans="1:2" x14ac:dyDescent="0.3">
      <c r="A163"/>
      <c r="B163"/>
    </row>
    <row r="164" spans="1:2" x14ac:dyDescent="0.3">
      <c r="A164"/>
      <c r="B164"/>
    </row>
    <row r="165" spans="1:2" x14ac:dyDescent="0.3">
      <c r="A165"/>
      <c r="B165"/>
    </row>
    <row r="166" spans="1:2" x14ac:dyDescent="0.3">
      <c r="A166"/>
      <c r="B166"/>
    </row>
    <row r="167" spans="1:2" x14ac:dyDescent="0.3">
      <c r="A167"/>
      <c r="B167"/>
    </row>
    <row r="168" spans="1:2" x14ac:dyDescent="0.3">
      <c r="A168"/>
      <c r="B168"/>
    </row>
    <row r="169" spans="1:2" x14ac:dyDescent="0.3">
      <c r="A169"/>
      <c r="B169"/>
    </row>
    <row r="170" spans="1:2" x14ac:dyDescent="0.3">
      <c r="A170"/>
      <c r="B170"/>
    </row>
    <row r="171" spans="1:2" x14ac:dyDescent="0.3">
      <c r="A171"/>
      <c r="B171"/>
    </row>
    <row r="172" spans="1:2" x14ac:dyDescent="0.3">
      <c r="A172"/>
      <c r="B172"/>
    </row>
    <row r="173" spans="1:2" x14ac:dyDescent="0.3">
      <c r="A173"/>
      <c r="B173"/>
    </row>
    <row r="174" spans="1:2" x14ac:dyDescent="0.3">
      <c r="A174"/>
      <c r="B174"/>
    </row>
    <row r="175" spans="1:2" x14ac:dyDescent="0.3">
      <c r="A175"/>
      <c r="B175"/>
    </row>
    <row r="176" spans="1:2" x14ac:dyDescent="0.3">
      <c r="A176"/>
      <c r="B176"/>
    </row>
    <row r="177" spans="1:2" x14ac:dyDescent="0.3">
      <c r="A177"/>
      <c r="B177"/>
    </row>
    <row r="178" spans="1:2" x14ac:dyDescent="0.3">
      <c r="A178"/>
      <c r="B178"/>
    </row>
    <row r="179" spans="1:2" x14ac:dyDescent="0.3">
      <c r="A179"/>
      <c r="B179"/>
    </row>
    <row r="180" spans="1:2" x14ac:dyDescent="0.3">
      <c r="A180"/>
      <c r="B180"/>
    </row>
    <row r="181" spans="1:2" x14ac:dyDescent="0.3">
      <c r="A181"/>
      <c r="B181"/>
    </row>
    <row r="182" spans="1:2" x14ac:dyDescent="0.3">
      <c r="A182"/>
      <c r="B182"/>
    </row>
    <row r="183" spans="1:2" x14ac:dyDescent="0.3">
      <c r="A183"/>
      <c r="B183"/>
    </row>
    <row r="184" spans="1:2" x14ac:dyDescent="0.3">
      <c r="A184"/>
      <c r="B184"/>
    </row>
    <row r="185" spans="1:2" x14ac:dyDescent="0.3">
      <c r="A185"/>
      <c r="B185"/>
    </row>
    <row r="186" spans="1:2" x14ac:dyDescent="0.3">
      <c r="A186"/>
      <c r="B186"/>
    </row>
    <row r="187" spans="1:2" x14ac:dyDescent="0.3">
      <c r="A187"/>
      <c r="B187"/>
    </row>
    <row r="188" spans="1:2" x14ac:dyDescent="0.3">
      <c r="A188"/>
      <c r="B188"/>
    </row>
    <row r="189" spans="1:2" x14ac:dyDescent="0.3">
      <c r="A189"/>
      <c r="B189"/>
    </row>
  </sheetData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6"/>
  <sheetViews>
    <sheetView zoomScale="25" zoomScaleNormal="25" workbookViewId="0">
      <selection activeCell="P7" sqref="P7:Q66"/>
    </sheetView>
  </sheetViews>
  <sheetFormatPr defaultRowHeight="15" x14ac:dyDescent="0.25"/>
  <cols>
    <col min="1" max="1" width="54.140625" bestFit="1" customWidth="1"/>
    <col min="2" max="2" width="30.5703125" customWidth="1"/>
    <col min="4" max="4" width="54.140625" customWidth="1"/>
    <col min="5" max="5" width="30.5703125" customWidth="1"/>
    <col min="7" max="7" width="48" bestFit="1" customWidth="1"/>
    <col min="8" max="8" width="30.5703125" customWidth="1"/>
    <col min="10" max="10" width="54.140625" customWidth="1"/>
    <col min="11" max="11" width="30.5703125" customWidth="1"/>
    <col min="13" max="13" width="54.140625" customWidth="1"/>
    <col min="14" max="14" width="30.5703125" customWidth="1"/>
    <col min="16" max="16" width="54.140625" customWidth="1"/>
    <col min="17" max="17" width="30.5703125" bestFit="1" customWidth="1"/>
    <col min="19" max="19" width="48" customWidth="1"/>
    <col min="20" max="20" width="30.5703125" bestFit="1" customWidth="1"/>
  </cols>
  <sheetData>
    <row r="1" spans="1:20" x14ac:dyDescent="0.25">
      <c r="A1" s="13" t="s">
        <v>15</v>
      </c>
      <c r="B1" s="9" t="s">
        <v>6347</v>
      </c>
      <c r="D1" s="13" t="s">
        <v>15</v>
      </c>
      <c r="E1" s="9" t="s">
        <v>6347</v>
      </c>
      <c r="G1" s="13" t="s">
        <v>15</v>
      </c>
      <c r="H1" s="9" t="s">
        <v>6347</v>
      </c>
      <c r="J1" s="13" t="s">
        <v>15</v>
      </c>
      <c r="K1" s="9" t="s">
        <v>6347</v>
      </c>
      <c r="M1" s="13" t="s">
        <v>15</v>
      </c>
      <c r="N1" s="9" t="s">
        <v>6347</v>
      </c>
      <c r="P1" s="13" t="s">
        <v>15</v>
      </c>
      <c r="Q1" s="9" t="s">
        <v>6347</v>
      </c>
      <c r="S1" s="13" t="s">
        <v>15</v>
      </c>
      <c r="T1" s="9" t="s">
        <v>6347</v>
      </c>
    </row>
    <row r="2" spans="1:20" x14ac:dyDescent="0.25">
      <c r="A2" s="13" t="s">
        <v>13</v>
      </c>
      <c r="B2" s="9" t="s">
        <v>6309</v>
      </c>
      <c r="D2" s="13" t="s">
        <v>13</v>
      </c>
      <c r="E2" s="9" t="s">
        <v>6309</v>
      </c>
      <c r="G2" s="13" t="s">
        <v>13</v>
      </c>
      <c r="H2" s="9" t="s">
        <v>6309</v>
      </c>
      <c r="J2" s="13" t="s">
        <v>13</v>
      </c>
      <c r="K2" s="9" t="s">
        <v>6465</v>
      </c>
      <c r="M2" s="13" t="s">
        <v>13</v>
      </c>
      <c r="N2" s="9" t="s">
        <v>6465</v>
      </c>
      <c r="P2" s="13" t="s">
        <v>13</v>
      </c>
      <c r="Q2" s="9" t="s">
        <v>6465</v>
      </c>
      <c r="S2" s="13" t="s">
        <v>13</v>
      </c>
      <c r="T2" s="9" t="s">
        <v>6465</v>
      </c>
    </row>
    <row r="3" spans="1:20" x14ac:dyDescent="0.25">
      <c r="A3" s="13" t="s">
        <v>12</v>
      </c>
      <c r="B3" s="9" t="s">
        <v>6309</v>
      </c>
      <c r="D3" s="13" t="s">
        <v>12</v>
      </c>
      <c r="E3" s="9" t="s">
        <v>6309</v>
      </c>
      <c r="G3" s="13" t="s">
        <v>12</v>
      </c>
      <c r="H3" s="14">
        <v>19</v>
      </c>
      <c r="J3" s="13" t="s">
        <v>12</v>
      </c>
      <c r="K3" s="9" t="s">
        <v>6309</v>
      </c>
      <c r="M3" s="13" t="s">
        <v>12</v>
      </c>
      <c r="N3" s="9" t="s">
        <v>6309</v>
      </c>
      <c r="P3" s="13" t="s">
        <v>12</v>
      </c>
      <c r="Q3" s="9" t="s">
        <v>6309</v>
      </c>
      <c r="S3" s="13" t="s">
        <v>12</v>
      </c>
      <c r="T3" s="9" t="s">
        <v>6309</v>
      </c>
    </row>
    <row r="4" spans="1:20" x14ac:dyDescent="0.25">
      <c r="A4" s="13" t="s">
        <v>14</v>
      </c>
      <c r="B4" s="9" t="s">
        <v>26</v>
      </c>
      <c r="D4" s="13" t="s">
        <v>14</v>
      </c>
      <c r="E4" s="9" t="s">
        <v>665</v>
      </c>
      <c r="G4" s="13" t="s">
        <v>14</v>
      </c>
      <c r="H4" s="9" t="s">
        <v>481</v>
      </c>
      <c r="J4" s="13" t="s">
        <v>14</v>
      </c>
      <c r="K4" s="9" t="s">
        <v>277</v>
      </c>
      <c r="M4" s="13" t="s">
        <v>14</v>
      </c>
      <c r="N4" s="9" t="s">
        <v>381</v>
      </c>
      <c r="P4" s="13" t="s">
        <v>14</v>
      </c>
      <c r="Q4" s="9" t="s">
        <v>6446</v>
      </c>
      <c r="S4" s="13" t="s">
        <v>14</v>
      </c>
      <c r="T4" s="9" t="s">
        <v>1153</v>
      </c>
    </row>
    <row r="5" spans="1:20" x14ac:dyDescent="0.25">
      <c r="D5" s="9"/>
      <c r="E5" s="9"/>
      <c r="G5" s="9"/>
      <c r="H5" s="9"/>
      <c r="J5" s="9"/>
      <c r="K5" s="9"/>
      <c r="M5" s="9"/>
      <c r="N5" s="9"/>
      <c r="P5" s="9"/>
      <c r="Q5" s="9"/>
      <c r="S5" s="9"/>
      <c r="T5" s="9"/>
    </row>
    <row r="6" spans="1:20" x14ac:dyDescent="0.25">
      <c r="A6" s="13" t="s">
        <v>6310</v>
      </c>
      <c r="B6" t="s">
        <v>6332</v>
      </c>
      <c r="D6" s="13" t="s">
        <v>6310</v>
      </c>
      <c r="E6" t="s">
        <v>6332</v>
      </c>
      <c r="G6" s="13" t="s">
        <v>6310</v>
      </c>
      <c r="H6" t="s">
        <v>6332</v>
      </c>
      <c r="J6" s="13" t="s">
        <v>6310</v>
      </c>
      <c r="K6" t="s">
        <v>6332</v>
      </c>
      <c r="M6" s="13" t="s">
        <v>6310</v>
      </c>
      <c r="N6" t="s">
        <v>6332</v>
      </c>
      <c r="P6" s="13" t="s">
        <v>6310</v>
      </c>
      <c r="Q6" t="s">
        <v>6332</v>
      </c>
      <c r="S6" s="13" t="s">
        <v>6310</v>
      </c>
      <c r="T6" t="s">
        <v>6332</v>
      </c>
    </row>
    <row r="7" spans="1:20" x14ac:dyDescent="0.25">
      <c r="A7" s="14" t="s">
        <v>747</v>
      </c>
      <c r="B7" s="15"/>
      <c r="D7" s="14" t="s">
        <v>1470</v>
      </c>
      <c r="E7" s="15"/>
      <c r="G7" s="14" t="s">
        <v>1470</v>
      </c>
      <c r="H7" s="15"/>
      <c r="J7" s="14" t="s">
        <v>747</v>
      </c>
      <c r="K7" s="15"/>
      <c r="M7" s="14" t="s">
        <v>1470</v>
      </c>
      <c r="N7" s="15"/>
      <c r="P7" s="14" t="s">
        <v>1470</v>
      </c>
      <c r="Q7" s="15"/>
      <c r="S7" s="14" t="s">
        <v>747</v>
      </c>
      <c r="T7" s="15"/>
    </row>
    <row r="8" spans="1:20" x14ac:dyDescent="0.25">
      <c r="A8" s="21" t="s">
        <v>743</v>
      </c>
      <c r="B8" s="15">
        <v>47</v>
      </c>
      <c r="D8" s="21" t="s">
        <v>6427</v>
      </c>
      <c r="E8" s="15">
        <v>10</v>
      </c>
      <c r="G8" s="21" t="s">
        <v>6427</v>
      </c>
      <c r="H8" s="15">
        <v>2</v>
      </c>
      <c r="J8" s="21" t="s">
        <v>743</v>
      </c>
      <c r="K8" s="15">
        <v>62</v>
      </c>
      <c r="M8" s="21" t="s">
        <v>6427</v>
      </c>
      <c r="N8" s="15">
        <v>2</v>
      </c>
      <c r="P8" s="21" t="s">
        <v>6427</v>
      </c>
      <c r="Q8" s="15">
        <v>1</v>
      </c>
      <c r="S8" s="21" t="s">
        <v>1267</v>
      </c>
      <c r="T8" s="15">
        <v>1</v>
      </c>
    </row>
    <row r="9" spans="1:20" x14ac:dyDescent="0.25">
      <c r="A9" s="37" t="s">
        <v>6312</v>
      </c>
      <c r="B9" s="15">
        <v>5</v>
      </c>
      <c r="D9" s="37" t="s">
        <v>6429</v>
      </c>
      <c r="E9" s="15">
        <v>10</v>
      </c>
      <c r="G9" s="37" t="s">
        <v>6429</v>
      </c>
      <c r="H9" s="15">
        <v>2</v>
      </c>
      <c r="J9" s="37" t="s">
        <v>6334</v>
      </c>
      <c r="K9" s="15">
        <v>8</v>
      </c>
      <c r="M9" s="37" t="s">
        <v>6429</v>
      </c>
      <c r="N9" s="15">
        <v>2</v>
      </c>
      <c r="P9" s="37" t="s">
        <v>6429</v>
      </c>
      <c r="Q9" s="15">
        <v>1</v>
      </c>
      <c r="S9" s="37" t="s">
        <v>6369</v>
      </c>
      <c r="T9" s="15">
        <v>1</v>
      </c>
    </row>
    <row r="10" spans="1:20" x14ac:dyDescent="0.25">
      <c r="A10" s="37" t="s">
        <v>6327</v>
      </c>
      <c r="B10" s="15">
        <v>4</v>
      </c>
      <c r="D10" s="14" t="s">
        <v>747</v>
      </c>
      <c r="E10" s="15"/>
      <c r="G10" s="14" t="s">
        <v>747</v>
      </c>
      <c r="H10" s="15"/>
      <c r="J10" s="37" t="s">
        <v>6320</v>
      </c>
      <c r="K10" s="15">
        <v>6</v>
      </c>
      <c r="M10" s="14" t="s">
        <v>747</v>
      </c>
      <c r="N10" s="15"/>
      <c r="P10" s="14" t="s">
        <v>747</v>
      </c>
      <c r="Q10" s="15"/>
      <c r="S10" s="21" t="s">
        <v>6150</v>
      </c>
      <c r="T10" s="15">
        <v>1</v>
      </c>
    </row>
    <row r="11" spans="1:20" x14ac:dyDescent="0.25">
      <c r="A11" s="37" t="s">
        <v>6320</v>
      </c>
      <c r="B11" s="15">
        <v>4</v>
      </c>
      <c r="D11" s="21" t="s">
        <v>743</v>
      </c>
      <c r="E11" s="15">
        <v>62</v>
      </c>
      <c r="G11" s="21" t="s">
        <v>743</v>
      </c>
      <c r="H11" s="15">
        <v>48</v>
      </c>
      <c r="J11" s="37" t="s">
        <v>6355</v>
      </c>
      <c r="K11" s="15">
        <v>5</v>
      </c>
      <c r="M11" s="21" t="s">
        <v>743</v>
      </c>
      <c r="N11" s="15">
        <v>45</v>
      </c>
      <c r="P11" s="21" t="s">
        <v>743</v>
      </c>
      <c r="Q11" s="15">
        <v>17</v>
      </c>
      <c r="S11" s="37" t="s">
        <v>6415</v>
      </c>
      <c r="T11" s="15">
        <v>1</v>
      </c>
    </row>
    <row r="12" spans="1:20" x14ac:dyDescent="0.25">
      <c r="A12" s="37" t="s">
        <v>6315</v>
      </c>
      <c r="B12" s="15">
        <v>4</v>
      </c>
      <c r="D12" s="37" t="s">
        <v>6355</v>
      </c>
      <c r="E12" s="15">
        <v>7</v>
      </c>
      <c r="G12" s="37" t="s">
        <v>6394</v>
      </c>
      <c r="H12" s="15">
        <v>4</v>
      </c>
      <c r="J12" s="37" t="s">
        <v>6329</v>
      </c>
      <c r="K12" s="15">
        <v>5</v>
      </c>
      <c r="M12" s="37" t="s">
        <v>6890</v>
      </c>
      <c r="N12" s="15">
        <v>4</v>
      </c>
      <c r="P12" s="37" t="s">
        <v>6317</v>
      </c>
      <c r="Q12" s="15">
        <v>3</v>
      </c>
      <c r="S12" s="21" t="s">
        <v>965</v>
      </c>
      <c r="T12" s="15">
        <v>1</v>
      </c>
    </row>
    <row r="13" spans="1:20" x14ac:dyDescent="0.25">
      <c r="A13" s="37" t="s">
        <v>6355</v>
      </c>
      <c r="B13" s="15">
        <v>4</v>
      </c>
      <c r="D13" s="37" t="s">
        <v>6335</v>
      </c>
      <c r="E13" s="15">
        <v>5</v>
      </c>
      <c r="G13" s="37" t="s">
        <v>6434</v>
      </c>
      <c r="H13" s="15">
        <v>4</v>
      </c>
      <c r="J13" s="37" t="s">
        <v>6327</v>
      </c>
      <c r="K13" s="15">
        <v>4</v>
      </c>
      <c r="M13" s="37" t="s">
        <v>6394</v>
      </c>
      <c r="N13" s="15">
        <v>3</v>
      </c>
      <c r="P13" s="37" t="s">
        <v>6327</v>
      </c>
      <c r="Q13" s="15">
        <v>2</v>
      </c>
      <c r="S13" s="37" t="s">
        <v>6338</v>
      </c>
      <c r="T13" s="15">
        <v>1</v>
      </c>
    </row>
    <row r="14" spans="1:20" x14ac:dyDescent="0.25">
      <c r="A14" s="37" t="s">
        <v>6319</v>
      </c>
      <c r="B14" s="15">
        <v>4</v>
      </c>
      <c r="D14" s="37" t="s">
        <v>6324</v>
      </c>
      <c r="E14" s="15">
        <v>5</v>
      </c>
      <c r="G14" s="37" t="s">
        <v>6382</v>
      </c>
      <c r="H14" s="15">
        <v>3</v>
      </c>
      <c r="J14" s="37" t="s">
        <v>6316</v>
      </c>
      <c r="K14" s="15">
        <v>4</v>
      </c>
      <c r="M14" s="37" t="s">
        <v>6385</v>
      </c>
      <c r="N14" s="15">
        <v>3</v>
      </c>
      <c r="P14" s="37" t="s">
        <v>6476</v>
      </c>
      <c r="Q14" s="15">
        <v>2</v>
      </c>
      <c r="S14" s="21" t="s">
        <v>1600</v>
      </c>
      <c r="T14" s="15">
        <v>1</v>
      </c>
    </row>
    <row r="15" spans="1:20" x14ac:dyDescent="0.25">
      <c r="A15" s="37" t="s">
        <v>6316</v>
      </c>
      <c r="B15" s="15">
        <v>3</v>
      </c>
      <c r="D15" s="37" t="s">
        <v>6316</v>
      </c>
      <c r="E15" s="15">
        <v>5</v>
      </c>
      <c r="G15" s="37" t="s">
        <v>6324</v>
      </c>
      <c r="H15" s="15">
        <v>3</v>
      </c>
      <c r="J15" s="37" t="s">
        <v>6313</v>
      </c>
      <c r="K15" s="15">
        <v>4</v>
      </c>
      <c r="M15" s="37" t="s">
        <v>6318</v>
      </c>
      <c r="N15" s="15">
        <v>3</v>
      </c>
      <c r="P15" s="37" t="s">
        <v>6321</v>
      </c>
      <c r="Q15" s="15">
        <v>1</v>
      </c>
      <c r="S15" s="37" t="s">
        <v>6403</v>
      </c>
      <c r="T15" s="15">
        <v>1</v>
      </c>
    </row>
    <row r="16" spans="1:20" x14ac:dyDescent="0.25">
      <c r="A16" s="37" t="s">
        <v>6328</v>
      </c>
      <c r="B16" s="15">
        <v>2</v>
      </c>
      <c r="D16" s="37" t="s">
        <v>6334</v>
      </c>
      <c r="E16" s="15">
        <v>4</v>
      </c>
      <c r="G16" s="37" t="s">
        <v>6476</v>
      </c>
      <c r="H16" s="15">
        <v>3</v>
      </c>
      <c r="J16" s="37" t="s">
        <v>6325</v>
      </c>
      <c r="K16" s="15">
        <v>3</v>
      </c>
      <c r="M16" s="37" t="s">
        <v>6328</v>
      </c>
      <c r="N16" s="15">
        <v>2</v>
      </c>
      <c r="P16" s="37" t="s">
        <v>6325</v>
      </c>
      <c r="Q16" s="15">
        <v>1</v>
      </c>
      <c r="S16" s="14" t="s">
        <v>6311</v>
      </c>
      <c r="T16" s="15">
        <v>4</v>
      </c>
    </row>
    <row r="17" spans="1:17" x14ac:dyDescent="0.25">
      <c r="A17" s="37" t="s">
        <v>6326</v>
      </c>
      <c r="B17" s="15">
        <v>2</v>
      </c>
      <c r="D17" s="37" t="s">
        <v>6336</v>
      </c>
      <c r="E17" s="15">
        <v>4</v>
      </c>
      <c r="G17" s="37" t="s">
        <v>6378</v>
      </c>
      <c r="H17" s="15">
        <v>2</v>
      </c>
      <c r="J17" s="37" t="s">
        <v>6335</v>
      </c>
      <c r="K17" s="15">
        <v>3</v>
      </c>
      <c r="M17" s="37" t="s">
        <v>6390</v>
      </c>
      <c r="N17" s="15">
        <v>2</v>
      </c>
      <c r="P17" s="37" t="s">
        <v>6318</v>
      </c>
      <c r="Q17" s="15">
        <v>1</v>
      </c>
    </row>
    <row r="18" spans="1:17" x14ac:dyDescent="0.25">
      <c r="A18" s="37" t="s">
        <v>6334</v>
      </c>
      <c r="B18" s="15">
        <v>2</v>
      </c>
      <c r="D18" s="37" t="s">
        <v>6320</v>
      </c>
      <c r="E18" s="15">
        <v>4</v>
      </c>
      <c r="G18" s="37" t="s">
        <v>6334</v>
      </c>
      <c r="H18" s="15">
        <v>2</v>
      </c>
      <c r="J18" s="37" t="s">
        <v>6317</v>
      </c>
      <c r="K18" s="15">
        <v>3</v>
      </c>
      <c r="M18" s="37" t="s">
        <v>6317</v>
      </c>
      <c r="N18" s="15">
        <v>2</v>
      </c>
      <c r="P18" s="37" t="s">
        <v>6381</v>
      </c>
      <c r="Q18" s="15">
        <v>1</v>
      </c>
    </row>
    <row r="19" spans="1:17" x14ac:dyDescent="0.25">
      <c r="A19" s="37" t="s">
        <v>6325</v>
      </c>
      <c r="B19" s="15">
        <v>2</v>
      </c>
      <c r="D19" s="37" t="s">
        <v>6328</v>
      </c>
      <c r="E19" s="15">
        <v>3</v>
      </c>
      <c r="G19" s="37" t="s">
        <v>6456</v>
      </c>
      <c r="H19" s="15">
        <v>2</v>
      </c>
      <c r="J19" s="37" t="s">
        <v>6319</v>
      </c>
      <c r="K19" s="15">
        <v>3</v>
      </c>
      <c r="M19" s="37" t="s">
        <v>6391</v>
      </c>
      <c r="N19" s="15">
        <v>2</v>
      </c>
      <c r="P19" s="37" t="s">
        <v>6890</v>
      </c>
      <c r="Q19" s="15">
        <v>1</v>
      </c>
    </row>
    <row r="20" spans="1:17" x14ac:dyDescent="0.25">
      <c r="A20" s="37" t="s">
        <v>6336</v>
      </c>
      <c r="B20" s="15">
        <v>2</v>
      </c>
      <c r="D20" s="37" t="s">
        <v>6327</v>
      </c>
      <c r="E20" s="15">
        <v>3</v>
      </c>
      <c r="G20" s="37" t="s">
        <v>6433</v>
      </c>
      <c r="H20" s="15">
        <v>2</v>
      </c>
      <c r="J20" s="37" t="s">
        <v>6336</v>
      </c>
      <c r="K20" s="15">
        <v>3</v>
      </c>
      <c r="M20" s="37" t="s">
        <v>6434</v>
      </c>
      <c r="N20" s="15">
        <v>2</v>
      </c>
      <c r="P20" s="37" t="s">
        <v>6315</v>
      </c>
      <c r="Q20" s="15">
        <v>1</v>
      </c>
    </row>
    <row r="21" spans="1:17" x14ac:dyDescent="0.25">
      <c r="A21" s="37" t="s">
        <v>6329</v>
      </c>
      <c r="B21" s="15">
        <v>1</v>
      </c>
      <c r="D21" s="37" t="s">
        <v>6313</v>
      </c>
      <c r="E21" s="15">
        <v>3</v>
      </c>
      <c r="G21" s="37" t="s">
        <v>6328</v>
      </c>
      <c r="H21" s="15">
        <v>2</v>
      </c>
      <c r="J21" s="37" t="s">
        <v>6324</v>
      </c>
      <c r="K21" s="15">
        <v>2</v>
      </c>
      <c r="M21" s="37" t="s">
        <v>6315</v>
      </c>
      <c r="N21" s="15">
        <v>2</v>
      </c>
      <c r="P21" s="37" t="s">
        <v>6382</v>
      </c>
      <c r="Q21" s="15">
        <v>1</v>
      </c>
    </row>
    <row r="22" spans="1:17" x14ac:dyDescent="0.25">
      <c r="A22" s="37" t="s">
        <v>6314</v>
      </c>
      <c r="B22" s="15">
        <v>1</v>
      </c>
      <c r="D22" s="37" t="s">
        <v>6323</v>
      </c>
      <c r="E22" s="15">
        <v>3</v>
      </c>
      <c r="G22" s="37" t="s">
        <v>6475</v>
      </c>
      <c r="H22" s="15">
        <v>2</v>
      </c>
      <c r="J22" s="37" t="s">
        <v>6322</v>
      </c>
      <c r="K22" s="15">
        <v>2</v>
      </c>
      <c r="M22" s="37" t="s">
        <v>6416</v>
      </c>
      <c r="N22" s="15">
        <v>2</v>
      </c>
      <c r="P22" s="37" t="s">
        <v>6316</v>
      </c>
      <c r="Q22" s="15">
        <v>1</v>
      </c>
    </row>
    <row r="23" spans="1:17" x14ac:dyDescent="0.25">
      <c r="A23" s="37" t="s">
        <v>6318</v>
      </c>
      <c r="B23" s="15">
        <v>1</v>
      </c>
      <c r="D23" s="37" t="s">
        <v>6317</v>
      </c>
      <c r="E23" s="15">
        <v>2</v>
      </c>
      <c r="G23" s="37" t="s">
        <v>6417</v>
      </c>
      <c r="H23" s="15">
        <v>1</v>
      </c>
      <c r="J23" s="37" t="s">
        <v>6314</v>
      </c>
      <c r="K23" s="15">
        <v>2</v>
      </c>
      <c r="M23" s="37" t="s">
        <v>6457</v>
      </c>
      <c r="N23" s="15">
        <v>2</v>
      </c>
      <c r="P23" s="37" t="s">
        <v>6456</v>
      </c>
      <c r="Q23" s="15">
        <v>1</v>
      </c>
    </row>
    <row r="24" spans="1:17" x14ac:dyDescent="0.25">
      <c r="A24" s="37" t="s">
        <v>6323</v>
      </c>
      <c r="B24" s="15">
        <v>1</v>
      </c>
      <c r="D24" s="37" t="s">
        <v>6319</v>
      </c>
      <c r="E24" s="15">
        <v>2</v>
      </c>
      <c r="G24" s="37" t="s">
        <v>6416</v>
      </c>
      <c r="H24" s="15">
        <v>1</v>
      </c>
      <c r="J24" s="37" t="s">
        <v>6318</v>
      </c>
      <c r="K24" s="15">
        <v>1</v>
      </c>
      <c r="M24" s="37" t="s">
        <v>6389</v>
      </c>
      <c r="N24" s="15">
        <v>1</v>
      </c>
      <c r="P24" s="37" t="s">
        <v>6312</v>
      </c>
      <c r="Q24" s="15">
        <v>1</v>
      </c>
    </row>
    <row r="25" spans="1:17" x14ac:dyDescent="0.25">
      <c r="A25" s="37" t="s">
        <v>6313</v>
      </c>
      <c r="B25" s="15">
        <v>1</v>
      </c>
      <c r="D25" s="37" t="s">
        <v>6321</v>
      </c>
      <c r="E25" s="15">
        <v>2</v>
      </c>
      <c r="G25" s="37" t="s">
        <v>6381</v>
      </c>
      <c r="H25" s="15">
        <v>1</v>
      </c>
      <c r="J25" s="37" t="s">
        <v>6323</v>
      </c>
      <c r="K25" s="15">
        <v>1</v>
      </c>
      <c r="M25" s="37" t="s">
        <v>6433</v>
      </c>
      <c r="N25" s="15">
        <v>1</v>
      </c>
      <c r="P25" s="21" t="s">
        <v>1466</v>
      </c>
      <c r="Q25" s="15">
        <v>8</v>
      </c>
    </row>
    <row r="26" spans="1:17" x14ac:dyDescent="0.25">
      <c r="A26" s="37" t="s">
        <v>6324</v>
      </c>
      <c r="B26" s="15">
        <v>1</v>
      </c>
      <c r="D26" s="37" t="s">
        <v>6322</v>
      </c>
      <c r="E26" s="15">
        <v>2</v>
      </c>
      <c r="G26" s="37" t="s">
        <v>6314</v>
      </c>
      <c r="H26" s="15">
        <v>1</v>
      </c>
      <c r="J26" s="37" t="s">
        <v>6312</v>
      </c>
      <c r="K26" s="15">
        <v>1</v>
      </c>
      <c r="M26" s="37" t="s">
        <v>6383</v>
      </c>
      <c r="N26" s="15">
        <v>1</v>
      </c>
      <c r="P26" s="37" t="s">
        <v>6364</v>
      </c>
      <c r="Q26" s="15">
        <v>2</v>
      </c>
    </row>
    <row r="27" spans="1:17" x14ac:dyDescent="0.25">
      <c r="A27" s="37" t="s">
        <v>6317</v>
      </c>
      <c r="B27" s="15">
        <v>1</v>
      </c>
      <c r="D27" s="37" t="s">
        <v>6312</v>
      </c>
      <c r="E27" s="15">
        <v>2</v>
      </c>
      <c r="G27" s="37" t="s">
        <v>6888</v>
      </c>
      <c r="H27" s="15">
        <v>1</v>
      </c>
      <c r="J27" s="37" t="s">
        <v>6326</v>
      </c>
      <c r="K27" s="15">
        <v>1</v>
      </c>
      <c r="M27" s="37" t="s">
        <v>6475</v>
      </c>
      <c r="N27" s="15">
        <v>1</v>
      </c>
      <c r="P27" s="37" t="s">
        <v>6361</v>
      </c>
      <c r="Q27" s="15">
        <v>2</v>
      </c>
    </row>
    <row r="28" spans="1:17" x14ac:dyDescent="0.25">
      <c r="A28" s="37" t="s">
        <v>6335</v>
      </c>
      <c r="B28" s="15">
        <v>1</v>
      </c>
      <c r="D28" s="37" t="s">
        <v>6315</v>
      </c>
      <c r="E28" s="15">
        <v>2</v>
      </c>
      <c r="G28" s="37" t="s">
        <v>6457</v>
      </c>
      <c r="H28" s="15">
        <v>1</v>
      </c>
      <c r="J28" s="37" t="s">
        <v>6321</v>
      </c>
      <c r="K28" s="15">
        <v>1</v>
      </c>
      <c r="M28" s="37" t="s">
        <v>6326</v>
      </c>
      <c r="N28" s="15">
        <v>1</v>
      </c>
      <c r="P28" s="37" t="s">
        <v>6422</v>
      </c>
      <c r="Q28" s="15">
        <v>1</v>
      </c>
    </row>
    <row r="29" spans="1:17" x14ac:dyDescent="0.25">
      <c r="A29" s="37" t="s">
        <v>6321</v>
      </c>
      <c r="B29" s="15">
        <v>1</v>
      </c>
      <c r="D29" s="37" t="s">
        <v>6318</v>
      </c>
      <c r="E29" s="15">
        <v>2</v>
      </c>
      <c r="G29" s="37" t="s">
        <v>6393</v>
      </c>
      <c r="H29" s="15">
        <v>1</v>
      </c>
      <c r="J29" s="21" t="s">
        <v>6150</v>
      </c>
      <c r="K29" s="15">
        <v>14</v>
      </c>
      <c r="M29" s="37" t="s">
        <v>6355</v>
      </c>
      <c r="N29" s="15">
        <v>1</v>
      </c>
      <c r="P29" s="37" t="s">
        <v>6363</v>
      </c>
      <c r="Q29" s="15">
        <v>1</v>
      </c>
    </row>
    <row r="30" spans="1:17" x14ac:dyDescent="0.25">
      <c r="A30" s="37" t="s">
        <v>6322</v>
      </c>
      <c r="B30" s="15">
        <v>0</v>
      </c>
      <c r="D30" s="37" t="s">
        <v>6472</v>
      </c>
      <c r="E30" s="15">
        <v>1</v>
      </c>
      <c r="G30" s="37" t="s">
        <v>6391</v>
      </c>
      <c r="H30" s="15">
        <v>1</v>
      </c>
      <c r="J30" s="37" t="s">
        <v>6413</v>
      </c>
      <c r="K30" s="15">
        <v>10</v>
      </c>
      <c r="M30" s="37" t="s">
        <v>6386</v>
      </c>
      <c r="N30" s="15">
        <v>1</v>
      </c>
      <c r="P30" s="37" t="s">
        <v>6479</v>
      </c>
      <c r="Q30" s="15">
        <v>1</v>
      </c>
    </row>
    <row r="31" spans="1:17" x14ac:dyDescent="0.25">
      <c r="A31" s="37" t="s">
        <v>6472</v>
      </c>
      <c r="B31" s="15">
        <v>0</v>
      </c>
      <c r="D31" s="37" t="s">
        <v>6314</v>
      </c>
      <c r="E31" s="15">
        <v>1</v>
      </c>
      <c r="G31" s="37" t="s">
        <v>6388</v>
      </c>
      <c r="H31" s="15">
        <v>1</v>
      </c>
      <c r="J31" s="37" t="s">
        <v>6415</v>
      </c>
      <c r="K31" s="15">
        <v>3</v>
      </c>
      <c r="M31" s="37" t="s">
        <v>6395</v>
      </c>
      <c r="N31" s="15">
        <v>1</v>
      </c>
      <c r="P31" s="37" t="s">
        <v>6362</v>
      </c>
      <c r="Q31" s="15">
        <v>1</v>
      </c>
    </row>
    <row r="32" spans="1:17" x14ac:dyDescent="0.25">
      <c r="A32" s="21" t="s">
        <v>6150</v>
      </c>
      <c r="B32" s="15">
        <v>15</v>
      </c>
      <c r="D32" s="37" t="s">
        <v>6326</v>
      </c>
      <c r="E32" s="15">
        <v>1</v>
      </c>
      <c r="G32" s="37" t="s">
        <v>6893</v>
      </c>
      <c r="H32" s="15">
        <v>1</v>
      </c>
      <c r="J32" s="37" t="s">
        <v>6411</v>
      </c>
      <c r="K32" s="15">
        <v>1</v>
      </c>
      <c r="M32" s="37" t="s">
        <v>6380</v>
      </c>
      <c r="N32" s="15">
        <v>1</v>
      </c>
      <c r="P32" s="21" t="s">
        <v>1068</v>
      </c>
      <c r="Q32" s="15">
        <v>4</v>
      </c>
    </row>
    <row r="33" spans="1:17" x14ac:dyDescent="0.25">
      <c r="A33" s="37" t="s">
        <v>6413</v>
      </c>
      <c r="B33" s="15">
        <v>7</v>
      </c>
      <c r="D33" s="37" t="s">
        <v>6392</v>
      </c>
      <c r="E33" s="15">
        <v>-1</v>
      </c>
      <c r="G33" s="37" t="s">
        <v>6318</v>
      </c>
      <c r="H33" s="15">
        <v>1</v>
      </c>
      <c r="J33" s="21" t="s">
        <v>965</v>
      </c>
      <c r="K33" s="15">
        <v>11</v>
      </c>
      <c r="M33" s="37" t="s">
        <v>6412</v>
      </c>
      <c r="N33" s="15">
        <v>1</v>
      </c>
      <c r="P33" s="37" t="s">
        <v>6343</v>
      </c>
      <c r="Q33" s="15">
        <v>2</v>
      </c>
    </row>
    <row r="34" spans="1:17" x14ac:dyDescent="0.25">
      <c r="A34" s="37" t="s">
        <v>6411</v>
      </c>
      <c r="B34" s="15">
        <v>5</v>
      </c>
      <c r="D34" s="21" t="s">
        <v>965</v>
      </c>
      <c r="E34" s="15">
        <v>14</v>
      </c>
      <c r="G34" s="37" t="s">
        <v>6384</v>
      </c>
      <c r="H34" s="15">
        <v>1</v>
      </c>
      <c r="J34" s="37" t="s">
        <v>6341</v>
      </c>
      <c r="K34" s="15">
        <v>4</v>
      </c>
      <c r="M34" s="37" t="s">
        <v>6889</v>
      </c>
      <c r="N34" s="15">
        <v>1</v>
      </c>
      <c r="P34" s="37" t="s">
        <v>6356</v>
      </c>
      <c r="Q34" s="15">
        <v>1</v>
      </c>
    </row>
    <row r="35" spans="1:17" x14ac:dyDescent="0.25">
      <c r="A35" s="37" t="s">
        <v>6415</v>
      </c>
      <c r="B35" s="15">
        <v>3</v>
      </c>
      <c r="D35" s="37" t="s">
        <v>6339</v>
      </c>
      <c r="E35" s="15">
        <v>4</v>
      </c>
      <c r="G35" s="37" t="s">
        <v>6320</v>
      </c>
      <c r="H35" s="15">
        <v>1</v>
      </c>
      <c r="J35" s="37" t="s">
        <v>6337</v>
      </c>
      <c r="K35" s="15">
        <v>3</v>
      </c>
      <c r="M35" s="37" t="s">
        <v>6887</v>
      </c>
      <c r="N35" s="15">
        <v>1</v>
      </c>
      <c r="P35" s="37" t="s">
        <v>6344</v>
      </c>
      <c r="Q35" s="15">
        <v>1</v>
      </c>
    </row>
    <row r="36" spans="1:17" x14ac:dyDescent="0.25">
      <c r="A36" s="21" t="s">
        <v>965</v>
      </c>
      <c r="B36" s="15">
        <v>13</v>
      </c>
      <c r="D36" s="37" t="s">
        <v>6337</v>
      </c>
      <c r="E36" s="15">
        <v>4</v>
      </c>
      <c r="G36" s="37" t="s">
        <v>6379</v>
      </c>
      <c r="H36" s="15">
        <v>1</v>
      </c>
      <c r="J36" s="37" t="s">
        <v>6339</v>
      </c>
      <c r="K36" s="15">
        <v>2</v>
      </c>
      <c r="M36" s="37" t="s">
        <v>6381</v>
      </c>
      <c r="N36" s="15">
        <v>1</v>
      </c>
      <c r="P36" s="21" t="s">
        <v>1504</v>
      </c>
      <c r="Q36" s="15">
        <v>4</v>
      </c>
    </row>
    <row r="37" spans="1:17" x14ac:dyDescent="0.25">
      <c r="A37" s="37" t="s">
        <v>6337</v>
      </c>
      <c r="B37" s="15">
        <v>6</v>
      </c>
      <c r="D37" s="37" t="s">
        <v>6341</v>
      </c>
      <c r="E37" s="15">
        <v>2</v>
      </c>
      <c r="G37" s="37" t="s">
        <v>6336</v>
      </c>
      <c r="H37" s="15">
        <v>1</v>
      </c>
      <c r="J37" s="37" t="s">
        <v>6340</v>
      </c>
      <c r="K37" s="15">
        <v>1</v>
      </c>
      <c r="M37" s="37" t="s">
        <v>6322</v>
      </c>
      <c r="N37" s="15">
        <v>1</v>
      </c>
      <c r="P37" s="37" t="s">
        <v>6441</v>
      </c>
      <c r="Q37" s="15">
        <v>1</v>
      </c>
    </row>
    <row r="38" spans="1:17" x14ac:dyDescent="0.25">
      <c r="A38" s="37" t="s">
        <v>6339</v>
      </c>
      <c r="B38" s="15">
        <v>2</v>
      </c>
      <c r="D38" s="37" t="s">
        <v>6338</v>
      </c>
      <c r="E38" s="15">
        <v>2</v>
      </c>
      <c r="G38" s="37" t="s">
        <v>6455</v>
      </c>
      <c r="H38" s="15">
        <v>1</v>
      </c>
      <c r="J38" s="37" t="s">
        <v>6338</v>
      </c>
      <c r="K38" s="15">
        <v>1</v>
      </c>
      <c r="M38" s="37" t="s">
        <v>6888</v>
      </c>
      <c r="N38" s="15">
        <v>1</v>
      </c>
      <c r="P38" s="37" t="s">
        <v>6442</v>
      </c>
      <c r="Q38" s="15">
        <v>1</v>
      </c>
    </row>
    <row r="39" spans="1:17" x14ac:dyDescent="0.25">
      <c r="A39" s="37" t="s">
        <v>6341</v>
      </c>
      <c r="B39" s="15">
        <v>2</v>
      </c>
      <c r="D39" s="37" t="s">
        <v>6342</v>
      </c>
      <c r="E39" s="15">
        <v>1</v>
      </c>
      <c r="G39" s="37" t="s">
        <v>6323</v>
      </c>
      <c r="H39" s="15">
        <v>1</v>
      </c>
      <c r="J39" s="21" t="s">
        <v>1151</v>
      </c>
      <c r="K39" s="15">
        <v>11</v>
      </c>
      <c r="M39" s="37" t="s">
        <v>6335</v>
      </c>
      <c r="N39" s="15">
        <v>1</v>
      </c>
      <c r="P39" s="37" t="s">
        <v>6406</v>
      </c>
      <c r="Q39" s="15">
        <v>1</v>
      </c>
    </row>
    <row r="40" spans="1:17" x14ac:dyDescent="0.25">
      <c r="A40" s="37" t="s">
        <v>6338</v>
      </c>
      <c r="B40" s="15">
        <v>2</v>
      </c>
      <c r="D40" s="37" t="s">
        <v>6473</v>
      </c>
      <c r="E40" s="15">
        <v>1</v>
      </c>
      <c r="G40" s="37" t="s">
        <v>6395</v>
      </c>
      <c r="H40" s="15">
        <v>1</v>
      </c>
      <c r="J40" s="37" t="s">
        <v>6478</v>
      </c>
      <c r="K40" s="15">
        <v>4</v>
      </c>
      <c r="M40" s="37" t="s">
        <v>6388</v>
      </c>
      <c r="N40" s="15">
        <v>0</v>
      </c>
      <c r="P40" s="37" t="s">
        <v>6440</v>
      </c>
      <c r="Q40" s="15">
        <v>1</v>
      </c>
    </row>
    <row r="41" spans="1:17" x14ac:dyDescent="0.25">
      <c r="A41" s="37" t="s">
        <v>6340</v>
      </c>
      <c r="B41" s="15">
        <v>1</v>
      </c>
      <c r="D41" s="37" t="s">
        <v>6447</v>
      </c>
      <c r="E41" s="15">
        <v>0</v>
      </c>
      <c r="G41" s="37" t="s">
        <v>6396</v>
      </c>
      <c r="H41" s="15">
        <v>1</v>
      </c>
      <c r="J41" s="37" t="s">
        <v>6880</v>
      </c>
      <c r="K41" s="15">
        <v>4</v>
      </c>
      <c r="M41" s="21" t="s">
        <v>1068</v>
      </c>
      <c r="N41" s="15">
        <v>14</v>
      </c>
      <c r="P41" s="21" t="s">
        <v>6481</v>
      </c>
      <c r="Q41" s="15">
        <v>2</v>
      </c>
    </row>
    <row r="42" spans="1:17" x14ac:dyDescent="0.25">
      <c r="A42" s="21" t="s">
        <v>1068</v>
      </c>
      <c r="B42" s="15">
        <v>9</v>
      </c>
      <c r="D42" s="21" t="s">
        <v>954</v>
      </c>
      <c r="E42" s="15">
        <v>11</v>
      </c>
      <c r="G42" s="37" t="s">
        <v>6387</v>
      </c>
      <c r="H42" s="15">
        <v>0</v>
      </c>
      <c r="J42" s="37" t="s">
        <v>6884</v>
      </c>
      <c r="K42" s="15">
        <v>2</v>
      </c>
      <c r="M42" s="37" t="s">
        <v>6399</v>
      </c>
      <c r="N42" s="15">
        <v>4</v>
      </c>
      <c r="P42" s="37" t="s">
        <v>6904</v>
      </c>
      <c r="Q42" s="15">
        <v>1</v>
      </c>
    </row>
    <row r="43" spans="1:17" x14ac:dyDescent="0.25">
      <c r="A43" s="37" t="s">
        <v>6343</v>
      </c>
      <c r="B43" s="15">
        <v>4</v>
      </c>
      <c r="D43" s="37" t="s">
        <v>6331</v>
      </c>
      <c r="E43" s="15">
        <v>6</v>
      </c>
      <c r="G43" s="21" t="s">
        <v>1068</v>
      </c>
      <c r="H43" s="15">
        <v>15</v>
      </c>
      <c r="J43" s="37" t="s">
        <v>6885</v>
      </c>
      <c r="K43" s="15">
        <v>1</v>
      </c>
      <c r="M43" s="37" t="s">
        <v>6401</v>
      </c>
      <c r="N43" s="15">
        <v>3</v>
      </c>
      <c r="P43" s="37" t="s">
        <v>6903</v>
      </c>
      <c r="Q43" s="15">
        <v>1</v>
      </c>
    </row>
    <row r="44" spans="1:17" x14ac:dyDescent="0.25">
      <c r="A44" s="37" t="s">
        <v>6345</v>
      </c>
      <c r="B44" s="15">
        <v>2</v>
      </c>
      <c r="D44" s="37" t="s">
        <v>6330</v>
      </c>
      <c r="E44" s="15">
        <v>5</v>
      </c>
      <c r="G44" s="37" t="s">
        <v>6401</v>
      </c>
      <c r="H44" s="15">
        <v>4</v>
      </c>
      <c r="J44" s="21" t="s">
        <v>1466</v>
      </c>
      <c r="K44" s="15">
        <v>7</v>
      </c>
      <c r="M44" s="37" t="s">
        <v>6343</v>
      </c>
      <c r="N44" s="15">
        <v>3</v>
      </c>
      <c r="P44" s="21" t="s">
        <v>1151</v>
      </c>
      <c r="Q44" s="15">
        <v>2</v>
      </c>
    </row>
    <row r="45" spans="1:17" x14ac:dyDescent="0.25">
      <c r="A45" s="37" t="s">
        <v>6344</v>
      </c>
      <c r="B45" s="15">
        <v>2</v>
      </c>
      <c r="D45" s="21" t="s">
        <v>1068</v>
      </c>
      <c r="E45" s="15">
        <v>10</v>
      </c>
      <c r="G45" s="37" t="s">
        <v>6398</v>
      </c>
      <c r="H45" s="15">
        <v>3</v>
      </c>
      <c r="J45" s="37" t="s">
        <v>6460</v>
      </c>
      <c r="K45" s="15">
        <v>2</v>
      </c>
      <c r="M45" s="37" t="s">
        <v>6397</v>
      </c>
      <c r="N45" s="15">
        <v>1</v>
      </c>
      <c r="P45" s="37" t="s">
        <v>6880</v>
      </c>
      <c r="Q45" s="15">
        <v>2</v>
      </c>
    </row>
    <row r="46" spans="1:17" x14ac:dyDescent="0.25">
      <c r="A46" s="37" t="s">
        <v>6436</v>
      </c>
      <c r="B46" s="15">
        <v>1</v>
      </c>
      <c r="D46" s="37" t="s">
        <v>6343</v>
      </c>
      <c r="E46" s="15">
        <v>4</v>
      </c>
      <c r="G46" s="37" t="s">
        <v>6399</v>
      </c>
      <c r="H46" s="15">
        <v>3</v>
      </c>
      <c r="J46" s="37" t="s">
        <v>6361</v>
      </c>
      <c r="K46" s="15">
        <v>2</v>
      </c>
      <c r="M46" s="37" t="s">
        <v>6356</v>
      </c>
      <c r="N46" s="15">
        <v>1</v>
      </c>
      <c r="P46" s="21" t="s">
        <v>1562</v>
      </c>
      <c r="Q46" s="15">
        <v>1</v>
      </c>
    </row>
    <row r="47" spans="1:17" x14ac:dyDescent="0.25">
      <c r="A47" s="21" t="s">
        <v>1466</v>
      </c>
      <c r="B47" s="15">
        <v>7</v>
      </c>
      <c r="D47" s="37" t="s">
        <v>6344</v>
      </c>
      <c r="E47" s="15">
        <v>3</v>
      </c>
      <c r="G47" s="37" t="s">
        <v>6400</v>
      </c>
      <c r="H47" s="15">
        <v>2</v>
      </c>
      <c r="J47" s="37" t="s">
        <v>6437</v>
      </c>
      <c r="K47" s="15">
        <v>1</v>
      </c>
      <c r="M47" s="37" t="s">
        <v>6398</v>
      </c>
      <c r="N47" s="15">
        <v>1</v>
      </c>
      <c r="P47" s="37" t="s">
        <v>6424</v>
      </c>
      <c r="Q47" s="15">
        <v>1</v>
      </c>
    </row>
    <row r="48" spans="1:17" x14ac:dyDescent="0.25">
      <c r="A48" s="37" t="s">
        <v>6422</v>
      </c>
      <c r="B48" s="15">
        <v>2</v>
      </c>
      <c r="D48" s="37" t="s">
        <v>6345</v>
      </c>
      <c r="E48" s="15">
        <v>2</v>
      </c>
      <c r="G48" s="37" t="s">
        <v>6344</v>
      </c>
      <c r="H48" s="15">
        <v>1</v>
      </c>
      <c r="J48" s="37" t="s">
        <v>6363</v>
      </c>
      <c r="K48" s="15">
        <v>1</v>
      </c>
      <c r="M48" s="37" t="s">
        <v>6400</v>
      </c>
      <c r="N48" s="15">
        <v>1</v>
      </c>
      <c r="P48" s="21" t="s">
        <v>965</v>
      </c>
      <c r="Q48" s="15">
        <v>1</v>
      </c>
    </row>
    <row r="49" spans="1:17" x14ac:dyDescent="0.25">
      <c r="A49" s="37" t="s">
        <v>6437</v>
      </c>
      <c r="B49" s="15">
        <v>1</v>
      </c>
      <c r="D49" s="37" t="s">
        <v>6435</v>
      </c>
      <c r="E49" s="15">
        <v>1</v>
      </c>
      <c r="G49" s="37" t="s">
        <v>6343</v>
      </c>
      <c r="H49" s="15">
        <v>1</v>
      </c>
      <c r="J49" s="37" t="s">
        <v>6422</v>
      </c>
      <c r="K49" s="15">
        <v>1</v>
      </c>
      <c r="M49" s="21" t="s">
        <v>1504</v>
      </c>
      <c r="N49" s="15">
        <v>9</v>
      </c>
      <c r="P49" s="37" t="s">
        <v>6445</v>
      </c>
      <c r="Q49" s="15">
        <v>1</v>
      </c>
    </row>
    <row r="50" spans="1:17" x14ac:dyDescent="0.25">
      <c r="A50" s="37" t="s">
        <v>6460</v>
      </c>
      <c r="B50" s="15">
        <v>1</v>
      </c>
      <c r="D50" s="21" t="s">
        <v>1215</v>
      </c>
      <c r="E50" s="15">
        <v>6</v>
      </c>
      <c r="G50" s="37" t="s">
        <v>6397</v>
      </c>
      <c r="H50" s="15">
        <v>1</v>
      </c>
      <c r="J50" s="21" t="s">
        <v>954</v>
      </c>
      <c r="K50" s="15">
        <v>7</v>
      </c>
      <c r="M50" s="37" t="s">
        <v>6406</v>
      </c>
      <c r="N50" s="15">
        <v>2</v>
      </c>
      <c r="P50" s="21" t="s">
        <v>1215</v>
      </c>
      <c r="Q50" s="15">
        <v>1</v>
      </c>
    </row>
    <row r="51" spans="1:17" x14ac:dyDescent="0.25">
      <c r="A51" s="37" t="s">
        <v>6365</v>
      </c>
      <c r="B51" s="15">
        <v>1</v>
      </c>
      <c r="D51" s="37" t="s">
        <v>6357</v>
      </c>
      <c r="E51" s="15">
        <v>6</v>
      </c>
      <c r="G51" s="37" t="s">
        <v>6474</v>
      </c>
      <c r="H51" s="15">
        <v>0</v>
      </c>
      <c r="J51" s="37" t="s">
        <v>6331</v>
      </c>
      <c r="K51" s="15">
        <v>6</v>
      </c>
      <c r="M51" s="37" t="s">
        <v>6441</v>
      </c>
      <c r="N51" s="15">
        <v>2</v>
      </c>
      <c r="P51" s="37" t="s">
        <v>6357</v>
      </c>
      <c r="Q51" s="15">
        <v>1</v>
      </c>
    </row>
    <row r="52" spans="1:17" x14ac:dyDescent="0.25">
      <c r="A52" s="37" t="s">
        <v>6479</v>
      </c>
      <c r="B52" s="15">
        <v>1</v>
      </c>
      <c r="D52" s="21" t="s">
        <v>1562</v>
      </c>
      <c r="E52" s="15">
        <v>5</v>
      </c>
      <c r="G52" s="21" t="s">
        <v>1151</v>
      </c>
      <c r="H52" s="15">
        <v>6</v>
      </c>
      <c r="J52" s="37" t="s">
        <v>6330</v>
      </c>
      <c r="K52" s="15">
        <v>1</v>
      </c>
      <c r="M52" s="37" t="s">
        <v>6471</v>
      </c>
      <c r="N52" s="15">
        <v>2</v>
      </c>
      <c r="P52" s="21" t="s">
        <v>954</v>
      </c>
      <c r="Q52" s="15">
        <v>1</v>
      </c>
    </row>
    <row r="53" spans="1:17" x14ac:dyDescent="0.25">
      <c r="A53" s="37" t="s">
        <v>6361</v>
      </c>
      <c r="B53" s="15">
        <v>1</v>
      </c>
      <c r="D53" s="37" t="s">
        <v>6346</v>
      </c>
      <c r="E53" s="15">
        <v>4</v>
      </c>
      <c r="G53" s="37" t="s">
        <v>6885</v>
      </c>
      <c r="H53" s="15">
        <v>3</v>
      </c>
      <c r="J53" s="21" t="s">
        <v>1068</v>
      </c>
      <c r="K53" s="15">
        <v>7</v>
      </c>
      <c r="M53" s="37" t="s">
        <v>6432</v>
      </c>
      <c r="N53" s="15">
        <v>1</v>
      </c>
      <c r="P53" s="37" t="s">
        <v>6330</v>
      </c>
      <c r="Q53" s="15">
        <v>1</v>
      </c>
    </row>
    <row r="54" spans="1:17" x14ac:dyDescent="0.25">
      <c r="A54" s="21" t="s">
        <v>1504</v>
      </c>
      <c r="B54" s="15">
        <v>6</v>
      </c>
      <c r="D54" s="37" t="s">
        <v>6424</v>
      </c>
      <c r="E54" s="15">
        <v>1</v>
      </c>
      <c r="G54" s="37" t="s">
        <v>6478</v>
      </c>
      <c r="H54" s="15">
        <v>2</v>
      </c>
      <c r="J54" s="37" t="s">
        <v>6343</v>
      </c>
      <c r="K54" s="15">
        <v>3</v>
      </c>
      <c r="M54" s="37" t="s">
        <v>6459</v>
      </c>
      <c r="N54" s="15">
        <v>1</v>
      </c>
      <c r="P54" s="14" t="s">
        <v>1202</v>
      </c>
      <c r="Q54" s="15"/>
    </row>
    <row r="55" spans="1:17" x14ac:dyDescent="0.25">
      <c r="A55" s="37" t="s">
        <v>6441</v>
      </c>
      <c r="B55" s="15">
        <v>2</v>
      </c>
      <c r="D55" s="21" t="s">
        <v>6150</v>
      </c>
      <c r="E55" s="15">
        <v>5</v>
      </c>
      <c r="G55" s="37" t="s">
        <v>6884</v>
      </c>
      <c r="H55" s="15">
        <v>1</v>
      </c>
      <c r="J55" s="37" t="s">
        <v>6344</v>
      </c>
      <c r="K55" s="15">
        <v>3</v>
      </c>
      <c r="M55" s="37" t="s">
        <v>6891</v>
      </c>
      <c r="N55" s="15">
        <v>1</v>
      </c>
      <c r="P55" s="21" t="s">
        <v>1151</v>
      </c>
      <c r="Q55" s="15">
        <v>5</v>
      </c>
    </row>
    <row r="56" spans="1:17" x14ac:dyDescent="0.25">
      <c r="A56" s="37" t="s">
        <v>6459</v>
      </c>
      <c r="B56" s="15">
        <v>1</v>
      </c>
      <c r="D56" s="37" t="s">
        <v>6411</v>
      </c>
      <c r="E56" s="15">
        <v>3</v>
      </c>
      <c r="G56" s="21" t="s">
        <v>1466</v>
      </c>
      <c r="H56" s="15">
        <v>6</v>
      </c>
      <c r="J56" s="37" t="s">
        <v>6356</v>
      </c>
      <c r="K56" s="15">
        <v>1</v>
      </c>
      <c r="M56" s="37" t="s">
        <v>6442</v>
      </c>
      <c r="N56" s="15">
        <v>0</v>
      </c>
      <c r="P56" s="37" t="s">
        <v>6425</v>
      </c>
      <c r="Q56" s="15">
        <v>3</v>
      </c>
    </row>
    <row r="57" spans="1:17" x14ac:dyDescent="0.25">
      <c r="A57" s="37" t="s">
        <v>6404</v>
      </c>
      <c r="B57" s="15">
        <v>1</v>
      </c>
      <c r="D57" s="37" t="s">
        <v>6415</v>
      </c>
      <c r="E57" s="15">
        <v>1</v>
      </c>
      <c r="G57" s="37" t="s">
        <v>6438</v>
      </c>
      <c r="H57" s="15">
        <v>2</v>
      </c>
      <c r="J57" s="21" t="s">
        <v>1562</v>
      </c>
      <c r="K57" s="15">
        <v>7</v>
      </c>
      <c r="M57" s="21" t="s">
        <v>965</v>
      </c>
      <c r="N57" s="15">
        <v>7</v>
      </c>
      <c r="P57" s="37" t="s">
        <v>6478</v>
      </c>
      <c r="Q57" s="15">
        <v>2</v>
      </c>
    </row>
    <row r="58" spans="1:17" x14ac:dyDescent="0.25">
      <c r="A58" s="37" t="s">
        <v>6453</v>
      </c>
      <c r="B58" s="15">
        <v>1</v>
      </c>
      <c r="D58" s="37" t="s">
        <v>6413</v>
      </c>
      <c r="E58" s="15">
        <v>1</v>
      </c>
      <c r="G58" s="37" t="s">
        <v>6365</v>
      </c>
      <c r="H58" s="15">
        <v>2</v>
      </c>
      <c r="J58" s="37" t="s">
        <v>6346</v>
      </c>
      <c r="K58" s="15">
        <v>4</v>
      </c>
      <c r="M58" s="37" t="s">
        <v>6445</v>
      </c>
      <c r="N58" s="15">
        <v>2</v>
      </c>
      <c r="P58" s="21" t="s">
        <v>1466</v>
      </c>
      <c r="Q58" s="15">
        <v>2</v>
      </c>
    </row>
    <row r="59" spans="1:17" x14ac:dyDescent="0.25">
      <c r="A59" s="37" t="s">
        <v>6882</v>
      </c>
      <c r="B59" s="15">
        <v>1</v>
      </c>
      <c r="D59" s="21" t="s">
        <v>1466</v>
      </c>
      <c r="E59" s="15">
        <v>4</v>
      </c>
      <c r="G59" s="37" t="s">
        <v>6462</v>
      </c>
      <c r="H59" s="15">
        <v>1</v>
      </c>
      <c r="J59" s="37" t="s">
        <v>6449</v>
      </c>
      <c r="K59" s="15">
        <v>2</v>
      </c>
      <c r="M59" s="37" t="s">
        <v>6407</v>
      </c>
      <c r="N59" s="15">
        <v>2</v>
      </c>
      <c r="P59" s="37" t="s">
        <v>6463</v>
      </c>
      <c r="Q59" s="15">
        <v>2</v>
      </c>
    </row>
    <row r="60" spans="1:17" x14ac:dyDescent="0.25">
      <c r="A60" s="37" t="s">
        <v>6471</v>
      </c>
      <c r="B60" s="15">
        <v>1</v>
      </c>
      <c r="D60" s="37" t="s">
        <v>6438</v>
      </c>
      <c r="E60" s="15">
        <v>1</v>
      </c>
      <c r="G60" s="37" t="s">
        <v>6364</v>
      </c>
      <c r="H60" s="15">
        <v>1</v>
      </c>
      <c r="J60" s="37" t="s">
        <v>6424</v>
      </c>
      <c r="K60" s="15">
        <v>1</v>
      </c>
      <c r="M60" s="37" t="s">
        <v>6338</v>
      </c>
      <c r="N60" s="15">
        <v>2</v>
      </c>
      <c r="P60" s="21" t="s">
        <v>1215</v>
      </c>
      <c r="Q60" s="15">
        <v>1</v>
      </c>
    </row>
    <row r="61" spans="1:17" x14ac:dyDescent="0.25">
      <c r="A61" s="37" t="s">
        <v>6883</v>
      </c>
      <c r="B61" s="15">
        <v>-1</v>
      </c>
      <c r="D61" s="37" t="s">
        <v>6437</v>
      </c>
      <c r="E61" s="15">
        <v>1</v>
      </c>
      <c r="G61" s="21" t="s">
        <v>965</v>
      </c>
      <c r="H61" s="15">
        <v>5</v>
      </c>
      <c r="J61" s="21" t="s">
        <v>1600</v>
      </c>
      <c r="K61" s="15">
        <v>5</v>
      </c>
      <c r="M61" s="37" t="s">
        <v>6473</v>
      </c>
      <c r="N61" s="15">
        <v>1</v>
      </c>
      <c r="P61" s="37" t="s">
        <v>6359</v>
      </c>
      <c r="Q61" s="15">
        <v>1</v>
      </c>
    </row>
    <row r="62" spans="1:17" x14ac:dyDescent="0.25">
      <c r="A62" s="21" t="s">
        <v>1215</v>
      </c>
      <c r="B62" s="15">
        <v>5</v>
      </c>
      <c r="D62" s="37" t="s">
        <v>6361</v>
      </c>
      <c r="E62" s="15">
        <v>1</v>
      </c>
      <c r="G62" s="37" t="s">
        <v>6414</v>
      </c>
      <c r="H62" s="15">
        <v>3</v>
      </c>
      <c r="J62" s="37" t="s">
        <v>6402</v>
      </c>
      <c r="K62" s="15">
        <v>5</v>
      </c>
      <c r="M62" s="21" t="s">
        <v>1466</v>
      </c>
      <c r="N62" s="15">
        <v>5</v>
      </c>
      <c r="P62" s="21" t="s">
        <v>1331</v>
      </c>
      <c r="Q62" s="15">
        <v>1</v>
      </c>
    </row>
    <row r="63" spans="1:17" x14ac:dyDescent="0.25">
      <c r="A63" s="37" t="s">
        <v>6357</v>
      </c>
      <c r="B63" s="15">
        <v>3</v>
      </c>
      <c r="D63" s="37" t="s">
        <v>6460</v>
      </c>
      <c r="E63" s="15">
        <v>1</v>
      </c>
      <c r="G63" s="37" t="s">
        <v>6339</v>
      </c>
      <c r="H63" s="15">
        <v>1</v>
      </c>
      <c r="J63" s="21" t="s">
        <v>6080</v>
      </c>
      <c r="K63" s="15">
        <v>5</v>
      </c>
      <c r="M63" s="37" t="s">
        <v>6438</v>
      </c>
      <c r="N63" s="15">
        <v>2</v>
      </c>
      <c r="P63" s="37" t="s">
        <v>6366</v>
      </c>
      <c r="Q63" s="15">
        <v>1</v>
      </c>
    </row>
    <row r="64" spans="1:17" x14ac:dyDescent="0.25">
      <c r="A64" s="37" t="s">
        <v>6358</v>
      </c>
      <c r="B64" s="15">
        <v>2</v>
      </c>
      <c r="D64" s="21" t="s">
        <v>1504</v>
      </c>
      <c r="E64" s="15">
        <v>4</v>
      </c>
      <c r="G64" s="37" t="s">
        <v>6407</v>
      </c>
      <c r="H64" s="15">
        <v>1</v>
      </c>
      <c r="J64" s="37" t="s">
        <v>6409</v>
      </c>
      <c r="K64" s="15">
        <v>3</v>
      </c>
      <c r="M64" s="37" t="s">
        <v>6421</v>
      </c>
      <c r="N64" s="15">
        <v>1</v>
      </c>
      <c r="P64" s="21" t="s">
        <v>1341</v>
      </c>
      <c r="Q64" s="15">
        <v>1</v>
      </c>
    </row>
    <row r="65" spans="1:17" x14ac:dyDescent="0.25">
      <c r="A65" s="21" t="s">
        <v>1914</v>
      </c>
      <c r="B65" s="15">
        <v>4</v>
      </c>
      <c r="D65" s="37" t="s">
        <v>6883</v>
      </c>
      <c r="E65" s="15">
        <v>3</v>
      </c>
      <c r="G65" s="21" t="s">
        <v>1504</v>
      </c>
      <c r="H65" s="15">
        <v>3</v>
      </c>
      <c r="J65" s="37" t="s">
        <v>6886</v>
      </c>
      <c r="K65" s="15">
        <v>1</v>
      </c>
      <c r="M65" s="37" t="s">
        <v>6364</v>
      </c>
      <c r="N65" s="15">
        <v>1</v>
      </c>
      <c r="P65" s="37" t="s">
        <v>6426</v>
      </c>
      <c r="Q65" s="15">
        <v>1</v>
      </c>
    </row>
    <row r="66" spans="1:17" x14ac:dyDescent="0.25">
      <c r="A66" s="37" t="s">
        <v>472</v>
      </c>
      <c r="B66" s="15">
        <v>3</v>
      </c>
      <c r="D66" s="37" t="s">
        <v>6441</v>
      </c>
      <c r="E66" s="15">
        <v>2</v>
      </c>
      <c r="G66" s="37" t="s">
        <v>6406</v>
      </c>
      <c r="H66" s="15">
        <v>1</v>
      </c>
      <c r="J66" s="37" t="s">
        <v>6408</v>
      </c>
      <c r="K66" s="15">
        <v>1</v>
      </c>
      <c r="M66" s="37" t="s">
        <v>6361</v>
      </c>
      <c r="N66" s="15">
        <v>1</v>
      </c>
      <c r="P66" s="14" t="s">
        <v>6311</v>
      </c>
      <c r="Q66" s="15">
        <v>52</v>
      </c>
    </row>
    <row r="67" spans="1:17" x14ac:dyDescent="0.25">
      <c r="A67" s="37" t="s">
        <v>732</v>
      </c>
      <c r="B67" s="15">
        <v>1</v>
      </c>
      <c r="D67" s="37" t="s">
        <v>6902</v>
      </c>
      <c r="E67" s="15">
        <v>0</v>
      </c>
      <c r="G67" s="37" t="s">
        <v>6882</v>
      </c>
      <c r="H67" s="15">
        <v>1</v>
      </c>
      <c r="J67" s="21" t="s">
        <v>1504</v>
      </c>
      <c r="K67" s="15">
        <v>4</v>
      </c>
      <c r="M67" s="21" t="s">
        <v>954</v>
      </c>
      <c r="N67" s="15">
        <v>5</v>
      </c>
    </row>
    <row r="68" spans="1:17" x14ac:dyDescent="0.25">
      <c r="A68" s="21" t="s">
        <v>1151</v>
      </c>
      <c r="B68" s="15">
        <v>4</v>
      </c>
      <c r="D68" s="37" t="s">
        <v>6405</v>
      </c>
      <c r="E68" s="15">
        <v>-1</v>
      </c>
      <c r="G68" s="37" t="s">
        <v>6452</v>
      </c>
      <c r="H68" s="15">
        <v>1</v>
      </c>
      <c r="J68" s="37" t="s">
        <v>6452</v>
      </c>
      <c r="K68" s="15">
        <v>2</v>
      </c>
      <c r="M68" s="37" t="s">
        <v>6331</v>
      </c>
      <c r="N68" s="15">
        <v>3</v>
      </c>
    </row>
    <row r="69" spans="1:17" x14ac:dyDescent="0.25">
      <c r="A69" s="37" t="s">
        <v>6478</v>
      </c>
      <c r="B69" s="15">
        <v>3</v>
      </c>
      <c r="D69" s="21" t="s">
        <v>6481</v>
      </c>
      <c r="E69" s="15">
        <v>3</v>
      </c>
      <c r="G69" s="21" t="s">
        <v>1215</v>
      </c>
      <c r="H69" s="15">
        <v>3</v>
      </c>
      <c r="J69" s="37" t="s">
        <v>6440</v>
      </c>
      <c r="K69" s="15">
        <v>1</v>
      </c>
      <c r="M69" s="37" t="s">
        <v>6330</v>
      </c>
      <c r="N69" s="15">
        <v>2</v>
      </c>
    </row>
    <row r="70" spans="1:17" x14ac:dyDescent="0.25">
      <c r="A70" s="37" t="s">
        <v>6880</v>
      </c>
      <c r="B70" s="15">
        <v>1</v>
      </c>
      <c r="D70" s="37" t="s">
        <v>6905</v>
      </c>
      <c r="E70" s="15">
        <v>2</v>
      </c>
      <c r="G70" s="37" t="s">
        <v>6357</v>
      </c>
      <c r="H70" s="15">
        <v>2</v>
      </c>
      <c r="J70" s="37" t="s">
        <v>6432</v>
      </c>
      <c r="K70" s="15">
        <v>1</v>
      </c>
      <c r="M70" s="21" t="s">
        <v>6481</v>
      </c>
      <c r="N70" s="15">
        <v>2</v>
      </c>
    </row>
    <row r="71" spans="1:17" x14ac:dyDescent="0.25">
      <c r="A71" s="21" t="s">
        <v>6481</v>
      </c>
      <c r="B71" s="15">
        <v>3</v>
      </c>
      <c r="D71" s="37" t="s">
        <v>6903</v>
      </c>
      <c r="E71" s="15">
        <v>1</v>
      </c>
      <c r="G71" s="37" t="s">
        <v>6358</v>
      </c>
      <c r="H71" s="15">
        <v>1</v>
      </c>
      <c r="J71" s="21" t="s">
        <v>6481</v>
      </c>
      <c r="K71" s="15">
        <v>2</v>
      </c>
      <c r="M71" s="37" t="s">
        <v>6904</v>
      </c>
      <c r="N71" s="15">
        <v>1</v>
      </c>
    </row>
    <row r="72" spans="1:17" x14ac:dyDescent="0.25">
      <c r="A72" s="37" t="s">
        <v>6903</v>
      </c>
      <c r="B72" s="15">
        <v>2</v>
      </c>
      <c r="D72" s="21" t="s">
        <v>1151</v>
      </c>
      <c r="E72" s="15">
        <v>3</v>
      </c>
      <c r="G72" s="21" t="s">
        <v>954</v>
      </c>
      <c r="H72" s="15">
        <v>3</v>
      </c>
      <c r="J72" s="37" t="s">
        <v>6904</v>
      </c>
      <c r="K72" s="15">
        <v>1</v>
      </c>
      <c r="M72" s="37" t="s">
        <v>6903</v>
      </c>
      <c r="N72" s="15">
        <v>1</v>
      </c>
    </row>
    <row r="73" spans="1:17" x14ac:dyDescent="0.25">
      <c r="A73" s="37" t="s">
        <v>6904</v>
      </c>
      <c r="B73" s="15">
        <v>1</v>
      </c>
      <c r="D73" s="37" t="s">
        <v>6478</v>
      </c>
      <c r="E73" s="15">
        <v>1</v>
      </c>
      <c r="G73" s="37" t="s">
        <v>6330</v>
      </c>
      <c r="H73" s="15">
        <v>2</v>
      </c>
      <c r="J73" s="37" t="s">
        <v>6903</v>
      </c>
      <c r="K73" s="15">
        <v>1</v>
      </c>
      <c r="M73" s="21" t="s">
        <v>6088</v>
      </c>
      <c r="N73" s="15">
        <v>2</v>
      </c>
    </row>
    <row r="74" spans="1:17" x14ac:dyDescent="0.25">
      <c r="A74" s="21" t="s">
        <v>6080</v>
      </c>
      <c r="B74" s="15">
        <v>3</v>
      </c>
      <c r="D74" s="37" t="s">
        <v>6884</v>
      </c>
      <c r="E74" s="15">
        <v>1</v>
      </c>
      <c r="G74" s="37" t="s">
        <v>6331</v>
      </c>
      <c r="H74" s="15">
        <v>1</v>
      </c>
      <c r="J74" s="21" t="s">
        <v>1914</v>
      </c>
      <c r="K74" s="15">
        <v>2</v>
      </c>
      <c r="M74" s="37" t="s">
        <v>6450</v>
      </c>
      <c r="N74" s="15">
        <v>2</v>
      </c>
    </row>
    <row r="75" spans="1:17" x14ac:dyDescent="0.25">
      <c r="A75" s="37" t="s">
        <v>6409</v>
      </c>
      <c r="B75" s="15">
        <v>2</v>
      </c>
      <c r="D75" s="37" t="s">
        <v>6880</v>
      </c>
      <c r="E75" s="15">
        <v>1</v>
      </c>
      <c r="G75" s="21" t="s">
        <v>6080</v>
      </c>
      <c r="H75" s="15">
        <v>2</v>
      </c>
      <c r="J75" s="37" t="s">
        <v>472</v>
      </c>
      <c r="K75" s="15">
        <v>1</v>
      </c>
      <c r="M75" s="21" t="s">
        <v>6080</v>
      </c>
      <c r="N75" s="15">
        <v>2</v>
      </c>
    </row>
    <row r="76" spans="1:17" x14ac:dyDescent="0.25">
      <c r="A76" s="37" t="s">
        <v>6408</v>
      </c>
      <c r="B76" s="15">
        <v>1</v>
      </c>
      <c r="D76" s="21" t="s">
        <v>6080</v>
      </c>
      <c r="E76" s="15">
        <v>2</v>
      </c>
      <c r="G76" s="37" t="s">
        <v>6410</v>
      </c>
      <c r="H76" s="15">
        <v>2</v>
      </c>
      <c r="J76" s="37" t="s">
        <v>254</v>
      </c>
      <c r="K76" s="15">
        <v>1</v>
      </c>
      <c r="M76" s="37" t="s">
        <v>6410</v>
      </c>
      <c r="N76" s="15">
        <v>2</v>
      </c>
    </row>
    <row r="77" spans="1:17" x14ac:dyDescent="0.25">
      <c r="A77" s="21" t="s">
        <v>1267</v>
      </c>
      <c r="B77" s="15">
        <v>3</v>
      </c>
      <c r="D77" s="37" t="s">
        <v>6409</v>
      </c>
      <c r="E77" s="15">
        <v>1</v>
      </c>
      <c r="G77" s="21" t="s">
        <v>1740</v>
      </c>
      <c r="H77" s="15">
        <v>2</v>
      </c>
      <c r="J77" s="21" t="s">
        <v>1267</v>
      </c>
      <c r="K77" s="15">
        <v>1</v>
      </c>
      <c r="M77" s="21" t="s">
        <v>6150</v>
      </c>
      <c r="N77" s="15">
        <v>2</v>
      </c>
    </row>
    <row r="78" spans="1:17" x14ac:dyDescent="0.25">
      <c r="A78" s="37" t="s">
        <v>6439</v>
      </c>
      <c r="B78" s="15">
        <v>2</v>
      </c>
      <c r="D78" s="37" t="s">
        <v>6410</v>
      </c>
      <c r="E78" s="15">
        <v>1</v>
      </c>
      <c r="G78" s="37" t="s">
        <v>6894</v>
      </c>
      <c r="H78" s="15">
        <v>1</v>
      </c>
      <c r="J78" s="37" t="s">
        <v>6439</v>
      </c>
      <c r="K78" s="15">
        <v>1</v>
      </c>
      <c r="M78" s="37" t="s">
        <v>6415</v>
      </c>
      <c r="N78" s="15">
        <v>1</v>
      </c>
    </row>
    <row r="79" spans="1:17" x14ac:dyDescent="0.25">
      <c r="A79" s="37" t="s">
        <v>6369</v>
      </c>
      <c r="B79" s="15">
        <v>1</v>
      </c>
      <c r="D79" s="21" t="s">
        <v>1831</v>
      </c>
      <c r="E79" s="15">
        <v>2</v>
      </c>
      <c r="G79" s="37" t="s">
        <v>6895</v>
      </c>
      <c r="H79" s="15">
        <v>1</v>
      </c>
      <c r="J79" s="21" t="s">
        <v>1215</v>
      </c>
      <c r="K79" s="15">
        <v>0</v>
      </c>
      <c r="M79" s="37" t="s">
        <v>6413</v>
      </c>
      <c r="N79" s="15">
        <v>1</v>
      </c>
    </row>
    <row r="80" spans="1:17" x14ac:dyDescent="0.25">
      <c r="A80" s="21" t="s">
        <v>954</v>
      </c>
      <c r="B80" s="15">
        <v>3</v>
      </c>
      <c r="D80" s="37" t="s">
        <v>6443</v>
      </c>
      <c r="E80" s="15">
        <v>2</v>
      </c>
      <c r="G80" s="37" t="s">
        <v>6461</v>
      </c>
      <c r="H80" s="15">
        <v>0</v>
      </c>
      <c r="J80" s="37" t="s">
        <v>6357</v>
      </c>
      <c r="K80" s="15">
        <v>0</v>
      </c>
      <c r="M80" s="21" t="s">
        <v>6086</v>
      </c>
      <c r="N80" s="15">
        <v>1</v>
      </c>
    </row>
    <row r="81" spans="1:14" x14ac:dyDescent="0.25">
      <c r="A81" s="37" t="s">
        <v>6331</v>
      </c>
      <c r="B81" s="15">
        <v>2</v>
      </c>
      <c r="D81" s="21" t="s">
        <v>6088</v>
      </c>
      <c r="E81" s="15">
        <v>2</v>
      </c>
      <c r="G81" s="21" t="s">
        <v>1600</v>
      </c>
      <c r="H81" s="15">
        <v>1</v>
      </c>
      <c r="J81" s="14" t="s">
        <v>1202</v>
      </c>
      <c r="K81" s="15"/>
      <c r="M81" s="37" t="s">
        <v>6892</v>
      </c>
      <c r="N81" s="15">
        <v>1</v>
      </c>
    </row>
    <row r="82" spans="1:14" x14ac:dyDescent="0.25">
      <c r="A82" s="37" t="s">
        <v>6330</v>
      </c>
      <c r="B82" s="15">
        <v>1</v>
      </c>
      <c r="D82" s="37" t="s">
        <v>6450</v>
      </c>
      <c r="E82" s="15">
        <v>1</v>
      </c>
      <c r="G82" s="37" t="s">
        <v>6454</v>
      </c>
      <c r="H82" s="15">
        <v>1</v>
      </c>
      <c r="J82" s="21" t="s">
        <v>1387</v>
      </c>
      <c r="K82" s="15">
        <v>7</v>
      </c>
      <c r="M82" s="21" t="s">
        <v>1914</v>
      </c>
      <c r="N82" s="15">
        <v>1</v>
      </c>
    </row>
    <row r="83" spans="1:14" x14ac:dyDescent="0.25">
      <c r="A83" s="21" t="s">
        <v>1562</v>
      </c>
      <c r="B83" s="15">
        <v>2</v>
      </c>
      <c r="D83" s="37" t="s">
        <v>6480</v>
      </c>
      <c r="E83" s="15">
        <v>1</v>
      </c>
      <c r="G83" s="21" t="s">
        <v>1831</v>
      </c>
      <c r="H83" s="15">
        <v>1</v>
      </c>
      <c r="J83" s="37" t="s">
        <v>6367</v>
      </c>
      <c r="K83" s="15">
        <v>4</v>
      </c>
      <c r="M83" s="37" t="s">
        <v>254</v>
      </c>
      <c r="N83" s="15">
        <v>1</v>
      </c>
    </row>
    <row r="84" spans="1:14" x14ac:dyDescent="0.25">
      <c r="A84" s="37" t="s">
        <v>6449</v>
      </c>
      <c r="B84" s="15">
        <v>1</v>
      </c>
      <c r="D84" s="21" t="s">
        <v>1914</v>
      </c>
      <c r="E84" s="15">
        <v>2</v>
      </c>
      <c r="G84" s="37" t="s">
        <v>6443</v>
      </c>
      <c r="H84" s="15">
        <v>1</v>
      </c>
      <c r="J84" s="37" t="s">
        <v>6368</v>
      </c>
      <c r="K84" s="15">
        <v>3</v>
      </c>
      <c r="M84" s="14" t="s">
        <v>1202</v>
      </c>
      <c r="N84" s="15"/>
    </row>
    <row r="85" spans="1:14" x14ac:dyDescent="0.25">
      <c r="A85" s="37" t="s">
        <v>6424</v>
      </c>
      <c r="B85" s="15">
        <v>1</v>
      </c>
      <c r="D85" s="37" t="s">
        <v>6431</v>
      </c>
      <c r="E85" s="15">
        <v>1</v>
      </c>
      <c r="G85" s="21" t="s">
        <v>1562</v>
      </c>
      <c r="H85" s="15">
        <v>1</v>
      </c>
      <c r="J85" s="21" t="s">
        <v>1341</v>
      </c>
      <c r="K85" s="15">
        <v>7</v>
      </c>
      <c r="M85" s="21" t="s">
        <v>1466</v>
      </c>
      <c r="N85" s="15">
        <v>2</v>
      </c>
    </row>
    <row r="86" spans="1:14" x14ac:dyDescent="0.25">
      <c r="A86" s="21" t="s">
        <v>6088</v>
      </c>
      <c r="B86" s="15">
        <v>1</v>
      </c>
      <c r="D86" s="37" t="s">
        <v>254</v>
      </c>
      <c r="E86" s="15">
        <v>1</v>
      </c>
      <c r="G86" s="37" t="s">
        <v>6346</v>
      </c>
      <c r="H86" s="15">
        <v>1</v>
      </c>
      <c r="J86" s="37" t="s">
        <v>6426</v>
      </c>
      <c r="K86" s="15">
        <v>5</v>
      </c>
      <c r="M86" s="37" t="s">
        <v>6423</v>
      </c>
      <c r="N86" s="15">
        <v>2</v>
      </c>
    </row>
    <row r="87" spans="1:14" x14ac:dyDescent="0.25">
      <c r="A87" s="37" t="s">
        <v>6450</v>
      </c>
      <c r="B87" s="15">
        <v>1</v>
      </c>
      <c r="D87" s="21" t="s">
        <v>6086</v>
      </c>
      <c r="E87" s="15">
        <v>1</v>
      </c>
      <c r="G87" s="21" t="s">
        <v>6086</v>
      </c>
      <c r="H87" s="15">
        <v>1</v>
      </c>
      <c r="J87" s="37" t="s">
        <v>6477</v>
      </c>
      <c r="K87" s="15">
        <v>1</v>
      </c>
      <c r="M87" s="21" t="s">
        <v>1341</v>
      </c>
      <c r="N87" s="15">
        <v>2</v>
      </c>
    </row>
    <row r="88" spans="1:14" x14ac:dyDescent="0.25">
      <c r="A88" s="14" t="s">
        <v>1202</v>
      </c>
      <c r="B88" s="15"/>
      <c r="D88" s="37" t="s">
        <v>6444</v>
      </c>
      <c r="E88" s="15">
        <v>1</v>
      </c>
      <c r="G88" s="37" t="s">
        <v>6444</v>
      </c>
      <c r="H88" s="15">
        <v>1</v>
      </c>
      <c r="J88" s="37" t="s">
        <v>6448</v>
      </c>
      <c r="K88" s="15">
        <v>1</v>
      </c>
      <c r="M88" s="37" t="s">
        <v>6426</v>
      </c>
      <c r="N88" s="15">
        <v>1</v>
      </c>
    </row>
    <row r="89" spans="1:14" x14ac:dyDescent="0.25">
      <c r="A89" s="21" t="s">
        <v>1215</v>
      </c>
      <c r="B89" s="15">
        <v>13</v>
      </c>
      <c r="D89" s="21" t="s">
        <v>1267</v>
      </c>
      <c r="E89" s="15">
        <v>1</v>
      </c>
      <c r="G89" s="21" t="s">
        <v>1914</v>
      </c>
      <c r="H89" s="15">
        <v>1</v>
      </c>
      <c r="J89" s="21" t="s">
        <v>1331</v>
      </c>
      <c r="K89" s="15">
        <v>5</v>
      </c>
      <c r="M89" s="37" t="s">
        <v>6448</v>
      </c>
      <c r="N89" s="15">
        <v>1</v>
      </c>
    </row>
    <row r="90" spans="1:14" x14ac:dyDescent="0.25">
      <c r="A90" s="37" t="s">
        <v>6360</v>
      </c>
      <c r="B90" s="15">
        <v>5</v>
      </c>
      <c r="D90" s="37" t="s">
        <v>6439</v>
      </c>
      <c r="E90" s="15">
        <v>1</v>
      </c>
      <c r="G90" s="37" t="s">
        <v>254</v>
      </c>
      <c r="H90" s="15">
        <v>1</v>
      </c>
      <c r="J90" s="37" t="s">
        <v>6451</v>
      </c>
      <c r="K90" s="15">
        <v>3</v>
      </c>
      <c r="M90" s="21" t="s">
        <v>1215</v>
      </c>
      <c r="N90" s="15">
        <v>1</v>
      </c>
    </row>
    <row r="91" spans="1:14" x14ac:dyDescent="0.25">
      <c r="A91" s="37" t="s">
        <v>6881</v>
      </c>
      <c r="B91" s="15">
        <v>5</v>
      </c>
      <c r="D91" s="14" t="s">
        <v>1202</v>
      </c>
      <c r="E91" s="15"/>
      <c r="G91" s="21" t="s">
        <v>1267</v>
      </c>
      <c r="H91" s="15">
        <v>0</v>
      </c>
      <c r="J91" s="37" t="s">
        <v>6366</v>
      </c>
      <c r="K91" s="15">
        <v>2</v>
      </c>
      <c r="M91" s="37" t="s">
        <v>6359</v>
      </c>
      <c r="N91" s="15">
        <v>1</v>
      </c>
    </row>
    <row r="92" spans="1:14" x14ac:dyDescent="0.25">
      <c r="A92" s="37" t="s">
        <v>6359</v>
      </c>
      <c r="B92" s="15">
        <v>3</v>
      </c>
      <c r="D92" s="21" t="s">
        <v>1331</v>
      </c>
      <c r="E92" s="15">
        <v>5</v>
      </c>
      <c r="G92" s="37" t="s">
        <v>6369</v>
      </c>
      <c r="H92" s="15">
        <v>0</v>
      </c>
      <c r="J92" s="21" t="s">
        <v>1151</v>
      </c>
      <c r="K92" s="15">
        <v>2</v>
      </c>
      <c r="M92" s="21" t="s">
        <v>1331</v>
      </c>
      <c r="N92" s="15">
        <v>1</v>
      </c>
    </row>
    <row r="93" spans="1:14" x14ac:dyDescent="0.25">
      <c r="A93" s="21" t="s">
        <v>1387</v>
      </c>
      <c r="B93" s="15">
        <v>11</v>
      </c>
      <c r="D93" s="37" t="s">
        <v>6366</v>
      </c>
      <c r="E93" s="15">
        <v>4</v>
      </c>
      <c r="G93" s="14" t="s">
        <v>1202</v>
      </c>
      <c r="H93" s="15"/>
      <c r="J93" s="37" t="s">
        <v>6425</v>
      </c>
      <c r="K93" s="15">
        <v>2</v>
      </c>
      <c r="M93" s="37" t="s">
        <v>6366</v>
      </c>
      <c r="N93" s="15">
        <v>1</v>
      </c>
    </row>
    <row r="94" spans="1:14" x14ac:dyDescent="0.25">
      <c r="A94" s="37" t="s">
        <v>6367</v>
      </c>
      <c r="B94" s="15">
        <v>7</v>
      </c>
      <c r="D94" s="37" t="s">
        <v>6451</v>
      </c>
      <c r="E94" s="15">
        <v>1</v>
      </c>
      <c r="G94" s="21" t="s">
        <v>1387</v>
      </c>
      <c r="H94" s="15">
        <v>3</v>
      </c>
      <c r="J94" s="21" t="s">
        <v>1215</v>
      </c>
      <c r="K94" s="15">
        <v>1</v>
      </c>
      <c r="M94" s="21" t="s">
        <v>1387</v>
      </c>
      <c r="N94" s="15">
        <v>1</v>
      </c>
    </row>
    <row r="95" spans="1:14" x14ac:dyDescent="0.25">
      <c r="A95" s="37" t="s">
        <v>6368</v>
      </c>
      <c r="B95" s="15">
        <v>4</v>
      </c>
      <c r="D95" s="21" t="s">
        <v>1387</v>
      </c>
      <c r="E95" s="15">
        <v>2</v>
      </c>
      <c r="G95" s="37" t="s">
        <v>6367</v>
      </c>
      <c r="H95" s="15">
        <v>3</v>
      </c>
      <c r="J95" s="37" t="s">
        <v>6881</v>
      </c>
      <c r="K95" s="15">
        <v>1</v>
      </c>
      <c r="M95" s="37" t="s">
        <v>6368</v>
      </c>
      <c r="N95" s="15">
        <v>1</v>
      </c>
    </row>
    <row r="96" spans="1:14" x14ac:dyDescent="0.25">
      <c r="A96" s="21" t="s">
        <v>1341</v>
      </c>
      <c r="B96" s="15">
        <v>11</v>
      </c>
      <c r="D96" s="37" t="s">
        <v>6368</v>
      </c>
      <c r="E96" s="15">
        <v>1</v>
      </c>
      <c r="G96" s="21" t="s">
        <v>1331</v>
      </c>
      <c r="H96" s="15">
        <v>2</v>
      </c>
      <c r="J96" s="14" t="s">
        <v>6311</v>
      </c>
      <c r="K96" s="15">
        <v>167</v>
      </c>
      <c r="M96" s="14" t="s">
        <v>6311</v>
      </c>
      <c r="N96" s="15">
        <v>104</v>
      </c>
    </row>
    <row r="97" spans="1:8" x14ac:dyDescent="0.25">
      <c r="A97" s="37" t="s">
        <v>6448</v>
      </c>
      <c r="B97" s="15">
        <v>6</v>
      </c>
      <c r="D97" s="37" t="s">
        <v>6367</v>
      </c>
      <c r="E97" s="15">
        <v>1</v>
      </c>
      <c r="G97" s="37" t="s">
        <v>6366</v>
      </c>
      <c r="H97" s="15">
        <v>1</v>
      </c>
    </row>
    <row r="98" spans="1:8" x14ac:dyDescent="0.25">
      <c r="A98" s="37" t="s">
        <v>6426</v>
      </c>
      <c r="B98" s="15">
        <v>4</v>
      </c>
      <c r="D98" s="21" t="s">
        <v>1341</v>
      </c>
      <c r="E98" s="15">
        <v>2</v>
      </c>
      <c r="G98" s="37" t="s">
        <v>6451</v>
      </c>
      <c r="H98" s="15">
        <v>1</v>
      </c>
    </row>
    <row r="99" spans="1:8" x14ac:dyDescent="0.25">
      <c r="A99" s="37" t="s">
        <v>6477</v>
      </c>
      <c r="B99" s="15">
        <v>1</v>
      </c>
      <c r="D99" s="37" t="s">
        <v>6477</v>
      </c>
      <c r="E99" s="15">
        <v>1</v>
      </c>
      <c r="G99" s="21" t="s">
        <v>1215</v>
      </c>
      <c r="H99" s="15">
        <v>2</v>
      </c>
    </row>
    <row r="100" spans="1:8" x14ac:dyDescent="0.25">
      <c r="A100" s="21" t="s">
        <v>1331</v>
      </c>
      <c r="B100" s="15">
        <v>7</v>
      </c>
      <c r="D100" s="37" t="s">
        <v>6426</v>
      </c>
      <c r="E100" s="15">
        <v>1</v>
      </c>
      <c r="G100" s="37" t="s">
        <v>6359</v>
      </c>
      <c r="H100" s="15">
        <v>1</v>
      </c>
    </row>
    <row r="101" spans="1:8" x14ac:dyDescent="0.25">
      <c r="A101" s="37" t="s">
        <v>6366</v>
      </c>
      <c r="B101" s="15">
        <v>6</v>
      </c>
      <c r="D101" s="14" t="s">
        <v>6311</v>
      </c>
      <c r="E101" s="15">
        <v>156</v>
      </c>
      <c r="G101" s="37" t="s">
        <v>6360</v>
      </c>
      <c r="H101" s="15">
        <v>1</v>
      </c>
    </row>
    <row r="102" spans="1:8" x14ac:dyDescent="0.25">
      <c r="A102" s="37" t="s">
        <v>6451</v>
      </c>
      <c r="B102" s="15">
        <v>1</v>
      </c>
      <c r="G102" s="21" t="s">
        <v>1151</v>
      </c>
      <c r="H102" s="15">
        <v>1</v>
      </c>
    </row>
    <row r="103" spans="1:8" x14ac:dyDescent="0.25">
      <c r="A103" s="21" t="s">
        <v>1151</v>
      </c>
      <c r="B103" s="15">
        <v>4</v>
      </c>
      <c r="G103" s="37" t="s">
        <v>6478</v>
      </c>
      <c r="H103" s="15">
        <v>1</v>
      </c>
    </row>
    <row r="104" spans="1:8" x14ac:dyDescent="0.25">
      <c r="A104" s="37" t="s">
        <v>6478</v>
      </c>
      <c r="B104" s="15">
        <v>4</v>
      </c>
      <c r="G104" s="21" t="s">
        <v>1466</v>
      </c>
      <c r="H104" s="15">
        <v>1</v>
      </c>
    </row>
    <row r="105" spans="1:8" x14ac:dyDescent="0.25">
      <c r="A105" s="14" t="s">
        <v>6311</v>
      </c>
      <c r="B105" s="15">
        <v>171</v>
      </c>
      <c r="G105" s="37" t="s">
        <v>6463</v>
      </c>
      <c r="H105" s="15">
        <v>1</v>
      </c>
    </row>
    <row r="106" spans="1:8" x14ac:dyDescent="0.25">
      <c r="G106" s="14" t="s">
        <v>6311</v>
      </c>
      <c r="H106" s="15">
        <v>109</v>
      </c>
    </row>
  </sheetData>
  <pageMargins left="0.7" right="0.7" top="0.75" bottom="0.75" header="0.3" footer="0.3"/>
  <pageSetup orientation="portrait" horizontalDpi="0" verticalDpi="0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5"/>
  <sheetViews>
    <sheetView workbookViewId="0">
      <selection activeCell="E31" sqref="E31"/>
    </sheetView>
  </sheetViews>
  <sheetFormatPr defaultRowHeight="15" x14ac:dyDescent="0.25"/>
  <cols>
    <col min="1" max="1" width="25.140625" bestFit="1" customWidth="1"/>
    <col min="2" max="2" width="16.28515625" bestFit="1" customWidth="1"/>
    <col min="3" max="5" width="11.28515625" bestFit="1" customWidth="1"/>
    <col min="6" max="6" width="13.5703125" bestFit="1" customWidth="1"/>
    <col min="7" max="7" width="16.7109375" bestFit="1" customWidth="1"/>
    <col min="8" max="8" width="12.85546875" bestFit="1" customWidth="1"/>
    <col min="9" max="9" width="16" bestFit="1" customWidth="1"/>
    <col min="10" max="10" width="11.85546875" bestFit="1" customWidth="1"/>
    <col min="11" max="11" width="15" bestFit="1" customWidth="1"/>
    <col min="13" max="13" width="12.140625" bestFit="1" customWidth="1"/>
    <col min="14" max="14" width="11.28515625" bestFit="1" customWidth="1"/>
  </cols>
  <sheetData>
    <row r="2" spans="1:3" x14ac:dyDescent="0.25">
      <c r="A2" s="13" t="s">
        <v>15</v>
      </c>
      <c r="B2" s="9" t="s">
        <v>6309</v>
      </c>
    </row>
    <row r="3" spans="1:3" x14ac:dyDescent="0.25">
      <c r="A3" s="13" t="s">
        <v>13</v>
      </c>
      <c r="B3" s="9" t="s">
        <v>6309</v>
      </c>
    </row>
    <row r="4" spans="1:3" x14ac:dyDescent="0.25">
      <c r="A4" s="13" t="s">
        <v>14</v>
      </c>
      <c r="B4" s="9" t="s">
        <v>6309</v>
      </c>
    </row>
    <row r="6" spans="1:3" x14ac:dyDescent="0.25">
      <c r="A6" s="13" t="s">
        <v>6332</v>
      </c>
      <c r="B6" s="13" t="s">
        <v>6333</v>
      </c>
    </row>
    <row r="7" spans="1:3" x14ac:dyDescent="0.25">
      <c r="A7" s="13" t="s">
        <v>6310</v>
      </c>
      <c r="B7" s="9">
        <v>19</v>
      </c>
      <c r="C7" s="9" t="s">
        <v>6311</v>
      </c>
    </row>
    <row r="8" spans="1:3" x14ac:dyDescent="0.25">
      <c r="A8" s="14" t="s">
        <v>747</v>
      </c>
      <c r="B8" s="15"/>
      <c r="C8" s="15"/>
    </row>
    <row r="9" spans="1:3" x14ac:dyDescent="0.25">
      <c r="A9" s="21" t="s">
        <v>743</v>
      </c>
      <c r="B9" s="15">
        <v>284</v>
      </c>
      <c r="C9" s="15">
        <v>284</v>
      </c>
    </row>
    <row r="10" spans="1:3" x14ac:dyDescent="0.25">
      <c r="A10" s="21" t="s">
        <v>1068</v>
      </c>
      <c r="B10" s="15">
        <v>64</v>
      </c>
      <c r="C10" s="15">
        <v>64</v>
      </c>
    </row>
    <row r="11" spans="1:3" x14ac:dyDescent="0.25">
      <c r="A11" s="21" t="s">
        <v>965</v>
      </c>
      <c r="B11" s="15">
        <v>52</v>
      </c>
      <c r="C11" s="15">
        <v>52</v>
      </c>
    </row>
    <row r="12" spans="1:3" x14ac:dyDescent="0.25">
      <c r="A12" s="21" t="s">
        <v>1466</v>
      </c>
      <c r="B12" s="15">
        <v>37</v>
      </c>
      <c r="C12" s="15">
        <v>37</v>
      </c>
    </row>
    <row r="13" spans="1:3" x14ac:dyDescent="0.25">
      <c r="A13" s="21" t="s">
        <v>6150</v>
      </c>
      <c r="B13" s="15">
        <v>37</v>
      </c>
      <c r="C13" s="15">
        <v>37</v>
      </c>
    </row>
    <row r="14" spans="1:3" x14ac:dyDescent="0.25">
      <c r="A14" s="21" t="s">
        <v>1504</v>
      </c>
      <c r="B14" s="15">
        <v>31</v>
      </c>
      <c r="C14" s="15">
        <v>31</v>
      </c>
    </row>
    <row r="15" spans="1:3" x14ac:dyDescent="0.25">
      <c r="A15" s="21" t="s">
        <v>954</v>
      </c>
      <c r="B15" s="15">
        <v>30</v>
      </c>
      <c r="C15" s="15">
        <v>30</v>
      </c>
    </row>
    <row r="16" spans="1:3" x14ac:dyDescent="0.25">
      <c r="A16" s="21" t="s">
        <v>1151</v>
      </c>
      <c r="B16" s="15">
        <v>26</v>
      </c>
      <c r="C16" s="15">
        <v>26</v>
      </c>
    </row>
    <row r="17" spans="1:3" x14ac:dyDescent="0.25">
      <c r="A17" s="21" t="s">
        <v>1562</v>
      </c>
      <c r="B17" s="15">
        <v>18</v>
      </c>
      <c r="C17" s="15">
        <v>18</v>
      </c>
    </row>
    <row r="18" spans="1:3" x14ac:dyDescent="0.25">
      <c r="A18" s="21" t="s">
        <v>1215</v>
      </c>
      <c r="B18" s="15">
        <v>17</v>
      </c>
      <c r="C18" s="15">
        <v>17</v>
      </c>
    </row>
    <row r="19" spans="1:3" x14ac:dyDescent="0.25">
      <c r="A19" s="21" t="s">
        <v>6080</v>
      </c>
      <c r="B19" s="15">
        <v>14</v>
      </c>
      <c r="C19" s="15">
        <v>14</v>
      </c>
    </row>
    <row r="20" spans="1:3" x14ac:dyDescent="0.25">
      <c r="A20" s="21" t="s">
        <v>6481</v>
      </c>
      <c r="B20" s="15">
        <v>14</v>
      </c>
      <c r="C20" s="15">
        <v>14</v>
      </c>
    </row>
    <row r="21" spans="1:3" x14ac:dyDescent="0.25">
      <c r="A21" s="37" t="s">
        <v>1217</v>
      </c>
      <c r="B21" s="15">
        <v>14</v>
      </c>
      <c r="C21" s="15">
        <v>14</v>
      </c>
    </row>
    <row r="22" spans="1:3" x14ac:dyDescent="0.25">
      <c r="A22" s="38" t="s">
        <v>1056</v>
      </c>
      <c r="B22" s="15">
        <v>6</v>
      </c>
      <c r="C22" s="15">
        <v>6</v>
      </c>
    </row>
    <row r="23" spans="1:3" x14ac:dyDescent="0.25">
      <c r="A23" s="38" t="s">
        <v>1319</v>
      </c>
      <c r="B23" s="15">
        <v>5</v>
      </c>
      <c r="C23" s="15">
        <v>5</v>
      </c>
    </row>
    <row r="24" spans="1:3" x14ac:dyDescent="0.25">
      <c r="A24" s="38" t="s">
        <v>745</v>
      </c>
      <c r="B24" s="15">
        <v>3</v>
      </c>
      <c r="C24" s="15">
        <v>3</v>
      </c>
    </row>
    <row r="25" spans="1:3" x14ac:dyDescent="0.25">
      <c r="A25" s="21" t="s">
        <v>1914</v>
      </c>
      <c r="B25" s="15">
        <v>11</v>
      </c>
      <c r="C25" s="15">
        <v>11</v>
      </c>
    </row>
    <row r="26" spans="1:3" x14ac:dyDescent="0.25">
      <c r="A26" s="21" t="s">
        <v>1600</v>
      </c>
      <c r="B26" s="15">
        <v>7</v>
      </c>
      <c r="C26" s="15">
        <v>7</v>
      </c>
    </row>
    <row r="27" spans="1:3" x14ac:dyDescent="0.25">
      <c r="A27" s="21" t="s">
        <v>1267</v>
      </c>
      <c r="B27" s="15">
        <v>7</v>
      </c>
      <c r="C27" s="15">
        <v>7</v>
      </c>
    </row>
    <row r="28" spans="1:3" x14ac:dyDescent="0.25">
      <c r="A28" s="21" t="s">
        <v>6088</v>
      </c>
      <c r="B28" s="15">
        <v>5</v>
      </c>
      <c r="C28" s="15">
        <v>5</v>
      </c>
    </row>
    <row r="29" spans="1:3" x14ac:dyDescent="0.25">
      <c r="A29" s="21" t="s">
        <v>5362</v>
      </c>
      <c r="B29" s="15">
        <v>3</v>
      </c>
      <c r="C29" s="15">
        <v>3</v>
      </c>
    </row>
    <row r="30" spans="1:3" x14ac:dyDescent="0.25">
      <c r="A30" s="37" t="s">
        <v>1506</v>
      </c>
      <c r="B30" s="15">
        <v>2</v>
      </c>
      <c r="C30" s="15">
        <v>2</v>
      </c>
    </row>
    <row r="31" spans="1:3" x14ac:dyDescent="0.25">
      <c r="A31" s="38" t="s">
        <v>5374</v>
      </c>
      <c r="B31" s="15">
        <v>1</v>
      </c>
      <c r="C31" s="15">
        <v>1</v>
      </c>
    </row>
    <row r="32" spans="1:3" x14ac:dyDescent="0.25">
      <c r="A32" s="38" t="s">
        <v>745</v>
      </c>
      <c r="B32" s="15">
        <v>1</v>
      </c>
      <c r="C32" s="15">
        <v>1</v>
      </c>
    </row>
    <row r="33" spans="1:3" x14ac:dyDescent="0.25">
      <c r="A33" s="37" t="s">
        <v>1791</v>
      </c>
      <c r="B33" s="15">
        <v>1</v>
      </c>
      <c r="C33" s="15">
        <v>1</v>
      </c>
    </row>
    <row r="34" spans="1:3" x14ac:dyDescent="0.25">
      <c r="A34" s="38" t="s">
        <v>745</v>
      </c>
      <c r="B34" s="15">
        <v>1</v>
      </c>
      <c r="C34" s="15">
        <v>1</v>
      </c>
    </row>
    <row r="35" spans="1:3" x14ac:dyDescent="0.25">
      <c r="A35" s="21" t="s">
        <v>6086</v>
      </c>
      <c r="B35" s="15">
        <v>3</v>
      </c>
      <c r="C35" s="15">
        <v>3</v>
      </c>
    </row>
    <row r="36" spans="1:3" x14ac:dyDescent="0.25">
      <c r="A36" s="21" t="s">
        <v>1831</v>
      </c>
      <c r="B36" s="15">
        <v>3</v>
      </c>
      <c r="C36" s="15">
        <v>3</v>
      </c>
    </row>
    <row r="37" spans="1:3" x14ac:dyDescent="0.25">
      <c r="A37" s="21" t="s">
        <v>1740</v>
      </c>
      <c r="B37" s="15">
        <v>2</v>
      </c>
      <c r="C37" s="15">
        <v>2</v>
      </c>
    </row>
    <row r="38" spans="1:3" x14ac:dyDescent="0.25">
      <c r="A38" s="14" t="s">
        <v>1202</v>
      </c>
      <c r="B38" s="15"/>
      <c r="C38" s="15"/>
    </row>
    <row r="39" spans="1:3" x14ac:dyDescent="0.25">
      <c r="A39" s="21" t="s">
        <v>1387</v>
      </c>
      <c r="B39" s="15">
        <v>25</v>
      </c>
      <c r="C39" s="15">
        <v>25</v>
      </c>
    </row>
    <row r="40" spans="1:3" x14ac:dyDescent="0.25">
      <c r="A40" s="21" t="s">
        <v>1341</v>
      </c>
      <c r="B40" s="15">
        <v>23</v>
      </c>
      <c r="C40" s="15">
        <v>23</v>
      </c>
    </row>
    <row r="41" spans="1:3" x14ac:dyDescent="0.25">
      <c r="A41" s="21" t="s">
        <v>1331</v>
      </c>
      <c r="B41" s="15">
        <v>21</v>
      </c>
      <c r="C41" s="15">
        <v>21</v>
      </c>
    </row>
    <row r="42" spans="1:3" x14ac:dyDescent="0.25">
      <c r="A42" s="21" t="s">
        <v>1215</v>
      </c>
      <c r="B42" s="15">
        <v>18</v>
      </c>
      <c r="C42" s="15">
        <v>18</v>
      </c>
    </row>
    <row r="43" spans="1:3" x14ac:dyDescent="0.25">
      <c r="A43" s="21" t="s">
        <v>1151</v>
      </c>
      <c r="B43" s="15">
        <v>12</v>
      </c>
      <c r="C43" s="15">
        <v>12</v>
      </c>
    </row>
    <row r="44" spans="1:3" x14ac:dyDescent="0.25">
      <c r="A44" s="21" t="s">
        <v>1466</v>
      </c>
      <c r="B44" s="15">
        <v>5</v>
      </c>
      <c r="C44" s="15">
        <v>5</v>
      </c>
    </row>
    <row r="45" spans="1:3" x14ac:dyDescent="0.25">
      <c r="A45" s="14" t="s">
        <v>6311</v>
      </c>
      <c r="B45" s="15">
        <v>769</v>
      </c>
      <c r="C45" s="15">
        <v>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>
      <selection activeCell="B8" sqref="B8:B17"/>
    </sheetView>
  </sheetViews>
  <sheetFormatPr defaultRowHeight="15" x14ac:dyDescent="0.25"/>
  <cols>
    <col min="1" max="1" width="21.5703125" customWidth="1"/>
    <col min="2" max="2" width="17.85546875" bestFit="1" customWidth="1"/>
    <col min="3" max="3" width="16.7109375" bestFit="1" customWidth="1"/>
    <col min="4" max="4" width="11.7109375" customWidth="1"/>
    <col min="5" max="5" width="11" customWidth="1"/>
    <col min="6" max="6" width="10" bestFit="1" customWidth="1"/>
    <col min="7" max="7" width="6.42578125" bestFit="1" customWidth="1"/>
    <col min="8" max="8" width="8.28515625" bestFit="1" customWidth="1"/>
    <col min="9" max="9" width="7.7109375" bestFit="1" customWidth="1"/>
    <col min="10" max="10" width="11.28515625" bestFit="1" customWidth="1"/>
  </cols>
  <sheetData>
    <row r="2" spans="1:2" x14ac:dyDescent="0.25">
      <c r="A2" s="13" t="s">
        <v>15</v>
      </c>
      <c r="B2" s="9" t="s">
        <v>748</v>
      </c>
    </row>
    <row r="3" spans="1:2" x14ac:dyDescent="0.25">
      <c r="A3" s="13" t="s">
        <v>13</v>
      </c>
      <c r="B3" s="9" t="s">
        <v>6465</v>
      </c>
    </row>
    <row r="4" spans="1:2" x14ac:dyDescent="0.25">
      <c r="A4" s="13" t="s">
        <v>12</v>
      </c>
      <c r="B4" s="9" t="s">
        <v>6347</v>
      </c>
    </row>
    <row r="6" spans="1:2" x14ac:dyDescent="0.25">
      <c r="A6" s="13" t="s">
        <v>6332</v>
      </c>
      <c r="B6" s="13" t="s">
        <v>6333</v>
      </c>
    </row>
    <row r="7" spans="1:2" x14ac:dyDescent="0.25">
      <c r="A7" s="13" t="s">
        <v>6310</v>
      </c>
      <c r="B7" s="9" t="s">
        <v>6311</v>
      </c>
    </row>
    <row r="8" spans="1:2" x14ac:dyDescent="0.25">
      <c r="A8" s="14" t="s">
        <v>6311</v>
      </c>
      <c r="B8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3100"/>
  <sheetViews>
    <sheetView tabSelected="1" zoomScale="85" zoomScaleNormal="85" workbookViewId="0">
      <selection activeCell="J347" sqref="J347:J348"/>
    </sheetView>
  </sheetViews>
  <sheetFormatPr defaultRowHeight="15" x14ac:dyDescent="0.25"/>
  <cols>
    <col min="1" max="1" width="19.140625" customWidth="1"/>
    <col min="2" max="2" width="57" bestFit="1" customWidth="1"/>
    <col min="3" max="5" width="11" customWidth="1"/>
    <col min="6" max="6" width="4.5703125" customWidth="1"/>
    <col min="7" max="12" width="5.85546875" customWidth="1"/>
    <col min="13" max="13" width="8.7109375" bestFit="1" customWidth="1"/>
    <col min="14" max="14" width="8.85546875" bestFit="1" customWidth="1"/>
    <col min="15" max="15" width="16.42578125" customWidth="1"/>
    <col min="16" max="16" width="12.28515625" bestFit="1" customWidth="1"/>
    <col min="17" max="17" width="6.85546875" customWidth="1"/>
    <col min="18" max="18" width="8.7109375" bestFit="1" customWidth="1"/>
    <col min="19" max="19" width="7" bestFit="1" customWidth="1"/>
    <col min="20" max="20" width="22.140625" bestFit="1" customWidth="1"/>
    <col min="21" max="21" width="6.28515625" bestFit="1" customWidth="1"/>
    <col min="22" max="22" width="6.28515625" style="9" customWidth="1"/>
    <col min="23" max="23" width="12" bestFit="1" customWidth="1"/>
    <col min="24" max="24" width="16.85546875" bestFit="1" customWidth="1"/>
  </cols>
  <sheetData>
    <row r="1" spans="1:24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6370</v>
      </c>
      <c r="W1" s="7" t="s">
        <v>21</v>
      </c>
      <c r="X1" s="8" t="s">
        <v>22</v>
      </c>
    </row>
    <row r="2" spans="1:24" hidden="1" x14ac:dyDescent="0.25">
      <c r="A2" s="25" t="s">
        <v>756</v>
      </c>
      <c r="B2" s="4" t="s">
        <v>757</v>
      </c>
      <c r="C2" s="4">
        <v>12597</v>
      </c>
      <c r="D2" s="4">
        <v>12597</v>
      </c>
      <c r="E2" s="4">
        <v>1723</v>
      </c>
      <c r="F2" s="4" t="s">
        <v>25</v>
      </c>
      <c r="G2" s="4">
        <v>10874</v>
      </c>
      <c r="H2" s="4">
        <v>631</v>
      </c>
      <c r="I2" s="4">
        <v>86</v>
      </c>
      <c r="J2" s="4">
        <v>1</v>
      </c>
      <c r="K2" s="4">
        <v>1</v>
      </c>
      <c r="L2" s="4">
        <v>0</v>
      </c>
      <c r="M2" s="9">
        <v>19</v>
      </c>
      <c r="N2" s="9" t="s">
        <v>6465</v>
      </c>
      <c r="O2" s="9" t="s">
        <v>26</v>
      </c>
      <c r="P2" s="9" t="s">
        <v>748</v>
      </c>
      <c r="Q2" s="9" t="s">
        <v>743</v>
      </c>
      <c r="R2" s="9" t="s">
        <v>744</v>
      </c>
      <c r="S2" s="9" t="s">
        <v>745</v>
      </c>
      <c r="T2" s="9" t="s">
        <v>6321</v>
      </c>
      <c r="U2" s="9" t="s">
        <v>758</v>
      </c>
      <c r="V2" t="s">
        <v>747</v>
      </c>
      <c r="W2">
        <v>0.86322140192109231</v>
      </c>
      <c r="X2">
        <v>10874</v>
      </c>
    </row>
    <row r="3" spans="1:24" hidden="1" x14ac:dyDescent="0.25">
      <c r="A3" s="25" t="s">
        <v>576</v>
      </c>
      <c r="B3" s="4" t="s">
        <v>577</v>
      </c>
      <c r="C3" s="4" t="s">
        <v>25</v>
      </c>
      <c r="D3" s="4">
        <v>12597</v>
      </c>
      <c r="E3" s="4">
        <v>1723</v>
      </c>
      <c r="F3" s="4" t="s">
        <v>25</v>
      </c>
      <c r="G3" s="4">
        <v>10874</v>
      </c>
      <c r="H3" s="4">
        <v>631</v>
      </c>
      <c r="I3" s="4">
        <v>86</v>
      </c>
      <c r="J3" s="4" t="s">
        <v>25</v>
      </c>
      <c r="K3" s="4">
        <v>1</v>
      </c>
      <c r="L3" s="4">
        <v>0</v>
      </c>
      <c r="M3" s="9">
        <v>19</v>
      </c>
      <c r="N3" s="9" t="s">
        <v>6465</v>
      </c>
      <c r="O3" s="9" t="s">
        <v>26</v>
      </c>
      <c r="P3" s="9" t="s">
        <v>748</v>
      </c>
      <c r="Q3" s="9" t="s">
        <v>743</v>
      </c>
      <c r="R3" s="9" t="s">
        <v>744</v>
      </c>
      <c r="S3" s="9" t="s">
        <v>759</v>
      </c>
      <c r="T3" s="9" t="s">
        <v>6472</v>
      </c>
      <c r="U3" s="9" t="s">
        <v>747</v>
      </c>
      <c r="V3" t="s">
        <v>747</v>
      </c>
      <c r="W3" t="e">
        <v>#VALUE!</v>
      </c>
      <c r="X3" t="e">
        <v>#VALUE!</v>
      </c>
    </row>
    <row r="4" spans="1:24" hidden="1" x14ac:dyDescent="0.25">
      <c r="A4" s="25" t="s">
        <v>760</v>
      </c>
      <c r="B4" s="4" t="s">
        <v>761</v>
      </c>
      <c r="C4" s="4" t="s">
        <v>25</v>
      </c>
      <c r="D4" s="4" t="s">
        <v>25</v>
      </c>
      <c r="E4" s="4" t="s">
        <v>25</v>
      </c>
      <c r="F4" s="4" t="s">
        <v>25</v>
      </c>
      <c r="G4" s="4" t="s">
        <v>25</v>
      </c>
      <c r="H4" s="4" t="s">
        <v>25</v>
      </c>
      <c r="I4" s="4" t="s">
        <v>25</v>
      </c>
      <c r="J4" s="4" t="s">
        <v>25</v>
      </c>
      <c r="K4" s="4" t="s">
        <v>25</v>
      </c>
      <c r="L4" s="4">
        <v>0</v>
      </c>
      <c r="M4" s="9">
        <v>19</v>
      </c>
      <c r="N4" s="9" t="s">
        <v>6465</v>
      </c>
      <c r="O4" s="9" t="s">
        <v>26</v>
      </c>
      <c r="P4" s="9" t="s">
        <v>748</v>
      </c>
      <c r="Q4" s="9" t="s">
        <v>743</v>
      </c>
      <c r="R4" s="9" t="s">
        <v>744</v>
      </c>
      <c r="S4" s="9" t="s">
        <v>759</v>
      </c>
      <c r="T4" s="9" t="s">
        <v>6472</v>
      </c>
      <c r="U4" s="9" t="s">
        <v>751</v>
      </c>
      <c r="V4" t="s">
        <v>747</v>
      </c>
      <c r="W4" t="e">
        <v>#VALUE!</v>
      </c>
      <c r="X4" t="e">
        <v>#VALUE!</v>
      </c>
    </row>
    <row r="5" spans="1:24" hidden="1" x14ac:dyDescent="0.25">
      <c r="A5" s="25" t="s">
        <v>578</v>
      </c>
      <c r="B5" s="4" t="s">
        <v>579</v>
      </c>
      <c r="C5" s="4" t="s">
        <v>25</v>
      </c>
      <c r="D5" s="4" t="s">
        <v>25</v>
      </c>
      <c r="E5" s="4" t="s">
        <v>25</v>
      </c>
      <c r="F5" s="4" t="s">
        <v>25</v>
      </c>
      <c r="G5" s="4" t="s">
        <v>25</v>
      </c>
      <c r="H5" s="4" t="s">
        <v>25</v>
      </c>
      <c r="I5" s="4" t="s">
        <v>25</v>
      </c>
      <c r="J5" s="4" t="s">
        <v>25</v>
      </c>
      <c r="K5" s="4" t="s">
        <v>25</v>
      </c>
      <c r="L5" s="4">
        <v>0</v>
      </c>
      <c r="M5" s="9">
        <v>19</v>
      </c>
      <c r="N5" s="9" t="s">
        <v>6465</v>
      </c>
      <c r="O5" s="9" t="s">
        <v>26</v>
      </c>
      <c r="P5" s="9" t="s">
        <v>748</v>
      </c>
      <c r="Q5" s="9" t="s">
        <v>743</v>
      </c>
      <c r="R5" s="9" t="s">
        <v>744</v>
      </c>
      <c r="S5" s="9" t="s">
        <v>768</v>
      </c>
      <c r="T5" s="9" t="s">
        <v>6322</v>
      </c>
      <c r="U5" s="9" t="s">
        <v>751</v>
      </c>
      <c r="V5" t="s">
        <v>747</v>
      </c>
      <c r="W5" t="e">
        <v>#VALUE!</v>
      </c>
      <c r="X5" t="e">
        <v>#VALUE!</v>
      </c>
    </row>
    <row r="6" spans="1:24" hidden="1" x14ac:dyDescent="0.25">
      <c r="A6" s="25" t="s">
        <v>774</v>
      </c>
      <c r="B6" s="4" t="s">
        <v>775</v>
      </c>
      <c r="C6" s="4">
        <v>1</v>
      </c>
      <c r="D6" s="4">
        <v>1</v>
      </c>
      <c r="E6" s="4">
        <v>1723</v>
      </c>
      <c r="F6" s="4" t="s">
        <v>25</v>
      </c>
      <c r="G6" s="4">
        <v>-1722</v>
      </c>
      <c r="H6" s="4">
        <v>-100</v>
      </c>
      <c r="I6" s="4">
        <v>-204937</v>
      </c>
      <c r="J6" s="4">
        <v>1</v>
      </c>
      <c r="K6" s="4">
        <v>1</v>
      </c>
      <c r="L6" s="4">
        <v>0</v>
      </c>
      <c r="M6" s="9">
        <v>19</v>
      </c>
      <c r="N6" s="9" t="s">
        <v>6465</v>
      </c>
      <c r="O6" s="9" t="s">
        <v>26</v>
      </c>
      <c r="P6" s="9" t="s">
        <v>748</v>
      </c>
      <c r="Q6" s="9" t="s">
        <v>743</v>
      </c>
      <c r="R6" s="9" t="s">
        <v>744</v>
      </c>
      <c r="S6" s="9" t="s">
        <v>771</v>
      </c>
      <c r="T6" s="9" t="s">
        <v>6355</v>
      </c>
      <c r="U6" s="9" t="s">
        <v>751</v>
      </c>
      <c r="V6" t="s">
        <v>747</v>
      </c>
      <c r="W6">
        <v>-1722</v>
      </c>
      <c r="X6">
        <v>-1722</v>
      </c>
    </row>
    <row r="7" spans="1:24" hidden="1" x14ac:dyDescent="0.25">
      <c r="A7" s="25" t="s">
        <v>776</v>
      </c>
      <c r="B7" s="4" t="s">
        <v>777</v>
      </c>
      <c r="C7" s="4">
        <v>1</v>
      </c>
      <c r="D7" s="4">
        <v>1</v>
      </c>
      <c r="E7" s="4">
        <v>1723</v>
      </c>
      <c r="F7" s="4" t="s">
        <v>25</v>
      </c>
      <c r="G7" s="4">
        <v>-1722</v>
      </c>
      <c r="H7" s="4">
        <v>-100</v>
      </c>
      <c r="I7" s="4">
        <v>-204937</v>
      </c>
      <c r="J7" s="4">
        <v>1</v>
      </c>
      <c r="K7" s="4">
        <v>1</v>
      </c>
      <c r="L7" s="4">
        <v>0</v>
      </c>
      <c r="M7" s="9">
        <v>19</v>
      </c>
      <c r="N7" s="9" t="s">
        <v>6465</v>
      </c>
      <c r="O7" s="9" t="s">
        <v>26</v>
      </c>
      <c r="P7" s="9" t="s">
        <v>748</v>
      </c>
      <c r="Q7" s="9" t="s">
        <v>743</v>
      </c>
      <c r="R7" s="9" t="s">
        <v>744</v>
      </c>
      <c r="S7" s="9" t="s">
        <v>771</v>
      </c>
      <c r="T7" s="9" t="s">
        <v>6355</v>
      </c>
      <c r="U7" s="9" t="s">
        <v>752</v>
      </c>
      <c r="V7" t="s">
        <v>747</v>
      </c>
      <c r="W7">
        <v>-1722</v>
      </c>
      <c r="X7">
        <v>-1722</v>
      </c>
    </row>
    <row r="8" spans="1:24" hidden="1" x14ac:dyDescent="0.25">
      <c r="A8" s="25" t="s">
        <v>111</v>
      </c>
      <c r="B8" s="4" t="s">
        <v>112</v>
      </c>
      <c r="C8" s="4">
        <v>12597</v>
      </c>
      <c r="D8" s="4">
        <v>12597</v>
      </c>
      <c r="E8" s="4">
        <v>3446</v>
      </c>
      <c r="F8" s="4" t="s">
        <v>25</v>
      </c>
      <c r="G8" s="4">
        <v>9151</v>
      </c>
      <c r="H8" s="4">
        <v>266</v>
      </c>
      <c r="I8" s="4">
        <v>73</v>
      </c>
      <c r="J8" s="4">
        <v>2</v>
      </c>
      <c r="K8" s="4">
        <v>2</v>
      </c>
      <c r="L8" s="4">
        <v>0</v>
      </c>
      <c r="M8" s="9">
        <v>19</v>
      </c>
      <c r="N8" s="9" t="s">
        <v>6465</v>
      </c>
      <c r="O8" s="9" t="s">
        <v>26</v>
      </c>
      <c r="P8" s="9" t="s">
        <v>748</v>
      </c>
      <c r="Q8" s="9" t="s">
        <v>743</v>
      </c>
      <c r="R8" s="9" t="s">
        <v>744</v>
      </c>
      <c r="S8" s="9" t="s">
        <v>771</v>
      </c>
      <c r="T8" s="9" t="s">
        <v>6355</v>
      </c>
      <c r="U8" s="9" t="s">
        <v>755</v>
      </c>
      <c r="V8" t="s">
        <v>747</v>
      </c>
      <c r="W8">
        <v>0.72644280384218463</v>
      </c>
      <c r="X8">
        <v>9151</v>
      </c>
    </row>
    <row r="9" spans="1:24" hidden="1" x14ac:dyDescent="0.25">
      <c r="A9" s="25" t="s">
        <v>780</v>
      </c>
      <c r="B9" s="4" t="s">
        <v>781</v>
      </c>
      <c r="C9" s="4">
        <v>1</v>
      </c>
      <c r="D9" s="4">
        <v>1</v>
      </c>
      <c r="E9" s="4">
        <v>1723</v>
      </c>
      <c r="F9" s="4" t="s">
        <v>25</v>
      </c>
      <c r="G9" s="4">
        <v>-1722</v>
      </c>
      <c r="H9" s="4">
        <v>-100</v>
      </c>
      <c r="I9" s="4">
        <v>-204937</v>
      </c>
      <c r="J9" s="4">
        <v>1</v>
      </c>
      <c r="K9" s="4">
        <v>1</v>
      </c>
      <c r="L9" s="4">
        <v>0</v>
      </c>
      <c r="M9" s="9">
        <v>19</v>
      </c>
      <c r="N9" s="9" t="s">
        <v>6465</v>
      </c>
      <c r="O9" s="9" t="s">
        <v>26</v>
      </c>
      <c r="P9" s="9" t="s">
        <v>748</v>
      </c>
      <c r="Q9" s="9" t="s">
        <v>743</v>
      </c>
      <c r="R9" s="9" t="s">
        <v>744</v>
      </c>
      <c r="S9" s="9" t="s">
        <v>782</v>
      </c>
      <c r="T9" s="9" t="s">
        <v>6336</v>
      </c>
      <c r="U9" s="9" t="s">
        <v>746</v>
      </c>
      <c r="V9" t="s">
        <v>747</v>
      </c>
      <c r="W9">
        <v>-1722</v>
      </c>
      <c r="X9">
        <v>-1722</v>
      </c>
    </row>
    <row r="10" spans="1:24" hidden="1" x14ac:dyDescent="0.25">
      <c r="A10" s="25" t="s">
        <v>789</v>
      </c>
      <c r="B10" s="4" t="s">
        <v>790</v>
      </c>
      <c r="C10" s="4">
        <v>1</v>
      </c>
      <c r="D10" s="4">
        <v>1</v>
      </c>
      <c r="E10" s="4">
        <v>1723</v>
      </c>
      <c r="F10" s="4" t="s">
        <v>25</v>
      </c>
      <c r="G10" s="4">
        <v>-1722</v>
      </c>
      <c r="H10" s="4">
        <v>-100</v>
      </c>
      <c r="I10" s="4">
        <v>-204937</v>
      </c>
      <c r="J10" s="4">
        <v>1</v>
      </c>
      <c r="K10" s="4">
        <v>1</v>
      </c>
      <c r="L10" s="4">
        <v>0</v>
      </c>
      <c r="M10" s="9">
        <v>19</v>
      </c>
      <c r="N10" s="9" t="s">
        <v>6465</v>
      </c>
      <c r="O10" s="9" t="s">
        <v>26</v>
      </c>
      <c r="P10" s="9" t="s">
        <v>748</v>
      </c>
      <c r="Q10" s="9" t="s">
        <v>743</v>
      </c>
      <c r="R10" s="9" t="s">
        <v>744</v>
      </c>
      <c r="S10" s="9" t="s">
        <v>782</v>
      </c>
      <c r="T10" s="9" t="s">
        <v>6336</v>
      </c>
      <c r="U10" s="9" t="s">
        <v>755</v>
      </c>
      <c r="V10" t="s">
        <v>747</v>
      </c>
      <c r="W10">
        <v>-1722</v>
      </c>
      <c r="X10">
        <v>-1722</v>
      </c>
    </row>
    <row r="11" spans="1:24" hidden="1" x14ac:dyDescent="0.25">
      <c r="A11" s="25" t="s">
        <v>798</v>
      </c>
      <c r="B11" s="4" t="s">
        <v>799</v>
      </c>
      <c r="C11" s="4">
        <v>12597</v>
      </c>
      <c r="D11" s="4">
        <v>12597</v>
      </c>
      <c r="E11" s="4">
        <v>1723</v>
      </c>
      <c r="F11" s="4" t="s">
        <v>25</v>
      </c>
      <c r="G11" s="4">
        <v>10874</v>
      </c>
      <c r="H11" s="4">
        <v>631</v>
      </c>
      <c r="I11" s="4">
        <v>86</v>
      </c>
      <c r="J11" s="4">
        <v>1</v>
      </c>
      <c r="K11" s="4">
        <v>1</v>
      </c>
      <c r="L11" s="4">
        <v>0</v>
      </c>
      <c r="M11" s="9">
        <v>19</v>
      </c>
      <c r="N11" s="9" t="s">
        <v>6465</v>
      </c>
      <c r="O11" s="9" t="s">
        <v>26</v>
      </c>
      <c r="P11" s="9" t="s">
        <v>748</v>
      </c>
      <c r="Q11" s="9" t="s">
        <v>743</v>
      </c>
      <c r="R11" s="9" t="s">
        <v>744</v>
      </c>
      <c r="S11" s="9" t="s">
        <v>795</v>
      </c>
      <c r="T11" s="9" t="s">
        <v>6323</v>
      </c>
      <c r="U11" s="9" t="s">
        <v>755</v>
      </c>
      <c r="V11" t="s">
        <v>747</v>
      </c>
      <c r="W11">
        <v>0.86322140192109231</v>
      </c>
      <c r="X11">
        <v>10874</v>
      </c>
    </row>
    <row r="12" spans="1:24" hidden="1" x14ac:dyDescent="0.25">
      <c r="A12" s="25" t="s">
        <v>119</v>
      </c>
      <c r="B12" s="4" t="s">
        <v>120</v>
      </c>
      <c r="C12" s="4">
        <v>12596</v>
      </c>
      <c r="D12" s="4">
        <v>25193</v>
      </c>
      <c r="E12" s="4">
        <v>3568</v>
      </c>
      <c r="F12" s="4" t="s">
        <v>25</v>
      </c>
      <c r="G12" s="4">
        <v>21625</v>
      </c>
      <c r="H12" s="4">
        <v>606</v>
      </c>
      <c r="I12" s="4">
        <v>86</v>
      </c>
      <c r="J12" s="4">
        <v>1</v>
      </c>
      <c r="K12" s="4">
        <v>2</v>
      </c>
      <c r="L12" s="4">
        <v>0</v>
      </c>
      <c r="M12" s="9">
        <v>19</v>
      </c>
      <c r="N12" s="9" t="s">
        <v>6465</v>
      </c>
      <c r="O12" s="9" t="s">
        <v>26</v>
      </c>
      <c r="P12" s="9" t="s">
        <v>748</v>
      </c>
      <c r="Q12" s="9" t="s">
        <v>743</v>
      </c>
      <c r="R12" s="9" t="s">
        <v>802</v>
      </c>
      <c r="S12" s="9" t="s">
        <v>795</v>
      </c>
      <c r="T12" s="9" t="s">
        <v>6329</v>
      </c>
      <c r="U12" s="9" t="s">
        <v>747</v>
      </c>
      <c r="V12" t="s">
        <v>747</v>
      </c>
      <c r="W12">
        <v>0.71673547157827877</v>
      </c>
      <c r="X12">
        <v>9028</v>
      </c>
    </row>
    <row r="13" spans="1:24" hidden="1" x14ac:dyDescent="0.25">
      <c r="A13" s="25" t="s">
        <v>320</v>
      </c>
      <c r="B13" s="4" t="s">
        <v>321</v>
      </c>
      <c r="C13" s="4">
        <v>12596</v>
      </c>
      <c r="D13" s="4">
        <v>25193</v>
      </c>
      <c r="E13" s="4">
        <v>3568</v>
      </c>
      <c r="F13" s="4" t="s">
        <v>25</v>
      </c>
      <c r="G13" s="4">
        <v>21625</v>
      </c>
      <c r="H13" s="4">
        <v>606</v>
      </c>
      <c r="I13" s="4">
        <v>86</v>
      </c>
      <c r="J13" s="4">
        <v>1</v>
      </c>
      <c r="K13" s="4">
        <v>2</v>
      </c>
      <c r="L13" s="4">
        <v>0</v>
      </c>
      <c r="M13" s="9">
        <v>19</v>
      </c>
      <c r="N13" s="9" t="s">
        <v>6465</v>
      </c>
      <c r="O13" s="9" t="s">
        <v>26</v>
      </c>
      <c r="P13" s="9" t="s">
        <v>748</v>
      </c>
      <c r="Q13" s="9" t="s">
        <v>743</v>
      </c>
      <c r="R13" s="9" t="s">
        <v>805</v>
      </c>
      <c r="S13" s="9" t="s">
        <v>806</v>
      </c>
      <c r="T13" s="9" t="s">
        <v>6324</v>
      </c>
      <c r="U13" s="9" t="s">
        <v>747</v>
      </c>
      <c r="V13" t="s">
        <v>747</v>
      </c>
      <c r="W13">
        <v>0.71673547157827877</v>
      </c>
      <c r="X13">
        <v>9028</v>
      </c>
    </row>
    <row r="14" spans="1:24" hidden="1" x14ac:dyDescent="0.25">
      <c r="A14" s="25" t="s">
        <v>324</v>
      </c>
      <c r="B14" s="4" t="s">
        <v>325</v>
      </c>
      <c r="C14" s="4">
        <v>12597</v>
      </c>
      <c r="D14" s="4">
        <v>12597</v>
      </c>
      <c r="E14" s="4">
        <v>1784</v>
      </c>
      <c r="F14" s="4" t="s">
        <v>25</v>
      </c>
      <c r="G14" s="4">
        <v>10813</v>
      </c>
      <c r="H14" s="4">
        <v>606</v>
      </c>
      <c r="I14" s="4">
        <v>86</v>
      </c>
      <c r="J14" s="4">
        <v>1</v>
      </c>
      <c r="K14" s="4">
        <v>1</v>
      </c>
      <c r="L14" s="4">
        <v>0</v>
      </c>
      <c r="M14" s="9">
        <v>19</v>
      </c>
      <c r="N14" s="9" t="s">
        <v>6465</v>
      </c>
      <c r="O14" s="9" t="s">
        <v>26</v>
      </c>
      <c r="P14" s="9" t="s">
        <v>748</v>
      </c>
      <c r="Q14" s="9" t="s">
        <v>743</v>
      </c>
      <c r="R14" s="9" t="s">
        <v>811</v>
      </c>
      <c r="S14" s="9" t="s">
        <v>812</v>
      </c>
      <c r="T14" s="9" t="s">
        <v>6328</v>
      </c>
      <c r="U14" s="9" t="s">
        <v>746</v>
      </c>
      <c r="V14" t="s">
        <v>747</v>
      </c>
      <c r="W14">
        <v>0.85837897912201322</v>
      </c>
      <c r="X14">
        <v>10813</v>
      </c>
    </row>
    <row r="15" spans="1:24" hidden="1" x14ac:dyDescent="0.25">
      <c r="A15" s="25" t="s">
        <v>131</v>
      </c>
      <c r="B15" s="4" t="s">
        <v>132</v>
      </c>
      <c r="C15" s="4">
        <v>12597</v>
      </c>
      <c r="D15" s="4">
        <v>12597</v>
      </c>
      <c r="E15" s="4">
        <v>1784</v>
      </c>
      <c r="F15" s="4" t="s">
        <v>25</v>
      </c>
      <c r="G15" s="4">
        <v>10813</v>
      </c>
      <c r="H15" s="4">
        <v>606</v>
      </c>
      <c r="I15" s="4">
        <v>86</v>
      </c>
      <c r="J15" s="4">
        <v>1</v>
      </c>
      <c r="K15" s="4">
        <v>1</v>
      </c>
      <c r="L15" s="4">
        <v>0</v>
      </c>
      <c r="M15" s="9">
        <v>19</v>
      </c>
      <c r="N15" s="9" t="s">
        <v>6465</v>
      </c>
      <c r="O15" s="9" t="s">
        <v>26</v>
      </c>
      <c r="P15" s="9" t="s">
        <v>748</v>
      </c>
      <c r="Q15" s="9" t="s">
        <v>743</v>
      </c>
      <c r="R15" s="9" t="s">
        <v>811</v>
      </c>
      <c r="S15" s="9" t="s">
        <v>812</v>
      </c>
      <c r="T15" s="9" t="s">
        <v>6328</v>
      </c>
      <c r="U15" s="9" t="s">
        <v>752</v>
      </c>
      <c r="V15" t="s">
        <v>747</v>
      </c>
      <c r="W15">
        <v>0.85837897912201322</v>
      </c>
      <c r="X15">
        <v>10813</v>
      </c>
    </row>
    <row r="16" spans="1:24" hidden="1" x14ac:dyDescent="0.25">
      <c r="A16" s="25" t="s">
        <v>698</v>
      </c>
      <c r="B16" s="4" t="s">
        <v>699</v>
      </c>
      <c r="C16" s="4">
        <v>25193</v>
      </c>
      <c r="D16" s="4">
        <v>25193</v>
      </c>
      <c r="E16" s="4">
        <v>3748</v>
      </c>
      <c r="F16" s="4" t="s">
        <v>25</v>
      </c>
      <c r="G16" s="4">
        <v>21445</v>
      </c>
      <c r="H16" s="4">
        <v>572</v>
      </c>
      <c r="I16" s="4">
        <v>85</v>
      </c>
      <c r="J16" s="4">
        <v>2</v>
      </c>
      <c r="K16" s="4">
        <v>2</v>
      </c>
      <c r="L16" s="4">
        <v>0</v>
      </c>
      <c r="M16" s="9">
        <v>19</v>
      </c>
      <c r="N16" s="9" t="s">
        <v>6465</v>
      </c>
      <c r="O16" s="9" t="s">
        <v>26</v>
      </c>
      <c r="P16" s="9" t="s">
        <v>748</v>
      </c>
      <c r="Q16" s="9" t="s">
        <v>743</v>
      </c>
      <c r="R16" s="9" t="s">
        <v>844</v>
      </c>
      <c r="S16" s="9" t="s">
        <v>806</v>
      </c>
      <c r="T16" s="9" t="s">
        <v>6325</v>
      </c>
      <c r="U16" s="9" t="s">
        <v>746</v>
      </c>
      <c r="V16" t="s">
        <v>747</v>
      </c>
      <c r="W16">
        <v>0.85122851585757953</v>
      </c>
      <c r="X16">
        <v>21445</v>
      </c>
    </row>
    <row r="17" spans="1:24" hidden="1" x14ac:dyDescent="0.25">
      <c r="A17" s="25" t="s">
        <v>135</v>
      </c>
      <c r="B17" s="4" t="s">
        <v>136</v>
      </c>
      <c r="C17" s="4">
        <v>20151</v>
      </c>
      <c r="D17" s="4">
        <v>20151</v>
      </c>
      <c r="E17" s="4">
        <v>3748</v>
      </c>
      <c r="F17" s="4" t="s">
        <v>25</v>
      </c>
      <c r="G17" s="4">
        <v>16403</v>
      </c>
      <c r="H17" s="4">
        <v>438</v>
      </c>
      <c r="I17" s="4">
        <v>81</v>
      </c>
      <c r="J17" s="4">
        <v>2</v>
      </c>
      <c r="K17" s="4">
        <v>2</v>
      </c>
      <c r="L17" s="4">
        <v>0</v>
      </c>
      <c r="M17" s="9">
        <v>19</v>
      </c>
      <c r="N17" s="9" t="s">
        <v>6465</v>
      </c>
      <c r="O17" s="9" t="s">
        <v>26</v>
      </c>
      <c r="P17" s="9" t="s">
        <v>748</v>
      </c>
      <c r="Q17" s="9" t="s">
        <v>743</v>
      </c>
      <c r="R17" s="9" t="s">
        <v>849</v>
      </c>
      <c r="S17" s="9" t="s">
        <v>795</v>
      </c>
      <c r="T17" s="9" t="s">
        <v>6327</v>
      </c>
      <c r="U17" s="9" t="s">
        <v>747</v>
      </c>
      <c r="V17" t="s">
        <v>747</v>
      </c>
      <c r="W17">
        <v>0.81400426777827406</v>
      </c>
      <c r="X17">
        <v>16403</v>
      </c>
    </row>
    <row r="18" spans="1:24" hidden="1" x14ac:dyDescent="0.25">
      <c r="A18" s="25" t="s">
        <v>139</v>
      </c>
      <c r="B18" s="4" t="s">
        <v>140</v>
      </c>
      <c r="C18" s="4">
        <v>12597</v>
      </c>
      <c r="D18" s="4">
        <v>12597</v>
      </c>
      <c r="E18" s="4">
        <v>1874</v>
      </c>
      <c r="F18" s="4" t="s">
        <v>25</v>
      </c>
      <c r="G18" s="4">
        <v>10723</v>
      </c>
      <c r="H18" s="4">
        <v>572</v>
      </c>
      <c r="I18" s="4">
        <v>85</v>
      </c>
      <c r="J18" s="4">
        <v>1</v>
      </c>
      <c r="K18" s="4">
        <v>1</v>
      </c>
      <c r="L18" s="4">
        <v>0</v>
      </c>
      <c r="M18" s="9">
        <v>19</v>
      </c>
      <c r="N18" s="9" t="s">
        <v>6465</v>
      </c>
      <c r="O18" s="9" t="s">
        <v>26</v>
      </c>
      <c r="P18" s="9" t="s">
        <v>748</v>
      </c>
      <c r="Q18" s="9" t="s">
        <v>743</v>
      </c>
      <c r="R18" s="9" t="s">
        <v>849</v>
      </c>
      <c r="S18" s="9" t="s">
        <v>795</v>
      </c>
      <c r="T18" s="9" t="s">
        <v>6327</v>
      </c>
      <c r="U18" s="9" t="s">
        <v>752</v>
      </c>
      <c r="V18" t="s">
        <v>747</v>
      </c>
      <c r="W18">
        <v>0.85123442089386359</v>
      </c>
      <c r="X18">
        <v>10723</v>
      </c>
    </row>
    <row r="19" spans="1:24" hidden="1" x14ac:dyDescent="0.25">
      <c r="A19" s="25" t="s">
        <v>850</v>
      </c>
      <c r="B19" s="4" t="s">
        <v>851</v>
      </c>
      <c r="C19" s="4">
        <v>12597</v>
      </c>
      <c r="D19" s="4">
        <v>12597</v>
      </c>
      <c r="E19" s="4">
        <v>1874</v>
      </c>
      <c r="F19" s="4" t="s">
        <v>25</v>
      </c>
      <c r="G19" s="4">
        <v>10723</v>
      </c>
      <c r="H19" s="4">
        <v>572</v>
      </c>
      <c r="I19" s="4">
        <v>85</v>
      </c>
      <c r="J19" s="4">
        <v>1</v>
      </c>
      <c r="K19" s="4">
        <v>1</v>
      </c>
      <c r="L19" s="4">
        <v>0</v>
      </c>
      <c r="M19" s="9">
        <v>19</v>
      </c>
      <c r="N19" s="9" t="s">
        <v>6465</v>
      </c>
      <c r="O19" s="9" t="s">
        <v>26</v>
      </c>
      <c r="P19" s="9" t="s">
        <v>748</v>
      </c>
      <c r="Q19" s="9" t="s">
        <v>743</v>
      </c>
      <c r="R19" s="9" t="s">
        <v>849</v>
      </c>
      <c r="S19" s="9" t="s">
        <v>795</v>
      </c>
      <c r="T19" s="9" t="s">
        <v>6327</v>
      </c>
      <c r="U19" s="9" t="s">
        <v>758</v>
      </c>
      <c r="V19" t="s">
        <v>747</v>
      </c>
      <c r="W19">
        <v>0.85123442089386359</v>
      </c>
      <c r="X19">
        <v>10723</v>
      </c>
    </row>
    <row r="20" spans="1:24" hidden="1" x14ac:dyDescent="0.25">
      <c r="A20" s="25" t="s">
        <v>145</v>
      </c>
      <c r="B20" s="4" t="s">
        <v>146</v>
      </c>
      <c r="C20" s="4">
        <v>14277</v>
      </c>
      <c r="D20" s="4">
        <v>14277</v>
      </c>
      <c r="E20" s="4">
        <v>2056</v>
      </c>
      <c r="F20" s="4" t="s">
        <v>25</v>
      </c>
      <c r="G20" s="4">
        <v>12221</v>
      </c>
      <c r="H20" s="4">
        <v>594</v>
      </c>
      <c r="I20" s="4">
        <v>86</v>
      </c>
      <c r="J20" s="4">
        <v>1</v>
      </c>
      <c r="K20" s="4">
        <v>1</v>
      </c>
      <c r="L20" s="4">
        <v>0</v>
      </c>
      <c r="M20" s="9">
        <v>19</v>
      </c>
      <c r="N20" s="9" t="s">
        <v>6465</v>
      </c>
      <c r="O20" s="9" t="s">
        <v>26</v>
      </c>
      <c r="P20" s="9" t="s">
        <v>748</v>
      </c>
      <c r="Q20" s="9" t="s">
        <v>743</v>
      </c>
      <c r="R20" s="9" t="s">
        <v>852</v>
      </c>
      <c r="S20" s="9" t="s">
        <v>853</v>
      </c>
      <c r="T20" s="9" t="s">
        <v>6317</v>
      </c>
      <c r="U20" s="9" t="s">
        <v>752</v>
      </c>
      <c r="V20" t="s">
        <v>747</v>
      </c>
      <c r="W20">
        <v>0.85599215521468097</v>
      </c>
      <c r="X20">
        <v>12221</v>
      </c>
    </row>
    <row r="21" spans="1:24" hidden="1" x14ac:dyDescent="0.25">
      <c r="A21" s="25" t="s">
        <v>151</v>
      </c>
      <c r="B21" s="4" t="s">
        <v>152</v>
      </c>
      <c r="C21" s="4">
        <v>8563</v>
      </c>
      <c r="D21" s="4">
        <v>8563</v>
      </c>
      <c r="E21" s="4">
        <v>2056</v>
      </c>
      <c r="F21" s="4" t="s">
        <v>25</v>
      </c>
      <c r="G21" s="4">
        <v>6507</v>
      </c>
      <c r="H21" s="4">
        <v>316</v>
      </c>
      <c r="I21" s="4">
        <v>76</v>
      </c>
      <c r="J21" s="4">
        <v>1</v>
      </c>
      <c r="K21" s="4">
        <v>1</v>
      </c>
      <c r="L21" s="4">
        <v>0</v>
      </c>
      <c r="M21" s="9">
        <v>19</v>
      </c>
      <c r="N21" s="9" t="s">
        <v>6465</v>
      </c>
      <c r="O21" s="9" t="s">
        <v>26</v>
      </c>
      <c r="P21" s="9" t="s">
        <v>748</v>
      </c>
      <c r="Q21" s="9" t="s">
        <v>743</v>
      </c>
      <c r="R21" s="9" t="s">
        <v>852</v>
      </c>
      <c r="S21" s="9" t="s">
        <v>782</v>
      </c>
      <c r="T21" s="9" t="s">
        <v>6318</v>
      </c>
      <c r="U21" s="9" t="s">
        <v>751</v>
      </c>
      <c r="V21" t="s">
        <v>747</v>
      </c>
      <c r="W21">
        <v>0.75989723227840711</v>
      </c>
      <c r="X21">
        <v>6507</v>
      </c>
    </row>
    <row r="22" spans="1:24" hidden="1" x14ac:dyDescent="0.25">
      <c r="A22" s="25" t="s">
        <v>155</v>
      </c>
      <c r="B22" s="4" t="s">
        <v>156</v>
      </c>
      <c r="C22" s="4">
        <v>12597</v>
      </c>
      <c r="D22" s="4">
        <v>12597</v>
      </c>
      <c r="E22" s="4">
        <v>1874</v>
      </c>
      <c r="F22" s="4" t="s">
        <v>25</v>
      </c>
      <c r="G22" s="4">
        <v>10723</v>
      </c>
      <c r="H22" s="4">
        <v>572</v>
      </c>
      <c r="I22" s="4">
        <v>85</v>
      </c>
      <c r="J22" s="4">
        <v>1</v>
      </c>
      <c r="K22" s="4">
        <v>1</v>
      </c>
      <c r="L22" s="4">
        <v>0</v>
      </c>
      <c r="M22" s="9">
        <v>19</v>
      </c>
      <c r="N22" s="9" t="s">
        <v>6465</v>
      </c>
      <c r="O22" s="9" t="s">
        <v>26</v>
      </c>
      <c r="P22" s="9" t="s">
        <v>748</v>
      </c>
      <c r="Q22" s="9" t="s">
        <v>743</v>
      </c>
      <c r="R22" s="9" t="s">
        <v>862</v>
      </c>
      <c r="S22" s="9" t="s">
        <v>745</v>
      </c>
      <c r="T22" s="9" t="s">
        <v>6316</v>
      </c>
      <c r="U22" s="9" t="s">
        <v>746</v>
      </c>
      <c r="V22" t="s">
        <v>747</v>
      </c>
      <c r="W22">
        <v>0.85123442089386359</v>
      </c>
      <c r="X22">
        <v>10723</v>
      </c>
    </row>
    <row r="23" spans="1:24" hidden="1" x14ac:dyDescent="0.25">
      <c r="A23" s="25" t="s">
        <v>436</v>
      </c>
      <c r="B23" s="4" t="s">
        <v>437</v>
      </c>
      <c r="C23" s="4">
        <v>12597</v>
      </c>
      <c r="D23" s="4">
        <v>12597</v>
      </c>
      <c r="E23" s="4">
        <v>1874</v>
      </c>
      <c r="F23" s="4" t="s">
        <v>25</v>
      </c>
      <c r="G23" s="4">
        <v>10723</v>
      </c>
      <c r="H23" s="4">
        <v>572</v>
      </c>
      <c r="I23" s="4">
        <v>85</v>
      </c>
      <c r="J23" s="4">
        <v>1</v>
      </c>
      <c r="K23" s="4">
        <v>1</v>
      </c>
      <c r="L23" s="4">
        <v>0</v>
      </c>
      <c r="M23" s="9">
        <v>19</v>
      </c>
      <c r="N23" s="9" t="s">
        <v>6465</v>
      </c>
      <c r="O23" s="9" t="s">
        <v>26</v>
      </c>
      <c r="P23" s="9" t="s">
        <v>748</v>
      </c>
      <c r="Q23" s="9" t="s">
        <v>743</v>
      </c>
      <c r="R23" s="9" t="s">
        <v>862</v>
      </c>
      <c r="S23" s="9" t="s">
        <v>745</v>
      </c>
      <c r="T23" s="9" t="s">
        <v>6316</v>
      </c>
      <c r="U23" s="9" t="s">
        <v>747</v>
      </c>
      <c r="V23" t="s">
        <v>747</v>
      </c>
      <c r="W23">
        <v>0.85123442089386359</v>
      </c>
      <c r="X23">
        <v>10723</v>
      </c>
    </row>
    <row r="24" spans="1:24" hidden="1" x14ac:dyDescent="0.25">
      <c r="A24" s="25" t="s">
        <v>869</v>
      </c>
      <c r="B24" s="4" t="s">
        <v>870</v>
      </c>
      <c r="C24" s="4">
        <v>12597</v>
      </c>
      <c r="D24" s="4">
        <v>12597</v>
      </c>
      <c r="E24" s="4">
        <v>1874</v>
      </c>
      <c r="F24" s="4" t="s">
        <v>25</v>
      </c>
      <c r="G24" s="4">
        <v>10723</v>
      </c>
      <c r="H24" s="4">
        <v>572</v>
      </c>
      <c r="I24" s="4">
        <v>85</v>
      </c>
      <c r="J24" s="4">
        <v>1</v>
      </c>
      <c r="K24" s="4">
        <v>1</v>
      </c>
      <c r="L24" s="4">
        <v>0</v>
      </c>
      <c r="M24" s="9">
        <v>19</v>
      </c>
      <c r="N24" s="9" t="s">
        <v>6465</v>
      </c>
      <c r="O24" s="9" t="s">
        <v>26</v>
      </c>
      <c r="P24" s="9" t="s">
        <v>748</v>
      </c>
      <c r="Q24" s="9" t="s">
        <v>743</v>
      </c>
      <c r="R24" s="9" t="s">
        <v>862</v>
      </c>
      <c r="S24" s="9" t="s">
        <v>745</v>
      </c>
      <c r="T24" s="9" t="s">
        <v>6316</v>
      </c>
      <c r="U24" s="9" t="s">
        <v>758</v>
      </c>
      <c r="V24" t="s">
        <v>747</v>
      </c>
      <c r="W24">
        <v>0.85123442089386359</v>
      </c>
      <c r="X24">
        <v>10723</v>
      </c>
    </row>
    <row r="25" spans="1:24" hidden="1" x14ac:dyDescent="0.25">
      <c r="A25" s="25" t="s">
        <v>157</v>
      </c>
      <c r="B25" s="4" t="s">
        <v>158</v>
      </c>
      <c r="C25" s="4">
        <v>12597</v>
      </c>
      <c r="D25" s="4">
        <v>12597</v>
      </c>
      <c r="E25" s="4">
        <v>1874</v>
      </c>
      <c r="F25" s="4" t="s">
        <v>25</v>
      </c>
      <c r="G25" s="4">
        <v>10723</v>
      </c>
      <c r="H25" s="4">
        <v>572</v>
      </c>
      <c r="I25" s="4">
        <v>85</v>
      </c>
      <c r="J25" s="4">
        <v>1</v>
      </c>
      <c r="K25" s="4">
        <v>1</v>
      </c>
      <c r="L25" s="4">
        <v>0</v>
      </c>
      <c r="M25" s="9">
        <v>19</v>
      </c>
      <c r="N25" s="9" t="s">
        <v>6465</v>
      </c>
      <c r="O25" s="9" t="s">
        <v>26</v>
      </c>
      <c r="P25" s="9" t="s">
        <v>748</v>
      </c>
      <c r="Q25" s="9" t="s">
        <v>743</v>
      </c>
      <c r="R25" s="9" t="s">
        <v>873</v>
      </c>
      <c r="S25" s="9" t="s">
        <v>795</v>
      </c>
      <c r="T25" s="9" t="s">
        <v>6313</v>
      </c>
      <c r="U25" s="9" t="s">
        <v>752</v>
      </c>
      <c r="V25" t="s">
        <v>747</v>
      </c>
      <c r="W25">
        <v>0.85123442089386359</v>
      </c>
      <c r="X25">
        <v>10723</v>
      </c>
    </row>
    <row r="26" spans="1:24" hidden="1" x14ac:dyDescent="0.25">
      <c r="A26" s="25" t="s">
        <v>161</v>
      </c>
      <c r="B26" s="4" t="s">
        <v>162</v>
      </c>
      <c r="C26" s="4">
        <v>12597</v>
      </c>
      <c r="D26" s="4">
        <v>12597</v>
      </c>
      <c r="E26" s="4">
        <v>1874</v>
      </c>
      <c r="F26" s="4" t="s">
        <v>25</v>
      </c>
      <c r="G26" s="4">
        <v>10723</v>
      </c>
      <c r="H26" s="4">
        <v>572</v>
      </c>
      <c r="I26" s="4">
        <v>85</v>
      </c>
      <c r="J26" s="4">
        <v>1</v>
      </c>
      <c r="K26" s="4">
        <v>1</v>
      </c>
      <c r="L26" s="4">
        <v>0</v>
      </c>
      <c r="M26" s="9">
        <v>19</v>
      </c>
      <c r="N26" s="9" t="s">
        <v>6465</v>
      </c>
      <c r="O26" s="9" t="s">
        <v>26</v>
      </c>
      <c r="P26" s="9" t="s">
        <v>748</v>
      </c>
      <c r="Q26" s="9" t="s">
        <v>743</v>
      </c>
      <c r="R26" s="9" t="s">
        <v>876</v>
      </c>
      <c r="S26" s="9" t="s">
        <v>768</v>
      </c>
      <c r="T26" s="9" t="s">
        <v>6326</v>
      </c>
      <c r="U26" s="9" t="s">
        <v>747</v>
      </c>
      <c r="V26" t="s">
        <v>747</v>
      </c>
      <c r="W26">
        <v>0.85123442089386359</v>
      </c>
      <c r="X26">
        <v>10723</v>
      </c>
    </row>
    <row r="27" spans="1:24" hidden="1" x14ac:dyDescent="0.25">
      <c r="A27" s="25" t="s">
        <v>877</v>
      </c>
      <c r="B27" s="4" t="s">
        <v>878</v>
      </c>
      <c r="C27" s="4">
        <v>12597</v>
      </c>
      <c r="D27" s="4">
        <v>12597</v>
      </c>
      <c r="E27" s="4">
        <v>1874</v>
      </c>
      <c r="F27" s="4" t="s">
        <v>25</v>
      </c>
      <c r="G27" s="4">
        <v>10723</v>
      </c>
      <c r="H27" s="4">
        <v>572</v>
      </c>
      <c r="I27" s="4">
        <v>85</v>
      </c>
      <c r="J27" s="4">
        <v>1</v>
      </c>
      <c r="K27" s="4">
        <v>1</v>
      </c>
      <c r="L27" s="4">
        <v>0</v>
      </c>
      <c r="M27" s="9">
        <v>19</v>
      </c>
      <c r="N27" s="9" t="s">
        <v>6465</v>
      </c>
      <c r="O27" s="9" t="s">
        <v>26</v>
      </c>
      <c r="P27" s="9" t="s">
        <v>748</v>
      </c>
      <c r="Q27" s="9" t="s">
        <v>743</v>
      </c>
      <c r="R27" s="9" t="s">
        <v>876</v>
      </c>
      <c r="S27" s="9" t="s">
        <v>768</v>
      </c>
      <c r="T27" s="9" t="s">
        <v>6326</v>
      </c>
      <c r="U27" s="9" t="s">
        <v>755</v>
      </c>
      <c r="V27" t="s">
        <v>747</v>
      </c>
      <c r="W27">
        <v>0.85123442089386359</v>
      </c>
      <c r="X27">
        <v>10723</v>
      </c>
    </row>
    <row r="28" spans="1:24" hidden="1" x14ac:dyDescent="0.25">
      <c r="A28" s="25" t="s">
        <v>884</v>
      </c>
      <c r="B28" s="4" t="s">
        <v>885</v>
      </c>
      <c r="C28" s="4">
        <v>12597</v>
      </c>
      <c r="D28" s="4">
        <v>12597</v>
      </c>
      <c r="E28" s="4">
        <v>1874</v>
      </c>
      <c r="F28" s="4" t="s">
        <v>25</v>
      </c>
      <c r="G28" s="4">
        <v>10723</v>
      </c>
      <c r="H28" s="4">
        <v>572</v>
      </c>
      <c r="I28" s="4">
        <v>85</v>
      </c>
      <c r="J28" s="4">
        <v>1</v>
      </c>
      <c r="K28" s="4">
        <v>1</v>
      </c>
      <c r="L28" s="4">
        <v>0</v>
      </c>
      <c r="M28" s="9">
        <v>19</v>
      </c>
      <c r="N28" s="9" t="s">
        <v>6465</v>
      </c>
      <c r="O28" s="9" t="s">
        <v>26</v>
      </c>
      <c r="P28" s="9" t="s">
        <v>748</v>
      </c>
      <c r="Q28" s="9" t="s">
        <v>743</v>
      </c>
      <c r="R28" s="9" t="s">
        <v>883</v>
      </c>
      <c r="S28" s="9" t="s">
        <v>745</v>
      </c>
      <c r="T28" s="9" t="s">
        <v>6314</v>
      </c>
      <c r="U28" s="9" t="s">
        <v>747</v>
      </c>
      <c r="V28" t="s">
        <v>747</v>
      </c>
      <c r="W28">
        <v>0.85123442089386359</v>
      </c>
      <c r="X28">
        <v>10723</v>
      </c>
    </row>
    <row r="29" spans="1:24" hidden="1" x14ac:dyDescent="0.25">
      <c r="A29" s="25" t="s">
        <v>888</v>
      </c>
      <c r="B29" s="4" t="s">
        <v>889</v>
      </c>
      <c r="C29" s="4" t="s">
        <v>25</v>
      </c>
      <c r="D29" s="4" t="s">
        <v>25</v>
      </c>
      <c r="E29" s="4" t="s">
        <v>25</v>
      </c>
      <c r="F29" s="4" t="s">
        <v>25</v>
      </c>
      <c r="G29" s="4" t="s">
        <v>25</v>
      </c>
      <c r="H29" s="4" t="s">
        <v>25</v>
      </c>
      <c r="I29" s="4" t="s">
        <v>25</v>
      </c>
      <c r="J29" s="4" t="s">
        <v>25</v>
      </c>
      <c r="K29" s="4" t="s">
        <v>25</v>
      </c>
      <c r="L29" s="4">
        <v>0</v>
      </c>
      <c r="M29" s="9">
        <v>19</v>
      </c>
      <c r="N29" s="9" t="s">
        <v>6465</v>
      </c>
      <c r="O29" s="9" t="s">
        <v>26</v>
      </c>
      <c r="P29" s="9" t="s">
        <v>748</v>
      </c>
      <c r="Q29" s="9" t="s">
        <v>743</v>
      </c>
      <c r="R29" s="9" t="s">
        <v>883</v>
      </c>
      <c r="S29" s="9" t="s">
        <v>745</v>
      </c>
      <c r="T29" s="9" t="s">
        <v>6314</v>
      </c>
      <c r="U29" s="9" t="s">
        <v>758</v>
      </c>
      <c r="V29" t="s">
        <v>747</v>
      </c>
      <c r="W29" t="e">
        <v>#VALUE!</v>
      </c>
      <c r="X29" t="e">
        <v>#VALUE!</v>
      </c>
    </row>
    <row r="30" spans="1:24" hidden="1" x14ac:dyDescent="0.25">
      <c r="A30" s="25" t="s">
        <v>895</v>
      </c>
      <c r="B30" s="4" t="s">
        <v>896</v>
      </c>
      <c r="C30" s="4">
        <v>12597</v>
      </c>
      <c r="D30" s="4">
        <v>12597</v>
      </c>
      <c r="E30" s="4">
        <v>1784</v>
      </c>
      <c r="F30" s="4" t="s">
        <v>25</v>
      </c>
      <c r="G30" s="4">
        <v>10813</v>
      </c>
      <c r="H30" s="4">
        <v>606</v>
      </c>
      <c r="I30" s="4">
        <v>86</v>
      </c>
      <c r="J30" s="4">
        <v>1</v>
      </c>
      <c r="K30" s="4">
        <v>1</v>
      </c>
      <c r="L30" s="4">
        <v>0</v>
      </c>
      <c r="M30" s="9">
        <v>19</v>
      </c>
      <c r="N30" s="9" t="s">
        <v>6465</v>
      </c>
      <c r="O30" s="9" t="s">
        <v>26</v>
      </c>
      <c r="P30" s="9" t="s">
        <v>748</v>
      </c>
      <c r="Q30" s="9" t="s">
        <v>743</v>
      </c>
      <c r="R30" s="9" t="s">
        <v>892</v>
      </c>
      <c r="S30" s="9" t="s">
        <v>768</v>
      </c>
      <c r="T30" s="9" t="s">
        <v>6335</v>
      </c>
      <c r="U30" s="9" t="s">
        <v>751</v>
      </c>
      <c r="V30" t="s">
        <v>747</v>
      </c>
      <c r="W30">
        <v>0.85837897912201322</v>
      </c>
      <c r="X30">
        <v>10813</v>
      </c>
    </row>
    <row r="31" spans="1:24" hidden="1" x14ac:dyDescent="0.25">
      <c r="A31" s="25" t="s">
        <v>903</v>
      </c>
      <c r="B31" s="4" t="s">
        <v>904</v>
      </c>
      <c r="C31" s="4">
        <v>2</v>
      </c>
      <c r="D31" s="4">
        <v>2</v>
      </c>
      <c r="E31" s="4">
        <v>3568</v>
      </c>
      <c r="F31" s="4" t="s">
        <v>25</v>
      </c>
      <c r="G31" s="4">
        <v>-3566</v>
      </c>
      <c r="H31" s="4">
        <v>-100</v>
      </c>
      <c r="I31" s="4">
        <v>-212196</v>
      </c>
      <c r="J31" s="4">
        <v>2</v>
      </c>
      <c r="K31" s="4">
        <v>2</v>
      </c>
      <c r="L31" s="4">
        <v>0</v>
      </c>
      <c r="M31" s="9">
        <v>19</v>
      </c>
      <c r="N31" s="9" t="s">
        <v>6465</v>
      </c>
      <c r="O31" s="9" t="s">
        <v>26</v>
      </c>
      <c r="P31" s="9" t="s">
        <v>748</v>
      </c>
      <c r="Q31" s="9" t="s">
        <v>743</v>
      </c>
      <c r="R31" s="9" t="s">
        <v>892</v>
      </c>
      <c r="S31" s="9" t="s">
        <v>905</v>
      </c>
      <c r="T31" s="9" t="s">
        <v>6319</v>
      </c>
      <c r="U31" s="9" t="s">
        <v>746</v>
      </c>
      <c r="V31" t="s">
        <v>747</v>
      </c>
      <c r="W31">
        <v>-1783</v>
      </c>
      <c r="X31">
        <v>-3566</v>
      </c>
    </row>
    <row r="32" spans="1:24" hidden="1" x14ac:dyDescent="0.25">
      <c r="A32" s="25" t="s">
        <v>706</v>
      </c>
      <c r="B32" s="4" t="s">
        <v>707</v>
      </c>
      <c r="C32" s="4">
        <v>2</v>
      </c>
      <c r="D32" s="4">
        <v>2</v>
      </c>
      <c r="E32" s="4">
        <v>3568</v>
      </c>
      <c r="F32" s="4" t="s">
        <v>25</v>
      </c>
      <c r="G32" s="4">
        <v>-3566</v>
      </c>
      <c r="H32" s="4">
        <v>-100</v>
      </c>
      <c r="I32" s="4">
        <v>-212196</v>
      </c>
      <c r="J32" s="4">
        <v>2</v>
      </c>
      <c r="K32" s="4">
        <v>2</v>
      </c>
      <c r="L32" s="4">
        <v>0</v>
      </c>
      <c r="M32" s="9">
        <v>19</v>
      </c>
      <c r="N32" s="9" t="s">
        <v>6465</v>
      </c>
      <c r="O32" s="9" t="s">
        <v>26</v>
      </c>
      <c r="P32" s="9" t="s">
        <v>748</v>
      </c>
      <c r="Q32" s="9" t="s">
        <v>743</v>
      </c>
      <c r="R32" s="9" t="s">
        <v>892</v>
      </c>
      <c r="S32" s="9" t="s">
        <v>905</v>
      </c>
      <c r="T32" s="9" t="s">
        <v>6319</v>
      </c>
      <c r="U32" s="9" t="s">
        <v>747</v>
      </c>
      <c r="V32" t="s">
        <v>747</v>
      </c>
      <c r="W32">
        <v>-1783</v>
      </c>
      <c r="X32">
        <v>-3566</v>
      </c>
    </row>
    <row r="33" spans="1:24" hidden="1" x14ac:dyDescent="0.25">
      <c r="A33" s="25" t="s">
        <v>914</v>
      </c>
      <c r="B33" s="4" t="s">
        <v>915</v>
      </c>
      <c r="C33" s="4">
        <v>1</v>
      </c>
      <c r="D33" s="4">
        <v>1</v>
      </c>
      <c r="E33" s="4">
        <v>1814</v>
      </c>
      <c r="F33" s="4" t="s">
        <v>25</v>
      </c>
      <c r="G33" s="4">
        <v>-1813</v>
      </c>
      <c r="H33" s="4">
        <v>-100</v>
      </c>
      <c r="I33" s="4">
        <v>-215766</v>
      </c>
      <c r="J33" s="4">
        <v>1</v>
      </c>
      <c r="K33" s="4">
        <v>1</v>
      </c>
      <c r="L33" s="4">
        <v>0</v>
      </c>
      <c r="M33" s="9">
        <v>19</v>
      </c>
      <c r="N33" s="9" t="s">
        <v>6465</v>
      </c>
      <c r="O33" s="9" t="s">
        <v>26</v>
      </c>
      <c r="P33" s="9" t="s">
        <v>748</v>
      </c>
      <c r="Q33" s="9" t="s">
        <v>743</v>
      </c>
      <c r="R33" s="9" t="s">
        <v>912</v>
      </c>
      <c r="S33" s="9" t="s">
        <v>913</v>
      </c>
      <c r="T33" s="9" t="s">
        <v>6312</v>
      </c>
      <c r="U33" s="9" t="s">
        <v>747</v>
      </c>
      <c r="V33" t="s">
        <v>747</v>
      </c>
      <c r="W33">
        <v>-1813</v>
      </c>
      <c r="X33">
        <v>-1813</v>
      </c>
    </row>
    <row r="34" spans="1:24" hidden="1" x14ac:dyDescent="0.25">
      <c r="A34" s="25" t="s">
        <v>586</v>
      </c>
      <c r="B34" s="4" t="s">
        <v>587</v>
      </c>
      <c r="C34" s="4">
        <v>2</v>
      </c>
      <c r="D34" s="4">
        <v>2</v>
      </c>
      <c r="E34" s="4">
        <v>3628</v>
      </c>
      <c r="F34" s="4" t="s">
        <v>25</v>
      </c>
      <c r="G34" s="4">
        <v>-3626</v>
      </c>
      <c r="H34" s="4">
        <v>-100</v>
      </c>
      <c r="I34" s="4">
        <v>-215766</v>
      </c>
      <c r="J34" s="4">
        <v>2</v>
      </c>
      <c r="K34" s="4">
        <v>2</v>
      </c>
      <c r="L34" s="4">
        <v>0</v>
      </c>
      <c r="M34" s="9">
        <v>19</v>
      </c>
      <c r="N34" s="9" t="s">
        <v>6465</v>
      </c>
      <c r="O34" s="9" t="s">
        <v>26</v>
      </c>
      <c r="P34" s="9" t="s">
        <v>748</v>
      </c>
      <c r="Q34" s="9" t="s">
        <v>743</v>
      </c>
      <c r="R34" s="9" t="s">
        <v>912</v>
      </c>
      <c r="S34" s="9" t="s">
        <v>913</v>
      </c>
      <c r="T34" s="9" t="s">
        <v>6312</v>
      </c>
      <c r="U34" s="9" t="s">
        <v>751</v>
      </c>
      <c r="V34" t="s">
        <v>747</v>
      </c>
      <c r="W34">
        <v>-1813</v>
      </c>
      <c r="X34">
        <v>-3626</v>
      </c>
    </row>
    <row r="35" spans="1:24" hidden="1" x14ac:dyDescent="0.25">
      <c r="A35" s="25" t="s">
        <v>920</v>
      </c>
      <c r="B35" s="4" t="s">
        <v>921</v>
      </c>
      <c r="C35" s="4">
        <v>2</v>
      </c>
      <c r="D35" s="4">
        <v>2</v>
      </c>
      <c r="E35" s="4">
        <v>3628</v>
      </c>
      <c r="F35" s="4" t="s">
        <v>25</v>
      </c>
      <c r="G35" s="4">
        <v>-3626</v>
      </c>
      <c r="H35" s="4">
        <v>-100</v>
      </c>
      <c r="I35" s="4">
        <v>-215766</v>
      </c>
      <c r="J35" s="4">
        <v>2</v>
      </c>
      <c r="K35" s="4">
        <v>2</v>
      </c>
      <c r="L35" s="4">
        <v>0</v>
      </c>
      <c r="M35" s="9">
        <v>19</v>
      </c>
      <c r="N35" s="9" t="s">
        <v>6465</v>
      </c>
      <c r="O35" s="9" t="s">
        <v>26</v>
      </c>
      <c r="P35" s="9" t="s">
        <v>748</v>
      </c>
      <c r="Q35" s="9" t="s">
        <v>743</v>
      </c>
      <c r="R35" s="9" t="s">
        <v>912</v>
      </c>
      <c r="S35" s="9" t="s">
        <v>913</v>
      </c>
      <c r="T35" s="9" t="s">
        <v>6312</v>
      </c>
      <c r="U35" s="9" t="s">
        <v>758</v>
      </c>
      <c r="V35" t="s">
        <v>747</v>
      </c>
      <c r="W35">
        <v>-1813</v>
      </c>
      <c r="X35">
        <v>-3626</v>
      </c>
    </row>
    <row r="36" spans="1:24" hidden="1" x14ac:dyDescent="0.25">
      <c r="A36" s="25" t="s">
        <v>923</v>
      </c>
      <c r="B36" s="4" t="s">
        <v>924</v>
      </c>
      <c r="C36" s="4">
        <v>2</v>
      </c>
      <c r="D36" s="4">
        <v>2</v>
      </c>
      <c r="E36" s="4">
        <v>3748</v>
      </c>
      <c r="F36" s="4" t="s">
        <v>25</v>
      </c>
      <c r="G36" s="4">
        <v>-3746</v>
      </c>
      <c r="H36" s="4">
        <v>-100</v>
      </c>
      <c r="I36" s="4">
        <v>-222906</v>
      </c>
      <c r="J36" s="4">
        <v>2</v>
      </c>
      <c r="K36" s="4">
        <v>2</v>
      </c>
      <c r="L36" s="4">
        <v>0</v>
      </c>
      <c r="M36" s="9">
        <v>19</v>
      </c>
      <c r="N36" s="9" t="s">
        <v>6465</v>
      </c>
      <c r="O36" s="9" t="s">
        <v>26</v>
      </c>
      <c r="P36" s="9" t="s">
        <v>748</v>
      </c>
      <c r="Q36" s="9" t="s">
        <v>743</v>
      </c>
      <c r="R36" s="9" t="s">
        <v>922</v>
      </c>
      <c r="S36" s="9" t="s">
        <v>745</v>
      </c>
      <c r="T36" s="9" t="s">
        <v>6320</v>
      </c>
      <c r="U36" s="9" t="s">
        <v>747</v>
      </c>
      <c r="V36" t="s">
        <v>747</v>
      </c>
      <c r="W36">
        <v>-1873</v>
      </c>
      <c r="X36">
        <v>-3746</v>
      </c>
    </row>
    <row r="37" spans="1:24" hidden="1" x14ac:dyDescent="0.25">
      <c r="A37" s="25" t="s">
        <v>708</v>
      </c>
      <c r="B37" s="4" t="s">
        <v>709</v>
      </c>
      <c r="C37" s="4">
        <v>1</v>
      </c>
      <c r="D37" s="4">
        <v>1</v>
      </c>
      <c r="E37" s="4">
        <v>1874</v>
      </c>
      <c r="F37" s="4" t="s">
        <v>25</v>
      </c>
      <c r="G37" s="4">
        <v>-1873</v>
      </c>
      <c r="H37" s="4">
        <v>-100</v>
      </c>
      <c r="I37" s="4">
        <v>-222906</v>
      </c>
      <c r="J37" s="4">
        <v>1</v>
      </c>
      <c r="K37" s="4">
        <v>1</v>
      </c>
      <c r="L37" s="4">
        <v>0</v>
      </c>
      <c r="M37" s="9">
        <v>19</v>
      </c>
      <c r="N37" s="9" t="s">
        <v>6465</v>
      </c>
      <c r="O37" s="9" t="s">
        <v>26</v>
      </c>
      <c r="P37" s="9" t="s">
        <v>748</v>
      </c>
      <c r="Q37" s="9" t="s">
        <v>743</v>
      </c>
      <c r="R37" s="9" t="s">
        <v>922</v>
      </c>
      <c r="S37" s="9" t="s">
        <v>745</v>
      </c>
      <c r="T37" s="9" t="s">
        <v>6320</v>
      </c>
      <c r="U37" s="9" t="s">
        <v>752</v>
      </c>
      <c r="V37" t="s">
        <v>747</v>
      </c>
      <c r="W37">
        <v>-1873</v>
      </c>
      <c r="X37">
        <v>-1873</v>
      </c>
    </row>
    <row r="38" spans="1:24" hidden="1" x14ac:dyDescent="0.25">
      <c r="A38" s="25" t="s">
        <v>929</v>
      </c>
      <c r="B38" s="4" t="s">
        <v>930</v>
      </c>
      <c r="C38" s="4">
        <v>1</v>
      </c>
      <c r="D38" s="4">
        <v>1</v>
      </c>
      <c r="E38" s="4">
        <v>1874</v>
      </c>
      <c r="F38" s="4" t="s">
        <v>25</v>
      </c>
      <c r="G38" s="4">
        <v>-1873</v>
      </c>
      <c r="H38" s="4">
        <v>-100</v>
      </c>
      <c r="I38" s="4">
        <v>-222906</v>
      </c>
      <c r="J38" s="4">
        <v>1</v>
      </c>
      <c r="K38" s="4">
        <v>1</v>
      </c>
      <c r="L38" s="4">
        <v>0</v>
      </c>
      <c r="M38" s="9">
        <v>19</v>
      </c>
      <c r="N38" s="9" t="s">
        <v>6465</v>
      </c>
      <c r="O38" s="9" t="s">
        <v>26</v>
      </c>
      <c r="P38" s="9" t="s">
        <v>748</v>
      </c>
      <c r="Q38" s="9" t="s">
        <v>743</v>
      </c>
      <c r="R38" s="9" t="s">
        <v>922</v>
      </c>
      <c r="S38" s="9" t="s">
        <v>745</v>
      </c>
      <c r="T38" s="9" t="s">
        <v>6320</v>
      </c>
      <c r="U38" s="9" t="s">
        <v>758</v>
      </c>
      <c r="V38" t="s">
        <v>747</v>
      </c>
      <c r="W38">
        <v>-1873</v>
      </c>
      <c r="X38">
        <v>-1873</v>
      </c>
    </row>
    <row r="39" spans="1:24" hidden="1" x14ac:dyDescent="0.25">
      <c r="A39" s="25" t="s">
        <v>933</v>
      </c>
      <c r="B39" s="4" t="s">
        <v>934</v>
      </c>
      <c r="C39" s="4">
        <v>12597</v>
      </c>
      <c r="D39" s="4">
        <v>12597</v>
      </c>
      <c r="E39" s="4">
        <v>1874</v>
      </c>
      <c r="F39" s="4" t="s">
        <v>25</v>
      </c>
      <c r="G39" s="4">
        <v>10723</v>
      </c>
      <c r="H39" s="4">
        <v>572</v>
      </c>
      <c r="I39" s="4">
        <v>85</v>
      </c>
      <c r="J39" s="4">
        <v>1</v>
      </c>
      <c r="K39" s="4">
        <v>1</v>
      </c>
      <c r="L39" s="4">
        <v>0</v>
      </c>
      <c r="M39" s="9">
        <v>19</v>
      </c>
      <c r="N39" s="9" t="s">
        <v>6465</v>
      </c>
      <c r="O39" s="9" t="s">
        <v>26</v>
      </c>
      <c r="P39" s="9" t="s">
        <v>748</v>
      </c>
      <c r="Q39" s="9" t="s">
        <v>743</v>
      </c>
      <c r="R39" s="9" t="s">
        <v>931</v>
      </c>
      <c r="S39" s="9" t="s">
        <v>932</v>
      </c>
      <c r="T39" s="9" t="s">
        <v>6315</v>
      </c>
      <c r="U39" s="9" t="s">
        <v>747</v>
      </c>
      <c r="V39" t="s">
        <v>747</v>
      </c>
      <c r="W39">
        <v>0.85123442089386359</v>
      </c>
      <c r="X39">
        <v>10723</v>
      </c>
    </row>
    <row r="40" spans="1:24" hidden="1" x14ac:dyDescent="0.25">
      <c r="A40" s="25" t="s">
        <v>937</v>
      </c>
      <c r="B40" s="4" t="s">
        <v>938</v>
      </c>
      <c r="C40" s="4">
        <v>12597</v>
      </c>
      <c r="D40" s="4">
        <v>12597</v>
      </c>
      <c r="E40" s="4">
        <v>1874</v>
      </c>
      <c r="F40" s="4" t="s">
        <v>25</v>
      </c>
      <c r="G40" s="4">
        <v>10723</v>
      </c>
      <c r="H40" s="4">
        <v>572</v>
      </c>
      <c r="I40" s="4">
        <v>85</v>
      </c>
      <c r="J40" s="4">
        <v>1</v>
      </c>
      <c r="K40" s="4">
        <v>1</v>
      </c>
      <c r="L40" s="4">
        <v>0</v>
      </c>
      <c r="M40" s="9">
        <v>19</v>
      </c>
      <c r="N40" s="9" t="s">
        <v>6465</v>
      </c>
      <c r="O40" s="9" t="s">
        <v>26</v>
      </c>
      <c r="P40" s="9" t="s">
        <v>748</v>
      </c>
      <c r="Q40" s="9" t="s">
        <v>743</v>
      </c>
      <c r="R40" s="9" t="s">
        <v>931</v>
      </c>
      <c r="S40" s="9" t="s">
        <v>932</v>
      </c>
      <c r="T40" s="9" t="s">
        <v>6315</v>
      </c>
      <c r="U40" s="9" t="s">
        <v>752</v>
      </c>
      <c r="V40" t="s">
        <v>747</v>
      </c>
      <c r="W40">
        <v>0.85123442089386359</v>
      </c>
      <c r="X40">
        <v>10723</v>
      </c>
    </row>
    <row r="41" spans="1:24" hidden="1" x14ac:dyDescent="0.25">
      <c r="A41" s="25" t="s">
        <v>588</v>
      </c>
      <c r="B41" s="4" t="s">
        <v>589</v>
      </c>
      <c r="C41" s="4">
        <v>12597</v>
      </c>
      <c r="D41" s="4">
        <v>12597</v>
      </c>
      <c r="E41" s="4">
        <v>1874</v>
      </c>
      <c r="F41" s="4" t="s">
        <v>25</v>
      </c>
      <c r="G41" s="4">
        <v>10723</v>
      </c>
      <c r="H41" s="4">
        <v>572</v>
      </c>
      <c r="I41" s="4">
        <v>85</v>
      </c>
      <c r="J41" s="4">
        <v>1</v>
      </c>
      <c r="K41" s="4">
        <v>1</v>
      </c>
      <c r="L41" s="4">
        <v>0</v>
      </c>
      <c r="M41" s="9">
        <v>19</v>
      </c>
      <c r="N41" s="9" t="s">
        <v>6465</v>
      </c>
      <c r="O41" s="9" t="s">
        <v>26</v>
      </c>
      <c r="P41" s="9" t="s">
        <v>748</v>
      </c>
      <c r="Q41" s="9" t="s">
        <v>743</v>
      </c>
      <c r="R41" s="9" t="s">
        <v>931</v>
      </c>
      <c r="S41" s="9" t="s">
        <v>932</v>
      </c>
      <c r="T41" s="9" t="s">
        <v>6315</v>
      </c>
      <c r="U41" s="9" t="s">
        <v>755</v>
      </c>
      <c r="V41" t="s">
        <v>747</v>
      </c>
      <c r="W41">
        <v>0.85123442089386359</v>
      </c>
      <c r="X41">
        <v>10723</v>
      </c>
    </row>
    <row r="42" spans="1:24" hidden="1" x14ac:dyDescent="0.25">
      <c r="A42" s="25" t="s">
        <v>939</v>
      </c>
      <c r="B42" s="4" t="s">
        <v>940</v>
      </c>
      <c r="C42" s="4">
        <v>12597</v>
      </c>
      <c r="D42" s="4">
        <v>12597</v>
      </c>
      <c r="E42" s="4">
        <v>1874</v>
      </c>
      <c r="F42" s="4" t="s">
        <v>25</v>
      </c>
      <c r="G42" s="4">
        <v>10723</v>
      </c>
      <c r="H42" s="4">
        <v>572</v>
      </c>
      <c r="I42" s="4">
        <v>85</v>
      </c>
      <c r="J42" s="4">
        <v>1</v>
      </c>
      <c r="K42" s="4">
        <v>1</v>
      </c>
      <c r="L42" s="4">
        <v>0</v>
      </c>
      <c r="M42" s="9">
        <v>19</v>
      </c>
      <c r="N42" s="9" t="s">
        <v>6465</v>
      </c>
      <c r="O42" s="9" t="s">
        <v>26</v>
      </c>
      <c r="P42" s="9" t="s">
        <v>748</v>
      </c>
      <c r="Q42" s="9" t="s">
        <v>743</v>
      </c>
      <c r="R42" s="9" t="s">
        <v>931</v>
      </c>
      <c r="S42" s="9" t="s">
        <v>932</v>
      </c>
      <c r="T42" s="9" t="s">
        <v>6315</v>
      </c>
      <c r="U42" s="9" t="s">
        <v>758</v>
      </c>
      <c r="V42" t="s">
        <v>747</v>
      </c>
      <c r="W42">
        <v>0.85123442089386359</v>
      </c>
      <c r="X42">
        <v>10723</v>
      </c>
    </row>
    <row r="43" spans="1:24" hidden="1" x14ac:dyDescent="0.25">
      <c r="A43" s="25" t="s">
        <v>941</v>
      </c>
      <c r="B43" s="4" t="s">
        <v>942</v>
      </c>
      <c r="C43" s="4">
        <v>1</v>
      </c>
      <c r="D43" s="4">
        <v>1</v>
      </c>
      <c r="E43" s="4">
        <v>1874</v>
      </c>
      <c r="F43" s="4" t="s">
        <v>25</v>
      </c>
      <c r="G43" s="4">
        <v>-1873</v>
      </c>
      <c r="H43" s="4">
        <v>-100</v>
      </c>
      <c r="I43" s="4">
        <v>-222906</v>
      </c>
      <c r="J43" s="4">
        <v>1</v>
      </c>
      <c r="K43" s="4">
        <v>1</v>
      </c>
      <c r="L43" s="4">
        <v>0</v>
      </c>
      <c r="M43" s="9">
        <v>19</v>
      </c>
      <c r="N43" s="9" t="s">
        <v>6465</v>
      </c>
      <c r="O43" s="9" t="s">
        <v>26</v>
      </c>
      <c r="P43" s="9" t="s">
        <v>748</v>
      </c>
      <c r="Q43" s="9" t="s">
        <v>743</v>
      </c>
      <c r="R43" s="9" t="s">
        <v>943</v>
      </c>
      <c r="S43" s="9" t="s">
        <v>795</v>
      </c>
      <c r="T43" s="9" t="s">
        <v>6334</v>
      </c>
      <c r="U43" s="9" t="s">
        <v>746</v>
      </c>
      <c r="V43" t="s">
        <v>747</v>
      </c>
      <c r="W43">
        <v>-1873</v>
      </c>
      <c r="X43">
        <v>-1873</v>
      </c>
    </row>
    <row r="44" spans="1:24" hidden="1" x14ac:dyDescent="0.25">
      <c r="A44" s="25" t="s">
        <v>948</v>
      </c>
      <c r="B44" s="4" t="s">
        <v>949</v>
      </c>
      <c r="C44" s="4">
        <v>1</v>
      </c>
      <c r="D44" s="4">
        <v>1</v>
      </c>
      <c r="E44" s="4">
        <v>1874</v>
      </c>
      <c r="F44" s="4" t="s">
        <v>25</v>
      </c>
      <c r="G44" s="4">
        <v>-1873</v>
      </c>
      <c r="H44" s="4">
        <v>-100</v>
      </c>
      <c r="I44" s="4">
        <v>-222906</v>
      </c>
      <c r="J44" s="4">
        <v>1</v>
      </c>
      <c r="K44" s="4">
        <v>1</v>
      </c>
      <c r="L44" s="4">
        <v>0</v>
      </c>
      <c r="M44" s="9">
        <v>19</v>
      </c>
      <c r="N44" s="9" t="s">
        <v>6465</v>
      </c>
      <c r="O44" s="9" t="s">
        <v>26</v>
      </c>
      <c r="P44" s="9" t="s">
        <v>748</v>
      </c>
      <c r="Q44" s="9" t="s">
        <v>743</v>
      </c>
      <c r="R44" s="9" t="s">
        <v>943</v>
      </c>
      <c r="S44" s="9" t="s">
        <v>795</v>
      </c>
      <c r="T44" s="9" t="s">
        <v>6334</v>
      </c>
      <c r="U44" s="9" t="s">
        <v>752</v>
      </c>
      <c r="V44" t="s">
        <v>747</v>
      </c>
      <c r="W44">
        <v>-1873</v>
      </c>
      <c r="X44">
        <v>-1873</v>
      </c>
    </row>
    <row r="45" spans="1:24" hidden="1" x14ac:dyDescent="0.25">
      <c r="A45" s="25" t="s">
        <v>167</v>
      </c>
      <c r="B45" s="4" t="s">
        <v>168</v>
      </c>
      <c r="C45" s="4" t="s">
        <v>25</v>
      </c>
      <c r="D45" s="4" t="s">
        <v>25</v>
      </c>
      <c r="E45" s="4" t="s">
        <v>25</v>
      </c>
      <c r="F45" s="4" t="s">
        <v>25</v>
      </c>
      <c r="G45" s="4" t="s">
        <v>25</v>
      </c>
      <c r="H45" s="4" t="s">
        <v>25</v>
      </c>
      <c r="I45" s="4" t="s">
        <v>25</v>
      </c>
      <c r="J45" s="4" t="s">
        <v>25</v>
      </c>
      <c r="K45" s="4" t="s">
        <v>25</v>
      </c>
      <c r="L45" s="4">
        <v>0</v>
      </c>
      <c r="M45" s="9">
        <v>19</v>
      </c>
      <c r="N45" s="9" t="s">
        <v>6465</v>
      </c>
      <c r="O45" s="9" t="s">
        <v>26</v>
      </c>
      <c r="P45" s="9" t="s">
        <v>748</v>
      </c>
      <c r="Q45" s="9" t="s">
        <v>954</v>
      </c>
      <c r="R45" s="9" t="s">
        <v>955</v>
      </c>
      <c r="S45" s="9" t="s">
        <v>820</v>
      </c>
      <c r="T45" s="9" t="s">
        <v>6330</v>
      </c>
      <c r="U45" s="9" t="s">
        <v>747</v>
      </c>
      <c r="V45" t="s">
        <v>747</v>
      </c>
      <c r="W45" t="e">
        <v>#VALUE!</v>
      </c>
      <c r="X45" t="e">
        <v>#VALUE!</v>
      </c>
    </row>
    <row r="46" spans="1:24" hidden="1" x14ac:dyDescent="0.25">
      <c r="A46" s="25" t="s">
        <v>956</v>
      </c>
      <c r="B46" s="4" t="s">
        <v>957</v>
      </c>
      <c r="C46" s="4">
        <v>14277</v>
      </c>
      <c r="D46" s="4">
        <v>14277</v>
      </c>
      <c r="E46" s="4">
        <v>2237</v>
      </c>
      <c r="F46" s="4" t="s">
        <v>25</v>
      </c>
      <c r="G46" s="4">
        <v>12040</v>
      </c>
      <c r="H46" s="4">
        <v>538</v>
      </c>
      <c r="I46" s="4">
        <v>84</v>
      </c>
      <c r="J46" s="4">
        <v>1</v>
      </c>
      <c r="K46" s="4">
        <v>1</v>
      </c>
      <c r="L46" s="4">
        <v>0</v>
      </c>
      <c r="M46" s="9">
        <v>19</v>
      </c>
      <c r="N46" s="9" t="s">
        <v>6465</v>
      </c>
      <c r="O46" s="9" t="s">
        <v>26</v>
      </c>
      <c r="P46" s="9" t="s">
        <v>748</v>
      </c>
      <c r="Q46" s="9" t="s">
        <v>954</v>
      </c>
      <c r="R46" s="9" t="s">
        <v>955</v>
      </c>
      <c r="S46" s="9" t="s">
        <v>820</v>
      </c>
      <c r="T46" s="9" t="s">
        <v>6330</v>
      </c>
      <c r="U46" s="9" t="s">
        <v>751</v>
      </c>
      <c r="V46" t="s">
        <v>747</v>
      </c>
      <c r="W46">
        <v>0.84331442179729632</v>
      </c>
      <c r="X46">
        <v>12040</v>
      </c>
    </row>
    <row r="47" spans="1:24" hidden="1" x14ac:dyDescent="0.25">
      <c r="A47" s="25" t="s">
        <v>338</v>
      </c>
      <c r="B47" s="4" t="s">
        <v>339</v>
      </c>
      <c r="C47" s="4">
        <v>28555</v>
      </c>
      <c r="D47" s="4">
        <v>28555</v>
      </c>
      <c r="E47" s="4">
        <v>4474</v>
      </c>
      <c r="F47" s="4" t="s">
        <v>25</v>
      </c>
      <c r="G47" s="4">
        <v>24081</v>
      </c>
      <c r="H47" s="4">
        <v>538</v>
      </c>
      <c r="I47" s="4">
        <v>84</v>
      </c>
      <c r="J47" s="4">
        <v>2</v>
      </c>
      <c r="K47" s="4">
        <v>2</v>
      </c>
      <c r="L47" s="4">
        <v>0</v>
      </c>
      <c r="M47" s="9">
        <v>19</v>
      </c>
      <c r="N47" s="9" t="s">
        <v>6465</v>
      </c>
      <c r="O47" s="9" t="s">
        <v>26</v>
      </c>
      <c r="P47" s="9" t="s">
        <v>748</v>
      </c>
      <c r="Q47" s="9" t="s">
        <v>954</v>
      </c>
      <c r="R47" s="9" t="s">
        <v>955</v>
      </c>
      <c r="S47" s="9" t="s">
        <v>768</v>
      </c>
      <c r="T47" s="9" t="s">
        <v>6331</v>
      </c>
      <c r="U47" s="9" t="s">
        <v>747</v>
      </c>
      <c r="V47" t="s">
        <v>747</v>
      </c>
      <c r="W47">
        <v>0.84331990894764486</v>
      </c>
      <c r="X47">
        <v>24081</v>
      </c>
    </row>
    <row r="48" spans="1:24" hidden="1" x14ac:dyDescent="0.25">
      <c r="A48" s="25" t="s">
        <v>968</v>
      </c>
      <c r="B48" s="4" t="s">
        <v>969</v>
      </c>
      <c r="C48" s="4" t="s">
        <v>25</v>
      </c>
      <c r="D48" s="4" t="s">
        <v>25</v>
      </c>
      <c r="E48" s="4" t="s">
        <v>25</v>
      </c>
      <c r="F48" s="4" t="s">
        <v>25</v>
      </c>
      <c r="G48" s="4" t="s">
        <v>25</v>
      </c>
      <c r="H48" s="4" t="s">
        <v>25</v>
      </c>
      <c r="I48" s="4" t="s">
        <v>25</v>
      </c>
      <c r="J48" s="4" t="s">
        <v>25</v>
      </c>
      <c r="K48" s="4" t="s">
        <v>25</v>
      </c>
      <c r="L48" s="4">
        <v>0</v>
      </c>
      <c r="M48" s="9">
        <v>19</v>
      </c>
      <c r="N48" s="9" t="s">
        <v>6465</v>
      </c>
      <c r="O48" s="9" t="s">
        <v>26</v>
      </c>
      <c r="P48" s="9" t="s">
        <v>748</v>
      </c>
      <c r="Q48" s="9" t="s">
        <v>965</v>
      </c>
      <c r="R48" s="9" t="s">
        <v>967</v>
      </c>
      <c r="S48" s="9" t="s">
        <v>745</v>
      </c>
      <c r="T48" s="9" t="s">
        <v>6339</v>
      </c>
      <c r="U48" s="9" t="s">
        <v>747</v>
      </c>
      <c r="V48" t="s">
        <v>747</v>
      </c>
      <c r="W48" t="e">
        <v>#VALUE!</v>
      </c>
      <c r="X48" t="e">
        <v>#VALUE!</v>
      </c>
    </row>
    <row r="49" spans="1:24" hidden="1" x14ac:dyDescent="0.25">
      <c r="A49" s="25" t="s">
        <v>970</v>
      </c>
      <c r="B49" s="4" t="s">
        <v>971</v>
      </c>
      <c r="C49" s="4">
        <v>29403</v>
      </c>
      <c r="D49" s="4">
        <v>29403</v>
      </c>
      <c r="E49" s="4">
        <v>4942</v>
      </c>
      <c r="F49" s="4" t="s">
        <v>25</v>
      </c>
      <c r="G49" s="4">
        <v>24461</v>
      </c>
      <c r="H49" s="4">
        <v>495</v>
      </c>
      <c r="I49" s="4">
        <v>83</v>
      </c>
      <c r="J49" s="4">
        <v>1</v>
      </c>
      <c r="K49" s="4">
        <v>1</v>
      </c>
      <c r="L49" s="4">
        <v>0</v>
      </c>
      <c r="M49" s="9">
        <v>19</v>
      </c>
      <c r="N49" s="9" t="s">
        <v>6465</v>
      </c>
      <c r="O49" s="9" t="s">
        <v>26</v>
      </c>
      <c r="P49" s="9" t="s">
        <v>748</v>
      </c>
      <c r="Q49" s="9" t="s">
        <v>965</v>
      </c>
      <c r="R49" s="9" t="s">
        <v>967</v>
      </c>
      <c r="S49" s="9" t="s">
        <v>745</v>
      </c>
      <c r="T49" s="9" t="s">
        <v>6339</v>
      </c>
      <c r="U49" s="9" t="s">
        <v>751</v>
      </c>
      <c r="V49" t="s">
        <v>747</v>
      </c>
      <c r="W49">
        <v>0.8319219127299935</v>
      </c>
      <c r="X49">
        <v>24461</v>
      </c>
    </row>
    <row r="50" spans="1:24" hidden="1" x14ac:dyDescent="0.25">
      <c r="A50" s="25" t="s">
        <v>974</v>
      </c>
      <c r="B50" s="4" t="s">
        <v>975</v>
      </c>
      <c r="C50" s="4">
        <v>29403</v>
      </c>
      <c r="D50" s="4">
        <v>29403</v>
      </c>
      <c r="E50" s="4">
        <v>4942</v>
      </c>
      <c r="F50" s="4" t="s">
        <v>25</v>
      </c>
      <c r="G50" s="4">
        <v>24461</v>
      </c>
      <c r="H50" s="4">
        <v>495</v>
      </c>
      <c r="I50" s="4">
        <v>83</v>
      </c>
      <c r="J50" s="4">
        <v>1</v>
      </c>
      <c r="K50" s="4">
        <v>1</v>
      </c>
      <c r="L50" s="4">
        <v>0</v>
      </c>
      <c r="M50" s="9">
        <v>19</v>
      </c>
      <c r="N50" s="9" t="s">
        <v>6465</v>
      </c>
      <c r="O50" s="9" t="s">
        <v>26</v>
      </c>
      <c r="P50" s="9" t="s">
        <v>748</v>
      </c>
      <c r="Q50" s="9" t="s">
        <v>965</v>
      </c>
      <c r="R50" s="9" t="s">
        <v>967</v>
      </c>
      <c r="S50" s="9" t="s">
        <v>745</v>
      </c>
      <c r="T50" s="9" t="s">
        <v>6339</v>
      </c>
      <c r="U50" s="9" t="s">
        <v>755</v>
      </c>
      <c r="V50" t="s">
        <v>747</v>
      </c>
      <c r="W50">
        <v>0.8319219127299935</v>
      </c>
      <c r="X50">
        <v>24461</v>
      </c>
    </row>
    <row r="51" spans="1:24" hidden="1" x14ac:dyDescent="0.25">
      <c r="A51" s="25" t="s">
        <v>1003</v>
      </c>
      <c r="B51" s="4" t="s">
        <v>1004</v>
      </c>
      <c r="C51" s="4">
        <v>58807</v>
      </c>
      <c r="D51" s="4">
        <v>58807</v>
      </c>
      <c r="E51" s="4">
        <v>11294</v>
      </c>
      <c r="F51" s="4" t="s">
        <v>25</v>
      </c>
      <c r="G51" s="4">
        <v>47513</v>
      </c>
      <c r="H51" s="4">
        <v>421</v>
      </c>
      <c r="I51" s="4">
        <v>81</v>
      </c>
      <c r="J51" s="4">
        <v>2</v>
      </c>
      <c r="K51" s="4">
        <v>2</v>
      </c>
      <c r="L51" s="4">
        <v>0</v>
      </c>
      <c r="M51" s="9">
        <v>19</v>
      </c>
      <c r="N51" s="9" t="s">
        <v>6465</v>
      </c>
      <c r="O51" s="9" t="s">
        <v>26</v>
      </c>
      <c r="P51" s="9" t="s">
        <v>748</v>
      </c>
      <c r="Q51" s="9" t="s">
        <v>965</v>
      </c>
      <c r="R51" s="9" t="s">
        <v>852</v>
      </c>
      <c r="S51" s="9" t="s">
        <v>1005</v>
      </c>
      <c r="T51" s="9" t="s">
        <v>6338</v>
      </c>
      <c r="U51" s="9" t="s">
        <v>746</v>
      </c>
      <c r="V51" t="s">
        <v>747</v>
      </c>
      <c r="W51">
        <v>0.80794803339738464</v>
      </c>
      <c r="X51">
        <v>47513</v>
      </c>
    </row>
    <row r="52" spans="1:24" hidden="1" x14ac:dyDescent="0.25">
      <c r="A52" s="25" t="s">
        <v>1018</v>
      </c>
      <c r="B52" s="4" t="s">
        <v>1019</v>
      </c>
      <c r="C52" s="4">
        <v>29404</v>
      </c>
      <c r="D52" s="4">
        <v>29404</v>
      </c>
      <c r="E52" s="4">
        <v>5059</v>
      </c>
      <c r="F52" s="4" t="s">
        <v>25</v>
      </c>
      <c r="G52" s="4">
        <v>24345</v>
      </c>
      <c r="H52" s="4">
        <v>481</v>
      </c>
      <c r="I52" s="4">
        <v>83</v>
      </c>
      <c r="J52" s="4">
        <v>1</v>
      </c>
      <c r="K52" s="4">
        <v>1</v>
      </c>
      <c r="L52" s="4">
        <v>0</v>
      </c>
      <c r="M52" s="9">
        <v>19</v>
      </c>
      <c r="N52" s="9" t="s">
        <v>6465</v>
      </c>
      <c r="O52" s="9" t="s">
        <v>26</v>
      </c>
      <c r="P52" s="9" t="s">
        <v>748</v>
      </c>
      <c r="Q52" s="9" t="s">
        <v>965</v>
      </c>
      <c r="R52" s="9" t="s">
        <v>862</v>
      </c>
      <c r="S52" s="9" t="s">
        <v>745</v>
      </c>
      <c r="T52" s="9" t="s">
        <v>6341</v>
      </c>
      <c r="U52" s="9" t="s">
        <v>747</v>
      </c>
      <c r="V52" t="s">
        <v>747</v>
      </c>
      <c r="W52">
        <v>0.82794857842470415</v>
      </c>
      <c r="X52">
        <v>24345</v>
      </c>
    </row>
    <row r="53" spans="1:24" hidden="1" x14ac:dyDescent="0.25">
      <c r="A53" s="25" t="s">
        <v>1024</v>
      </c>
      <c r="B53" s="4" t="s">
        <v>1025</v>
      </c>
      <c r="C53" s="4">
        <v>29403</v>
      </c>
      <c r="D53" s="4">
        <v>29403</v>
      </c>
      <c r="E53" s="4">
        <v>5059</v>
      </c>
      <c r="F53" s="4" t="s">
        <v>25</v>
      </c>
      <c r="G53" s="4">
        <v>24344</v>
      </c>
      <c r="H53" s="4">
        <v>481</v>
      </c>
      <c r="I53" s="4">
        <v>83</v>
      </c>
      <c r="J53" s="4">
        <v>1</v>
      </c>
      <c r="K53" s="4">
        <v>1</v>
      </c>
      <c r="L53" s="4">
        <v>0</v>
      </c>
      <c r="M53" s="9">
        <v>19</v>
      </c>
      <c r="N53" s="9" t="s">
        <v>6465</v>
      </c>
      <c r="O53" s="9" t="s">
        <v>26</v>
      </c>
      <c r="P53" s="9" t="s">
        <v>748</v>
      </c>
      <c r="Q53" s="9" t="s">
        <v>965</v>
      </c>
      <c r="R53" s="9" t="s">
        <v>862</v>
      </c>
      <c r="S53" s="9" t="s">
        <v>745</v>
      </c>
      <c r="T53" s="9" t="s">
        <v>6341</v>
      </c>
      <c r="U53" s="9" t="s">
        <v>755</v>
      </c>
      <c r="V53" t="s">
        <v>747</v>
      </c>
      <c r="W53">
        <v>0.82794272693262594</v>
      </c>
      <c r="X53">
        <v>24344</v>
      </c>
    </row>
    <row r="54" spans="1:24" hidden="1" x14ac:dyDescent="0.25">
      <c r="A54" s="25" t="s">
        <v>1035</v>
      </c>
      <c r="B54" s="4" t="s">
        <v>1036</v>
      </c>
      <c r="C54" s="4">
        <v>58807</v>
      </c>
      <c r="D54" s="4">
        <v>58807</v>
      </c>
      <c r="E54" s="4">
        <v>11294</v>
      </c>
      <c r="F54" s="4" t="s">
        <v>25</v>
      </c>
      <c r="G54" s="4">
        <v>47513</v>
      </c>
      <c r="H54" s="4">
        <v>421</v>
      </c>
      <c r="I54" s="4">
        <v>81</v>
      </c>
      <c r="J54" s="4">
        <v>2</v>
      </c>
      <c r="K54" s="4">
        <v>2</v>
      </c>
      <c r="L54" s="4">
        <v>0</v>
      </c>
      <c r="M54" s="9">
        <v>19</v>
      </c>
      <c r="N54" s="9" t="s">
        <v>6465</v>
      </c>
      <c r="O54" s="9" t="s">
        <v>26</v>
      </c>
      <c r="P54" s="9" t="s">
        <v>748</v>
      </c>
      <c r="Q54" s="9" t="s">
        <v>965</v>
      </c>
      <c r="R54" s="9" t="s">
        <v>1030</v>
      </c>
      <c r="S54" s="9" t="s">
        <v>745</v>
      </c>
      <c r="T54" s="9" t="s">
        <v>6337</v>
      </c>
      <c r="U54" s="9" t="s">
        <v>752</v>
      </c>
      <c r="V54" t="s">
        <v>747</v>
      </c>
      <c r="W54">
        <v>0.80794803339738464</v>
      </c>
      <c r="X54">
        <v>47513</v>
      </c>
    </row>
    <row r="55" spans="1:24" hidden="1" x14ac:dyDescent="0.25">
      <c r="A55" s="25" t="s">
        <v>1037</v>
      </c>
      <c r="B55" s="4" t="s">
        <v>1038</v>
      </c>
      <c r="C55" s="4">
        <v>29403</v>
      </c>
      <c r="D55" s="4">
        <v>29403</v>
      </c>
      <c r="E55" s="4">
        <v>5647</v>
      </c>
      <c r="F55" s="4" t="s">
        <v>25</v>
      </c>
      <c r="G55" s="4">
        <v>23756</v>
      </c>
      <c r="H55" s="4">
        <v>421</v>
      </c>
      <c r="I55" s="4">
        <v>81</v>
      </c>
      <c r="J55" s="4">
        <v>1</v>
      </c>
      <c r="K55" s="4">
        <v>1</v>
      </c>
      <c r="L55" s="4">
        <v>0</v>
      </c>
      <c r="M55" s="9">
        <v>19</v>
      </c>
      <c r="N55" s="9" t="s">
        <v>6465</v>
      </c>
      <c r="O55" s="9" t="s">
        <v>26</v>
      </c>
      <c r="P55" s="9" t="s">
        <v>748</v>
      </c>
      <c r="Q55" s="9" t="s">
        <v>965</v>
      </c>
      <c r="R55" s="9" t="s">
        <v>1030</v>
      </c>
      <c r="S55" s="9" t="s">
        <v>745</v>
      </c>
      <c r="T55" s="9" t="s">
        <v>6337</v>
      </c>
      <c r="U55" s="9" t="s">
        <v>755</v>
      </c>
      <c r="V55" t="s">
        <v>747</v>
      </c>
      <c r="W55">
        <v>0.80794476754072708</v>
      </c>
      <c r="X55">
        <v>23756</v>
      </c>
    </row>
    <row r="56" spans="1:24" hidden="1" x14ac:dyDescent="0.25">
      <c r="A56" s="25" t="s">
        <v>1039</v>
      </c>
      <c r="B56" s="4" t="s">
        <v>1040</v>
      </c>
      <c r="C56" s="4">
        <v>82328</v>
      </c>
      <c r="D56" s="4">
        <v>82328</v>
      </c>
      <c r="E56" s="4">
        <v>16941</v>
      </c>
      <c r="F56" s="4" t="s">
        <v>25</v>
      </c>
      <c r="G56" s="4">
        <v>65387</v>
      </c>
      <c r="H56" s="4">
        <v>386</v>
      </c>
      <c r="I56" s="4">
        <v>79</v>
      </c>
      <c r="J56" s="4">
        <v>3</v>
      </c>
      <c r="K56" s="4">
        <v>3</v>
      </c>
      <c r="L56" s="4">
        <v>0</v>
      </c>
      <c r="M56" s="9">
        <v>19</v>
      </c>
      <c r="N56" s="9" t="s">
        <v>6465</v>
      </c>
      <c r="O56" s="9" t="s">
        <v>26</v>
      </c>
      <c r="P56" s="9" t="s">
        <v>748</v>
      </c>
      <c r="Q56" s="9" t="s">
        <v>965</v>
      </c>
      <c r="R56" s="9" t="s">
        <v>1030</v>
      </c>
      <c r="S56" s="9" t="s">
        <v>745</v>
      </c>
      <c r="T56" s="9" t="s">
        <v>6337</v>
      </c>
      <c r="U56" s="9" t="s">
        <v>758</v>
      </c>
      <c r="V56" t="s">
        <v>747</v>
      </c>
      <c r="W56">
        <v>0.79422553687688269</v>
      </c>
      <c r="X56">
        <v>65387</v>
      </c>
    </row>
    <row r="57" spans="1:24" hidden="1" x14ac:dyDescent="0.25">
      <c r="A57" s="25" t="s">
        <v>1041</v>
      </c>
      <c r="B57" s="4" t="s">
        <v>1042</v>
      </c>
      <c r="C57" s="4">
        <v>29403</v>
      </c>
      <c r="D57" s="4">
        <v>29403</v>
      </c>
      <c r="E57" s="4">
        <v>5118</v>
      </c>
      <c r="F57" s="4" t="s">
        <v>25</v>
      </c>
      <c r="G57" s="4">
        <v>24285</v>
      </c>
      <c r="H57" s="4">
        <v>475</v>
      </c>
      <c r="I57" s="4">
        <v>83</v>
      </c>
      <c r="J57" s="4">
        <v>1</v>
      </c>
      <c r="K57" s="4">
        <v>1</v>
      </c>
      <c r="L57" s="4">
        <v>0</v>
      </c>
      <c r="M57" s="9">
        <v>19</v>
      </c>
      <c r="N57" s="9" t="s">
        <v>6465</v>
      </c>
      <c r="O57" s="9" t="s">
        <v>26</v>
      </c>
      <c r="P57" s="9" t="s">
        <v>748</v>
      </c>
      <c r="Q57" s="9" t="s">
        <v>965</v>
      </c>
      <c r="R57" s="9" t="s">
        <v>1043</v>
      </c>
      <c r="S57" s="9" t="s">
        <v>745</v>
      </c>
      <c r="T57" s="9" t="s">
        <v>6340</v>
      </c>
      <c r="U57" s="9" t="s">
        <v>746</v>
      </c>
      <c r="V57" t="s">
        <v>747</v>
      </c>
      <c r="W57">
        <v>0.82593612896643198</v>
      </c>
      <c r="X57">
        <v>24285</v>
      </c>
    </row>
    <row r="58" spans="1:24" hidden="1" x14ac:dyDescent="0.25">
      <c r="A58" s="25" t="s">
        <v>6354</v>
      </c>
      <c r="B58" s="4" t="s">
        <v>1087</v>
      </c>
      <c r="C58" s="4">
        <v>29403</v>
      </c>
      <c r="D58" s="4">
        <v>29403</v>
      </c>
      <c r="E58" s="4">
        <v>5677</v>
      </c>
      <c r="F58" s="4" t="s">
        <v>25</v>
      </c>
      <c r="G58" s="4">
        <v>23726</v>
      </c>
      <c r="H58" s="4">
        <v>418</v>
      </c>
      <c r="I58" s="4">
        <v>81</v>
      </c>
      <c r="J58" s="4">
        <v>1</v>
      </c>
      <c r="K58" s="4">
        <v>1</v>
      </c>
      <c r="L58" s="4">
        <v>0</v>
      </c>
      <c r="M58" s="9">
        <v>19</v>
      </c>
      <c r="N58" s="9" t="s">
        <v>6465</v>
      </c>
      <c r="O58" s="9" t="s">
        <v>26</v>
      </c>
      <c r="P58" s="9" t="s">
        <v>748</v>
      </c>
      <c r="Q58" s="9" t="s">
        <v>1068</v>
      </c>
      <c r="R58" s="9" t="s">
        <v>1070</v>
      </c>
      <c r="S58" s="9" t="s">
        <v>1083</v>
      </c>
      <c r="T58" s="9" t="s">
        <v>6436</v>
      </c>
      <c r="U58" s="9" t="s">
        <v>755</v>
      </c>
      <c r="V58" t="s">
        <v>747</v>
      </c>
      <c r="W58">
        <v>0.80692446349012004</v>
      </c>
      <c r="X58">
        <v>23726</v>
      </c>
    </row>
    <row r="59" spans="1:24" hidden="1" x14ac:dyDescent="0.25">
      <c r="A59" s="25" t="s">
        <v>1100</v>
      </c>
      <c r="B59" s="4" t="s">
        <v>1101</v>
      </c>
      <c r="C59" s="4">
        <v>29403</v>
      </c>
      <c r="D59" s="4">
        <v>29403</v>
      </c>
      <c r="E59" s="4">
        <v>5677</v>
      </c>
      <c r="F59" s="4" t="s">
        <v>25</v>
      </c>
      <c r="G59" s="4">
        <v>23726</v>
      </c>
      <c r="H59" s="4">
        <v>418</v>
      </c>
      <c r="I59" s="4">
        <v>81</v>
      </c>
      <c r="J59" s="4">
        <v>1</v>
      </c>
      <c r="K59" s="4">
        <v>1</v>
      </c>
      <c r="L59" s="4">
        <v>0</v>
      </c>
      <c r="M59" s="9">
        <v>19</v>
      </c>
      <c r="N59" s="9" t="s">
        <v>6465</v>
      </c>
      <c r="O59" s="9" t="s">
        <v>26</v>
      </c>
      <c r="P59" s="9" t="s">
        <v>748</v>
      </c>
      <c r="Q59" s="9" t="s">
        <v>1068</v>
      </c>
      <c r="R59" s="9" t="s">
        <v>1102</v>
      </c>
      <c r="S59" s="9" t="s">
        <v>768</v>
      </c>
      <c r="T59" s="9" t="s">
        <v>6345</v>
      </c>
      <c r="U59" s="9" t="s">
        <v>746</v>
      </c>
      <c r="V59" t="s">
        <v>747</v>
      </c>
      <c r="W59">
        <v>0.80692446349012004</v>
      </c>
      <c r="X59">
        <v>23726</v>
      </c>
    </row>
    <row r="60" spans="1:24" hidden="1" x14ac:dyDescent="0.25">
      <c r="A60" s="25" t="s">
        <v>1107</v>
      </c>
      <c r="B60" s="4" t="s">
        <v>1108</v>
      </c>
      <c r="C60" s="4">
        <v>23521</v>
      </c>
      <c r="D60" s="4">
        <v>23521</v>
      </c>
      <c r="E60" s="4">
        <v>5677</v>
      </c>
      <c r="F60" s="4" t="s">
        <v>25</v>
      </c>
      <c r="G60" s="4">
        <v>17844</v>
      </c>
      <c r="H60" s="4">
        <v>314</v>
      </c>
      <c r="I60" s="4">
        <v>76</v>
      </c>
      <c r="J60" s="4">
        <v>1</v>
      </c>
      <c r="K60" s="4">
        <v>1</v>
      </c>
      <c r="L60" s="4">
        <v>0</v>
      </c>
      <c r="M60" s="9">
        <v>19</v>
      </c>
      <c r="N60" s="9" t="s">
        <v>6465</v>
      </c>
      <c r="O60" s="9" t="s">
        <v>26</v>
      </c>
      <c r="P60" s="9" t="s">
        <v>748</v>
      </c>
      <c r="Q60" s="9" t="s">
        <v>1068</v>
      </c>
      <c r="R60" s="9" t="s">
        <v>1102</v>
      </c>
      <c r="S60" s="9" t="s">
        <v>768</v>
      </c>
      <c r="T60" s="9" t="s">
        <v>6345</v>
      </c>
      <c r="U60" s="9" t="s">
        <v>752</v>
      </c>
      <c r="V60" t="s">
        <v>747</v>
      </c>
      <c r="W60">
        <v>0.7586412142340887</v>
      </c>
      <c r="X60">
        <v>17844</v>
      </c>
    </row>
    <row r="61" spans="1:24" hidden="1" x14ac:dyDescent="0.25">
      <c r="A61" s="25" t="s">
        <v>1129</v>
      </c>
      <c r="B61" s="4" t="s">
        <v>1130</v>
      </c>
      <c r="C61" s="4">
        <v>23521</v>
      </c>
      <c r="D61" s="4">
        <v>23521</v>
      </c>
      <c r="E61" s="4">
        <v>5677</v>
      </c>
      <c r="F61" s="4" t="s">
        <v>25</v>
      </c>
      <c r="G61" s="4">
        <v>17844</v>
      </c>
      <c r="H61" s="4">
        <v>314</v>
      </c>
      <c r="I61" s="4">
        <v>76</v>
      </c>
      <c r="J61" s="4">
        <v>1</v>
      </c>
      <c r="K61" s="4">
        <v>1</v>
      </c>
      <c r="L61" s="4">
        <v>0</v>
      </c>
      <c r="M61" s="9">
        <v>19</v>
      </c>
      <c r="N61" s="9" t="s">
        <v>6465</v>
      </c>
      <c r="O61" s="9" t="s">
        <v>26</v>
      </c>
      <c r="P61" s="9" t="s">
        <v>748</v>
      </c>
      <c r="Q61" s="9" t="s">
        <v>1068</v>
      </c>
      <c r="R61" s="9" t="s">
        <v>967</v>
      </c>
      <c r="S61" s="9" t="s">
        <v>745</v>
      </c>
      <c r="T61" s="9" t="s">
        <v>6343</v>
      </c>
      <c r="U61" s="9" t="s">
        <v>751</v>
      </c>
      <c r="V61" t="s">
        <v>747</v>
      </c>
      <c r="W61">
        <v>0.7586412142340887</v>
      </c>
      <c r="X61">
        <v>17844</v>
      </c>
    </row>
    <row r="62" spans="1:24" hidden="1" x14ac:dyDescent="0.25">
      <c r="A62" s="25" t="s">
        <v>1131</v>
      </c>
      <c r="B62" s="4" t="s">
        <v>1132</v>
      </c>
      <c r="C62" s="4">
        <v>58807</v>
      </c>
      <c r="D62" s="4">
        <v>58807</v>
      </c>
      <c r="E62" s="4">
        <v>11354</v>
      </c>
      <c r="F62" s="4" t="s">
        <v>25</v>
      </c>
      <c r="G62" s="4">
        <v>47453</v>
      </c>
      <c r="H62" s="4">
        <v>418</v>
      </c>
      <c r="I62" s="4">
        <v>81</v>
      </c>
      <c r="J62" s="4">
        <v>2</v>
      </c>
      <c r="K62" s="4">
        <v>2</v>
      </c>
      <c r="L62" s="4">
        <v>0</v>
      </c>
      <c r="M62" s="9">
        <v>19</v>
      </c>
      <c r="N62" s="9" t="s">
        <v>6465</v>
      </c>
      <c r="O62" s="9" t="s">
        <v>26</v>
      </c>
      <c r="P62" s="9" t="s">
        <v>748</v>
      </c>
      <c r="Q62" s="9" t="s">
        <v>1068</v>
      </c>
      <c r="R62" s="9" t="s">
        <v>967</v>
      </c>
      <c r="S62" s="9" t="s">
        <v>745</v>
      </c>
      <c r="T62" s="9" t="s">
        <v>6343</v>
      </c>
      <c r="U62" s="9" t="s">
        <v>752</v>
      </c>
      <c r="V62" t="s">
        <v>747</v>
      </c>
      <c r="W62">
        <v>0.80692774669682177</v>
      </c>
      <c r="X62">
        <v>47453</v>
      </c>
    </row>
    <row r="63" spans="1:24" hidden="1" x14ac:dyDescent="0.25">
      <c r="A63" s="25" t="s">
        <v>1133</v>
      </c>
      <c r="B63" s="4" t="s">
        <v>1134</v>
      </c>
      <c r="C63" s="4">
        <v>29403</v>
      </c>
      <c r="D63" s="4">
        <v>29403</v>
      </c>
      <c r="E63" s="4">
        <v>5677</v>
      </c>
      <c r="F63" s="4" t="s">
        <v>25</v>
      </c>
      <c r="G63" s="4">
        <v>23726</v>
      </c>
      <c r="H63" s="4">
        <v>418</v>
      </c>
      <c r="I63" s="4">
        <v>81</v>
      </c>
      <c r="J63" s="4">
        <v>1</v>
      </c>
      <c r="K63" s="4">
        <v>1</v>
      </c>
      <c r="L63" s="4">
        <v>0</v>
      </c>
      <c r="M63" s="9">
        <v>19</v>
      </c>
      <c r="N63" s="9" t="s">
        <v>6465</v>
      </c>
      <c r="O63" s="9" t="s">
        <v>26</v>
      </c>
      <c r="P63" s="9" t="s">
        <v>748</v>
      </c>
      <c r="Q63" s="9" t="s">
        <v>1068</v>
      </c>
      <c r="R63" s="9" t="s">
        <v>967</v>
      </c>
      <c r="S63" s="9" t="s">
        <v>745</v>
      </c>
      <c r="T63" s="9" t="s">
        <v>6343</v>
      </c>
      <c r="U63" s="9" t="s">
        <v>755</v>
      </c>
      <c r="V63" t="s">
        <v>747</v>
      </c>
      <c r="W63">
        <v>0.80692446349012004</v>
      </c>
      <c r="X63">
        <v>23726</v>
      </c>
    </row>
    <row r="64" spans="1:24" hidden="1" x14ac:dyDescent="0.25">
      <c r="A64" s="25" t="s">
        <v>1140</v>
      </c>
      <c r="B64" s="4" t="s">
        <v>1141</v>
      </c>
      <c r="C64" s="4">
        <v>29403</v>
      </c>
      <c r="D64" s="4">
        <v>29403</v>
      </c>
      <c r="E64" s="4">
        <v>5677</v>
      </c>
      <c r="F64" s="4" t="s">
        <v>25</v>
      </c>
      <c r="G64" s="4">
        <v>23726</v>
      </c>
      <c r="H64" s="4">
        <v>418</v>
      </c>
      <c r="I64" s="4">
        <v>81</v>
      </c>
      <c r="J64" s="4">
        <v>1</v>
      </c>
      <c r="K64" s="4">
        <v>1</v>
      </c>
      <c r="L64" s="4">
        <v>0</v>
      </c>
      <c r="M64" s="9">
        <v>19</v>
      </c>
      <c r="N64" s="9" t="s">
        <v>6465</v>
      </c>
      <c r="O64" s="9" t="s">
        <v>26</v>
      </c>
      <c r="P64" s="9" t="s">
        <v>748</v>
      </c>
      <c r="Q64" s="9" t="s">
        <v>1068</v>
      </c>
      <c r="R64" s="9" t="s">
        <v>967</v>
      </c>
      <c r="S64" s="9" t="s">
        <v>1139</v>
      </c>
      <c r="T64" s="9" t="s">
        <v>6344</v>
      </c>
      <c r="U64" s="9" t="s">
        <v>747</v>
      </c>
      <c r="V64" t="s">
        <v>747</v>
      </c>
      <c r="W64">
        <v>0.80692446349012004</v>
      </c>
      <c r="X64">
        <v>23726</v>
      </c>
    </row>
    <row r="65" spans="1:24" hidden="1" x14ac:dyDescent="0.25">
      <c r="A65" s="25" t="s">
        <v>1148</v>
      </c>
      <c r="B65" s="4" t="s">
        <v>1149</v>
      </c>
      <c r="C65" s="4">
        <v>29403</v>
      </c>
      <c r="D65" s="4">
        <v>29403</v>
      </c>
      <c r="E65" s="4">
        <v>5677</v>
      </c>
      <c r="F65" s="4" t="s">
        <v>25</v>
      </c>
      <c r="G65" s="4">
        <v>23726</v>
      </c>
      <c r="H65" s="4">
        <v>418</v>
      </c>
      <c r="I65" s="4">
        <v>81</v>
      </c>
      <c r="J65" s="4">
        <v>1</v>
      </c>
      <c r="K65" s="4">
        <v>1</v>
      </c>
      <c r="L65" s="4">
        <v>0</v>
      </c>
      <c r="M65" s="9">
        <v>19</v>
      </c>
      <c r="N65" s="9" t="s">
        <v>6465</v>
      </c>
      <c r="O65" s="9" t="s">
        <v>26</v>
      </c>
      <c r="P65" s="9" t="s">
        <v>748</v>
      </c>
      <c r="Q65" s="9" t="s">
        <v>1068</v>
      </c>
      <c r="R65" s="9" t="s">
        <v>967</v>
      </c>
      <c r="S65" s="9" t="s">
        <v>1139</v>
      </c>
      <c r="T65" s="9" t="s">
        <v>6344</v>
      </c>
      <c r="U65" s="9" t="s">
        <v>758</v>
      </c>
      <c r="V65" t="s">
        <v>747</v>
      </c>
      <c r="W65">
        <v>0.80692446349012004</v>
      </c>
      <c r="X65">
        <v>23726</v>
      </c>
    </row>
    <row r="66" spans="1:24" hidden="1" x14ac:dyDescent="0.25">
      <c r="A66" s="25" t="s">
        <v>1154</v>
      </c>
      <c r="B66" s="4" t="s">
        <v>1155</v>
      </c>
      <c r="C66" s="4">
        <v>46210</v>
      </c>
      <c r="D66" s="4">
        <v>46210</v>
      </c>
      <c r="E66" s="4">
        <v>9388</v>
      </c>
      <c r="F66" s="4" t="s">
        <v>25</v>
      </c>
      <c r="G66" s="4">
        <v>36822</v>
      </c>
      <c r="H66" s="4">
        <v>392</v>
      </c>
      <c r="I66" s="4">
        <v>80</v>
      </c>
      <c r="J66" s="4">
        <v>1</v>
      </c>
      <c r="K66" s="4">
        <v>1</v>
      </c>
      <c r="L66" s="4">
        <v>0</v>
      </c>
      <c r="M66" s="9">
        <v>19</v>
      </c>
      <c r="N66" s="9" t="s">
        <v>6465</v>
      </c>
      <c r="O66" s="9" t="s">
        <v>26</v>
      </c>
      <c r="P66" s="9" t="s">
        <v>748</v>
      </c>
      <c r="Q66" s="9" t="s">
        <v>1151</v>
      </c>
      <c r="R66" s="9" t="s">
        <v>1153</v>
      </c>
      <c r="S66" s="9" t="s">
        <v>745</v>
      </c>
      <c r="T66" s="9" t="s">
        <v>6478</v>
      </c>
      <c r="U66" s="9" t="s">
        <v>747</v>
      </c>
      <c r="V66" t="s">
        <v>747</v>
      </c>
      <c r="W66">
        <v>0.79684051071196715</v>
      </c>
      <c r="X66">
        <v>36822</v>
      </c>
    </row>
    <row r="67" spans="1:24" hidden="1" x14ac:dyDescent="0.25">
      <c r="A67" s="25" t="s">
        <v>1156</v>
      </c>
      <c r="B67" s="4" t="s">
        <v>1157</v>
      </c>
      <c r="C67" s="4">
        <v>-27723</v>
      </c>
      <c r="D67" s="4">
        <v>-27723</v>
      </c>
      <c r="E67" s="4">
        <v>-9388</v>
      </c>
      <c r="F67" s="4" t="s">
        <v>25</v>
      </c>
      <c r="G67" s="4">
        <v>-18335</v>
      </c>
      <c r="H67" s="4">
        <v>195</v>
      </c>
      <c r="I67" s="4">
        <v>-66</v>
      </c>
      <c r="J67" s="4">
        <v>-1</v>
      </c>
      <c r="K67" s="4">
        <v>-1</v>
      </c>
      <c r="L67" s="4">
        <v>0</v>
      </c>
      <c r="M67" s="9">
        <v>19</v>
      </c>
      <c r="N67" s="9" t="s">
        <v>6465</v>
      </c>
      <c r="O67" s="9" t="s">
        <v>26</v>
      </c>
      <c r="P67" s="9" t="s">
        <v>748</v>
      </c>
      <c r="Q67" s="9" t="s">
        <v>1151</v>
      </c>
      <c r="R67" s="9" t="s">
        <v>1153</v>
      </c>
      <c r="S67" s="9" t="s">
        <v>745</v>
      </c>
      <c r="T67" s="9" t="s">
        <v>6478</v>
      </c>
      <c r="U67" s="9" t="s">
        <v>751</v>
      </c>
      <c r="V67" t="s">
        <v>747</v>
      </c>
      <c r="W67">
        <v>0.66136421022255887</v>
      </c>
      <c r="X67">
        <v>-18335</v>
      </c>
    </row>
    <row r="68" spans="1:24" hidden="1" x14ac:dyDescent="0.25">
      <c r="A68" s="25" t="s">
        <v>1158</v>
      </c>
      <c r="B68" s="4" t="s">
        <v>1159</v>
      </c>
      <c r="C68" s="4">
        <v>46210</v>
      </c>
      <c r="D68" s="4">
        <v>46210</v>
      </c>
      <c r="E68" s="4">
        <v>9388</v>
      </c>
      <c r="F68" s="4" t="s">
        <v>25</v>
      </c>
      <c r="G68" s="4">
        <v>36822</v>
      </c>
      <c r="H68" s="4">
        <v>392</v>
      </c>
      <c r="I68" s="4">
        <v>80</v>
      </c>
      <c r="J68" s="4">
        <v>1</v>
      </c>
      <c r="K68" s="4">
        <v>1</v>
      </c>
      <c r="L68" s="4">
        <v>0</v>
      </c>
      <c r="M68" s="9">
        <v>19</v>
      </c>
      <c r="N68" s="9" t="s">
        <v>6465</v>
      </c>
      <c r="O68" s="9" t="s">
        <v>26</v>
      </c>
      <c r="P68" s="9" t="s">
        <v>748</v>
      </c>
      <c r="Q68" s="9" t="s">
        <v>1151</v>
      </c>
      <c r="R68" s="9" t="s">
        <v>1153</v>
      </c>
      <c r="S68" s="9" t="s">
        <v>745</v>
      </c>
      <c r="T68" s="9" t="s">
        <v>6478</v>
      </c>
      <c r="U68" s="9" t="s">
        <v>752</v>
      </c>
      <c r="V68" t="s">
        <v>747</v>
      </c>
      <c r="W68">
        <v>0.79684051071196715</v>
      </c>
      <c r="X68">
        <v>36822</v>
      </c>
    </row>
    <row r="69" spans="1:24" hidden="1" x14ac:dyDescent="0.25">
      <c r="A69" s="25" t="s">
        <v>1162</v>
      </c>
      <c r="B69" s="4" t="s">
        <v>1163</v>
      </c>
      <c r="C69" s="4">
        <v>92420</v>
      </c>
      <c r="D69" s="4">
        <v>92420</v>
      </c>
      <c r="E69" s="4">
        <v>18776</v>
      </c>
      <c r="F69" s="4" t="s">
        <v>25</v>
      </c>
      <c r="G69" s="4">
        <v>73644</v>
      </c>
      <c r="H69" s="4">
        <v>392</v>
      </c>
      <c r="I69" s="4">
        <v>80</v>
      </c>
      <c r="J69" s="4">
        <v>2</v>
      </c>
      <c r="K69" s="4">
        <v>2</v>
      </c>
      <c r="L69" s="4">
        <v>0</v>
      </c>
      <c r="M69" s="9">
        <v>19</v>
      </c>
      <c r="N69" s="9" t="s">
        <v>6465</v>
      </c>
      <c r="O69" s="9" t="s">
        <v>26</v>
      </c>
      <c r="P69" s="9" t="s">
        <v>748</v>
      </c>
      <c r="Q69" s="9" t="s">
        <v>1151</v>
      </c>
      <c r="R69" s="9" t="s">
        <v>1153</v>
      </c>
      <c r="S69" s="9" t="s">
        <v>745</v>
      </c>
      <c r="T69" s="9" t="s">
        <v>6478</v>
      </c>
      <c r="U69" s="9" t="s">
        <v>758</v>
      </c>
      <c r="V69" t="s">
        <v>747</v>
      </c>
      <c r="W69">
        <v>0.79684051071196715</v>
      </c>
      <c r="X69">
        <v>73644</v>
      </c>
    </row>
    <row r="70" spans="1:24" hidden="1" x14ac:dyDescent="0.25">
      <c r="A70" s="25" t="s">
        <v>1183</v>
      </c>
      <c r="B70" s="4" t="s">
        <v>1184</v>
      </c>
      <c r="C70" s="4">
        <v>46210</v>
      </c>
      <c r="D70" s="4">
        <v>46210</v>
      </c>
      <c r="E70" s="4">
        <v>9388</v>
      </c>
      <c r="F70" s="4" t="s">
        <v>25</v>
      </c>
      <c r="G70" s="4">
        <v>36822</v>
      </c>
      <c r="H70" s="4">
        <v>392</v>
      </c>
      <c r="I70" s="4">
        <v>80</v>
      </c>
      <c r="J70" s="4">
        <v>1</v>
      </c>
      <c r="K70" s="4">
        <v>1</v>
      </c>
      <c r="L70" s="4">
        <v>0</v>
      </c>
      <c r="M70" s="9">
        <v>19</v>
      </c>
      <c r="N70" s="9" t="s">
        <v>6465</v>
      </c>
      <c r="O70" s="9" t="s">
        <v>26</v>
      </c>
      <c r="P70" s="9" t="s">
        <v>748</v>
      </c>
      <c r="Q70" s="9" t="s">
        <v>1151</v>
      </c>
      <c r="R70" s="9" t="s">
        <v>1153</v>
      </c>
      <c r="S70" s="9" t="s">
        <v>1178</v>
      </c>
      <c r="T70" s="9" t="s">
        <v>6880</v>
      </c>
      <c r="U70" s="9" t="s">
        <v>752</v>
      </c>
      <c r="V70" t="s">
        <v>747</v>
      </c>
      <c r="W70">
        <v>0.79684051071196715</v>
      </c>
      <c r="X70">
        <v>36822</v>
      </c>
    </row>
    <row r="71" spans="1:24" hidden="1" x14ac:dyDescent="0.25">
      <c r="A71" s="25" t="s">
        <v>1201</v>
      </c>
      <c r="B71" s="4" t="s">
        <v>1152</v>
      </c>
      <c r="C71" s="4">
        <v>55445</v>
      </c>
      <c r="D71" s="4">
        <v>55445</v>
      </c>
      <c r="E71" s="4">
        <v>22708</v>
      </c>
      <c r="F71" s="4" t="s">
        <v>25</v>
      </c>
      <c r="G71" s="4">
        <v>32737</v>
      </c>
      <c r="H71" s="4">
        <v>144</v>
      </c>
      <c r="I71" s="4">
        <v>59</v>
      </c>
      <c r="J71" s="4">
        <v>2</v>
      </c>
      <c r="K71" s="4">
        <v>2</v>
      </c>
      <c r="L71" s="4">
        <v>0</v>
      </c>
      <c r="M71" s="9">
        <v>19</v>
      </c>
      <c r="N71" s="9" t="s">
        <v>6465</v>
      </c>
      <c r="O71" s="9" t="s">
        <v>26</v>
      </c>
      <c r="P71" s="9" t="s">
        <v>748</v>
      </c>
      <c r="Q71" s="9" t="s">
        <v>1151</v>
      </c>
      <c r="R71" s="9" t="s">
        <v>1153</v>
      </c>
      <c r="S71" s="9" t="s">
        <v>745</v>
      </c>
      <c r="T71" s="9" t="s">
        <v>6478</v>
      </c>
      <c r="U71" s="9" t="s">
        <v>746</v>
      </c>
      <c r="V71" t="s">
        <v>1202</v>
      </c>
      <c r="W71">
        <v>0.59044097754531522</v>
      </c>
      <c r="X71">
        <v>32737.000000000004</v>
      </c>
    </row>
    <row r="72" spans="1:24" hidden="1" x14ac:dyDescent="0.25">
      <c r="A72" s="25" t="s">
        <v>1204</v>
      </c>
      <c r="B72" s="4" t="s">
        <v>1157</v>
      </c>
      <c r="C72" s="4">
        <v>55445</v>
      </c>
      <c r="D72" s="4">
        <v>55445</v>
      </c>
      <c r="E72" s="4">
        <v>22708</v>
      </c>
      <c r="F72" s="4" t="s">
        <v>25</v>
      </c>
      <c r="G72" s="4">
        <v>32737</v>
      </c>
      <c r="H72" s="4">
        <v>144</v>
      </c>
      <c r="I72" s="4">
        <v>59</v>
      </c>
      <c r="J72" s="4">
        <v>2</v>
      </c>
      <c r="K72" s="4">
        <v>2</v>
      </c>
      <c r="L72" s="4">
        <v>0</v>
      </c>
      <c r="M72" s="9">
        <v>19</v>
      </c>
      <c r="N72" s="9" t="s">
        <v>6465</v>
      </c>
      <c r="O72" s="9" t="s">
        <v>26</v>
      </c>
      <c r="P72" s="9" t="s">
        <v>748</v>
      </c>
      <c r="Q72" s="9" t="s">
        <v>1151</v>
      </c>
      <c r="R72" s="9" t="s">
        <v>1153</v>
      </c>
      <c r="S72" s="9" t="s">
        <v>745</v>
      </c>
      <c r="T72" s="9" t="s">
        <v>6478</v>
      </c>
      <c r="U72" s="9" t="s">
        <v>751</v>
      </c>
      <c r="V72" t="s">
        <v>1202</v>
      </c>
      <c r="W72">
        <v>0.59044097754531522</v>
      </c>
      <c r="X72">
        <v>32737.000000000004</v>
      </c>
    </row>
    <row r="73" spans="1:24" hidden="1" x14ac:dyDescent="0.25">
      <c r="A73" s="25" t="s">
        <v>1218</v>
      </c>
      <c r="B73" s="4" t="s">
        <v>1219</v>
      </c>
      <c r="C73" s="4">
        <v>50412</v>
      </c>
      <c r="D73" s="4">
        <v>50412</v>
      </c>
      <c r="E73" s="4">
        <v>9883</v>
      </c>
      <c r="F73" s="4" t="s">
        <v>25</v>
      </c>
      <c r="G73" s="4">
        <v>40529</v>
      </c>
      <c r="H73" s="4">
        <v>410</v>
      </c>
      <c r="I73" s="4">
        <v>80</v>
      </c>
      <c r="J73" s="4">
        <v>1</v>
      </c>
      <c r="K73" s="4">
        <v>1</v>
      </c>
      <c r="L73" s="4">
        <v>0</v>
      </c>
      <c r="M73" s="9">
        <v>19</v>
      </c>
      <c r="N73" s="9" t="s">
        <v>6465</v>
      </c>
      <c r="O73" s="9" t="s">
        <v>26</v>
      </c>
      <c r="P73" s="9" t="s">
        <v>748</v>
      </c>
      <c r="Q73" s="9" t="s">
        <v>1215</v>
      </c>
      <c r="R73" s="9" t="s">
        <v>1217</v>
      </c>
      <c r="S73" s="9" t="s">
        <v>812</v>
      </c>
      <c r="T73" s="9" t="s">
        <v>6358</v>
      </c>
      <c r="U73" s="9" t="s">
        <v>747</v>
      </c>
      <c r="V73" t="s">
        <v>747</v>
      </c>
      <c r="W73">
        <v>0.80395540744267235</v>
      </c>
      <c r="X73">
        <v>40529</v>
      </c>
    </row>
    <row r="74" spans="1:24" hidden="1" x14ac:dyDescent="0.25">
      <c r="A74" s="25" t="s">
        <v>1220</v>
      </c>
      <c r="B74" s="4" t="s">
        <v>1221</v>
      </c>
      <c r="C74" s="4">
        <v>50412</v>
      </c>
      <c r="D74" s="4">
        <v>50412</v>
      </c>
      <c r="E74" s="4">
        <v>9883</v>
      </c>
      <c r="F74" s="4" t="s">
        <v>25</v>
      </c>
      <c r="G74" s="4">
        <v>40529</v>
      </c>
      <c r="H74" s="4">
        <v>410</v>
      </c>
      <c r="I74" s="4">
        <v>80</v>
      </c>
      <c r="J74" s="4">
        <v>1</v>
      </c>
      <c r="K74" s="4">
        <v>1</v>
      </c>
      <c r="L74" s="4">
        <v>0</v>
      </c>
      <c r="M74" s="9">
        <v>19</v>
      </c>
      <c r="N74" s="9" t="s">
        <v>6465</v>
      </c>
      <c r="O74" s="9" t="s">
        <v>26</v>
      </c>
      <c r="P74" s="9" t="s">
        <v>748</v>
      </c>
      <c r="Q74" s="9" t="s">
        <v>1215</v>
      </c>
      <c r="R74" s="9" t="s">
        <v>1217</v>
      </c>
      <c r="S74" s="9" t="s">
        <v>812</v>
      </c>
      <c r="T74" s="9" t="s">
        <v>6358</v>
      </c>
      <c r="U74" s="9" t="s">
        <v>751</v>
      </c>
      <c r="V74" t="s">
        <v>747</v>
      </c>
      <c r="W74">
        <v>0.80395540744267235</v>
      </c>
      <c r="X74">
        <v>40529</v>
      </c>
    </row>
    <row r="75" spans="1:24" hidden="1" x14ac:dyDescent="0.25">
      <c r="A75" s="25" t="s">
        <v>1228</v>
      </c>
      <c r="B75" s="4" t="s">
        <v>1229</v>
      </c>
      <c r="C75" s="4">
        <v>50412</v>
      </c>
      <c r="D75" s="4">
        <v>50412</v>
      </c>
      <c r="E75" s="4">
        <v>9883</v>
      </c>
      <c r="F75" s="4" t="s">
        <v>25</v>
      </c>
      <c r="G75" s="4">
        <v>40529</v>
      </c>
      <c r="H75" s="4">
        <v>410</v>
      </c>
      <c r="I75" s="4">
        <v>80</v>
      </c>
      <c r="J75" s="4">
        <v>1</v>
      </c>
      <c r="K75" s="4">
        <v>1</v>
      </c>
      <c r="L75" s="4">
        <v>0</v>
      </c>
      <c r="M75" s="9">
        <v>19</v>
      </c>
      <c r="N75" s="9" t="s">
        <v>6465</v>
      </c>
      <c r="O75" s="9" t="s">
        <v>26</v>
      </c>
      <c r="P75" s="9" t="s">
        <v>748</v>
      </c>
      <c r="Q75" s="9" t="s">
        <v>1215</v>
      </c>
      <c r="R75" s="9" t="s">
        <v>1217</v>
      </c>
      <c r="S75" s="9" t="s">
        <v>1230</v>
      </c>
      <c r="T75" s="9" t="s">
        <v>6357</v>
      </c>
      <c r="U75" s="9" t="s">
        <v>746</v>
      </c>
      <c r="V75" t="s">
        <v>747</v>
      </c>
      <c r="W75">
        <v>0.80395540744267235</v>
      </c>
      <c r="X75">
        <v>40529</v>
      </c>
    </row>
    <row r="76" spans="1:24" hidden="1" x14ac:dyDescent="0.25">
      <c r="A76" s="25" t="s">
        <v>1235</v>
      </c>
      <c r="B76" s="4" t="s">
        <v>1236</v>
      </c>
      <c r="C76" s="4">
        <v>50412</v>
      </c>
      <c r="D76" s="4">
        <v>50412</v>
      </c>
      <c r="E76" s="4">
        <v>9883</v>
      </c>
      <c r="F76" s="4" t="s">
        <v>25</v>
      </c>
      <c r="G76" s="4">
        <v>40529</v>
      </c>
      <c r="H76" s="4">
        <v>410</v>
      </c>
      <c r="I76" s="4">
        <v>80</v>
      </c>
      <c r="J76" s="4">
        <v>1</v>
      </c>
      <c r="K76" s="4">
        <v>1</v>
      </c>
      <c r="L76" s="4">
        <v>0</v>
      </c>
      <c r="M76" s="9">
        <v>19</v>
      </c>
      <c r="N76" s="9" t="s">
        <v>6465</v>
      </c>
      <c r="O76" s="9" t="s">
        <v>26</v>
      </c>
      <c r="P76" s="9" t="s">
        <v>748</v>
      </c>
      <c r="Q76" s="9" t="s">
        <v>1215</v>
      </c>
      <c r="R76" s="9" t="s">
        <v>1217</v>
      </c>
      <c r="S76" s="9" t="s">
        <v>1230</v>
      </c>
      <c r="T76" s="9" t="s">
        <v>6357</v>
      </c>
      <c r="U76" s="9" t="s">
        <v>752</v>
      </c>
      <c r="V76" t="s">
        <v>747</v>
      </c>
      <c r="W76">
        <v>0.80395540744267235</v>
      </c>
      <c r="X76">
        <v>40529</v>
      </c>
    </row>
    <row r="77" spans="1:24" hidden="1" x14ac:dyDescent="0.25">
      <c r="A77" s="25" t="s">
        <v>1237</v>
      </c>
      <c r="B77" s="4" t="s">
        <v>1238</v>
      </c>
      <c r="C77" s="4">
        <v>35286</v>
      </c>
      <c r="D77" s="4">
        <v>35286</v>
      </c>
      <c r="E77" s="4">
        <v>9883</v>
      </c>
      <c r="F77" s="4" t="s">
        <v>25</v>
      </c>
      <c r="G77" s="4">
        <v>25403</v>
      </c>
      <c r="H77" s="4">
        <v>257</v>
      </c>
      <c r="I77" s="4">
        <v>72</v>
      </c>
      <c r="J77" s="4">
        <v>1</v>
      </c>
      <c r="K77" s="4">
        <v>1</v>
      </c>
      <c r="L77" s="4">
        <v>0</v>
      </c>
      <c r="M77" s="9">
        <v>19</v>
      </c>
      <c r="N77" s="9" t="s">
        <v>6465</v>
      </c>
      <c r="O77" s="9" t="s">
        <v>26</v>
      </c>
      <c r="P77" s="9" t="s">
        <v>748</v>
      </c>
      <c r="Q77" s="9" t="s">
        <v>1215</v>
      </c>
      <c r="R77" s="9" t="s">
        <v>1217</v>
      </c>
      <c r="S77" s="9" t="s">
        <v>1230</v>
      </c>
      <c r="T77" s="9" t="s">
        <v>6357</v>
      </c>
      <c r="U77" s="9" t="s">
        <v>755</v>
      </c>
      <c r="V77" t="s">
        <v>747</v>
      </c>
      <c r="W77">
        <v>0.71991724763362241</v>
      </c>
      <c r="X77">
        <v>25403</v>
      </c>
    </row>
    <row r="78" spans="1:24" hidden="1" x14ac:dyDescent="0.25">
      <c r="A78" s="25" t="s">
        <v>1244</v>
      </c>
      <c r="B78" s="4" t="s">
        <v>1245</v>
      </c>
      <c r="C78" s="4">
        <v>100815</v>
      </c>
      <c r="D78" s="4">
        <v>100815</v>
      </c>
      <c r="E78" s="4">
        <v>28944</v>
      </c>
      <c r="F78" s="4" t="s">
        <v>25</v>
      </c>
      <c r="G78" s="4">
        <v>71871</v>
      </c>
      <c r="H78" s="4">
        <v>248</v>
      </c>
      <c r="I78" s="4">
        <v>71</v>
      </c>
      <c r="J78" s="4">
        <v>3</v>
      </c>
      <c r="K78" s="4">
        <v>3</v>
      </c>
      <c r="L78" s="4">
        <v>0</v>
      </c>
      <c r="M78" s="9">
        <v>19</v>
      </c>
      <c r="N78" s="9" t="s">
        <v>6465</v>
      </c>
      <c r="O78" s="9" t="s">
        <v>26</v>
      </c>
      <c r="P78" s="9" t="s">
        <v>748</v>
      </c>
      <c r="Q78" s="9" t="s">
        <v>1215</v>
      </c>
      <c r="R78" s="9" t="s">
        <v>1243</v>
      </c>
      <c r="S78" s="9" t="s">
        <v>745</v>
      </c>
      <c r="T78" s="9" t="s">
        <v>6360</v>
      </c>
      <c r="U78" s="9" t="s">
        <v>747</v>
      </c>
      <c r="V78" t="s">
        <v>1202</v>
      </c>
      <c r="W78">
        <v>0.71289986609135547</v>
      </c>
      <c r="X78">
        <v>71871</v>
      </c>
    </row>
    <row r="79" spans="1:24" hidden="1" x14ac:dyDescent="0.25">
      <c r="A79" s="25" t="s">
        <v>1246</v>
      </c>
      <c r="B79" s="4" t="s">
        <v>1247</v>
      </c>
      <c r="C79" s="4">
        <v>67210</v>
      </c>
      <c r="D79" s="4">
        <v>67210</v>
      </c>
      <c r="E79" s="4">
        <v>19296</v>
      </c>
      <c r="F79" s="4" t="s">
        <v>25</v>
      </c>
      <c r="G79" s="4">
        <v>47914</v>
      </c>
      <c r="H79" s="4">
        <v>248</v>
      </c>
      <c r="I79" s="4">
        <v>71</v>
      </c>
      <c r="J79" s="4">
        <v>2</v>
      </c>
      <c r="K79" s="4">
        <v>2</v>
      </c>
      <c r="L79" s="4">
        <v>0</v>
      </c>
      <c r="M79" s="9">
        <v>19</v>
      </c>
      <c r="N79" s="9" t="s">
        <v>6465</v>
      </c>
      <c r="O79" s="9" t="s">
        <v>26</v>
      </c>
      <c r="P79" s="9" t="s">
        <v>748</v>
      </c>
      <c r="Q79" s="9" t="s">
        <v>1215</v>
      </c>
      <c r="R79" s="9" t="s">
        <v>1243</v>
      </c>
      <c r="S79" s="9" t="s">
        <v>745</v>
      </c>
      <c r="T79" s="9" t="s">
        <v>6360</v>
      </c>
      <c r="U79" s="9" t="s">
        <v>751</v>
      </c>
      <c r="V79" t="s">
        <v>1202</v>
      </c>
      <c r="W79">
        <v>0.71289986609135547</v>
      </c>
      <c r="X79">
        <v>47914</v>
      </c>
    </row>
    <row r="80" spans="1:24" hidden="1" x14ac:dyDescent="0.25">
      <c r="A80" s="25" t="s">
        <v>1252</v>
      </c>
      <c r="B80" s="4" t="s">
        <v>1253</v>
      </c>
      <c r="C80" s="4">
        <v>67210</v>
      </c>
      <c r="D80" s="4">
        <v>67210</v>
      </c>
      <c r="E80" s="4">
        <v>19296</v>
      </c>
      <c r="F80" s="4" t="s">
        <v>25</v>
      </c>
      <c r="G80" s="4">
        <v>47914</v>
      </c>
      <c r="H80" s="4">
        <v>248</v>
      </c>
      <c r="I80" s="4">
        <v>71</v>
      </c>
      <c r="J80" s="4">
        <v>2</v>
      </c>
      <c r="K80" s="4">
        <v>2</v>
      </c>
      <c r="L80" s="4">
        <v>0</v>
      </c>
      <c r="M80" s="9">
        <v>19</v>
      </c>
      <c r="N80" s="9" t="s">
        <v>6465</v>
      </c>
      <c r="O80" s="9" t="s">
        <v>26</v>
      </c>
      <c r="P80" s="9" t="s">
        <v>748</v>
      </c>
      <c r="Q80" s="9" t="s">
        <v>1215</v>
      </c>
      <c r="R80" s="9" t="s">
        <v>1243</v>
      </c>
      <c r="S80" s="9" t="s">
        <v>820</v>
      </c>
      <c r="T80" s="9" t="s">
        <v>6881</v>
      </c>
      <c r="U80" s="9" t="s">
        <v>747</v>
      </c>
      <c r="V80" t="s">
        <v>1202</v>
      </c>
      <c r="W80">
        <v>0.71289986609135547</v>
      </c>
      <c r="X80">
        <v>47914</v>
      </c>
    </row>
    <row r="81" spans="1:24" hidden="1" x14ac:dyDescent="0.25">
      <c r="A81" s="25" t="s">
        <v>1254</v>
      </c>
      <c r="B81" s="4" t="s">
        <v>1255</v>
      </c>
      <c r="C81" s="4">
        <v>33605</v>
      </c>
      <c r="D81" s="4">
        <v>33605</v>
      </c>
      <c r="E81" s="4">
        <v>9648</v>
      </c>
      <c r="F81" s="4" t="s">
        <v>25</v>
      </c>
      <c r="G81" s="4">
        <v>23957</v>
      </c>
      <c r="H81" s="4">
        <v>248</v>
      </c>
      <c r="I81" s="4">
        <v>71</v>
      </c>
      <c r="J81" s="4">
        <v>1</v>
      </c>
      <c r="K81" s="4">
        <v>1</v>
      </c>
      <c r="L81" s="4">
        <v>0</v>
      </c>
      <c r="M81" s="9">
        <v>19</v>
      </c>
      <c r="N81" s="9" t="s">
        <v>6465</v>
      </c>
      <c r="O81" s="9" t="s">
        <v>26</v>
      </c>
      <c r="P81" s="9" t="s">
        <v>748</v>
      </c>
      <c r="Q81" s="9" t="s">
        <v>1215</v>
      </c>
      <c r="R81" s="9" t="s">
        <v>1243</v>
      </c>
      <c r="S81" s="9" t="s">
        <v>820</v>
      </c>
      <c r="T81" s="9" t="s">
        <v>6881</v>
      </c>
      <c r="U81" s="9" t="s">
        <v>751</v>
      </c>
      <c r="V81" t="s">
        <v>1202</v>
      </c>
      <c r="W81">
        <v>0.71289986609135547</v>
      </c>
      <c r="X81">
        <v>23957</v>
      </c>
    </row>
    <row r="82" spans="1:24" hidden="1" x14ac:dyDescent="0.25">
      <c r="A82" s="25" t="s">
        <v>1256</v>
      </c>
      <c r="B82" s="4" t="s">
        <v>1257</v>
      </c>
      <c r="C82" s="4">
        <v>67210</v>
      </c>
      <c r="D82" s="4">
        <v>67210</v>
      </c>
      <c r="E82" s="4">
        <v>19296</v>
      </c>
      <c r="F82" s="4" t="s">
        <v>25</v>
      </c>
      <c r="G82" s="4">
        <v>47914</v>
      </c>
      <c r="H82" s="4">
        <v>248</v>
      </c>
      <c r="I82" s="4">
        <v>71</v>
      </c>
      <c r="J82" s="4">
        <v>2</v>
      </c>
      <c r="K82" s="4">
        <v>2</v>
      </c>
      <c r="L82" s="4">
        <v>0</v>
      </c>
      <c r="M82" s="9">
        <v>19</v>
      </c>
      <c r="N82" s="9" t="s">
        <v>6465</v>
      </c>
      <c r="O82" s="9" t="s">
        <v>26</v>
      </c>
      <c r="P82" s="9" t="s">
        <v>748</v>
      </c>
      <c r="Q82" s="9" t="s">
        <v>1215</v>
      </c>
      <c r="R82" s="9" t="s">
        <v>1243</v>
      </c>
      <c r="S82" s="9" t="s">
        <v>820</v>
      </c>
      <c r="T82" s="9" t="s">
        <v>6881</v>
      </c>
      <c r="U82" s="9" t="s">
        <v>755</v>
      </c>
      <c r="V82" t="s">
        <v>1202</v>
      </c>
      <c r="W82">
        <v>0.71289986609135547</v>
      </c>
      <c r="X82">
        <v>47914</v>
      </c>
    </row>
    <row r="83" spans="1:24" hidden="1" x14ac:dyDescent="0.25">
      <c r="A83" s="25" t="s">
        <v>1260</v>
      </c>
      <c r="B83" s="4" t="s">
        <v>1261</v>
      </c>
      <c r="C83" s="4">
        <v>33605</v>
      </c>
      <c r="D83" s="4">
        <v>33605</v>
      </c>
      <c r="E83" s="4">
        <v>9648</v>
      </c>
      <c r="F83" s="4" t="s">
        <v>25</v>
      </c>
      <c r="G83" s="4">
        <v>23957</v>
      </c>
      <c r="H83" s="4">
        <v>248</v>
      </c>
      <c r="I83" s="4">
        <v>71</v>
      </c>
      <c r="J83" s="4">
        <v>1</v>
      </c>
      <c r="K83" s="4">
        <v>1</v>
      </c>
      <c r="L83" s="4">
        <v>0</v>
      </c>
      <c r="M83" s="9">
        <v>19</v>
      </c>
      <c r="N83" s="9" t="s">
        <v>6465</v>
      </c>
      <c r="O83" s="9" t="s">
        <v>26</v>
      </c>
      <c r="P83" s="9" t="s">
        <v>748</v>
      </c>
      <c r="Q83" s="9" t="s">
        <v>1215</v>
      </c>
      <c r="R83" s="9" t="s">
        <v>1243</v>
      </c>
      <c r="S83" s="9" t="s">
        <v>1230</v>
      </c>
      <c r="T83" s="9" t="s">
        <v>6359</v>
      </c>
      <c r="U83" s="9" t="s">
        <v>747</v>
      </c>
      <c r="V83" t="s">
        <v>1202</v>
      </c>
      <c r="W83">
        <v>0.71289986609135547</v>
      </c>
      <c r="X83">
        <v>23957</v>
      </c>
    </row>
    <row r="84" spans="1:24" hidden="1" x14ac:dyDescent="0.25">
      <c r="A84" s="25" t="s">
        <v>1262</v>
      </c>
      <c r="B84" s="4" t="s">
        <v>1263</v>
      </c>
      <c r="C84" s="4">
        <v>67210</v>
      </c>
      <c r="D84" s="4">
        <v>67210</v>
      </c>
      <c r="E84" s="4">
        <v>19296</v>
      </c>
      <c r="F84" s="4" t="s">
        <v>25</v>
      </c>
      <c r="G84" s="4">
        <v>47914</v>
      </c>
      <c r="H84" s="4">
        <v>248</v>
      </c>
      <c r="I84" s="4">
        <v>71</v>
      </c>
      <c r="J84" s="4">
        <v>2</v>
      </c>
      <c r="K84" s="4">
        <v>2</v>
      </c>
      <c r="L84" s="4">
        <v>0</v>
      </c>
      <c r="M84" s="9">
        <v>19</v>
      </c>
      <c r="N84" s="9" t="s">
        <v>6465</v>
      </c>
      <c r="O84" s="9" t="s">
        <v>26</v>
      </c>
      <c r="P84" s="9" t="s">
        <v>748</v>
      </c>
      <c r="Q84" s="9" t="s">
        <v>1215</v>
      </c>
      <c r="R84" s="9" t="s">
        <v>1243</v>
      </c>
      <c r="S84" s="9" t="s">
        <v>1230</v>
      </c>
      <c r="T84" s="9" t="s">
        <v>6359</v>
      </c>
      <c r="U84" s="9" t="s">
        <v>751</v>
      </c>
      <c r="V84" t="s">
        <v>1202</v>
      </c>
      <c r="W84">
        <v>0.71289986609135547</v>
      </c>
      <c r="X84">
        <v>47914</v>
      </c>
    </row>
    <row r="85" spans="1:24" hidden="1" x14ac:dyDescent="0.25">
      <c r="A85" s="25" t="s">
        <v>1274</v>
      </c>
      <c r="B85" s="4" t="s">
        <v>1275</v>
      </c>
      <c r="C85" s="4">
        <v>50412</v>
      </c>
      <c r="D85" s="4">
        <v>50412</v>
      </c>
      <c r="E85" s="4">
        <v>9471</v>
      </c>
      <c r="F85" s="4" t="s">
        <v>25</v>
      </c>
      <c r="G85" s="4">
        <v>40941</v>
      </c>
      <c r="H85" s="4">
        <v>432</v>
      </c>
      <c r="I85" s="4">
        <v>81</v>
      </c>
      <c r="J85" s="4">
        <v>1</v>
      </c>
      <c r="K85" s="4">
        <v>1</v>
      </c>
      <c r="L85" s="4">
        <v>0</v>
      </c>
      <c r="M85" s="9">
        <v>19</v>
      </c>
      <c r="N85" s="9" t="s">
        <v>6465</v>
      </c>
      <c r="O85" s="9" t="s">
        <v>26</v>
      </c>
      <c r="P85" s="9" t="s">
        <v>748</v>
      </c>
      <c r="Q85" s="9" t="s">
        <v>1267</v>
      </c>
      <c r="R85" s="9" t="s">
        <v>1269</v>
      </c>
      <c r="S85" s="9" t="s">
        <v>745</v>
      </c>
      <c r="T85" s="9" t="s">
        <v>6369</v>
      </c>
      <c r="U85" s="9" t="s">
        <v>752</v>
      </c>
      <c r="V85" t="s">
        <v>747</v>
      </c>
      <c r="W85">
        <v>0.81212806474648891</v>
      </c>
      <c r="X85">
        <v>40941</v>
      </c>
    </row>
    <row r="86" spans="1:24" hidden="1" x14ac:dyDescent="0.25">
      <c r="A86" s="25" t="s">
        <v>1278</v>
      </c>
      <c r="B86" s="4" t="s">
        <v>1279</v>
      </c>
      <c r="C86" s="4" t="s">
        <v>25</v>
      </c>
      <c r="D86" s="4" t="s">
        <v>25</v>
      </c>
      <c r="E86" s="4" t="s">
        <v>25</v>
      </c>
      <c r="F86" s="4" t="s">
        <v>25</v>
      </c>
      <c r="G86" s="4" t="s">
        <v>25</v>
      </c>
      <c r="H86" s="4" t="s">
        <v>25</v>
      </c>
      <c r="I86" s="4" t="s">
        <v>25</v>
      </c>
      <c r="J86" s="4" t="s">
        <v>25</v>
      </c>
      <c r="K86" s="4" t="s">
        <v>25</v>
      </c>
      <c r="L86" s="4">
        <v>0</v>
      </c>
      <c r="M86" s="9">
        <v>19</v>
      </c>
      <c r="N86" s="9" t="s">
        <v>6465</v>
      </c>
      <c r="O86" s="9" t="s">
        <v>26</v>
      </c>
      <c r="P86" s="9" t="s">
        <v>748</v>
      </c>
      <c r="Q86" s="9" t="s">
        <v>1267</v>
      </c>
      <c r="R86" s="9" t="s">
        <v>1269</v>
      </c>
      <c r="S86" s="9" t="s">
        <v>745</v>
      </c>
      <c r="T86" s="9" t="s">
        <v>6369</v>
      </c>
      <c r="U86" s="9" t="s">
        <v>758</v>
      </c>
      <c r="V86" t="s">
        <v>747</v>
      </c>
      <c r="W86" t="e">
        <v>#VALUE!</v>
      </c>
      <c r="X86" t="e">
        <v>#VALUE!</v>
      </c>
    </row>
    <row r="87" spans="1:24" hidden="1" x14ac:dyDescent="0.25">
      <c r="A87" s="25" t="s">
        <v>1280</v>
      </c>
      <c r="B87" s="4" t="s">
        <v>1281</v>
      </c>
      <c r="C87" s="4">
        <v>40328</v>
      </c>
      <c r="D87" s="4">
        <v>40328</v>
      </c>
      <c r="E87" s="4">
        <v>9471</v>
      </c>
      <c r="F87" s="4" t="s">
        <v>25</v>
      </c>
      <c r="G87" s="4">
        <v>30857</v>
      </c>
      <c r="H87" s="4">
        <v>326</v>
      </c>
      <c r="I87" s="4">
        <v>77</v>
      </c>
      <c r="J87" s="4">
        <v>1</v>
      </c>
      <c r="K87" s="4">
        <v>1</v>
      </c>
      <c r="L87" s="4">
        <v>0</v>
      </c>
      <c r="M87" s="9">
        <v>19</v>
      </c>
      <c r="N87" s="9" t="s">
        <v>6465</v>
      </c>
      <c r="O87" s="9" t="s">
        <v>26</v>
      </c>
      <c r="P87" s="9" t="s">
        <v>748</v>
      </c>
      <c r="Q87" s="9" t="s">
        <v>1267</v>
      </c>
      <c r="R87" s="9" t="s">
        <v>1269</v>
      </c>
      <c r="S87" s="9" t="s">
        <v>1282</v>
      </c>
      <c r="T87" s="9" t="s">
        <v>6439</v>
      </c>
      <c r="U87" s="9" t="s">
        <v>746</v>
      </c>
      <c r="V87" t="s">
        <v>747</v>
      </c>
      <c r="W87">
        <v>0.76515076373735369</v>
      </c>
      <c r="X87">
        <v>30857</v>
      </c>
    </row>
    <row r="88" spans="1:24" hidden="1" x14ac:dyDescent="0.25">
      <c r="A88" s="25" t="s">
        <v>1283</v>
      </c>
      <c r="B88" s="4" t="s">
        <v>1284</v>
      </c>
      <c r="C88" s="4">
        <v>30244</v>
      </c>
      <c r="D88" s="4">
        <v>30244</v>
      </c>
      <c r="E88" s="4">
        <v>9471</v>
      </c>
      <c r="F88" s="4" t="s">
        <v>25</v>
      </c>
      <c r="G88" s="4">
        <v>20773</v>
      </c>
      <c r="H88" s="4">
        <v>219</v>
      </c>
      <c r="I88" s="4">
        <v>69</v>
      </c>
      <c r="J88" s="4">
        <v>1</v>
      </c>
      <c r="K88" s="4">
        <v>1</v>
      </c>
      <c r="L88" s="4">
        <v>0</v>
      </c>
      <c r="M88" s="9">
        <v>19</v>
      </c>
      <c r="N88" s="9" t="s">
        <v>6465</v>
      </c>
      <c r="O88" s="9" t="s">
        <v>26</v>
      </c>
      <c r="P88" s="9" t="s">
        <v>748</v>
      </c>
      <c r="Q88" s="9" t="s">
        <v>1267</v>
      </c>
      <c r="R88" s="9" t="s">
        <v>1269</v>
      </c>
      <c r="S88" s="9" t="s">
        <v>1282</v>
      </c>
      <c r="T88" s="9" t="s">
        <v>6439</v>
      </c>
      <c r="U88" s="9" t="s">
        <v>747</v>
      </c>
      <c r="V88" t="s">
        <v>747</v>
      </c>
      <c r="W88">
        <v>0.68684697791297444</v>
      </c>
      <c r="X88">
        <v>20773</v>
      </c>
    </row>
    <row r="89" spans="1:24" hidden="1" x14ac:dyDescent="0.25">
      <c r="A89" s="25" t="s">
        <v>1307</v>
      </c>
      <c r="B89" s="4" t="s">
        <v>1308</v>
      </c>
      <c r="C89" s="4">
        <v>50412</v>
      </c>
      <c r="D89" s="4">
        <v>50412</v>
      </c>
      <c r="E89" s="4">
        <v>9707</v>
      </c>
      <c r="F89" s="4" t="s">
        <v>25</v>
      </c>
      <c r="G89" s="4">
        <v>40705</v>
      </c>
      <c r="H89" s="4">
        <v>419</v>
      </c>
      <c r="I89" s="4">
        <v>81</v>
      </c>
      <c r="J89" s="4">
        <v>1</v>
      </c>
      <c r="K89" s="4">
        <v>1</v>
      </c>
      <c r="L89" s="4">
        <v>0</v>
      </c>
      <c r="M89" s="9">
        <v>19</v>
      </c>
      <c r="N89" s="9" t="s">
        <v>6465</v>
      </c>
      <c r="O89" s="9" t="s">
        <v>26</v>
      </c>
      <c r="P89" s="9" t="s">
        <v>748</v>
      </c>
      <c r="Q89" s="9" t="s">
        <v>6481</v>
      </c>
      <c r="R89" s="9" t="s">
        <v>1217</v>
      </c>
      <c r="S89" s="9" t="s">
        <v>1056</v>
      </c>
      <c r="T89" s="9" t="s">
        <v>6903</v>
      </c>
      <c r="U89" s="9" t="s">
        <v>747</v>
      </c>
      <c r="V89" t="s">
        <v>747</v>
      </c>
      <c r="W89">
        <v>0.80744663968896291</v>
      </c>
      <c r="X89">
        <v>40705</v>
      </c>
    </row>
    <row r="90" spans="1:24" hidden="1" x14ac:dyDescent="0.25">
      <c r="A90" s="25" t="s">
        <v>1309</v>
      </c>
      <c r="B90" s="4" t="s">
        <v>1310</v>
      </c>
      <c r="C90" s="4">
        <v>50412</v>
      </c>
      <c r="D90" s="4">
        <v>50412</v>
      </c>
      <c r="E90" s="4">
        <v>9707</v>
      </c>
      <c r="F90" s="4" t="s">
        <v>25</v>
      </c>
      <c r="G90" s="4">
        <v>40705</v>
      </c>
      <c r="H90" s="4">
        <v>419</v>
      </c>
      <c r="I90" s="4">
        <v>81</v>
      </c>
      <c r="J90" s="4">
        <v>1</v>
      </c>
      <c r="K90" s="4">
        <v>1</v>
      </c>
      <c r="L90" s="4">
        <v>0</v>
      </c>
      <c r="M90" s="9">
        <v>19</v>
      </c>
      <c r="N90" s="9" t="s">
        <v>6465</v>
      </c>
      <c r="O90" s="9" t="s">
        <v>26</v>
      </c>
      <c r="P90" s="9" t="s">
        <v>748</v>
      </c>
      <c r="Q90" s="9" t="s">
        <v>6481</v>
      </c>
      <c r="R90" s="9" t="s">
        <v>1217</v>
      </c>
      <c r="S90" s="9" t="s">
        <v>1056</v>
      </c>
      <c r="T90" s="9" t="s">
        <v>6903</v>
      </c>
      <c r="U90" s="9" t="s">
        <v>751</v>
      </c>
      <c r="V90" t="s">
        <v>747</v>
      </c>
      <c r="W90">
        <v>0.80744663968896291</v>
      </c>
      <c r="X90">
        <v>40705</v>
      </c>
    </row>
    <row r="91" spans="1:24" hidden="1" x14ac:dyDescent="0.25">
      <c r="A91" s="25" t="s">
        <v>1311</v>
      </c>
      <c r="B91" s="4" t="s">
        <v>1312</v>
      </c>
      <c r="C91" s="4">
        <v>50412</v>
      </c>
      <c r="D91" s="4">
        <v>50412</v>
      </c>
      <c r="E91" s="4">
        <v>9707</v>
      </c>
      <c r="F91" s="4" t="s">
        <v>25</v>
      </c>
      <c r="G91" s="4">
        <v>40705</v>
      </c>
      <c r="H91" s="4">
        <v>419</v>
      </c>
      <c r="I91" s="4">
        <v>81</v>
      </c>
      <c r="J91" s="4">
        <v>1</v>
      </c>
      <c r="K91" s="4">
        <v>1</v>
      </c>
      <c r="L91" s="4">
        <v>0</v>
      </c>
      <c r="M91" s="9">
        <v>19</v>
      </c>
      <c r="N91" s="9" t="s">
        <v>6465</v>
      </c>
      <c r="O91" s="9" t="s">
        <v>26</v>
      </c>
      <c r="P91" s="9" t="s">
        <v>748</v>
      </c>
      <c r="Q91" s="9" t="s">
        <v>6481</v>
      </c>
      <c r="R91" s="9" t="s">
        <v>1217</v>
      </c>
      <c r="S91" s="9" t="s">
        <v>1056</v>
      </c>
      <c r="T91" s="9" t="s">
        <v>6903</v>
      </c>
      <c r="U91" s="9" t="s">
        <v>752</v>
      </c>
      <c r="V91" t="s">
        <v>747</v>
      </c>
      <c r="W91">
        <v>0.80744663968896291</v>
      </c>
      <c r="X91">
        <v>40705</v>
      </c>
    </row>
    <row r="92" spans="1:24" hidden="1" x14ac:dyDescent="0.25">
      <c r="A92" s="25" t="s">
        <v>1315</v>
      </c>
      <c r="B92" s="4" t="s">
        <v>1316</v>
      </c>
      <c r="C92" s="4">
        <v>-50412</v>
      </c>
      <c r="D92" s="4">
        <v>-50412</v>
      </c>
      <c r="E92" s="4">
        <v>-9707</v>
      </c>
      <c r="F92" s="4" t="s">
        <v>25</v>
      </c>
      <c r="G92" s="4">
        <v>-40705</v>
      </c>
      <c r="H92" s="4">
        <v>419</v>
      </c>
      <c r="I92" s="4">
        <v>-81</v>
      </c>
      <c r="J92" s="4">
        <v>-1</v>
      </c>
      <c r="K92" s="4">
        <v>-1</v>
      </c>
      <c r="L92" s="4">
        <v>0</v>
      </c>
      <c r="M92" s="9">
        <v>19</v>
      </c>
      <c r="N92" s="9" t="s">
        <v>6465</v>
      </c>
      <c r="O92" s="9" t="s">
        <v>26</v>
      </c>
      <c r="P92" s="9" t="s">
        <v>748</v>
      </c>
      <c r="Q92" s="9" t="s">
        <v>6481</v>
      </c>
      <c r="R92" s="9" t="s">
        <v>1217</v>
      </c>
      <c r="S92" s="9" t="s">
        <v>1056</v>
      </c>
      <c r="T92" s="9" t="s">
        <v>6903</v>
      </c>
      <c r="U92" s="9" t="s">
        <v>758</v>
      </c>
      <c r="V92" t="s">
        <v>747</v>
      </c>
      <c r="W92">
        <v>0.80744663968896291</v>
      </c>
      <c r="X92">
        <v>-40705</v>
      </c>
    </row>
    <row r="93" spans="1:24" hidden="1" x14ac:dyDescent="0.25">
      <c r="A93" s="25" t="s">
        <v>1320</v>
      </c>
      <c r="B93" s="4" t="s">
        <v>1321</v>
      </c>
      <c r="C93" s="4">
        <v>50412</v>
      </c>
      <c r="D93" s="4">
        <v>50412</v>
      </c>
      <c r="E93" s="4">
        <v>9707</v>
      </c>
      <c r="F93" s="4" t="s">
        <v>25</v>
      </c>
      <c r="G93" s="4">
        <v>40705</v>
      </c>
      <c r="H93" s="4">
        <v>419</v>
      </c>
      <c r="I93" s="4">
        <v>81</v>
      </c>
      <c r="J93" s="4">
        <v>1</v>
      </c>
      <c r="K93" s="4">
        <v>1</v>
      </c>
      <c r="L93" s="4">
        <v>0</v>
      </c>
      <c r="M93" s="9">
        <v>19</v>
      </c>
      <c r="N93" s="9" t="s">
        <v>6465</v>
      </c>
      <c r="O93" s="9" t="s">
        <v>26</v>
      </c>
      <c r="P93" s="9" t="s">
        <v>748</v>
      </c>
      <c r="Q93" s="9" t="s">
        <v>6481</v>
      </c>
      <c r="R93" s="9" t="s">
        <v>1217</v>
      </c>
      <c r="S93" s="9" t="s">
        <v>1319</v>
      </c>
      <c r="T93" s="9" t="s">
        <v>6904</v>
      </c>
      <c r="U93" s="9" t="s">
        <v>747</v>
      </c>
      <c r="V93" t="s">
        <v>747</v>
      </c>
      <c r="W93">
        <v>0.80744663968896291</v>
      </c>
      <c r="X93">
        <v>40705</v>
      </c>
    </row>
    <row r="94" spans="1:24" hidden="1" x14ac:dyDescent="0.25">
      <c r="A94" s="25" t="s">
        <v>1336</v>
      </c>
      <c r="B94" s="4" t="s">
        <v>1337</v>
      </c>
      <c r="C94" s="4">
        <v>42008</v>
      </c>
      <c r="D94" s="4">
        <v>42008</v>
      </c>
      <c r="E94" s="4">
        <v>8824</v>
      </c>
      <c r="F94" s="4" t="s">
        <v>25</v>
      </c>
      <c r="G94" s="4">
        <v>33184</v>
      </c>
      <c r="H94" s="4">
        <v>376</v>
      </c>
      <c r="I94" s="4">
        <v>79</v>
      </c>
      <c r="J94" s="4">
        <v>1</v>
      </c>
      <c r="K94" s="4">
        <v>1</v>
      </c>
      <c r="L94" s="4">
        <v>0</v>
      </c>
      <c r="M94" s="9">
        <v>19</v>
      </c>
      <c r="N94" s="9" t="s">
        <v>6465</v>
      </c>
      <c r="O94" s="9" t="s">
        <v>26</v>
      </c>
      <c r="P94" s="9" t="s">
        <v>748</v>
      </c>
      <c r="Q94" s="9" t="s">
        <v>1331</v>
      </c>
      <c r="R94" s="9" t="s">
        <v>1333</v>
      </c>
      <c r="S94" s="9" t="s">
        <v>745</v>
      </c>
      <c r="T94" s="9" t="s">
        <v>6451</v>
      </c>
      <c r="U94" s="9" t="s">
        <v>751</v>
      </c>
      <c r="V94" t="s">
        <v>1202</v>
      </c>
      <c r="W94">
        <v>0.78994477242430017</v>
      </c>
      <c r="X94">
        <v>33184</v>
      </c>
    </row>
    <row r="95" spans="1:24" hidden="1" x14ac:dyDescent="0.25">
      <c r="A95" s="25" t="s">
        <v>1340</v>
      </c>
      <c r="B95" s="4" t="s">
        <v>1342</v>
      </c>
      <c r="C95" s="4">
        <v>67210</v>
      </c>
      <c r="D95" s="4">
        <v>67210</v>
      </c>
      <c r="E95" s="4">
        <v>14354</v>
      </c>
      <c r="F95" s="4" t="s">
        <v>25</v>
      </c>
      <c r="G95" s="4">
        <v>52856</v>
      </c>
      <c r="H95" s="4">
        <v>368</v>
      </c>
      <c r="I95" s="4">
        <v>79</v>
      </c>
      <c r="J95" s="4">
        <v>2</v>
      </c>
      <c r="K95" s="4">
        <v>2</v>
      </c>
      <c r="L95" s="4">
        <v>0</v>
      </c>
      <c r="M95" s="9">
        <v>19</v>
      </c>
      <c r="N95" s="9" t="s">
        <v>6465</v>
      </c>
      <c r="O95" s="9" t="s">
        <v>26</v>
      </c>
      <c r="P95" s="9" t="s">
        <v>748</v>
      </c>
      <c r="Q95" s="9" t="s">
        <v>1341</v>
      </c>
      <c r="R95" s="9" t="s">
        <v>1243</v>
      </c>
      <c r="S95" s="9" t="s">
        <v>820</v>
      </c>
      <c r="T95" s="9" t="s">
        <v>6426</v>
      </c>
      <c r="U95" s="9" t="s">
        <v>746</v>
      </c>
      <c r="V95" t="s">
        <v>1202</v>
      </c>
      <c r="W95">
        <v>0.78643059068590981</v>
      </c>
      <c r="X95">
        <v>52856</v>
      </c>
    </row>
    <row r="96" spans="1:24" hidden="1" x14ac:dyDescent="0.25">
      <c r="A96" s="25" t="s">
        <v>1343</v>
      </c>
      <c r="B96" s="4" t="s">
        <v>1344</v>
      </c>
      <c r="C96" s="4">
        <v>67210</v>
      </c>
      <c r="D96" s="4">
        <v>67210</v>
      </c>
      <c r="E96" s="4">
        <v>14354</v>
      </c>
      <c r="F96" s="4" t="s">
        <v>25</v>
      </c>
      <c r="G96" s="4">
        <v>52856</v>
      </c>
      <c r="H96" s="4">
        <v>368</v>
      </c>
      <c r="I96" s="4">
        <v>79</v>
      </c>
      <c r="J96" s="4">
        <v>2</v>
      </c>
      <c r="K96" s="4">
        <v>2</v>
      </c>
      <c r="L96" s="4">
        <v>0</v>
      </c>
      <c r="M96" s="9">
        <v>19</v>
      </c>
      <c r="N96" s="9" t="s">
        <v>6465</v>
      </c>
      <c r="O96" s="9" t="s">
        <v>26</v>
      </c>
      <c r="P96" s="9" t="s">
        <v>748</v>
      </c>
      <c r="Q96" s="9" t="s">
        <v>1341</v>
      </c>
      <c r="R96" s="9" t="s">
        <v>1243</v>
      </c>
      <c r="S96" s="9" t="s">
        <v>820</v>
      </c>
      <c r="T96" s="9" t="s">
        <v>6426</v>
      </c>
      <c r="U96" s="9" t="s">
        <v>747</v>
      </c>
      <c r="V96" t="s">
        <v>1202</v>
      </c>
      <c r="W96">
        <v>0.78643059068590981</v>
      </c>
      <c r="X96">
        <v>52856</v>
      </c>
    </row>
    <row r="97" spans="1:24" hidden="1" x14ac:dyDescent="0.25">
      <c r="A97" s="25" t="s">
        <v>1349</v>
      </c>
      <c r="B97" s="4" t="s">
        <v>1350</v>
      </c>
      <c r="C97" s="4">
        <v>84017</v>
      </c>
      <c r="D97" s="4">
        <v>84017</v>
      </c>
      <c r="E97" s="4">
        <v>17648</v>
      </c>
      <c r="F97" s="4" t="s">
        <v>25</v>
      </c>
      <c r="G97" s="4">
        <v>66369</v>
      </c>
      <c r="H97" s="4">
        <v>376</v>
      </c>
      <c r="I97" s="4">
        <v>79</v>
      </c>
      <c r="J97" s="4">
        <v>2</v>
      </c>
      <c r="K97" s="4">
        <v>2</v>
      </c>
      <c r="L97" s="4">
        <v>0</v>
      </c>
      <c r="M97" s="9">
        <v>19</v>
      </c>
      <c r="N97" s="9" t="s">
        <v>6465</v>
      </c>
      <c r="O97" s="9" t="s">
        <v>26</v>
      </c>
      <c r="P97" s="9" t="s">
        <v>748</v>
      </c>
      <c r="Q97" s="9" t="s">
        <v>1331</v>
      </c>
      <c r="R97" s="9" t="s">
        <v>1333</v>
      </c>
      <c r="S97" s="9" t="s">
        <v>853</v>
      </c>
      <c r="T97" s="9" t="s">
        <v>6366</v>
      </c>
      <c r="U97" s="9" t="s">
        <v>746</v>
      </c>
      <c r="V97" t="s">
        <v>1202</v>
      </c>
      <c r="W97">
        <v>0.78994727257578823</v>
      </c>
      <c r="X97">
        <v>66369</v>
      </c>
    </row>
    <row r="98" spans="1:24" hidden="1" x14ac:dyDescent="0.25">
      <c r="A98" s="25" t="s">
        <v>1351</v>
      </c>
      <c r="B98" s="4" t="s">
        <v>1352</v>
      </c>
      <c r="C98" s="4">
        <v>42008</v>
      </c>
      <c r="D98" s="4">
        <v>42008</v>
      </c>
      <c r="E98" s="4">
        <v>8824</v>
      </c>
      <c r="F98" s="4" t="s">
        <v>25</v>
      </c>
      <c r="G98" s="4">
        <v>33184</v>
      </c>
      <c r="H98" s="4">
        <v>376</v>
      </c>
      <c r="I98" s="4">
        <v>79</v>
      </c>
      <c r="J98" s="4">
        <v>1</v>
      </c>
      <c r="K98" s="4">
        <v>1</v>
      </c>
      <c r="L98" s="4">
        <v>0</v>
      </c>
      <c r="M98" s="9">
        <v>19</v>
      </c>
      <c r="N98" s="9" t="s">
        <v>6465</v>
      </c>
      <c r="O98" s="9" t="s">
        <v>26</v>
      </c>
      <c r="P98" s="9" t="s">
        <v>748</v>
      </c>
      <c r="Q98" s="9" t="s">
        <v>1331</v>
      </c>
      <c r="R98" s="9" t="s">
        <v>1333</v>
      </c>
      <c r="S98" s="9" t="s">
        <v>853</v>
      </c>
      <c r="T98" s="9" t="s">
        <v>6366</v>
      </c>
      <c r="U98" s="9" t="s">
        <v>747</v>
      </c>
      <c r="V98" t="s">
        <v>1202</v>
      </c>
      <c r="W98">
        <v>0.78994477242430017</v>
      </c>
      <c r="X98">
        <v>33184</v>
      </c>
    </row>
    <row r="99" spans="1:24" hidden="1" x14ac:dyDescent="0.25">
      <c r="A99" s="25" t="s">
        <v>1353</v>
      </c>
      <c r="B99" s="4" t="s">
        <v>1354</v>
      </c>
      <c r="C99" s="4">
        <v>126025</v>
      </c>
      <c r="D99" s="4">
        <v>126025</v>
      </c>
      <c r="E99" s="4">
        <v>26472</v>
      </c>
      <c r="F99" s="4" t="s">
        <v>25</v>
      </c>
      <c r="G99" s="4">
        <v>99553</v>
      </c>
      <c r="H99" s="4">
        <v>376</v>
      </c>
      <c r="I99" s="4">
        <v>79</v>
      </c>
      <c r="J99" s="4">
        <v>3</v>
      </c>
      <c r="K99" s="4">
        <v>3</v>
      </c>
      <c r="L99" s="4">
        <v>0</v>
      </c>
      <c r="M99" s="9">
        <v>19</v>
      </c>
      <c r="N99" s="9" t="s">
        <v>6465</v>
      </c>
      <c r="O99" s="9" t="s">
        <v>26</v>
      </c>
      <c r="P99" s="9" t="s">
        <v>748</v>
      </c>
      <c r="Q99" s="9" t="s">
        <v>1331</v>
      </c>
      <c r="R99" s="9" t="s">
        <v>1333</v>
      </c>
      <c r="S99" s="9" t="s">
        <v>853</v>
      </c>
      <c r="T99" s="9" t="s">
        <v>6366</v>
      </c>
      <c r="U99" s="9" t="s">
        <v>751</v>
      </c>
      <c r="V99" t="s">
        <v>1202</v>
      </c>
      <c r="W99">
        <v>0.78994643919857166</v>
      </c>
      <c r="X99">
        <v>99553</v>
      </c>
    </row>
    <row r="100" spans="1:24" hidden="1" x14ac:dyDescent="0.25">
      <c r="A100" s="25" t="s">
        <v>1361</v>
      </c>
      <c r="B100" s="4" t="s">
        <v>1362</v>
      </c>
      <c r="C100" s="4">
        <v>33605</v>
      </c>
      <c r="D100" s="4">
        <v>33605</v>
      </c>
      <c r="E100" s="4">
        <v>7177</v>
      </c>
      <c r="F100" s="4" t="s">
        <v>25</v>
      </c>
      <c r="G100" s="4">
        <v>26428</v>
      </c>
      <c r="H100" s="4">
        <v>368</v>
      </c>
      <c r="I100" s="4">
        <v>79</v>
      </c>
      <c r="J100" s="4">
        <v>1</v>
      </c>
      <c r="K100" s="4">
        <v>1</v>
      </c>
      <c r="L100" s="4">
        <v>0</v>
      </c>
      <c r="M100" s="9">
        <v>19</v>
      </c>
      <c r="N100" s="9" t="s">
        <v>6465</v>
      </c>
      <c r="O100" s="9" t="s">
        <v>26</v>
      </c>
      <c r="P100" s="9" t="s">
        <v>748</v>
      </c>
      <c r="Q100" s="9" t="s">
        <v>1341</v>
      </c>
      <c r="R100" s="9" t="s">
        <v>1243</v>
      </c>
      <c r="S100" s="9" t="s">
        <v>913</v>
      </c>
      <c r="T100" s="9" t="s">
        <v>6477</v>
      </c>
      <c r="U100" s="9" t="s">
        <v>751</v>
      </c>
      <c r="V100" t="s">
        <v>1202</v>
      </c>
      <c r="W100">
        <v>0.78643059068590981</v>
      </c>
      <c r="X100">
        <v>26428</v>
      </c>
    </row>
    <row r="101" spans="1:24" hidden="1" x14ac:dyDescent="0.25">
      <c r="A101" s="25" t="s">
        <v>1365</v>
      </c>
      <c r="B101" s="4" t="s">
        <v>1366</v>
      </c>
      <c r="C101" s="4">
        <v>33605</v>
      </c>
      <c r="D101" s="4">
        <v>33605</v>
      </c>
      <c r="E101" s="4">
        <v>7177</v>
      </c>
      <c r="F101" s="4" t="s">
        <v>25</v>
      </c>
      <c r="G101" s="4">
        <v>26428</v>
      </c>
      <c r="H101" s="4">
        <v>368</v>
      </c>
      <c r="I101" s="4">
        <v>79</v>
      </c>
      <c r="J101" s="4">
        <v>1</v>
      </c>
      <c r="K101" s="4">
        <v>1</v>
      </c>
      <c r="L101" s="4">
        <v>0</v>
      </c>
      <c r="M101" s="9">
        <v>19</v>
      </c>
      <c r="N101" s="9" t="s">
        <v>6465</v>
      </c>
      <c r="O101" s="9" t="s">
        <v>26</v>
      </c>
      <c r="P101" s="9" t="s">
        <v>748</v>
      </c>
      <c r="Q101" s="9" t="s">
        <v>1341</v>
      </c>
      <c r="R101" s="9" t="s">
        <v>1243</v>
      </c>
      <c r="S101" s="9" t="s">
        <v>1319</v>
      </c>
      <c r="T101" s="9" t="s">
        <v>6448</v>
      </c>
      <c r="U101" s="9" t="s">
        <v>746</v>
      </c>
      <c r="V101" t="s">
        <v>1202</v>
      </c>
      <c r="W101">
        <v>0.78643059068590981</v>
      </c>
      <c r="X101">
        <v>26428</v>
      </c>
    </row>
    <row r="102" spans="1:24" hidden="1" x14ac:dyDescent="0.25">
      <c r="A102" s="25" t="s">
        <v>1367</v>
      </c>
      <c r="B102" s="4" t="s">
        <v>1368</v>
      </c>
      <c r="C102" s="4">
        <v>100815</v>
      </c>
      <c r="D102" s="4">
        <v>100815</v>
      </c>
      <c r="E102" s="4">
        <v>21531</v>
      </c>
      <c r="F102" s="4" t="s">
        <v>25</v>
      </c>
      <c r="G102" s="4">
        <v>79284</v>
      </c>
      <c r="H102" s="4">
        <v>368</v>
      </c>
      <c r="I102" s="4">
        <v>79</v>
      </c>
      <c r="J102" s="4">
        <v>3</v>
      </c>
      <c r="K102" s="4">
        <v>3</v>
      </c>
      <c r="L102" s="4">
        <v>0</v>
      </c>
      <c r="M102" s="9">
        <v>19</v>
      </c>
      <c r="N102" s="9" t="s">
        <v>6465</v>
      </c>
      <c r="O102" s="9" t="s">
        <v>26</v>
      </c>
      <c r="P102" s="9" t="s">
        <v>748</v>
      </c>
      <c r="Q102" s="9" t="s">
        <v>1341</v>
      </c>
      <c r="R102" s="9" t="s">
        <v>1243</v>
      </c>
      <c r="S102" s="9" t="s">
        <v>1319</v>
      </c>
      <c r="T102" s="9" t="s">
        <v>6448</v>
      </c>
      <c r="U102" s="9" t="s">
        <v>747</v>
      </c>
      <c r="V102" t="s">
        <v>1202</v>
      </c>
      <c r="W102">
        <v>0.78643059068590981</v>
      </c>
      <c r="X102">
        <v>79284</v>
      </c>
    </row>
    <row r="103" spans="1:24" hidden="1" x14ac:dyDescent="0.25">
      <c r="A103" s="25" t="s">
        <v>1369</v>
      </c>
      <c r="B103" s="4" t="s">
        <v>1370</v>
      </c>
      <c r="C103" s="4">
        <v>30244</v>
      </c>
      <c r="D103" s="4">
        <v>30244</v>
      </c>
      <c r="E103" s="4">
        <v>7177</v>
      </c>
      <c r="F103" s="4" t="s">
        <v>25</v>
      </c>
      <c r="G103" s="4">
        <v>23067</v>
      </c>
      <c r="H103" s="4">
        <v>321</v>
      </c>
      <c r="I103" s="4">
        <v>76</v>
      </c>
      <c r="J103" s="4">
        <v>1</v>
      </c>
      <c r="K103" s="4">
        <v>1</v>
      </c>
      <c r="L103" s="4">
        <v>0</v>
      </c>
      <c r="M103" s="9">
        <v>19</v>
      </c>
      <c r="N103" s="9" t="s">
        <v>6465</v>
      </c>
      <c r="O103" s="9" t="s">
        <v>26</v>
      </c>
      <c r="P103" s="9" t="s">
        <v>748</v>
      </c>
      <c r="Q103" s="9" t="s">
        <v>1341</v>
      </c>
      <c r="R103" s="9" t="s">
        <v>1243</v>
      </c>
      <c r="S103" s="9" t="s">
        <v>1319</v>
      </c>
      <c r="T103" s="9" t="s">
        <v>6448</v>
      </c>
      <c r="U103" s="9" t="s">
        <v>751</v>
      </c>
      <c r="V103" t="s">
        <v>1202</v>
      </c>
      <c r="W103">
        <v>0.76269673323634435</v>
      </c>
      <c r="X103">
        <v>23067</v>
      </c>
    </row>
    <row r="104" spans="1:24" hidden="1" x14ac:dyDescent="0.25">
      <c r="A104" s="25" t="s">
        <v>1371</v>
      </c>
      <c r="B104" s="4" t="s">
        <v>1372</v>
      </c>
      <c r="C104" s="4">
        <v>33605</v>
      </c>
      <c r="D104" s="4">
        <v>33605</v>
      </c>
      <c r="E104" s="4">
        <v>7177</v>
      </c>
      <c r="F104" s="4" t="s">
        <v>25</v>
      </c>
      <c r="G104" s="4">
        <v>26428</v>
      </c>
      <c r="H104" s="4">
        <v>368</v>
      </c>
      <c r="I104" s="4">
        <v>79</v>
      </c>
      <c r="J104" s="4">
        <v>1</v>
      </c>
      <c r="K104" s="4">
        <v>1</v>
      </c>
      <c r="L104" s="4">
        <v>0</v>
      </c>
      <c r="M104" s="9">
        <v>19</v>
      </c>
      <c r="N104" s="9" t="s">
        <v>6465</v>
      </c>
      <c r="O104" s="9" t="s">
        <v>26</v>
      </c>
      <c r="P104" s="9" t="s">
        <v>748</v>
      </c>
      <c r="Q104" s="9" t="s">
        <v>1341</v>
      </c>
      <c r="R104" s="9" t="s">
        <v>1243</v>
      </c>
      <c r="S104" s="9" t="s">
        <v>1319</v>
      </c>
      <c r="T104" s="9" t="s">
        <v>6448</v>
      </c>
      <c r="U104" s="9" t="s">
        <v>755</v>
      </c>
      <c r="V104" t="s">
        <v>1202</v>
      </c>
      <c r="W104">
        <v>0.78643059068590981</v>
      </c>
      <c r="X104">
        <v>26428</v>
      </c>
    </row>
    <row r="105" spans="1:24" hidden="1" x14ac:dyDescent="0.25">
      <c r="A105" s="25" t="s">
        <v>1390</v>
      </c>
      <c r="B105" s="4" t="s">
        <v>1391</v>
      </c>
      <c r="C105" s="4">
        <v>100824</v>
      </c>
      <c r="D105" s="4">
        <v>100824</v>
      </c>
      <c r="E105" s="4">
        <v>20472</v>
      </c>
      <c r="F105" s="4" t="s">
        <v>25</v>
      </c>
      <c r="G105" s="4">
        <v>80352</v>
      </c>
      <c r="H105" s="4">
        <v>392</v>
      </c>
      <c r="I105" s="4">
        <v>80</v>
      </c>
      <c r="J105" s="4">
        <v>2</v>
      </c>
      <c r="K105" s="4">
        <v>2</v>
      </c>
      <c r="L105" s="4">
        <v>0</v>
      </c>
      <c r="M105" s="9">
        <v>19</v>
      </c>
      <c r="N105" s="9" t="s">
        <v>6465</v>
      </c>
      <c r="O105" s="9" t="s">
        <v>26</v>
      </c>
      <c r="P105" s="9" t="s">
        <v>748</v>
      </c>
      <c r="Q105" s="9" t="s">
        <v>1387</v>
      </c>
      <c r="R105" s="9" t="s">
        <v>1389</v>
      </c>
      <c r="S105" s="9" t="s">
        <v>745</v>
      </c>
      <c r="T105" s="9" t="s">
        <v>6367</v>
      </c>
      <c r="U105" s="9" t="s">
        <v>747</v>
      </c>
      <c r="V105" t="s">
        <v>1202</v>
      </c>
      <c r="W105">
        <v>0.79695310640323735</v>
      </c>
      <c r="X105">
        <v>80352</v>
      </c>
    </row>
    <row r="106" spans="1:24" hidden="1" x14ac:dyDescent="0.25">
      <c r="A106" s="25" t="s">
        <v>1392</v>
      </c>
      <c r="B106" s="4" t="s">
        <v>1393</v>
      </c>
      <c r="C106" s="4">
        <v>151235</v>
      </c>
      <c r="D106" s="4">
        <v>151235</v>
      </c>
      <c r="E106" s="4">
        <v>30708</v>
      </c>
      <c r="F106" s="4" t="s">
        <v>25</v>
      </c>
      <c r="G106" s="4">
        <v>120527</v>
      </c>
      <c r="H106" s="4">
        <v>392</v>
      </c>
      <c r="I106" s="4">
        <v>80</v>
      </c>
      <c r="J106" s="4">
        <v>3</v>
      </c>
      <c r="K106" s="4">
        <v>3</v>
      </c>
      <c r="L106" s="4">
        <v>0</v>
      </c>
      <c r="M106" s="9">
        <v>19</v>
      </c>
      <c r="N106" s="9" t="s">
        <v>6465</v>
      </c>
      <c r="O106" s="9" t="s">
        <v>26</v>
      </c>
      <c r="P106" s="9" t="s">
        <v>748</v>
      </c>
      <c r="Q106" s="9" t="s">
        <v>1387</v>
      </c>
      <c r="R106" s="9" t="s">
        <v>1389</v>
      </c>
      <c r="S106" s="9" t="s">
        <v>745</v>
      </c>
      <c r="T106" s="9" t="s">
        <v>6367</v>
      </c>
      <c r="U106" s="9" t="s">
        <v>751</v>
      </c>
      <c r="V106" t="s">
        <v>1202</v>
      </c>
      <c r="W106">
        <v>0.79695176381128707</v>
      </c>
      <c r="X106">
        <v>120527</v>
      </c>
    </row>
    <row r="107" spans="1:24" hidden="1" x14ac:dyDescent="0.25">
      <c r="A107" s="25" t="s">
        <v>1394</v>
      </c>
      <c r="B107" s="4" t="s">
        <v>1395</v>
      </c>
      <c r="C107" s="4">
        <v>100824</v>
      </c>
      <c r="D107" s="4">
        <v>100824</v>
      </c>
      <c r="E107" s="4">
        <v>20472</v>
      </c>
      <c r="F107" s="4" t="s">
        <v>25</v>
      </c>
      <c r="G107" s="4">
        <v>80352</v>
      </c>
      <c r="H107" s="4">
        <v>392</v>
      </c>
      <c r="I107" s="4">
        <v>80</v>
      </c>
      <c r="J107" s="4">
        <v>2</v>
      </c>
      <c r="K107" s="4">
        <v>2</v>
      </c>
      <c r="L107" s="4">
        <v>0</v>
      </c>
      <c r="M107" s="9">
        <v>19</v>
      </c>
      <c r="N107" s="9" t="s">
        <v>6465</v>
      </c>
      <c r="O107" s="9" t="s">
        <v>26</v>
      </c>
      <c r="P107" s="9" t="s">
        <v>748</v>
      </c>
      <c r="Q107" s="9" t="s">
        <v>1387</v>
      </c>
      <c r="R107" s="9" t="s">
        <v>1389</v>
      </c>
      <c r="S107" s="9" t="s">
        <v>745</v>
      </c>
      <c r="T107" s="9" t="s">
        <v>6367</v>
      </c>
      <c r="U107" s="9" t="s">
        <v>755</v>
      </c>
      <c r="V107" t="s">
        <v>1202</v>
      </c>
      <c r="W107">
        <v>0.79695310640323735</v>
      </c>
      <c r="X107">
        <v>80352</v>
      </c>
    </row>
    <row r="108" spans="1:24" hidden="1" x14ac:dyDescent="0.25">
      <c r="A108" s="25" t="s">
        <v>1398</v>
      </c>
      <c r="B108" s="4" t="s">
        <v>1399</v>
      </c>
      <c r="C108" s="4">
        <v>100824</v>
      </c>
      <c r="D108" s="4">
        <v>100824</v>
      </c>
      <c r="E108" s="4">
        <v>20472</v>
      </c>
      <c r="F108" s="4" t="s">
        <v>25</v>
      </c>
      <c r="G108" s="4">
        <v>80352</v>
      </c>
      <c r="H108" s="4">
        <v>392</v>
      </c>
      <c r="I108" s="4">
        <v>80</v>
      </c>
      <c r="J108" s="4">
        <v>2</v>
      </c>
      <c r="K108" s="4">
        <v>2</v>
      </c>
      <c r="L108" s="4">
        <v>0</v>
      </c>
      <c r="M108" s="9">
        <v>19</v>
      </c>
      <c r="N108" s="9" t="s">
        <v>6465</v>
      </c>
      <c r="O108" s="9" t="s">
        <v>26</v>
      </c>
      <c r="P108" s="9" t="s">
        <v>748</v>
      </c>
      <c r="Q108" s="9" t="s">
        <v>1387</v>
      </c>
      <c r="R108" s="9" t="s">
        <v>1389</v>
      </c>
      <c r="S108" s="9" t="s">
        <v>1230</v>
      </c>
      <c r="T108" s="9" t="s">
        <v>6368</v>
      </c>
      <c r="U108" s="9" t="s">
        <v>747</v>
      </c>
      <c r="V108" t="s">
        <v>1202</v>
      </c>
      <c r="W108">
        <v>0.79695310640323735</v>
      </c>
      <c r="X108">
        <v>80352</v>
      </c>
    </row>
    <row r="109" spans="1:24" hidden="1" x14ac:dyDescent="0.25">
      <c r="A109" s="25" t="s">
        <v>1400</v>
      </c>
      <c r="B109" s="4" t="s">
        <v>1401</v>
      </c>
      <c r="C109" s="4">
        <v>50412</v>
      </c>
      <c r="D109" s="4">
        <v>50412</v>
      </c>
      <c r="E109" s="4">
        <v>10236</v>
      </c>
      <c r="F109" s="4" t="s">
        <v>25</v>
      </c>
      <c r="G109" s="4">
        <v>40176</v>
      </c>
      <c r="H109" s="4">
        <v>392</v>
      </c>
      <c r="I109" s="4">
        <v>80</v>
      </c>
      <c r="J109" s="4">
        <v>1</v>
      </c>
      <c r="K109" s="4">
        <v>1</v>
      </c>
      <c r="L109" s="4">
        <v>0</v>
      </c>
      <c r="M109" s="9">
        <v>19</v>
      </c>
      <c r="N109" s="9" t="s">
        <v>6465</v>
      </c>
      <c r="O109" s="9" t="s">
        <v>26</v>
      </c>
      <c r="P109" s="9" t="s">
        <v>748</v>
      </c>
      <c r="Q109" s="9" t="s">
        <v>1387</v>
      </c>
      <c r="R109" s="9" t="s">
        <v>1389</v>
      </c>
      <c r="S109" s="9" t="s">
        <v>1230</v>
      </c>
      <c r="T109" s="9" t="s">
        <v>6368</v>
      </c>
      <c r="U109" s="9" t="s">
        <v>751</v>
      </c>
      <c r="V109" t="s">
        <v>1202</v>
      </c>
      <c r="W109">
        <v>0.79695310640323735</v>
      </c>
      <c r="X109">
        <v>40176</v>
      </c>
    </row>
    <row r="110" spans="1:24" hidden="1" x14ac:dyDescent="0.25">
      <c r="A110" s="25" t="s">
        <v>1402</v>
      </c>
      <c r="B110" s="4" t="s">
        <v>1403</v>
      </c>
      <c r="C110" s="4">
        <v>50412</v>
      </c>
      <c r="D110" s="4">
        <v>50412</v>
      </c>
      <c r="E110" s="4">
        <v>10236</v>
      </c>
      <c r="F110" s="4" t="s">
        <v>25</v>
      </c>
      <c r="G110" s="4">
        <v>40176</v>
      </c>
      <c r="H110" s="4">
        <v>392</v>
      </c>
      <c r="I110" s="4">
        <v>80</v>
      </c>
      <c r="J110" s="4">
        <v>1</v>
      </c>
      <c r="K110" s="4">
        <v>1</v>
      </c>
      <c r="L110" s="4">
        <v>0</v>
      </c>
      <c r="M110" s="9">
        <v>19</v>
      </c>
      <c r="N110" s="9" t="s">
        <v>6465</v>
      </c>
      <c r="O110" s="9" t="s">
        <v>26</v>
      </c>
      <c r="P110" s="9" t="s">
        <v>748</v>
      </c>
      <c r="Q110" s="9" t="s">
        <v>1387</v>
      </c>
      <c r="R110" s="9" t="s">
        <v>1389</v>
      </c>
      <c r="S110" s="9" t="s">
        <v>1230</v>
      </c>
      <c r="T110" s="9" t="s">
        <v>6368</v>
      </c>
      <c r="U110" s="9" t="s">
        <v>755</v>
      </c>
      <c r="V110" t="s">
        <v>1202</v>
      </c>
      <c r="W110">
        <v>0.79695310640323735</v>
      </c>
      <c r="X110">
        <v>40176</v>
      </c>
    </row>
    <row r="111" spans="1:24" hidden="1" x14ac:dyDescent="0.25">
      <c r="A111" s="25" t="s">
        <v>1465</v>
      </c>
      <c r="B111" s="4" t="s">
        <v>1467</v>
      </c>
      <c r="C111" s="4">
        <v>8395</v>
      </c>
      <c r="D111" s="4">
        <v>8395</v>
      </c>
      <c r="E111" s="4">
        <v>1147</v>
      </c>
      <c r="F111" s="4" t="s">
        <v>25</v>
      </c>
      <c r="G111" s="4">
        <v>7248</v>
      </c>
      <c r="H111" s="4">
        <v>632</v>
      </c>
      <c r="I111" s="4">
        <v>86</v>
      </c>
      <c r="J111" s="4">
        <v>1</v>
      </c>
      <c r="K111" s="4">
        <v>1</v>
      </c>
      <c r="L111" s="4">
        <v>0</v>
      </c>
      <c r="M111" s="9">
        <v>19</v>
      </c>
      <c r="N111" s="9" t="s">
        <v>6465</v>
      </c>
      <c r="O111" s="9" t="s">
        <v>26</v>
      </c>
      <c r="P111" s="9" t="s">
        <v>748</v>
      </c>
      <c r="Q111" s="9" t="s">
        <v>1466</v>
      </c>
      <c r="R111" s="9" t="s">
        <v>1468</v>
      </c>
      <c r="S111" s="9" t="s">
        <v>1469</v>
      </c>
      <c r="T111" s="9" t="s">
        <v>6479</v>
      </c>
      <c r="U111" s="9" t="s">
        <v>1470</v>
      </c>
      <c r="V111" t="s">
        <v>747</v>
      </c>
      <c r="W111">
        <v>0.8633710541989279</v>
      </c>
      <c r="X111">
        <v>7248</v>
      </c>
    </row>
    <row r="112" spans="1:24" hidden="1" x14ac:dyDescent="0.25">
      <c r="A112" s="25" t="s">
        <v>1471</v>
      </c>
      <c r="B112" s="4" t="s">
        <v>1472</v>
      </c>
      <c r="C112" s="4">
        <v>16790</v>
      </c>
      <c r="D112" s="4">
        <v>16790</v>
      </c>
      <c r="E112" s="4">
        <v>2294</v>
      </c>
      <c r="F112" s="4" t="s">
        <v>25</v>
      </c>
      <c r="G112" s="4">
        <v>14496</v>
      </c>
      <c r="H112" s="4">
        <v>632</v>
      </c>
      <c r="I112" s="4">
        <v>86</v>
      </c>
      <c r="J112" s="4">
        <v>2</v>
      </c>
      <c r="K112" s="4">
        <v>2</v>
      </c>
      <c r="L112" s="4">
        <v>0</v>
      </c>
      <c r="M112" s="9">
        <v>19</v>
      </c>
      <c r="N112" s="9" t="s">
        <v>6465</v>
      </c>
      <c r="O112" s="9" t="s">
        <v>26</v>
      </c>
      <c r="P112" s="9" t="s">
        <v>748</v>
      </c>
      <c r="Q112" s="9" t="s">
        <v>1466</v>
      </c>
      <c r="R112" s="9" t="s">
        <v>1468</v>
      </c>
      <c r="S112" s="9" t="s">
        <v>745</v>
      </c>
      <c r="T112" s="9" t="s">
        <v>6422</v>
      </c>
      <c r="U112" s="9" t="s">
        <v>1470</v>
      </c>
      <c r="V112" t="s">
        <v>747</v>
      </c>
      <c r="W112">
        <v>0.8633710541989279</v>
      </c>
      <c r="X112">
        <v>14496</v>
      </c>
    </row>
    <row r="113" spans="1:24" hidden="1" x14ac:dyDescent="0.25">
      <c r="A113" s="25" t="s">
        <v>1482</v>
      </c>
      <c r="B113" s="4" t="s">
        <v>1483</v>
      </c>
      <c r="C113" s="4">
        <v>8395</v>
      </c>
      <c r="D113" s="4">
        <v>8395</v>
      </c>
      <c r="E113" s="4">
        <v>1588</v>
      </c>
      <c r="F113" s="4" t="s">
        <v>25</v>
      </c>
      <c r="G113" s="4">
        <v>6807</v>
      </c>
      <c r="H113" s="4">
        <v>429</v>
      </c>
      <c r="I113" s="4">
        <v>81</v>
      </c>
      <c r="J113" s="4">
        <v>1</v>
      </c>
      <c r="K113" s="4">
        <v>1</v>
      </c>
      <c r="L113" s="4">
        <v>0</v>
      </c>
      <c r="M113" s="9">
        <v>19</v>
      </c>
      <c r="N113" s="9" t="s">
        <v>6465</v>
      </c>
      <c r="O113" s="9" t="s">
        <v>26</v>
      </c>
      <c r="P113" s="9" t="s">
        <v>748</v>
      </c>
      <c r="Q113" s="9" t="s">
        <v>1466</v>
      </c>
      <c r="R113" s="9" t="s">
        <v>1480</v>
      </c>
      <c r="S113" s="9" t="s">
        <v>1056</v>
      </c>
      <c r="T113" s="9" t="s">
        <v>6365</v>
      </c>
      <c r="U113" s="9" t="s">
        <v>1470</v>
      </c>
      <c r="V113" t="s">
        <v>747</v>
      </c>
      <c r="W113">
        <v>0.8108397855866587</v>
      </c>
      <c r="X113">
        <v>6807</v>
      </c>
    </row>
    <row r="114" spans="1:24" hidden="1" x14ac:dyDescent="0.25">
      <c r="A114" s="25" t="s">
        <v>1489</v>
      </c>
      <c r="B114" s="4" t="s">
        <v>1490</v>
      </c>
      <c r="C114" s="4">
        <v>8395</v>
      </c>
      <c r="D114" s="4">
        <v>8395</v>
      </c>
      <c r="E114" s="4">
        <v>1647</v>
      </c>
      <c r="F114" s="4" t="s">
        <v>25</v>
      </c>
      <c r="G114" s="4">
        <v>6748</v>
      </c>
      <c r="H114" s="4">
        <v>410</v>
      </c>
      <c r="I114" s="4">
        <v>80</v>
      </c>
      <c r="J114" s="4">
        <v>1</v>
      </c>
      <c r="K114" s="4">
        <v>1</v>
      </c>
      <c r="L114" s="4">
        <v>0</v>
      </c>
      <c r="M114" s="9">
        <v>19</v>
      </c>
      <c r="N114" s="9" t="s">
        <v>6465</v>
      </c>
      <c r="O114" s="9" t="s">
        <v>26</v>
      </c>
      <c r="P114" s="9" t="s">
        <v>748</v>
      </c>
      <c r="Q114" s="9" t="s">
        <v>1466</v>
      </c>
      <c r="R114" s="9" t="s">
        <v>1491</v>
      </c>
      <c r="S114" s="9" t="s">
        <v>1492</v>
      </c>
      <c r="T114" s="9" t="s">
        <v>6437</v>
      </c>
      <c r="U114" s="9" t="s">
        <v>1470</v>
      </c>
      <c r="V114" t="s">
        <v>747</v>
      </c>
      <c r="W114">
        <v>0.80381179273377013</v>
      </c>
      <c r="X114">
        <v>6748</v>
      </c>
    </row>
    <row r="115" spans="1:24" hidden="1" x14ac:dyDescent="0.25">
      <c r="A115" s="25" t="s">
        <v>6420</v>
      </c>
      <c r="B115" s="4" t="s">
        <v>1497</v>
      </c>
      <c r="C115" s="4">
        <v>8395</v>
      </c>
      <c r="D115" s="4">
        <v>8395</v>
      </c>
      <c r="E115" s="4">
        <v>1941</v>
      </c>
      <c r="F115" s="4" t="s">
        <v>25</v>
      </c>
      <c r="G115" s="4">
        <v>6454</v>
      </c>
      <c r="H115" s="4">
        <v>333</v>
      </c>
      <c r="I115" s="4">
        <v>77</v>
      </c>
      <c r="J115" s="4">
        <v>1</v>
      </c>
      <c r="K115" s="4">
        <v>1</v>
      </c>
      <c r="L115" s="4">
        <v>0</v>
      </c>
      <c r="M115" s="9">
        <v>19</v>
      </c>
      <c r="N115" s="9" t="s">
        <v>6465</v>
      </c>
      <c r="O115" s="9" t="s">
        <v>26</v>
      </c>
      <c r="P115" s="9" t="s">
        <v>748</v>
      </c>
      <c r="Q115" s="9" t="s">
        <v>1466</v>
      </c>
      <c r="R115" s="9" t="s">
        <v>1496</v>
      </c>
      <c r="S115" s="9" t="s">
        <v>1408</v>
      </c>
      <c r="T115" s="9" t="s">
        <v>6460</v>
      </c>
      <c r="U115" s="9" t="s">
        <v>1470</v>
      </c>
      <c r="V115" t="s">
        <v>747</v>
      </c>
      <c r="W115">
        <v>0.76879094699225725</v>
      </c>
      <c r="X115">
        <v>6454</v>
      </c>
    </row>
    <row r="116" spans="1:24" hidden="1" x14ac:dyDescent="0.25">
      <c r="A116" s="25" t="s">
        <v>6350</v>
      </c>
      <c r="B116" s="4" t="s">
        <v>1495</v>
      </c>
      <c r="C116" s="4">
        <v>8395</v>
      </c>
      <c r="D116" s="4">
        <v>8395</v>
      </c>
      <c r="E116" s="4">
        <v>1165</v>
      </c>
      <c r="F116" s="4" t="s">
        <v>25</v>
      </c>
      <c r="G116" s="4">
        <v>7230</v>
      </c>
      <c r="H116" s="4">
        <v>621</v>
      </c>
      <c r="I116" s="4">
        <v>86</v>
      </c>
      <c r="J116" s="4">
        <v>1</v>
      </c>
      <c r="K116" s="4">
        <v>1</v>
      </c>
      <c r="L116" s="4">
        <v>0</v>
      </c>
      <c r="M116" s="9">
        <v>19</v>
      </c>
      <c r="N116" s="9" t="s">
        <v>6465</v>
      </c>
      <c r="O116" s="9" t="s">
        <v>26</v>
      </c>
      <c r="P116" s="9" t="s">
        <v>748</v>
      </c>
      <c r="Q116" s="9" t="s">
        <v>1466</v>
      </c>
      <c r="R116" s="9" t="s">
        <v>1496</v>
      </c>
      <c r="S116" s="9" t="s">
        <v>745</v>
      </c>
      <c r="T116" s="9" t="s">
        <v>6361</v>
      </c>
      <c r="U116" s="9" t="s">
        <v>1470</v>
      </c>
      <c r="V116" t="s">
        <v>747</v>
      </c>
      <c r="W116">
        <v>0.86122692078618224</v>
      </c>
      <c r="X116">
        <v>7230</v>
      </c>
    </row>
    <row r="117" spans="1:24" hidden="1" x14ac:dyDescent="0.25">
      <c r="A117" s="25" t="s">
        <v>449</v>
      </c>
      <c r="B117" s="4" t="s">
        <v>450</v>
      </c>
      <c r="C117" s="4">
        <v>8403</v>
      </c>
      <c r="D117" s="4">
        <v>8403</v>
      </c>
      <c r="E117" s="4">
        <v>2778</v>
      </c>
      <c r="F117" s="4" t="s">
        <v>25</v>
      </c>
      <c r="G117" s="4">
        <v>5625</v>
      </c>
      <c r="H117" s="4">
        <v>202</v>
      </c>
      <c r="I117" s="4">
        <v>67</v>
      </c>
      <c r="J117" s="4">
        <v>1</v>
      </c>
      <c r="K117" s="4">
        <v>1</v>
      </c>
      <c r="L117" s="4">
        <v>0</v>
      </c>
      <c r="M117" s="9">
        <v>19</v>
      </c>
      <c r="N117" s="9" t="s">
        <v>6465</v>
      </c>
      <c r="O117" s="9" t="s">
        <v>26</v>
      </c>
      <c r="P117" s="9" t="s">
        <v>1648</v>
      </c>
      <c r="Q117" s="9" t="s">
        <v>1504</v>
      </c>
      <c r="R117" s="9" t="s">
        <v>1826</v>
      </c>
      <c r="S117" s="9" t="s">
        <v>853</v>
      </c>
      <c r="T117" s="9" t="s">
        <v>6404</v>
      </c>
      <c r="U117" s="9" t="s">
        <v>1508</v>
      </c>
      <c r="V117" t="s">
        <v>747</v>
      </c>
      <c r="W117">
        <v>0.66940378436272763</v>
      </c>
      <c r="X117">
        <v>5625</v>
      </c>
    </row>
    <row r="118" spans="1:24" hidden="1" x14ac:dyDescent="0.25">
      <c r="A118" s="25" t="s">
        <v>453</v>
      </c>
      <c r="B118" s="4" t="s">
        <v>454</v>
      </c>
      <c r="C118" s="4">
        <v>8403</v>
      </c>
      <c r="D118" s="4">
        <v>8403</v>
      </c>
      <c r="E118" s="4">
        <v>2526</v>
      </c>
      <c r="F118" s="4" t="s">
        <v>25</v>
      </c>
      <c r="G118" s="4">
        <v>5877</v>
      </c>
      <c r="H118" s="4">
        <v>233</v>
      </c>
      <c r="I118" s="4">
        <v>70</v>
      </c>
      <c r="J118" s="4">
        <v>1</v>
      </c>
      <c r="K118" s="4">
        <v>1</v>
      </c>
      <c r="L118" s="4">
        <v>0</v>
      </c>
      <c r="M118" s="9">
        <v>19</v>
      </c>
      <c r="N118" s="9" t="s">
        <v>6465</v>
      </c>
      <c r="O118" s="9" t="s">
        <v>26</v>
      </c>
      <c r="P118" s="9" t="s">
        <v>1648</v>
      </c>
      <c r="Q118" s="9" t="s">
        <v>1504</v>
      </c>
      <c r="R118" s="9" t="s">
        <v>1629</v>
      </c>
      <c r="S118" s="9" t="s">
        <v>1056</v>
      </c>
      <c r="T118" s="9" t="s">
        <v>6453</v>
      </c>
      <c r="U118" s="9" t="s">
        <v>1508</v>
      </c>
      <c r="V118" t="s">
        <v>747</v>
      </c>
      <c r="W118">
        <v>0.69939307390217775</v>
      </c>
      <c r="X118">
        <v>5877</v>
      </c>
    </row>
    <row r="119" spans="1:24" hidden="1" x14ac:dyDescent="0.25">
      <c r="A119" s="25" t="s">
        <v>1509</v>
      </c>
      <c r="B119" s="4" t="s">
        <v>1510</v>
      </c>
      <c r="C119" s="4">
        <v>8403</v>
      </c>
      <c r="D119" s="4">
        <v>8403</v>
      </c>
      <c r="E119" s="4">
        <v>2265</v>
      </c>
      <c r="F119" s="4" t="s">
        <v>25</v>
      </c>
      <c r="G119" s="4">
        <v>6138</v>
      </c>
      <c r="H119" s="4">
        <v>271</v>
      </c>
      <c r="I119" s="4">
        <v>73</v>
      </c>
      <c r="J119" s="4">
        <v>1</v>
      </c>
      <c r="K119" s="4">
        <v>1</v>
      </c>
      <c r="L119" s="4">
        <v>0</v>
      </c>
      <c r="M119" s="9">
        <v>19</v>
      </c>
      <c r="N119" s="9" t="s">
        <v>6465</v>
      </c>
      <c r="O119" s="9" t="s">
        <v>26</v>
      </c>
      <c r="P119" s="9" t="s">
        <v>748</v>
      </c>
      <c r="Q119" s="9" t="s">
        <v>1504</v>
      </c>
      <c r="R119" s="9" t="s">
        <v>1506</v>
      </c>
      <c r="S119" s="9" t="s">
        <v>1507</v>
      </c>
      <c r="T119" s="9" t="s">
        <v>6882</v>
      </c>
      <c r="U119" s="9" t="s">
        <v>1511</v>
      </c>
      <c r="V119" t="s">
        <v>747</v>
      </c>
      <c r="W119">
        <v>0.73045340949660831</v>
      </c>
      <c r="X119">
        <v>6138</v>
      </c>
    </row>
    <row r="120" spans="1:24" hidden="1" x14ac:dyDescent="0.25">
      <c r="A120" s="25" t="s">
        <v>1514</v>
      </c>
      <c r="B120" s="4" t="s">
        <v>1515</v>
      </c>
      <c r="C120" s="4">
        <v>-16798</v>
      </c>
      <c r="D120" s="4">
        <v>-16798</v>
      </c>
      <c r="E120" s="4">
        <v>-2265</v>
      </c>
      <c r="F120" s="4" t="s">
        <v>25</v>
      </c>
      <c r="G120" s="4">
        <v>-14533</v>
      </c>
      <c r="H120" s="4">
        <v>642</v>
      </c>
      <c r="I120" s="4">
        <v>-87</v>
      </c>
      <c r="J120" s="4">
        <v>-1</v>
      </c>
      <c r="K120" s="4">
        <v>-1</v>
      </c>
      <c r="L120" s="4">
        <v>0</v>
      </c>
      <c r="M120" s="9">
        <v>19</v>
      </c>
      <c r="N120" s="9" t="s">
        <v>6465</v>
      </c>
      <c r="O120" s="9" t="s">
        <v>26</v>
      </c>
      <c r="P120" s="9" t="s">
        <v>748</v>
      </c>
      <c r="Q120" s="9" t="s">
        <v>1504</v>
      </c>
      <c r="R120" s="9" t="s">
        <v>1506</v>
      </c>
      <c r="S120" s="9" t="s">
        <v>1056</v>
      </c>
      <c r="T120" s="9" t="s">
        <v>6883</v>
      </c>
      <c r="U120" s="9" t="s">
        <v>1511</v>
      </c>
      <c r="V120" t="s">
        <v>747</v>
      </c>
      <c r="W120">
        <v>0.8651625193475414</v>
      </c>
      <c r="X120">
        <v>-14533</v>
      </c>
    </row>
    <row r="121" spans="1:24" hidden="1" x14ac:dyDescent="0.25">
      <c r="A121" s="25" t="s">
        <v>1516</v>
      </c>
      <c r="B121" s="4" t="s">
        <v>1517</v>
      </c>
      <c r="C121" s="4">
        <v>8403</v>
      </c>
      <c r="D121" s="4">
        <v>8403</v>
      </c>
      <c r="E121" s="4">
        <v>2088</v>
      </c>
      <c r="F121" s="4" t="s">
        <v>25</v>
      </c>
      <c r="G121" s="4">
        <v>6315</v>
      </c>
      <c r="H121" s="4">
        <v>302</v>
      </c>
      <c r="I121" s="4">
        <v>75</v>
      </c>
      <c r="J121" s="4">
        <v>1</v>
      </c>
      <c r="K121" s="4">
        <v>1</v>
      </c>
      <c r="L121" s="4">
        <v>0</v>
      </c>
      <c r="M121" s="9">
        <v>19</v>
      </c>
      <c r="N121" s="9" t="s">
        <v>6465</v>
      </c>
      <c r="O121" s="9" t="s">
        <v>26</v>
      </c>
      <c r="P121" s="9" t="s">
        <v>748</v>
      </c>
      <c r="Q121" s="9" t="s">
        <v>1504</v>
      </c>
      <c r="R121" s="9" t="s">
        <v>1506</v>
      </c>
      <c r="S121" s="9" t="s">
        <v>745</v>
      </c>
      <c r="T121" s="9" t="s">
        <v>6459</v>
      </c>
      <c r="U121" s="9" t="s">
        <v>1508</v>
      </c>
      <c r="V121" t="s">
        <v>747</v>
      </c>
      <c r="W121">
        <v>0.75151731524455556</v>
      </c>
      <c r="X121">
        <v>6315</v>
      </c>
    </row>
    <row r="122" spans="1:24" hidden="1" x14ac:dyDescent="0.25">
      <c r="A122" s="25" t="s">
        <v>1520</v>
      </c>
      <c r="B122" s="4" t="s">
        <v>1521</v>
      </c>
      <c r="C122" s="4">
        <v>16798</v>
      </c>
      <c r="D122" s="4">
        <v>16798</v>
      </c>
      <c r="E122" s="4">
        <v>2035</v>
      </c>
      <c r="F122" s="4" t="s">
        <v>25</v>
      </c>
      <c r="G122" s="4">
        <v>14763</v>
      </c>
      <c r="H122" s="4">
        <v>725</v>
      </c>
      <c r="I122" s="4">
        <v>88</v>
      </c>
      <c r="J122" s="4">
        <v>1</v>
      </c>
      <c r="K122" s="4">
        <v>1</v>
      </c>
      <c r="L122" s="4">
        <v>0</v>
      </c>
      <c r="M122" s="9">
        <v>19</v>
      </c>
      <c r="N122" s="9" t="s">
        <v>6465</v>
      </c>
      <c r="O122" s="9" t="s">
        <v>26</v>
      </c>
      <c r="P122" s="9" t="s">
        <v>748</v>
      </c>
      <c r="Q122" s="9" t="s">
        <v>1504</v>
      </c>
      <c r="R122" s="9" t="s">
        <v>1506</v>
      </c>
      <c r="S122" s="9" t="s">
        <v>820</v>
      </c>
      <c r="T122" s="9" t="s">
        <v>6471</v>
      </c>
      <c r="U122" s="9" t="s">
        <v>1508</v>
      </c>
      <c r="V122" t="s">
        <v>747</v>
      </c>
      <c r="W122">
        <v>0.87885462555066074</v>
      </c>
      <c r="X122">
        <v>14763</v>
      </c>
    </row>
    <row r="123" spans="1:24" hidden="1" x14ac:dyDescent="0.25">
      <c r="A123" s="25" t="s">
        <v>1552</v>
      </c>
      <c r="B123" s="4" t="s">
        <v>1553</v>
      </c>
      <c r="C123" s="4">
        <v>16807</v>
      </c>
      <c r="D123" s="4">
        <v>16807</v>
      </c>
      <c r="E123" s="4">
        <v>4412</v>
      </c>
      <c r="F123" s="4" t="s">
        <v>25</v>
      </c>
      <c r="G123" s="4">
        <v>12395</v>
      </c>
      <c r="H123" s="4">
        <v>281</v>
      </c>
      <c r="I123" s="4">
        <v>74</v>
      </c>
      <c r="J123" s="4">
        <v>2</v>
      </c>
      <c r="K123" s="4">
        <v>2</v>
      </c>
      <c r="L123" s="4">
        <v>0</v>
      </c>
      <c r="M123" s="9">
        <v>19</v>
      </c>
      <c r="N123" s="9" t="s">
        <v>6465</v>
      </c>
      <c r="O123" s="9" t="s">
        <v>26</v>
      </c>
      <c r="P123" s="9" t="s">
        <v>748</v>
      </c>
      <c r="Q123" s="9" t="s">
        <v>1504</v>
      </c>
      <c r="R123" s="9" t="s">
        <v>1545</v>
      </c>
      <c r="S123" s="9" t="s">
        <v>1554</v>
      </c>
      <c r="T123" s="9" t="s">
        <v>6441</v>
      </c>
      <c r="U123" s="9" t="s">
        <v>1508</v>
      </c>
      <c r="V123" t="s">
        <v>747</v>
      </c>
      <c r="W123">
        <v>0.7374903314095318</v>
      </c>
      <c r="X123">
        <v>12395</v>
      </c>
    </row>
    <row r="124" spans="1:24" hidden="1" x14ac:dyDescent="0.25">
      <c r="A124" s="25" t="s">
        <v>1583</v>
      </c>
      <c r="B124" s="4" t="s">
        <v>1584</v>
      </c>
      <c r="C124" s="4">
        <v>14697</v>
      </c>
      <c r="D124" s="4">
        <v>14697</v>
      </c>
      <c r="E124" s="4">
        <v>4236</v>
      </c>
      <c r="F124" s="4" t="s">
        <v>25</v>
      </c>
      <c r="G124" s="4">
        <v>10461</v>
      </c>
      <c r="H124" s="4">
        <v>247</v>
      </c>
      <c r="I124" s="4">
        <v>71</v>
      </c>
      <c r="J124" s="4">
        <v>1</v>
      </c>
      <c r="K124" s="4">
        <v>1</v>
      </c>
      <c r="L124" s="4">
        <v>0</v>
      </c>
      <c r="M124" s="9">
        <v>19</v>
      </c>
      <c r="N124" s="9" t="s">
        <v>6465</v>
      </c>
      <c r="O124" s="9" t="s">
        <v>26</v>
      </c>
      <c r="P124" s="9" t="s">
        <v>748</v>
      </c>
      <c r="Q124" s="9" t="s">
        <v>1562</v>
      </c>
      <c r="R124" s="9" t="s">
        <v>1043</v>
      </c>
      <c r="S124" s="9" t="s">
        <v>745</v>
      </c>
      <c r="T124" s="9" t="s">
        <v>6424</v>
      </c>
      <c r="U124" s="9" t="s">
        <v>755</v>
      </c>
      <c r="V124" t="s">
        <v>747</v>
      </c>
      <c r="W124">
        <v>0.71177791385997147</v>
      </c>
      <c r="X124">
        <v>10461</v>
      </c>
    </row>
    <row r="125" spans="1:24" hidden="1" x14ac:dyDescent="0.25">
      <c r="A125" s="25" t="s">
        <v>1595</v>
      </c>
      <c r="B125" s="4" t="s">
        <v>1596</v>
      </c>
      <c r="C125" s="4">
        <v>21000</v>
      </c>
      <c r="D125" s="4">
        <v>21000</v>
      </c>
      <c r="E125" s="4">
        <v>4236</v>
      </c>
      <c r="F125" s="4" t="s">
        <v>25</v>
      </c>
      <c r="G125" s="4">
        <v>16764</v>
      </c>
      <c r="H125" s="4">
        <v>396</v>
      </c>
      <c r="I125" s="4">
        <v>80</v>
      </c>
      <c r="J125" s="4">
        <v>1</v>
      </c>
      <c r="K125" s="4">
        <v>1</v>
      </c>
      <c r="L125" s="4">
        <v>0</v>
      </c>
      <c r="M125" s="9">
        <v>19</v>
      </c>
      <c r="N125" s="9" t="s">
        <v>6465</v>
      </c>
      <c r="O125" s="9" t="s">
        <v>26</v>
      </c>
      <c r="P125" s="9" t="s">
        <v>748</v>
      </c>
      <c r="Q125" s="9" t="s">
        <v>1562</v>
      </c>
      <c r="R125" s="9" t="s">
        <v>1043</v>
      </c>
      <c r="S125" s="9" t="s">
        <v>1056</v>
      </c>
      <c r="T125" s="9" t="s">
        <v>6449</v>
      </c>
      <c r="U125" s="9" t="s">
        <v>755</v>
      </c>
      <c r="V125" t="s">
        <v>747</v>
      </c>
      <c r="W125">
        <v>0.79828571428571427</v>
      </c>
      <c r="X125">
        <v>16764</v>
      </c>
    </row>
    <row r="126" spans="1:24" hidden="1" x14ac:dyDescent="0.25">
      <c r="A126" s="25" t="s">
        <v>471</v>
      </c>
      <c r="B126" s="4" t="s">
        <v>472</v>
      </c>
      <c r="C126" s="4">
        <v>42000</v>
      </c>
      <c r="D126" s="4">
        <v>42000</v>
      </c>
      <c r="E126" s="4">
        <v>12213</v>
      </c>
      <c r="F126" s="4" t="s">
        <v>25</v>
      </c>
      <c r="G126" s="4">
        <v>29787</v>
      </c>
      <c r="H126" s="4">
        <v>244</v>
      </c>
      <c r="I126" s="4">
        <v>71</v>
      </c>
      <c r="J126" s="4">
        <v>3</v>
      </c>
      <c r="K126" s="4">
        <v>3</v>
      </c>
      <c r="L126" s="4">
        <v>0</v>
      </c>
      <c r="M126" s="9">
        <v>19</v>
      </c>
      <c r="N126" s="9" t="s">
        <v>6465</v>
      </c>
      <c r="O126" s="9" t="s">
        <v>26</v>
      </c>
      <c r="P126" s="9" t="s">
        <v>1648</v>
      </c>
      <c r="Q126" s="9" t="s">
        <v>1914</v>
      </c>
      <c r="R126" s="9" t="s">
        <v>1915</v>
      </c>
      <c r="S126" s="9" t="s">
        <v>1916</v>
      </c>
      <c r="T126" s="9" t="s">
        <v>472</v>
      </c>
      <c r="U126" s="9" t="s">
        <v>1470</v>
      </c>
      <c r="V126" t="s">
        <v>747</v>
      </c>
      <c r="W126">
        <v>0.70921428571428569</v>
      </c>
      <c r="X126">
        <v>29787</v>
      </c>
    </row>
    <row r="127" spans="1:24" hidden="1" x14ac:dyDescent="0.25">
      <c r="A127" s="25" t="s">
        <v>731</v>
      </c>
      <c r="B127" s="4" t="s">
        <v>732</v>
      </c>
      <c r="C127" s="4">
        <v>8403</v>
      </c>
      <c r="D127" s="4">
        <v>8403</v>
      </c>
      <c r="E127" s="4">
        <v>4071</v>
      </c>
      <c r="F127" s="4" t="s">
        <v>25</v>
      </c>
      <c r="G127" s="4">
        <v>4332</v>
      </c>
      <c r="H127" s="4">
        <v>106</v>
      </c>
      <c r="I127" s="4">
        <v>52</v>
      </c>
      <c r="J127" s="4">
        <v>1</v>
      </c>
      <c r="K127" s="4">
        <v>1</v>
      </c>
      <c r="L127" s="4">
        <v>0</v>
      </c>
      <c r="M127" s="9">
        <v>19</v>
      </c>
      <c r="N127" s="9" t="s">
        <v>6465</v>
      </c>
      <c r="O127" s="9" t="s">
        <v>26</v>
      </c>
      <c r="P127" s="9" t="s">
        <v>1648</v>
      </c>
      <c r="Q127" s="9" t="s">
        <v>1914</v>
      </c>
      <c r="R127" s="9" t="s">
        <v>1531</v>
      </c>
      <c r="S127" s="9" t="s">
        <v>1056</v>
      </c>
      <c r="T127" s="9" t="s">
        <v>732</v>
      </c>
      <c r="U127" s="9" t="s">
        <v>1470</v>
      </c>
      <c r="V127" t="s">
        <v>747</v>
      </c>
      <c r="W127">
        <v>0.51553016779721528</v>
      </c>
      <c r="X127">
        <v>4332</v>
      </c>
    </row>
    <row r="128" spans="1:24" hidden="1" x14ac:dyDescent="0.25">
      <c r="A128" s="25" t="s">
        <v>255</v>
      </c>
      <c r="B128" s="4" t="s">
        <v>256</v>
      </c>
      <c r="C128" s="4">
        <v>6706</v>
      </c>
      <c r="D128" s="4">
        <v>6706</v>
      </c>
      <c r="E128" s="4">
        <v>1290</v>
      </c>
      <c r="F128" s="4" t="s">
        <v>25</v>
      </c>
      <c r="G128" s="4">
        <v>5416</v>
      </c>
      <c r="H128" s="4">
        <v>420</v>
      </c>
      <c r="I128" s="4">
        <v>81</v>
      </c>
      <c r="J128" s="4">
        <v>2</v>
      </c>
      <c r="K128" s="4">
        <v>2</v>
      </c>
      <c r="L128" s="4">
        <v>0</v>
      </c>
      <c r="M128" s="9">
        <v>19</v>
      </c>
      <c r="N128" s="9" t="s">
        <v>6465</v>
      </c>
      <c r="O128" s="9" t="s">
        <v>26</v>
      </c>
      <c r="P128" s="9" t="s">
        <v>1648</v>
      </c>
      <c r="Q128" s="9" t="s">
        <v>6080</v>
      </c>
      <c r="R128" s="9" t="s">
        <v>1506</v>
      </c>
      <c r="S128" s="9" t="s">
        <v>913</v>
      </c>
      <c r="T128" s="9" t="s">
        <v>6409</v>
      </c>
      <c r="U128" s="9" t="s">
        <v>1470</v>
      </c>
      <c r="V128" t="s">
        <v>747</v>
      </c>
      <c r="W128">
        <v>0.80763495377274086</v>
      </c>
      <c r="X128">
        <v>5416</v>
      </c>
    </row>
    <row r="129" spans="1:24" hidden="1" x14ac:dyDescent="0.25">
      <c r="A129" s="25" t="s">
        <v>257</v>
      </c>
      <c r="B129" s="4" t="s">
        <v>258</v>
      </c>
      <c r="C129" s="4">
        <v>2101</v>
      </c>
      <c r="D129" s="4">
        <v>2101</v>
      </c>
      <c r="E129" s="4">
        <v>645</v>
      </c>
      <c r="F129" s="4" t="s">
        <v>25</v>
      </c>
      <c r="G129" s="4">
        <v>1456</v>
      </c>
      <c r="H129" s="4">
        <v>226</v>
      </c>
      <c r="I129" s="4">
        <v>69</v>
      </c>
      <c r="J129" s="4">
        <v>1</v>
      </c>
      <c r="K129" s="4">
        <v>1</v>
      </c>
      <c r="L129" s="4">
        <v>0</v>
      </c>
      <c r="M129" s="9">
        <v>19</v>
      </c>
      <c r="N129" s="9" t="s">
        <v>6465</v>
      </c>
      <c r="O129" s="9" t="s">
        <v>26</v>
      </c>
      <c r="P129" s="9" t="s">
        <v>1648</v>
      </c>
      <c r="Q129" s="9" t="s">
        <v>6080</v>
      </c>
      <c r="R129" s="9" t="s">
        <v>1506</v>
      </c>
      <c r="S129" s="9" t="s">
        <v>820</v>
      </c>
      <c r="T129" s="9" t="s">
        <v>6408</v>
      </c>
      <c r="U129" s="9" t="s">
        <v>1470</v>
      </c>
      <c r="V129" t="s">
        <v>747</v>
      </c>
      <c r="W129">
        <v>0.6930033317467873</v>
      </c>
      <c r="X129">
        <v>1456.0000000000002</v>
      </c>
    </row>
    <row r="130" spans="1:24" hidden="1" x14ac:dyDescent="0.25">
      <c r="A130" s="25" t="s">
        <v>734</v>
      </c>
      <c r="B130" s="4" t="s">
        <v>735</v>
      </c>
      <c r="C130" s="4">
        <v>4193</v>
      </c>
      <c r="D130" s="4">
        <v>4193</v>
      </c>
      <c r="E130" s="4">
        <v>1800</v>
      </c>
      <c r="F130" s="4" t="s">
        <v>25</v>
      </c>
      <c r="G130" s="4">
        <v>2393</v>
      </c>
      <c r="H130" s="4">
        <v>133</v>
      </c>
      <c r="I130" s="4">
        <v>57</v>
      </c>
      <c r="J130" s="4">
        <v>1</v>
      </c>
      <c r="K130" s="4">
        <v>1</v>
      </c>
      <c r="L130" s="4">
        <v>0</v>
      </c>
      <c r="M130" s="9">
        <v>19</v>
      </c>
      <c r="N130" s="9" t="s">
        <v>6465</v>
      </c>
      <c r="O130" s="9" t="s">
        <v>26</v>
      </c>
      <c r="P130" s="9" t="s">
        <v>1648</v>
      </c>
      <c r="Q130" s="9" t="s">
        <v>6088</v>
      </c>
      <c r="R130" s="9" t="s">
        <v>1492</v>
      </c>
      <c r="S130" s="9" t="s">
        <v>745</v>
      </c>
      <c r="T130" s="9" t="s">
        <v>6450</v>
      </c>
      <c r="U130" s="9" t="s">
        <v>1470</v>
      </c>
      <c r="V130" t="s">
        <v>747</v>
      </c>
      <c r="W130">
        <v>0.57071309325065589</v>
      </c>
      <c r="X130">
        <v>2393</v>
      </c>
    </row>
    <row r="131" spans="1:24" x14ac:dyDescent="0.25">
      <c r="A131" s="25" t="s">
        <v>273</v>
      </c>
      <c r="B131" s="4" t="s">
        <v>274</v>
      </c>
      <c r="C131" s="4">
        <v>18892</v>
      </c>
      <c r="D131" s="4">
        <v>18892</v>
      </c>
      <c r="E131" s="4">
        <v>8585</v>
      </c>
      <c r="F131" s="4" t="s">
        <v>25</v>
      </c>
      <c r="G131" s="4">
        <v>10307</v>
      </c>
      <c r="H131" s="4">
        <v>120</v>
      </c>
      <c r="I131" s="4">
        <v>55</v>
      </c>
      <c r="J131" s="4">
        <v>5</v>
      </c>
      <c r="K131" s="4">
        <v>5</v>
      </c>
      <c r="L131" s="4">
        <v>0</v>
      </c>
      <c r="M131" s="9">
        <v>19</v>
      </c>
      <c r="N131" s="9" t="s">
        <v>6465</v>
      </c>
      <c r="O131" s="9" t="s">
        <v>26</v>
      </c>
      <c r="P131" s="9" t="s">
        <v>1648</v>
      </c>
      <c r="Q131" s="9" t="s">
        <v>6150</v>
      </c>
      <c r="R131" s="9" t="s">
        <v>6151</v>
      </c>
      <c r="S131" s="9" t="s">
        <v>1056</v>
      </c>
      <c r="T131" s="9" t="s">
        <v>6411</v>
      </c>
      <c r="U131" s="9" t="s">
        <v>1470</v>
      </c>
      <c r="V131" t="s">
        <v>747</v>
      </c>
      <c r="W131">
        <v>0.54557484649587129</v>
      </c>
      <c r="X131">
        <v>10307</v>
      </c>
    </row>
    <row r="132" spans="1:24" x14ac:dyDescent="0.25">
      <c r="A132" s="25" t="s">
        <v>275</v>
      </c>
      <c r="B132" s="4" t="s">
        <v>276</v>
      </c>
      <c r="C132" s="4">
        <v>25185</v>
      </c>
      <c r="D132" s="4">
        <v>25185</v>
      </c>
      <c r="E132" s="4">
        <v>5151</v>
      </c>
      <c r="F132" s="4" t="s">
        <v>25</v>
      </c>
      <c r="G132" s="4">
        <v>20034</v>
      </c>
      <c r="H132" s="4">
        <v>389</v>
      </c>
      <c r="I132" s="4">
        <v>80</v>
      </c>
      <c r="J132" s="4">
        <v>3</v>
      </c>
      <c r="K132" s="4">
        <v>3</v>
      </c>
      <c r="L132" s="4">
        <v>0</v>
      </c>
      <c r="M132" s="9">
        <v>19</v>
      </c>
      <c r="N132" s="9" t="s">
        <v>6465</v>
      </c>
      <c r="O132" s="9" t="s">
        <v>26</v>
      </c>
      <c r="P132" s="9" t="s">
        <v>1648</v>
      </c>
      <c r="Q132" s="9" t="s">
        <v>6150</v>
      </c>
      <c r="R132" s="9" t="s">
        <v>6153</v>
      </c>
      <c r="S132" s="9" t="s">
        <v>820</v>
      </c>
      <c r="T132" s="9" t="s">
        <v>6415</v>
      </c>
      <c r="U132" s="9" t="s">
        <v>1470</v>
      </c>
      <c r="V132" t="s">
        <v>747</v>
      </c>
      <c r="W132">
        <v>0.79547349612864804</v>
      </c>
      <c r="X132">
        <v>20034</v>
      </c>
    </row>
    <row r="133" spans="1:24" x14ac:dyDescent="0.25">
      <c r="A133" s="25" t="s">
        <v>379</v>
      </c>
      <c r="B133" s="4" t="s">
        <v>380</v>
      </c>
      <c r="C133" s="4">
        <v>31900</v>
      </c>
      <c r="D133" s="4">
        <v>31900</v>
      </c>
      <c r="E133" s="4">
        <v>12019</v>
      </c>
      <c r="F133" s="4" t="s">
        <v>25</v>
      </c>
      <c r="G133" s="4">
        <v>19881</v>
      </c>
      <c r="H133" s="4">
        <v>165</v>
      </c>
      <c r="I133" s="4">
        <v>62</v>
      </c>
      <c r="J133" s="4">
        <v>7</v>
      </c>
      <c r="K133" s="4">
        <v>7</v>
      </c>
      <c r="L133" s="4">
        <v>0</v>
      </c>
      <c r="M133" s="9">
        <v>19</v>
      </c>
      <c r="N133" s="9" t="s">
        <v>6465</v>
      </c>
      <c r="O133" s="9" t="s">
        <v>26</v>
      </c>
      <c r="P133" s="9" t="s">
        <v>1648</v>
      </c>
      <c r="Q133" s="9" t="s">
        <v>6150</v>
      </c>
      <c r="R133" s="9" t="s">
        <v>6152</v>
      </c>
      <c r="S133" s="9" t="s">
        <v>905</v>
      </c>
      <c r="T133" s="9" t="s">
        <v>6413</v>
      </c>
      <c r="U133" s="9" t="s">
        <v>1470</v>
      </c>
      <c r="V133" t="s">
        <v>747</v>
      </c>
      <c r="W133">
        <v>0.62322884012539181</v>
      </c>
      <c r="X133">
        <v>19881</v>
      </c>
    </row>
    <row r="134" spans="1:24" hidden="1" x14ac:dyDescent="0.25">
      <c r="A134" s="25" t="s">
        <v>749</v>
      </c>
      <c r="B134" s="4" t="s">
        <v>750</v>
      </c>
      <c r="C134" s="4">
        <v>12597</v>
      </c>
      <c r="D134" s="4">
        <v>12597</v>
      </c>
      <c r="E134" s="4">
        <v>1723</v>
      </c>
      <c r="F134" s="4" t="s">
        <v>25</v>
      </c>
      <c r="G134" s="4">
        <v>10874</v>
      </c>
      <c r="H134" s="4">
        <v>631</v>
      </c>
      <c r="I134" s="4">
        <v>86</v>
      </c>
      <c r="J134" s="4">
        <v>1</v>
      </c>
      <c r="K134" s="4">
        <v>1</v>
      </c>
      <c r="L134" s="4">
        <v>0</v>
      </c>
      <c r="M134" s="9">
        <v>19</v>
      </c>
      <c r="N134" s="9" t="s">
        <v>6465</v>
      </c>
      <c r="O134" s="9" t="s">
        <v>277</v>
      </c>
      <c r="P134" s="9" t="s">
        <v>748</v>
      </c>
      <c r="Q134" s="9" t="s">
        <v>743</v>
      </c>
      <c r="R134" s="9" t="s">
        <v>744</v>
      </c>
      <c r="S134" s="9" t="s">
        <v>745</v>
      </c>
      <c r="T134" s="9" t="s">
        <v>6321</v>
      </c>
      <c r="U134" s="9" t="s">
        <v>747</v>
      </c>
      <c r="V134" t="s">
        <v>747</v>
      </c>
      <c r="W134">
        <v>0.86322140192109231</v>
      </c>
      <c r="X134">
        <v>10874</v>
      </c>
    </row>
    <row r="135" spans="1:24" hidden="1" x14ac:dyDescent="0.25">
      <c r="A135" s="25" t="s">
        <v>107</v>
      </c>
      <c r="B135" s="4" t="s">
        <v>108</v>
      </c>
      <c r="C135" s="4">
        <v>20155</v>
      </c>
      <c r="D135" s="4">
        <v>20155</v>
      </c>
      <c r="E135" s="4">
        <v>3446</v>
      </c>
      <c r="F135" s="4" t="s">
        <v>25</v>
      </c>
      <c r="G135" s="4">
        <v>16709</v>
      </c>
      <c r="H135" s="4">
        <v>485</v>
      </c>
      <c r="I135" s="4">
        <v>83</v>
      </c>
      <c r="J135" s="4">
        <v>2</v>
      </c>
      <c r="K135" s="4">
        <v>2</v>
      </c>
      <c r="L135" s="4">
        <v>0</v>
      </c>
      <c r="M135" s="9">
        <v>19</v>
      </c>
      <c r="N135" s="9" t="s">
        <v>6465</v>
      </c>
      <c r="O135" s="9" t="s">
        <v>277</v>
      </c>
      <c r="P135" s="9" t="s">
        <v>748</v>
      </c>
      <c r="Q135" s="9" t="s">
        <v>743</v>
      </c>
      <c r="R135" s="9" t="s">
        <v>744</v>
      </c>
      <c r="S135" s="9" t="s">
        <v>768</v>
      </c>
      <c r="T135" s="9" t="s">
        <v>6322</v>
      </c>
      <c r="U135" s="9" t="s">
        <v>747</v>
      </c>
      <c r="V135" t="s">
        <v>747</v>
      </c>
      <c r="W135">
        <v>0.82902505581741504</v>
      </c>
      <c r="X135">
        <v>16709</v>
      </c>
    </row>
    <row r="136" spans="1:24" hidden="1" x14ac:dyDescent="0.25">
      <c r="A136" s="25" t="s">
        <v>109</v>
      </c>
      <c r="B136" s="4" t="s">
        <v>110</v>
      </c>
      <c r="C136" s="4">
        <v>2</v>
      </c>
      <c r="D136" s="4">
        <v>2</v>
      </c>
      <c r="E136" s="4">
        <v>3446</v>
      </c>
      <c r="F136" s="4" t="s">
        <v>25</v>
      </c>
      <c r="G136" s="4">
        <v>-3444</v>
      </c>
      <c r="H136" s="4">
        <v>-100</v>
      </c>
      <c r="I136" s="4">
        <v>-204937</v>
      </c>
      <c r="J136" s="4">
        <v>2</v>
      </c>
      <c r="K136" s="4">
        <v>2</v>
      </c>
      <c r="L136" s="4">
        <v>0</v>
      </c>
      <c r="M136" s="9">
        <v>19</v>
      </c>
      <c r="N136" s="9" t="s">
        <v>6465</v>
      </c>
      <c r="O136" s="9" t="s">
        <v>277</v>
      </c>
      <c r="P136" s="9" t="s">
        <v>748</v>
      </c>
      <c r="Q136" s="9" t="s">
        <v>743</v>
      </c>
      <c r="R136" s="9" t="s">
        <v>744</v>
      </c>
      <c r="S136" s="9" t="s">
        <v>771</v>
      </c>
      <c r="T136" s="9" t="s">
        <v>6355</v>
      </c>
      <c r="U136" s="9" t="s">
        <v>746</v>
      </c>
      <c r="V136" t="s">
        <v>747</v>
      </c>
      <c r="W136">
        <v>-1722</v>
      </c>
      <c r="X136">
        <v>-3444</v>
      </c>
    </row>
    <row r="137" spans="1:24" hidden="1" x14ac:dyDescent="0.25">
      <c r="A137" s="25" t="s">
        <v>772</v>
      </c>
      <c r="B137" s="4" t="s">
        <v>773</v>
      </c>
      <c r="C137" s="4">
        <v>1</v>
      </c>
      <c r="D137" s="4">
        <v>1</v>
      </c>
      <c r="E137" s="4">
        <v>1723</v>
      </c>
      <c r="F137" s="4" t="s">
        <v>25</v>
      </c>
      <c r="G137" s="4">
        <v>-1722</v>
      </c>
      <c r="H137" s="4">
        <v>-100</v>
      </c>
      <c r="I137" s="4">
        <v>-204937</v>
      </c>
      <c r="J137" s="4">
        <v>1</v>
      </c>
      <c r="K137" s="4">
        <v>1</v>
      </c>
      <c r="L137" s="4">
        <v>0</v>
      </c>
      <c r="M137" s="9">
        <v>19</v>
      </c>
      <c r="N137" s="9" t="s">
        <v>6465</v>
      </c>
      <c r="O137" s="9" t="s">
        <v>277</v>
      </c>
      <c r="P137" s="9" t="s">
        <v>748</v>
      </c>
      <c r="Q137" s="9" t="s">
        <v>743</v>
      </c>
      <c r="R137" s="9" t="s">
        <v>744</v>
      </c>
      <c r="S137" s="9" t="s">
        <v>771</v>
      </c>
      <c r="T137" s="9" t="s">
        <v>6355</v>
      </c>
      <c r="U137" s="9" t="s">
        <v>747</v>
      </c>
      <c r="V137" t="s">
        <v>747</v>
      </c>
      <c r="W137">
        <v>-1722</v>
      </c>
      <c r="X137">
        <v>-1722</v>
      </c>
    </row>
    <row r="138" spans="1:24" hidden="1" x14ac:dyDescent="0.25">
      <c r="A138" s="25" t="s">
        <v>774</v>
      </c>
      <c r="B138" s="4" t="s">
        <v>775</v>
      </c>
      <c r="C138" s="4">
        <v>1</v>
      </c>
      <c r="D138" s="4">
        <v>1</v>
      </c>
      <c r="E138" s="4">
        <v>1723</v>
      </c>
      <c r="F138" s="4" t="s">
        <v>25</v>
      </c>
      <c r="G138" s="4">
        <v>-1722</v>
      </c>
      <c r="H138" s="4">
        <v>-100</v>
      </c>
      <c r="I138" s="4">
        <v>-204937</v>
      </c>
      <c r="J138" s="4">
        <v>1</v>
      </c>
      <c r="K138" s="4">
        <v>1</v>
      </c>
      <c r="L138" s="4">
        <v>0</v>
      </c>
      <c r="M138" s="9">
        <v>19</v>
      </c>
      <c r="N138" s="9" t="s">
        <v>6465</v>
      </c>
      <c r="O138" s="9" t="s">
        <v>277</v>
      </c>
      <c r="P138" s="9" t="s">
        <v>748</v>
      </c>
      <c r="Q138" s="9" t="s">
        <v>743</v>
      </c>
      <c r="R138" s="9" t="s">
        <v>744</v>
      </c>
      <c r="S138" s="9" t="s">
        <v>771</v>
      </c>
      <c r="T138" s="9" t="s">
        <v>6355</v>
      </c>
      <c r="U138" s="9" t="s">
        <v>751</v>
      </c>
      <c r="V138" t="s">
        <v>747</v>
      </c>
      <c r="W138">
        <v>-1722</v>
      </c>
      <c r="X138">
        <v>-1722</v>
      </c>
    </row>
    <row r="139" spans="1:24" hidden="1" x14ac:dyDescent="0.25">
      <c r="A139" s="25" t="s">
        <v>776</v>
      </c>
      <c r="B139" s="4" t="s">
        <v>777</v>
      </c>
      <c r="C139" s="4">
        <v>12597</v>
      </c>
      <c r="D139" s="4">
        <v>12597</v>
      </c>
      <c r="E139" s="4">
        <v>1723</v>
      </c>
      <c r="F139" s="4" t="s">
        <v>25</v>
      </c>
      <c r="G139" s="4">
        <v>10874</v>
      </c>
      <c r="H139" s="4">
        <v>631</v>
      </c>
      <c r="I139" s="4">
        <v>86</v>
      </c>
      <c r="J139" s="4">
        <v>1</v>
      </c>
      <c r="K139" s="4">
        <v>1</v>
      </c>
      <c r="L139" s="4">
        <v>0</v>
      </c>
      <c r="M139" s="9">
        <v>19</v>
      </c>
      <c r="N139" s="9" t="s">
        <v>6465</v>
      </c>
      <c r="O139" s="9" t="s">
        <v>277</v>
      </c>
      <c r="P139" s="9" t="s">
        <v>748</v>
      </c>
      <c r="Q139" s="9" t="s">
        <v>743</v>
      </c>
      <c r="R139" s="9" t="s">
        <v>744</v>
      </c>
      <c r="S139" s="9" t="s">
        <v>771</v>
      </c>
      <c r="T139" s="9" t="s">
        <v>6355</v>
      </c>
      <c r="U139" s="9" t="s">
        <v>752</v>
      </c>
      <c r="V139" t="s">
        <v>747</v>
      </c>
      <c r="W139">
        <v>0.86322140192109231</v>
      </c>
      <c r="X139">
        <v>10874</v>
      </c>
    </row>
    <row r="140" spans="1:24" hidden="1" x14ac:dyDescent="0.25">
      <c r="A140" s="25" t="s">
        <v>780</v>
      </c>
      <c r="B140" s="4" t="s">
        <v>781</v>
      </c>
      <c r="C140" s="4">
        <v>2</v>
      </c>
      <c r="D140" s="4">
        <v>2</v>
      </c>
      <c r="E140" s="4">
        <v>3446</v>
      </c>
      <c r="F140" s="4" t="s">
        <v>25</v>
      </c>
      <c r="G140" s="4">
        <v>-3444</v>
      </c>
      <c r="H140" s="4">
        <v>-100</v>
      </c>
      <c r="I140" s="4">
        <v>-204937</v>
      </c>
      <c r="J140" s="4">
        <v>2</v>
      </c>
      <c r="K140" s="4">
        <v>2</v>
      </c>
      <c r="L140" s="4">
        <v>0</v>
      </c>
      <c r="M140" s="9">
        <v>19</v>
      </c>
      <c r="N140" s="9" t="s">
        <v>6465</v>
      </c>
      <c r="O140" s="9" t="s">
        <v>277</v>
      </c>
      <c r="P140" s="9" t="s">
        <v>748</v>
      </c>
      <c r="Q140" s="9" t="s">
        <v>743</v>
      </c>
      <c r="R140" s="9" t="s">
        <v>744</v>
      </c>
      <c r="S140" s="9" t="s">
        <v>782</v>
      </c>
      <c r="T140" s="9" t="s">
        <v>6336</v>
      </c>
      <c r="U140" s="9" t="s">
        <v>746</v>
      </c>
      <c r="V140" t="s">
        <v>747</v>
      </c>
      <c r="W140">
        <v>-1722</v>
      </c>
      <c r="X140">
        <v>-3444</v>
      </c>
    </row>
    <row r="141" spans="1:24" hidden="1" x14ac:dyDescent="0.25">
      <c r="A141" s="25" t="s">
        <v>785</v>
      </c>
      <c r="B141" s="4" t="s">
        <v>786</v>
      </c>
      <c r="C141" s="4">
        <v>1</v>
      </c>
      <c r="D141" s="4">
        <v>1</v>
      </c>
      <c r="E141" s="4">
        <v>1723</v>
      </c>
      <c r="F141" s="4" t="s">
        <v>25</v>
      </c>
      <c r="G141" s="4">
        <v>-1722</v>
      </c>
      <c r="H141" s="4">
        <v>-100</v>
      </c>
      <c r="I141" s="4">
        <v>-204937</v>
      </c>
      <c r="J141" s="4">
        <v>1</v>
      </c>
      <c r="K141" s="4">
        <v>1</v>
      </c>
      <c r="L141" s="4">
        <v>0</v>
      </c>
      <c r="M141" s="9">
        <v>19</v>
      </c>
      <c r="N141" s="9" t="s">
        <v>6465</v>
      </c>
      <c r="O141" s="9" t="s">
        <v>277</v>
      </c>
      <c r="P141" s="9" t="s">
        <v>748</v>
      </c>
      <c r="Q141" s="9" t="s">
        <v>743</v>
      </c>
      <c r="R141" s="9" t="s">
        <v>744</v>
      </c>
      <c r="S141" s="9" t="s">
        <v>782</v>
      </c>
      <c r="T141" s="9" t="s">
        <v>6336</v>
      </c>
      <c r="U141" s="9" t="s">
        <v>751</v>
      </c>
      <c r="V141" t="s">
        <v>747</v>
      </c>
      <c r="W141">
        <v>-1722</v>
      </c>
      <c r="X141">
        <v>-1722</v>
      </c>
    </row>
    <row r="142" spans="1:24" hidden="1" x14ac:dyDescent="0.25">
      <c r="A142" s="25" t="s">
        <v>113</v>
      </c>
      <c r="B142" s="4" t="s">
        <v>114</v>
      </c>
      <c r="C142" s="4">
        <v>12597</v>
      </c>
      <c r="D142" s="4">
        <v>12597</v>
      </c>
      <c r="E142" s="4">
        <v>1723</v>
      </c>
      <c r="F142" s="4" t="s">
        <v>25</v>
      </c>
      <c r="G142" s="4">
        <v>10874</v>
      </c>
      <c r="H142" s="4">
        <v>631</v>
      </c>
      <c r="I142" s="4">
        <v>86</v>
      </c>
      <c r="J142" s="4">
        <v>1</v>
      </c>
      <c r="K142" s="4">
        <v>1</v>
      </c>
      <c r="L142" s="4">
        <v>0</v>
      </c>
      <c r="M142" s="9">
        <v>19</v>
      </c>
      <c r="N142" s="9" t="s">
        <v>6465</v>
      </c>
      <c r="O142" s="9" t="s">
        <v>277</v>
      </c>
      <c r="P142" s="9" t="s">
        <v>748</v>
      </c>
      <c r="Q142" s="9" t="s">
        <v>743</v>
      </c>
      <c r="R142" s="9" t="s">
        <v>744</v>
      </c>
      <c r="S142" s="9" t="s">
        <v>795</v>
      </c>
      <c r="T142" s="9" t="s">
        <v>6323</v>
      </c>
      <c r="U142" s="9" t="s">
        <v>747</v>
      </c>
      <c r="V142" t="s">
        <v>747</v>
      </c>
      <c r="W142">
        <v>0.86322140192109231</v>
      </c>
      <c r="X142">
        <v>10874</v>
      </c>
    </row>
    <row r="143" spans="1:24" hidden="1" x14ac:dyDescent="0.25">
      <c r="A143" s="25" t="s">
        <v>119</v>
      </c>
      <c r="B143" s="4" t="s">
        <v>120</v>
      </c>
      <c r="C143" s="4">
        <v>25193</v>
      </c>
      <c r="D143" s="4">
        <v>25193</v>
      </c>
      <c r="E143" s="4">
        <v>3568</v>
      </c>
      <c r="F143" s="4" t="s">
        <v>25</v>
      </c>
      <c r="G143" s="4">
        <v>21625</v>
      </c>
      <c r="H143" s="4">
        <v>606</v>
      </c>
      <c r="I143" s="4">
        <v>86</v>
      </c>
      <c r="J143" s="4">
        <v>2</v>
      </c>
      <c r="K143" s="4">
        <v>2</v>
      </c>
      <c r="L143" s="4">
        <v>0</v>
      </c>
      <c r="M143" s="9">
        <v>19</v>
      </c>
      <c r="N143" s="9" t="s">
        <v>6465</v>
      </c>
      <c r="O143" s="9" t="s">
        <v>277</v>
      </c>
      <c r="P143" s="9" t="s">
        <v>748</v>
      </c>
      <c r="Q143" s="9" t="s">
        <v>743</v>
      </c>
      <c r="R143" s="9" t="s">
        <v>802</v>
      </c>
      <c r="S143" s="9" t="s">
        <v>795</v>
      </c>
      <c r="T143" s="9" t="s">
        <v>6329</v>
      </c>
      <c r="U143" s="9" t="s">
        <v>747</v>
      </c>
      <c r="V143" t="s">
        <v>747</v>
      </c>
      <c r="W143">
        <v>0.85837335767872025</v>
      </c>
      <c r="X143">
        <v>21625</v>
      </c>
    </row>
    <row r="144" spans="1:24" hidden="1" x14ac:dyDescent="0.25">
      <c r="A144" s="25" t="s">
        <v>121</v>
      </c>
      <c r="B144" s="4" t="s">
        <v>122</v>
      </c>
      <c r="C144" s="4">
        <v>1</v>
      </c>
      <c r="D144" s="4">
        <v>1</v>
      </c>
      <c r="E144" s="4">
        <v>1784</v>
      </c>
      <c r="F144" s="4" t="s">
        <v>25</v>
      </c>
      <c r="G144" s="4">
        <v>-1783</v>
      </c>
      <c r="H144" s="4">
        <v>-100</v>
      </c>
      <c r="I144" s="4">
        <v>-212196</v>
      </c>
      <c r="J144" s="4">
        <v>1</v>
      </c>
      <c r="K144" s="4">
        <v>1</v>
      </c>
      <c r="L144" s="4">
        <v>0</v>
      </c>
      <c r="M144" s="9">
        <v>19</v>
      </c>
      <c r="N144" s="9" t="s">
        <v>6465</v>
      </c>
      <c r="O144" s="9" t="s">
        <v>277</v>
      </c>
      <c r="P144" s="9" t="s">
        <v>748</v>
      </c>
      <c r="Q144" s="9" t="s">
        <v>743</v>
      </c>
      <c r="R144" s="9" t="s">
        <v>802</v>
      </c>
      <c r="S144" s="9" t="s">
        <v>795</v>
      </c>
      <c r="T144" s="9" t="s">
        <v>6329</v>
      </c>
      <c r="U144" s="9" t="s">
        <v>752</v>
      </c>
      <c r="V144" t="s">
        <v>747</v>
      </c>
      <c r="W144">
        <v>-1783</v>
      </c>
      <c r="X144">
        <v>-1783</v>
      </c>
    </row>
    <row r="145" spans="1:24" hidden="1" x14ac:dyDescent="0.25">
      <c r="A145" s="25" t="s">
        <v>123</v>
      </c>
      <c r="B145" s="4" t="s">
        <v>124</v>
      </c>
      <c r="C145" s="4">
        <v>12597</v>
      </c>
      <c r="D145" s="4">
        <v>12597</v>
      </c>
      <c r="E145" s="4">
        <v>1784</v>
      </c>
      <c r="F145" s="4" t="s">
        <v>25</v>
      </c>
      <c r="G145" s="4">
        <v>10813</v>
      </c>
      <c r="H145" s="4">
        <v>606</v>
      </c>
      <c r="I145" s="4">
        <v>86</v>
      </c>
      <c r="J145" s="4">
        <v>1</v>
      </c>
      <c r="K145" s="4">
        <v>1</v>
      </c>
      <c r="L145" s="4">
        <v>0</v>
      </c>
      <c r="M145" s="9">
        <v>19</v>
      </c>
      <c r="N145" s="9" t="s">
        <v>6465</v>
      </c>
      <c r="O145" s="9" t="s">
        <v>277</v>
      </c>
      <c r="P145" s="9" t="s">
        <v>748</v>
      </c>
      <c r="Q145" s="9" t="s">
        <v>743</v>
      </c>
      <c r="R145" s="9" t="s">
        <v>802</v>
      </c>
      <c r="S145" s="9" t="s">
        <v>795</v>
      </c>
      <c r="T145" s="9" t="s">
        <v>6329</v>
      </c>
      <c r="U145" s="9" t="s">
        <v>755</v>
      </c>
      <c r="V145" t="s">
        <v>747</v>
      </c>
      <c r="W145">
        <v>0.85837897912201322</v>
      </c>
      <c r="X145">
        <v>10813</v>
      </c>
    </row>
    <row r="146" spans="1:24" hidden="1" x14ac:dyDescent="0.25">
      <c r="A146" s="25" t="s">
        <v>803</v>
      </c>
      <c r="B146" s="4" t="s">
        <v>804</v>
      </c>
      <c r="C146" s="4">
        <v>12597</v>
      </c>
      <c r="D146" s="4">
        <v>12597</v>
      </c>
      <c r="E146" s="4">
        <v>1784</v>
      </c>
      <c r="F146" s="4" t="s">
        <v>25</v>
      </c>
      <c r="G146" s="4">
        <v>10813</v>
      </c>
      <c r="H146" s="4">
        <v>606</v>
      </c>
      <c r="I146" s="4">
        <v>86</v>
      </c>
      <c r="J146" s="4">
        <v>1</v>
      </c>
      <c r="K146" s="4">
        <v>1</v>
      </c>
      <c r="L146" s="4">
        <v>0</v>
      </c>
      <c r="M146" s="9">
        <v>19</v>
      </c>
      <c r="N146" s="9" t="s">
        <v>6465</v>
      </c>
      <c r="O146" s="9" t="s">
        <v>277</v>
      </c>
      <c r="P146" s="9" t="s">
        <v>748</v>
      </c>
      <c r="Q146" s="9" t="s">
        <v>743</v>
      </c>
      <c r="R146" s="9" t="s">
        <v>802</v>
      </c>
      <c r="S146" s="9" t="s">
        <v>795</v>
      </c>
      <c r="T146" s="9" t="s">
        <v>6329</v>
      </c>
      <c r="U146" s="9" t="s">
        <v>758</v>
      </c>
      <c r="V146" t="s">
        <v>747</v>
      </c>
      <c r="W146">
        <v>0.85837897912201322</v>
      </c>
      <c r="X146">
        <v>10813</v>
      </c>
    </row>
    <row r="147" spans="1:24" hidden="1" x14ac:dyDescent="0.25">
      <c r="A147" s="25" t="s">
        <v>125</v>
      </c>
      <c r="B147" s="4" t="s">
        <v>126</v>
      </c>
      <c r="C147" s="4">
        <v>12597</v>
      </c>
      <c r="D147" s="4">
        <v>12597</v>
      </c>
      <c r="E147" s="4">
        <v>1784</v>
      </c>
      <c r="F147" s="4" t="s">
        <v>25</v>
      </c>
      <c r="G147" s="4">
        <v>10813</v>
      </c>
      <c r="H147" s="4">
        <v>606</v>
      </c>
      <c r="I147" s="4">
        <v>86</v>
      </c>
      <c r="J147" s="4">
        <v>1</v>
      </c>
      <c r="K147" s="4">
        <v>1</v>
      </c>
      <c r="L147" s="4">
        <v>0</v>
      </c>
      <c r="M147" s="9">
        <v>19</v>
      </c>
      <c r="N147" s="9" t="s">
        <v>6465</v>
      </c>
      <c r="O147" s="9" t="s">
        <v>277</v>
      </c>
      <c r="P147" s="9" t="s">
        <v>748</v>
      </c>
      <c r="Q147" s="9" t="s">
        <v>743</v>
      </c>
      <c r="R147" s="9" t="s">
        <v>805</v>
      </c>
      <c r="S147" s="9" t="s">
        <v>806</v>
      </c>
      <c r="T147" s="9" t="s">
        <v>6324</v>
      </c>
      <c r="U147" s="9" t="s">
        <v>746</v>
      </c>
      <c r="V147" t="s">
        <v>747</v>
      </c>
      <c r="W147">
        <v>0.85837897912201322</v>
      </c>
      <c r="X147">
        <v>10813</v>
      </c>
    </row>
    <row r="148" spans="1:24" hidden="1" x14ac:dyDescent="0.25">
      <c r="A148" s="25" t="s">
        <v>320</v>
      </c>
      <c r="B148" s="4" t="s">
        <v>321</v>
      </c>
      <c r="C148" s="4">
        <v>12597</v>
      </c>
      <c r="D148" s="4">
        <v>12597</v>
      </c>
      <c r="E148" s="4">
        <v>1784</v>
      </c>
      <c r="F148" s="4" t="s">
        <v>25</v>
      </c>
      <c r="G148" s="4">
        <v>10813</v>
      </c>
      <c r="H148" s="4">
        <v>606</v>
      </c>
      <c r="I148" s="4">
        <v>86</v>
      </c>
      <c r="J148" s="4">
        <v>1</v>
      </c>
      <c r="K148" s="4">
        <v>1</v>
      </c>
      <c r="L148" s="4">
        <v>0</v>
      </c>
      <c r="M148" s="9">
        <v>19</v>
      </c>
      <c r="N148" s="9" t="s">
        <v>6465</v>
      </c>
      <c r="O148" s="9" t="s">
        <v>277</v>
      </c>
      <c r="P148" s="9" t="s">
        <v>748</v>
      </c>
      <c r="Q148" s="9" t="s">
        <v>743</v>
      </c>
      <c r="R148" s="9" t="s">
        <v>805</v>
      </c>
      <c r="S148" s="9" t="s">
        <v>806</v>
      </c>
      <c r="T148" s="9" t="s">
        <v>6324</v>
      </c>
      <c r="U148" s="9" t="s">
        <v>747</v>
      </c>
      <c r="V148" t="s">
        <v>747</v>
      </c>
      <c r="W148">
        <v>0.85837897912201322</v>
      </c>
      <c r="X148">
        <v>10813</v>
      </c>
    </row>
    <row r="149" spans="1:24" hidden="1" x14ac:dyDescent="0.25">
      <c r="A149" s="25" t="s">
        <v>430</v>
      </c>
      <c r="B149" s="4" t="s">
        <v>431</v>
      </c>
      <c r="C149" s="4">
        <v>37790</v>
      </c>
      <c r="D149" s="4">
        <v>37790</v>
      </c>
      <c r="E149" s="4">
        <v>5622</v>
      </c>
      <c r="F149" s="4" t="s">
        <v>25</v>
      </c>
      <c r="G149" s="4">
        <v>32168</v>
      </c>
      <c r="H149" s="4">
        <v>572</v>
      </c>
      <c r="I149" s="4">
        <v>85</v>
      </c>
      <c r="J149" s="4">
        <v>3</v>
      </c>
      <c r="K149" s="4">
        <v>3</v>
      </c>
      <c r="L149" s="4">
        <v>0</v>
      </c>
      <c r="M149" s="9">
        <v>19</v>
      </c>
      <c r="N149" s="9" t="s">
        <v>6465</v>
      </c>
      <c r="O149" s="9" t="s">
        <v>277</v>
      </c>
      <c r="P149" s="9" t="s">
        <v>748</v>
      </c>
      <c r="Q149" s="9" t="s">
        <v>743</v>
      </c>
      <c r="R149" s="9" t="s">
        <v>844</v>
      </c>
      <c r="S149" s="9" t="s">
        <v>806</v>
      </c>
      <c r="T149" s="9" t="s">
        <v>6325</v>
      </c>
      <c r="U149" s="9" t="s">
        <v>747</v>
      </c>
      <c r="V149" t="s">
        <v>747</v>
      </c>
      <c r="W149">
        <v>0.85123048425509396</v>
      </c>
      <c r="X149">
        <v>32168</v>
      </c>
    </row>
    <row r="150" spans="1:24" hidden="1" x14ac:dyDescent="0.25">
      <c r="A150" s="25" t="s">
        <v>133</v>
      </c>
      <c r="B150" s="4" t="s">
        <v>134</v>
      </c>
      <c r="C150" s="4">
        <v>12597</v>
      </c>
      <c r="D150" s="4">
        <v>12597</v>
      </c>
      <c r="E150" s="4">
        <v>1874</v>
      </c>
      <c r="F150" s="4" t="s">
        <v>25</v>
      </c>
      <c r="G150" s="4">
        <v>10723</v>
      </c>
      <c r="H150" s="4">
        <v>572</v>
      </c>
      <c r="I150" s="4">
        <v>85</v>
      </c>
      <c r="J150" s="4">
        <v>1</v>
      </c>
      <c r="K150" s="4">
        <v>1</v>
      </c>
      <c r="L150" s="4">
        <v>0</v>
      </c>
      <c r="M150" s="9">
        <v>19</v>
      </c>
      <c r="N150" s="9" t="s">
        <v>6465</v>
      </c>
      <c r="O150" s="9" t="s">
        <v>277</v>
      </c>
      <c r="P150" s="9" t="s">
        <v>748</v>
      </c>
      <c r="Q150" s="9" t="s">
        <v>743</v>
      </c>
      <c r="R150" s="9" t="s">
        <v>849</v>
      </c>
      <c r="S150" s="9" t="s">
        <v>795</v>
      </c>
      <c r="T150" s="9" t="s">
        <v>6327</v>
      </c>
      <c r="U150" s="9" t="s">
        <v>746</v>
      </c>
      <c r="V150" t="s">
        <v>747</v>
      </c>
      <c r="W150">
        <v>0.85123442089386359</v>
      </c>
      <c r="X150">
        <v>10723</v>
      </c>
    </row>
    <row r="151" spans="1:24" hidden="1" x14ac:dyDescent="0.25">
      <c r="A151" s="25" t="s">
        <v>135</v>
      </c>
      <c r="B151" s="4" t="s">
        <v>136</v>
      </c>
      <c r="C151" s="4">
        <v>12597</v>
      </c>
      <c r="D151" s="4">
        <v>12597</v>
      </c>
      <c r="E151" s="4">
        <v>1874</v>
      </c>
      <c r="F151" s="4" t="s">
        <v>25</v>
      </c>
      <c r="G151" s="4">
        <v>10723</v>
      </c>
      <c r="H151" s="4">
        <v>572</v>
      </c>
      <c r="I151" s="4">
        <v>85</v>
      </c>
      <c r="J151" s="4">
        <v>1</v>
      </c>
      <c r="K151" s="4">
        <v>1</v>
      </c>
      <c r="L151" s="4">
        <v>0</v>
      </c>
      <c r="M151" s="9">
        <v>19</v>
      </c>
      <c r="N151" s="9" t="s">
        <v>6465</v>
      </c>
      <c r="O151" s="9" t="s">
        <v>277</v>
      </c>
      <c r="P151" s="9" t="s">
        <v>748</v>
      </c>
      <c r="Q151" s="9" t="s">
        <v>743</v>
      </c>
      <c r="R151" s="9" t="s">
        <v>849</v>
      </c>
      <c r="S151" s="9" t="s">
        <v>795</v>
      </c>
      <c r="T151" s="9" t="s">
        <v>6327</v>
      </c>
      <c r="U151" s="9" t="s">
        <v>747</v>
      </c>
      <c r="V151" t="s">
        <v>747</v>
      </c>
      <c r="W151">
        <v>0.85123442089386359</v>
      </c>
      <c r="X151">
        <v>10723</v>
      </c>
    </row>
    <row r="152" spans="1:24" hidden="1" x14ac:dyDescent="0.25">
      <c r="A152" s="25" t="s">
        <v>137</v>
      </c>
      <c r="B152" s="4" t="s">
        <v>138</v>
      </c>
      <c r="C152" s="4">
        <v>22674</v>
      </c>
      <c r="D152" s="4">
        <v>22674</v>
      </c>
      <c r="E152" s="4">
        <v>3748</v>
      </c>
      <c r="F152" s="4" t="s">
        <v>25</v>
      </c>
      <c r="G152" s="4">
        <v>18926</v>
      </c>
      <c r="H152" s="4">
        <v>505</v>
      </c>
      <c r="I152" s="4">
        <v>83</v>
      </c>
      <c r="J152" s="4">
        <v>2</v>
      </c>
      <c r="K152" s="4">
        <v>2</v>
      </c>
      <c r="L152" s="4">
        <v>0</v>
      </c>
      <c r="M152" s="9">
        <v>19</v>
      </c>
      <c r="N152" s="9" t="s">
        <v>6465</v>
      </c>
      <c r="O152" s="9" t="s">
        <v>277</v>
      </c>
      <c r="P152" s="9" t="s">
        <v>748</v>
      </c>
      <c r="Q152" s="9" t="s">
        <v>743</v>
      </c>
      <c r="R152" s="9" t="s">
        <v>849</v>
      </c>
      <c r="S152" s="9" t="s">
        <v>795</v>
      </c>
      <c r="T152" s="9" t="s">
        <v>6327</v>
      </c>
      <c r="U152" s="9" t="s">
        <v>751</v>
      </c>
      <c r="V152" t="s">
        <v>747</v>
      </c>
      <c r="W152">
        <v>0.83470053806121547</v>
      </c>
      <c r="X152">
        <v>18926</v>
      </c>
    </row>
    <row r="153" spans="1:24" hidden="1" x14ac:dyDescent="0.25">
      <c r="A153" s="25" t="s">
        <v>326</v>
      </c>
      <c r="B153" s="4" t="s">
        <v>327</v>
      </c>
      <c r="C153" s="4">
        <v>14277</v>
      </c>
      <c r="D153" s="4">
        <v>14277</v>
      </c>
      <c r="E153" s="4">
        <v>2056</v>
      </c>
      <c r="F153" s="4" t="s">
        <v>25</v>
      </c>
      <c r="G153" s="4">
        <v>12221</v>
      </c>
      <c r="H153" s="4">
        <v>594</v>
      </c>
      <c r="I153" s="4">
        <v>86</v>
      </c>
      <c r="J153" s="4">
        <v>1</v>
      </c>
      <c r="K153" s="4">
        <v>1</v>
      </c>
      <c r="L153" s="4">
        <v>0</v>
      </c>
      <c r="M153" s="9">
        <v>19</v>
      </c>
      <c r="N153" s="9" t="s">
        <v>6465</v>
      </c>
      <c r="O153" s="9" t="s">
        <v>277</v>
      </c>
      <c r="P153" s="9" t="s">
        <v>748</v>
      </c>
      <c r="Q153" s="9" t="s">
        <v>743</v>
      </c>
      <c r="R153" s="9" t="s">
        <v>852</v>
      </c>
      <c r="S153" s="9" t="s">
        <v>853</v>
      </c>
      <c r="T153" s="9" t="s">
        <v>6317</v>
      </c>
      <c r="U153" s="9" t="s">
        <v>746</v>
      </c>
      <c r="V153" t="s">
        <v>747</v>
      </c>
      <c r="W153">
        <v>0.85599215521468097</v>
      </c>
      <c r="X153">
        <v>12221</v>
      </c>
    </row>
    <row r="154" spans="1:24" hidden="1" x14ac:dyDescent="0.25">
      <c r="A154" s="25" t="s">
        <v>143</v>
      </c>
      <c r="B154" s="4" t="s">
        <v>144</v>
      </c>
      <c r="C154" s="4">
        <v>14277</v>
      </c>
      <c r="D154" s="4">
        <v>14277</v>
      </c>
      <c r="E154" s="4">
        <v>2056</v>
      </c>
      <c r="F154" s="4" t="s">
        <v>25</v>
      </c>
      <c r="G154" s="4">
        <v>12221</v>
      </c>
      <c r="H154" s="4">
        <v>594</v>
      </c>
      <c r="I154" s="4">
        <v>86</v>
      </c>
      <c r="J154" s="4">
        <v>1</v>
      </c>
      <c r="K154" s="4">
        <v>1</v>
      </c>
      <c r="L154" s="4">
        <v>0</v>
      </c>
      <c r="M154" s="9">
        <v>19</v>
      </c>
      <c r="N154" s="9" t="s">
        <v>6465</v>
      </c>
      <c r="O154" s="9" t="s">
        <v>277</v>
      </c>
      <c r="P154" s="9" t="s">
        <v>748</v>
      </c>
      <c r="Q154" s="9" t="s">
        <v>743</v>
      </c>
      <c r="R154" s="9" t="s">
        <v>852</v>
      </c>
      <c r="S154" s="9" t="s">
        <v>853</v>
      </c>
      <c r="T154" s="9" t="s">
        <v>6317</v>
      </c>
      <c r="U154" s="9" t="s">
        <v>747</v>
      </c>
      <c r="V154" t="s">
        <v>747</v>
      </c>
      <c r="W154">
        <v>0.85599215521468097</v>
      </c>
      <c r="X154">
        <v>12221</v>
      </c>
    </row>
    <row r="155" spans="1:24" hidden="1" x14ac:dyDescent="0.25">
      <c r="A155" s="25" t="s">
        <v>434</v>
      </c>
      <c r="B155" s="4" t="s">
        <v>435</v>
      </c>
      <c r="C155" s="4">
        <v>14277</v>
      </c>
      <c r="D155" s="4">
        <v>14277</v>
      </c>
      <c r="E155" s="4">
        <v>2056</v>
      </c>
      <c r="F155" s="4" t="s">
        <v>25</v>
      </c>
      <c r="G155" s="4">
        <v>12221</v>
      </c>
      <c r="H155" s="4">
        <v>594</v>
      </c>
      <c r="I155" s="4">
        <v>86</v>
      </c>
      <c r="J155" s="4">
        <v>1</v>
      </c>
      <c r="K155" s="4">
        <v>1</v>
      </c>
      <c r="L155" s="4">
        <v>0</v>
      </c>
      <c r="M155" s="9">
        <v>19</v>
      </c>
      <c r="N155" s="9" t="s">
        <v>6465</v>
      </c>
      <c r="O155" s="9" t="s">
        <v>277</v>
      </c>
      <c r="P155" s="9" t="s">
        <v>748</v>
      </c>
      <c r="Q155" s="9" t="s">
        <v>743</v>
      </c>
      <c r="R155" s="9" t="s">
        <v>852</v>
      </c>
      <c r="S155" s="9" t="s">
        <v>853</v>
      </c>
      <c r="T155" s="9" t="s">
        <v>6317</v>
      </c>
      <c r="U155" s="9" t="s">
        <v>751</v>
      </c>
      <c r="V155" t="s">
        <v>747</v>
      </c>
      <c r="W155">
        <v>0.85599215521468097</v>
      </c>
      <c r="X155">
        <v>12221</v>
      </c>
    </row>
    <row r="156" spans="1:24" hidden="1" x14ac:dyDescent="0.25">
      <c r="A156" s="25" t="s">
        <v>860</v>
      </c>
      <c r="B156" s="4" t="s">
        <v>861</v>
      </c>
      <c r="C156" s="4">
        <v>14277</v>
      </c>
      <c r="D156" s="4">
        <v>14277</v>
      </c>
      <c r="E156" s="4">
        <v>2056</v>
      </c>
      <c r="F156" s="4" t="s">
        <v>25</v>
      </c>
      <c r="G156" s="4">
        <v>12221</v>
      </c>
      <c r="H156" s="4">
        <v>594</v>
      </c>
      <c r="I156" s="4">
        <v>86</v>
      </c>
      <c r="J156" s="4">
        <v>1</v>
      </c>
      <c r="K156" s="4">
        <v>1</v>
      </c>
      <c r="L156" s="4">
        <v>0</v>
      </c>
      <c r="M156" s="9">
        <v>19</v>
      </c>
      <c r="N156" s="9" t="s">
        <v>6465</v>
      </c>
      <c r="O156" s="9" t="s">
        <v>277</v>
      </c>
      <c r="P156" s="9" t="s">
        <v>748</v>
      </c>
      <c r="Q156" s="9" t="s">
        <v>743</v>
      </c>
      <c r="R156" s="9" t="s">
        <v>852</v>
      </c>
      <c r="S156" s="9" t="s">
        <v>782</v>
      </c>
      <c r="T156" s="9" t="s">
        <v>6318</v>
      </c>
      <c r="U156" s="9" t="s">
        <v>758</v>
      </c>
      <c r="V156" t="s">
        <v>747</v>
      </c>
      <c r="W156">
        <v>0.85599215521468097</v>
      </c>
      <c r="X156">
        <v>12221</v>
      </c>
    </row>
    <row r="157" spans="1:24" hidden="1" x14ac:dyDescent="0.25">
      <c r="A157" s="25" t="s">
        <v>155</v>
      </c>
      <c r="B157" s="4" t="s">
        <v>156</v>
      </c>
      <c r="C157" s="4">
        <v>25193</v>
      </c>
      <c r="D157" s="4">
        <v>25193</v>
      </c>
      <c r="E157" s="4">
        <v>3748</v>
      </c>
      <c r="F157" s="4" t="s">
        <v>25</v>
      </c>
      <c r="G157" s="4">
        <v>21445</v>
      </c>
      <c r="H157" s="4">
        <v>572</v>
      </c>
      <c r="I157" s="4">
        <v>85</v>
      </c>
      <c r="J157" s="4">
        <v>2</v>
      </c>
      <c r="K157" s="4">
        <v>2</v>
      </c>
      <c r="L157" s="4">
        <v>0</v>
      </c>
      <c r="M157" s="9">
        <v>19</v>
      </c>
      <c r="N157" s="9" t="s">
        <v>6465</v>
      </c>
      <c r="O157" s="9" t="s">
        <v>277</v>
      </c>
      <c r="P157" s="9" t="s">
        <v>748</v>
      </c>
      <c r="Q157" s="9" t="s">
        <v>743</v>
      </c>
      <c r="R157" s="9" t="s">
        <v>862</v>
      </c>
      <c r="S157" s="9" t="s">
        <v>745</v>
      </c>
      <c r="T157" s="9" t="s">
        <v>6316</v>
      </c>
      <c r="U157" s="9" t="s">
        <v>746</v>
      </c>
      <c r="V157" t="s">
        <v>747</v>
      </c>
      <c r="W157">
        <v>0.85122851585757953</v>
      </c>
      <c r="X157">
        <v>21445</v>
      </c>
    </row>
    <row r="158" spans="1:24" hidden="1" x14ac:dyDescent="0.25">
      <c r="A158" s="25" t="s">
        <v>436</v>
      </c>
      <c r="B158" s="4" t="s">
        <v>437</v>
      </c>
      <c r="C158" s="4">
        <v>12597</v>
      </c>
      <c r="D158" s="4">
        <v>12597</v>
      </c>
      <c r="E158" s="4">
        <v>1874</v>
      </c>
      <c r="F158" s="4" t="s">
        <v>25</v>
      </c>
      <c r="G158" s="4">
        <v>10723</v>
      </c>
      <c r="H158" s="4">
        <v>572</v>
      </c>
      <c r="I158" s="4">
        <v>85</v>
      </c>
      <c r="J158" s="4">
        <v>1</v>
      </c>
      <c r="K158" s="4">
        <v>1</v>
      </c>
      <c r="L158" s="4">
        <v>0</v>
      </c>
      <c r="M158" s="9">
        <v>19</v>
      </c>
      <c r="N158" s="9" t="s">
        <v>6465</v>
      </c>
      <c r="O158" s="9" t="s">
        <v>277</v>
      </c>
      <c r="P158" s="9" t="s">
        <v>748</v>
      </c>
      <c r="Q158" s="9" t="s">
        <v>743</v>
      </c>
      <c r="R158" s="9" t="s">
        <v>862</v>
      </c>
      <c r="S158" s="9" t="s">
        <v>745</v>
      </c>
      <c r="T158" s="9" t="s">
        <v>6316</v>
      </c>
      <c r="U158" s="9" t="s">
        <v>747</v>
      </c>
      <c r="V158" t="s">
        <v>747</v>
      </c>
      <c r="W158">
        <v>0.85123442089386359</v>
      </c>
      <c r="X158">
        <v>10723</v>
      </c>
    </row>
    <row r="159" spans="1:24" hidden="1" x14ac:dyDescent="0.25">
      <c r="A159" s="25" t="s">
        <v>863</v>
      </c>
      <c r="B159" s="4" t="s">
        <v>864</v>
      </c>
      <c r="C159" s="4">
        <v>12597</v>
      </c>
      <c r="D159" s="4">
        <v>12597</v>
      </c>
      <c r="E159" s="4">
        <v>1874</v>
      </c>
      <c r="F159" s="4" t="s">
        <v>25</v>
      </c>
      <c r="G159" s="4">
        <v>10723</v>
      </c>
      <c r="H159" s="4">
        <v>572</v>
      </c>
      <c r="I159" s="4">
        <v>85</v>
      </c>
      <c r="J159" s="4">
        <v>1</v>
      </c>
      <c r="K159" s="4">
        <v>1</v>
      </c>
      <c r="L159" s="4">
        <v>0</v>
      </c>
      <c r="M159" s="9">
        <v>19</v>
      </c>
      <c r="N159" s="9" t="s">
        <v>6465</v>
      </c>
      <c r="O159" s="9" t="s">
        <v>277</v>
      </c>
      <c r="P159" s="9" t="s">
        <v>748</v>
      </c>
      <c r="Q159" s="9" t="s">
        <v>743</v>
      </c>
      <c r="R159" s="9" t="s">
        <v>862</v>
      </c>
      <c r="S159" s="9" t="s">
        <v>745</v>
      </c>
      <c r="T159" s="9" t="s">
        <v>6316</v>
      </c>
      <c r="U159" s="9" t="s">
        <v>751</v>
      </c>
      <c r="V159" t="s">
        <v>747</v>
      </c>
      <c r="W159">
        <v>0.85123442089386359</v>
      </c>
      <c r="X159">
        <v>10723</v>
      </c>
    </row>
    <row r="160" spans="1:24" hidden="1" x14ac:dyDescent="0.25">
      <c r="A160" s="25" t="s">
        <v>700</v>
      </c>
      <c r="B160" s="4" t="s">
        <v>701</v>
      </c>
      <c r="C160" s="4">
        <v>25193</v>
      </c>
      <c r="D160" s="4">
        <v>25193</v>
      </c>
      <c r="E160" s="4">
        <v>3748</v>
      </c>
      <c r="F160" s="4" t="s">
        <v>25</v>
      </c>
      <c r="G160" s="4">
        <v>21445</v>
      </c>
      <c r="H160" s="4">
        <v>572</v>
      </c>
      <c r="I160" s="4">
        <v>85</v>
      </c>
      <c r="J160" s="4">
        <v>2</v>
      </c>
      <c r="K160" s="4">
        <v>2</v>
      </c>
      <c r="L160" s="4">
        <v>0</v>
      </c>
      <c r="M160" s="9">
        <v>19</v>
      </c>
      <c r="N160" s="9" t="s">
        <v>6465</v>
      </c>
      <c r="O160" s="9" t="s">
        <v>277</v>
      </c>
      <c r="P160" s="9" t="s">
        <v>748</v>
      </c>
      <c r="Q160" s="9" t="s">
        <v>743</v>
      </c>
      <c r="R160" s="9" t="s">
        <v>873</v>
      </c>
      <c r="S160" s="9" t="s">
        <v>795</v>
      </c>
      <c r="T160" s="9" t="s">
        <v>6313</v>
      </c>
      <c r="U160" s="9" t="s">
        <v>751</v>
      </c>
      <c r="V160" t="s">
        <v>747</v>
      </c>
      <c r="W160">
        <v>0.85122851585757953</v>
      </c>
      <c r="X160">
        <v>21445</v>
      </c>
    </row>
    <row r="161" spans="1:24" hidden="1" x14ac:dyDescent="0.25">
      <c r="A161" s="25" t="s">
        <v>157</v>
      </c>
      <c r="B161" s="4" t="s">
        <v>158</v>
      </c>
      <c r="C161" s="4">
        <v>12597</v>
      </c>
      <c r="D161" s="4">
        <v>12597</v>
      </c>
      <c r="E161" s="4">
        <v>1874</v>
      </c>
      <c r="F161" s="4" t="s">
        <v>25</v>
      </c>
      <c r="G161" s="4">
        <v>10723</v>
      </c>
      <c r="H161" s="4">
        <v>572</v>
      </c>
      <c r="I161" s="4">
        <v>85</v>
      </c>
      <c r="J161" s="4">
        <v>1</v>
      </c>
      <c r="K161" s="4">
        <v>1</v>
      </c>
      <c r="L161" s="4">
        <v>0</v>
      </c>
      <c r="M161" s="9">
        <v>19</v>
      </c>
      <c r="N161" s="9" t="s">
        <v>6465</v>
      </c>
      <c r="O161" s="9" t="s">
        <v>277</v>
      </c>
      <c r="P161" s="9" t="s">
        <v>748</v>
      </c>
      <c r="Q161" s="9" t="s">
        <v>743</v>
      </c>
      <c r="R161" s="9" t="s">
        <v>873</v>
      </c>
      <c r="S161" s="9" t="s">
        <v>795</v>
      </c>
      <c r="T161" s="9" t="s">
        <v>6313</v>
      </c>
      <c r="U161" s="9" t="s">
        <v>752</v>
      </c>
      <c r="V161" t="s">
        <v>747</v>
      </c>
      <c r="W161">
        <v>0.85123442089386359</v>
      </c>
      <c r="X161">
        <v>10723</v>
      </c>
    </row>
    <row r="162" spans="1:24" hidden="1" x14ac:dyDescent="0.25">
      <c r="A162" s="25" t="s">
        <v>159</v>
      </c>
      <c r="B162" s="4" t="s">
        <v>160</v>
      </c>
      <c r="C162" s="4">
        <v>12597</v>
      </c>
      <c r="D162" s="4">
        <v>12597</v>
      </c>
      <c r="E162" s="4">
        <v>1874</v>
      </c>
      <c r="F162" s="4" t="s">
        <v>25</v>
      </c>
      <c r="G162" s="4">
        <v>10723</v>
      </c>
      <c r="H162" s="4">
        <v>572</v>
      </c>
      <c r="I162" s="4">
        <v>85</v>
      </c>
      <c r="J162" s="4">
        <v>1</v>
      </c>
      <c r="K162" s="4">
        <v>1</v>
      </c>
      <c r="L162" s="4">
        <v>0</v>
      </c>
      <c r="M162" s="9">
        <v>19</v>
      </c>
      <c r="N162" s="9" t="s">
        <v>6465</v>
      </c>
      <c r="O162" s="9" t="s">
        <v>277</v>
      </c>
      <c r="P162" s="9" t="s">
        <v>748</v>
      </c>
      <c r="Q162" s="9" t="s">
        <v>743</v>
      </c>
      <c r="R162" s="9" t="s">
        <v>873</v>
      </c>
      <c r="S162" s="9" t="s">
        <v>795</v>
      </c>
      <c r="T162" s="9" t="s">
        <v>6313</v>
      </c>
      <c r="U162" s="9" t="s">
        <v>755</v>
      </c>
      <c r="V162" t="s">
        <v>747</v>
      </c>
      <c r="W162">
        <v>0.85123442089386359</v>
      </c>
      <c r="X162">
        <v>10723</v>
      </c>
    </row>
    <row r="163" spans="1:24" hidden="1" x14ac:dyDescent="0.25">
      <c r="A163" s="25" t="s">
        <v>877</v>
      </c>
      <c r="B163" s="4" t="s">
        <v>878</v>
      </c>
      <c r="C163" s="4">
        <v>12597</v>
      </c>
      <c r="D163" s="4">
        <v>12597</v>
      </c>
      <c r="E163" s="4">
        <v>1874</v>
      </c>
      <c r="F163" s="4" t="s">
        <v>25</v>
      </c>
      <c r="G163" s="4">
        <v>10723</v>
      </c>
      <c r="H163" s="4">
        <v>572</v>
      </c>
      <c r="I163" s="4">
        <v>85</v>
      </c>
      <c r="J163" s="4">
        <v>1</v>
      </c>
      <c r="K163" s="4">
        <v>1</v>
      </c>
      <c r="L163" s="4">
        <v>0</v>
      </c>
      <c r="M163" s="9">
        <v>19</v>
      </c>
      <c r="N163" s="9" t="s">
        <v>6465</v>
      </c>
      <c r="O163" s="9" t="s">
        <v>277</v>
      </c>
      <c r="P163" s="9" t="s">
        <v>748</v>
      </c>
      <c r="Q163" s="9" t="s">
        <v>743</v>
      </c>
      <c r="R163" s="9" t="s">
        <v>876</v>
      </c>
      <c r="S163" s="9" t="s">
        <v>768</v>
      </c>
      <c r="T163" s="9" t="s">
        <v>6326</v>
      </c>
      <c r="U163" s="9" t="s">
        <v>755</v>
      </c>
      <c r="V163" t="s">
        <v>747</v>
      </c>
      <c r="W163">
        <v>0.85123442089386359</v>
      </c>
      <c r="X163">
        <v>10723</v>
      </c>
    </row>
    <row r="164" spans="1:24" hidden="1" x14ac:dyDescent="0.25">
      <c r="A164" s="25" t="s">
        <v>704</v>
      </c>
      <c r="B164" s="4" t="s">
        <v>705</v>
      </c>
      <c r="C164" s="4">
        <v>12597</v>
      </c>
      <c r="D164" s="4">
        <v>12597</v>
      </c>
      <c r="E164" s="4">
        <v>1874</v>
      </c>
      <c r="F164" s="4" t="s">
        <v>25</v>
      </c>
      <c r="G164" s="4">
        <v>10723</v>
      </c>
      <c r="H164" s="4">
        <v>572</v>
      </c>
      <c r="I164" s="4">
        <v>85</v>
      </c>
      <c r="J164" s="4">
        <v>1</v>
      </c>
      <c r="K164" s="4">
        <v>1</v>
      </c>
      <c r="L164" s="4">
        <v>0</v>
      </c>
      <c r="M164" s="9">
        <v>19</v>
      </c>
      <c r="N164" s="9" t="s">
        <v>6465</v>
      </c>
      <c r="O164" s="9" t="s">
        <v>277</v>
      </c>
      <c r="P164" s="9" t="s">
        <v>748</v>
      </c>
      <c r="Q164" s="9" t="s">
        <v>743</v>
      </c>
      <c r="R164" s="9" t="s">
        <v>883</v>
      </c>
      <c r="S164" s="9" t="s">
        <v>745</v>
      </c>
      <c r="T164" s="9" t="s">
        <v>6314</v>
      </c>
      <c r="U164" s="9" t="s">
        <v>751</v>
      </c>
      <c r="V164" t="s">
        <v>747</v>
      </c>
      <c r="W164">
        <v>0.85123442089386359</v>
      </c>
      <c r="X164">
        <v>10723</v>
      </c>
    </row>
    <row r="165" spans="1:24" hidden="1" x14ac:dyDescent="0.25">
      <c r="A165" s="25" t="s">
        <v>888</v>
      </c>
      <c r="B165" s="4" t="s">
        <v>889</v>
      </c>
      <c r="C165" s="4">
        <v>12597</v>
      </c>
      <c r="D165" s="4">
        <v>12597</v>
      </c>
      <c r="E165" s="4">
        <v>1874</v>
      </c>
      <c r="F165" s="4" t="s">
        <v>25</v>
      </c>
      <c r="G165" s="4">
        <v>10723</v>
      </c>
      <c r="H165" s="4">
        <v>572</v>
      </c>
      <c r="I165" s="4">
        <v>85</v>
      </c>
      <c r="J165" s="4">
        <v>1</v>
      </c>
      <c r="K165" s="4">
        <v>1</v>
      </c>
      <c r="L165" s="4">
        <v>0</v>
      </c>
      <c r="M165" s="9">
        <v>19</v>
      </c>
      <c r="N165" s="9" t="s">
        <v>6465</v>
      </c>
      <c r="O165" s="9" t="s">
        <v>277</v>
      </c>
      <c r="P165" s="9" t="s">
        <v>748</v>
      </c>
      <c r="Q165" s="9" t="s">
        <v>743</v>
      </c>
      <c r="R165" s="9" t="s">
        <v>883</v>
      </c>
      <c r="S165" s="9" t="s">
        <v>745</v>
      </c>
      <c r="T165" s="9" t="s">
        <v>6314</v>
      </c>
      <c r="U165" s="9" t="s">
        <v>758</v>
      </c>
      <c r="V165" t="s">
        <v>747</v>
      </c>
      <c r="W165">
        <v>0.85123442089386359</v>
      </c>
      <c r="X165">
        <v>10723</v>
      </c>
    </row>
    <row r="166" spans="1:24" hidden="1" x14ac:dyDescent="0.25">
      <c r="A166" s="25" t="s">
        <v>895</v>
      </c>
      <c r="B166" s="4" t="s">
        <v>896</v>
      </c>
      <c r="C166" s="4">
        <v>22674</v>
      </c>
      <c r="D166" s="4">
        <v>22674</v>
      </c>
      <c r="E166" s="4">
        <v>3568</v>
      </c>
      <c r="F166" s="4" t="s">
        <v>25</v>
      </c>
      <c r="G166" s="4">
        <v>19106</v>
      </c>
      <c r="H166" s="4">
        <v>535</v>
      </c>
      <c r="I166" s="4">
        <v>84</v>
      </c>
      <c r="J166" s="4">
        <v>2</v>
      </c>
      <c r="K166" s="4">
        <v>2</v>
      </c>
      <c r="L166" s="4">
        <v>0</v>
      </c>
      <c r="M166" s="9">
        <v>19</v>
      </c>
      <c r="N166" s="9" t="s">
        <v>6465</v>
      </c>
      <c r="O166" s="9" t="s">
        <v>277</v>
      </c>
      <c r="P166" s="9" t="s">
        <v>748</v>
      </c>
      <c r="Q166" s="9" t="s">
        <v>743</v>
      </c>
      <c r="R166" s="9" t="s">
        <v>892</v>
      </c>
      <c r="S166" s="9" t="s">
        <v>768</v>
      </c>
      <c r="T166" s="9" t="s">
        <v>6335</v>
      </c>
      <c r="U166" s="9" t="s">
        <v>751</v>
      </c>
      <c r="V166" t="s">
        <v>747</v>
      </c>
      <c r="W166">
        <v>0.8426391461585957</v>
      </c>
      <c r="X166">
        <v>19106</v>
      </c>
    </row>
    <row r="167" spans="1:24" hidden="1" x14ac:dyDescent="0.25">
      <c r="A167" s="25" t="s">
        <v>899</v>
      </c>
      <c r="B167" s="4" t="s">
        <v>900</v>
      </c>
      <c r="C167" s="4">
        <v>12597</v>
      </c>
      <c r="D167" s="4">
        <v>12597</v>
      </c>
      <c r="E167" s="4">
        <v>1784</v>
      </c>
      <c r="F167" s="4" t="s">
        <v>25</v>
      </c>
      <c r="G167" s="4">
        <v>10813</v>
      </c>
      <c r="H167" s="4">
        <v>606</v>
      </c>
      <c r="I167" s="4">
        <v>86</v>
      </c>
      <c r="J167" s="4">
        <v>1</v>
      </c>
      <c r="K167" s="4">
        <v>1</v>
      </c>
      <c r="L167" s="4">
        <v>0</v>
      </c>
      <c r="M167" s="9">
        <v>19</v>
      </c>
      <c r="N167" s="9" t="s">
        <v>6465</v>
      </c>
      <c r="O167" s="9" t="s">
        <v>277</v>
      </c>
      <c r="P167" s="9" t="s">
        <v>748</v>
      </c>
      <c r="Q167" s="9" t="s">
        <v>743</v>
      </c>
      <c r="R167" s="9" t="s">
        <v>892</v>
      </c>
      <c r="S167" s="9" t="s">
        <v>768</v>
      </c>
      <c r="T167" s="9" t="s">
        <v>6335</v>
      </c>
      <c r="U167" s="9" t="s">
        <v>755</v>
      </c>
      <c r="V167" t="s">
        <v>747</v>
      </c>
      <c r="W167">
        <v>0.85837897912201322</v>
      </c>
      <c r="X167">
        <v>10813</v>
      </c>
    </row>
    <row r="168" spans="1:24" hidden="1" x14ac:dyDescent="0.25">
      <c r="A168" s="25" t="s">
        <v>903</v>
      </c>
      <c r="B168" s="4" t="s">
        <v>904</v>
      </c>
      <c r="C168" s="4">
        <v>2</v>
      </c>
      <c r="D168" s="4">
        <v>2</v>
      </c>
      <c r="E168" s="4">
        <v>3568</v>
      </c>
      <c r="F168" s="4" t="s">
        <v>25</v>
      </c>
      <c r="G168" s="4">
        <v>-3566</v>
      </c>
      <c r="H168" s="4">
        <v>-100</v>
      </c>
      <c r="I168" s="4">
        <v>-212196</v>
      </c>
      <c r="J168" s="4">
        <v>2</v>
      </c>
      <c r="K168" s="4">
        <v>2</v>
      </c>
      <c r="L168" s="4">
        <v>0</v>
      </c>
      <c r="M168" s="9">
        <v>19</v>
      </c>
      <c r="N168" s="9" t="s">
        <v>6465</v>
      </c>
      <c r="O168" s="9" t="s">
        <v>277</v>
      </c>
      <c r="P168" s="9" t="s">
        <v>748</v>
      </c>
      <c r="Q168" s="9" t="s">
        <v>743</v>
      </c>
      <c r="R168" s="9" t="s">
        <v>892</v>
      </c>
      <c r="S168" s="9" t="s">
        <v>905</v>
      </c>
      <c r="T168" s="9" t="s">
        <v>6319</v>
      </c>
      <c r="U168" s="9" t="s">
        <v>746</v>
      </c>
      <c r="V168" t="s">
        <v>747</v>
      </c>
      <c r="W168">
        <v>-1783</v>
      </c>
      <c r="X168">
        <v>-3566</v>
      </c>
    </row>
    <row r="169" spans="1:24" hidden="1" x14ac:dyDescent="0.25">
      <c r="A169" s="25" t="s">
        <v>908</v>
      </c>
      <c r="B169" s="4" t="s">
        <v>909</v>
      </c>
      <c r="C169" s="4">
        <v>1</v>
      </c>
      <c r="D169" s="4">
        <v>1</v>
      </c>
      <c r="E169" s="4">
        <v>1784</v>
      </c>
      <c r="F169" s="4" t="s">
        <v>25</v>
      </c>
      <c r="G169" s="4">
        <v>-1783</v>
      </c>
      <c r="H169" s="4">
        <v>-100</v>
      </c>
      <c r="I169" s="4">
        <v>-212196</v>
      </c>
      <c r="J169" s="4">
        <v>1</v>
      </c>
      <c r="K169" s="4">
        <v>1</v>
      </c>
      <c r="L169" s="4">
        <v>0</v>
      </c>
      <c r="M169" s="9">
        <v>19</v>
      </c>
      <c r="N169" s="9" t="s">
        <v>6465</v>
      </c>
      <c r="O169" s="9" t="s">
        <v>277</v>
      </c>
      <c r="P169" s="9" t="s">
        <v>748</v>
      </c>
      <c r="Q169" s="9" t="s">
        <v>743</v>
      </c>
      <c r="R169" s="9" t="s">
        <v>892</v>
      </c>
      <c r="S169" s="9" t="s">
        <v>905</v>
      </c>
      <c r="T169" s="9" t="s">
        <v>6319</v>
      </c>
      <c r="U169" s="9" t="s">
        <v>755</v>
      </c>
      <c r="V169" t="s">
        <v>747</v>
      </c>
      <c r="W169">
        <v>-1783</v>
      </c>
      <c r="X169">
        <v>-1783</v>
      </c>
    </row>
    <row r="170" spans="1:24" hidden="1" x14ac:dyDescent="0.25">
      <c r="A170" s="25" t="s">
        <v>914</v>
      </c>
      <c r="B170" s="4" t="s">
        <v>915</v>
      </c>
      <c r="C170" s="4">
        <v>1</v>
      </c>
      <c r="D170" s="4">
        <v>1</v>
      </c>
      <c r="E170" s="4">
        <v>1814</v>
      </c>
      <c r="F170" s="4" t="s">
        <v>25</v>
      </c>
      <c r="G170" s="4">
        <v>-1813</v>
      </c>
      <c r="H170" s="4">
        <v>-100</v>
      </c>
      <c r="I170" s="4">
        <v>-215766</v>
      </c>
      <c r="J170" s="4">
        <v>1</v>
      </c>
      <c r="K170" s="4">
        <v>1</v>
      </c>
      <c r="L170" s="4">
        <v>0</v>
      </c>
      <c r="M170" s="9">
        <v>19</v>
      </c>
      <c r="N170" s="9" t="s">
        <v>6465</v>
      </c>
      <c r="O170" s="9" t="s">
        <v>277</v>
      </c>
      <c r="P170" s="9" t="s">
        <v>748</v>
      </c>
      <c r="Q170" s="9" t="s">
        <v>743</v>
      </c>
      <c r="R170" s="9" t="s">
        <v>912</v>
      </c>
      <c r="S170" s="9" t="s">
        <v>913</v>
      </c>
      <c r="T170" s="9" t="s">
        <v>6312</v>
      </c>
      <c r="U170" s="9" t="s">
        <v>747</v>
      </c>
      <c r="V170" t="s">
        <v>747</v>
      </c>
      <c r="W170">
        <v>-1813</v>
      </c>
      <c r="X170">
        <v>-1813</v>
      </c>
    </row>
    <row r="171" spans="1:24" hidden="1" x14ac:dyDescent="0.25">
      <c r="A171" s="25" t="s">
        <v>165</v>
      </c>
      <c r="B171" s="4" t="s">
        <v>166</v>
      </c>
      <c r="C171" s="4">
        <v>2</v>
      </c>
      <c r="D171" s="4">
        <v>2</v>
      </c>
      <c r="E171" s="4">
        <v>3748</v>
      </c>
      <c r="F171" s="4" t="s">
        <v>25</v>
      </c>
      <c r="G171" s="4">
        <v>-3746</v>
      </c>
      <c r="H171" s="4">
        <v>-100</v>
      </c>
      <c r="I171" s="4">
        <v>-222906</v>
      </c>
      <c r="J171" s="4">
        <v>2</v>
      </c>
      <c r="K171" s="4">
        <v>2</v>
      </c>
      <c r="L171" s="4">
        <v>0</v>
      </c>
      <c r="M171" s="9">
        <v>19</v>
      </c>
      <c r="N171" s="9" t="s">
        <v>6465</v>
      </c>
      <c r="O171" s="9" t="s">
        <v>277</v>
      </c>
      <c r="P171" s="9" t="s">
        <v>748</v>
      </c>
      <c r="Q171" s="9" t="s">
        <v>743</v>
      </c>
      <c r="R171" s="9" t="s">
        <v>922</v>
      </c>
      <c r="S171" s="9" t="s">
        <v>745</v>
      </c>
      <c r="T171" s="9" t="s">
        <v>6320</v>
      </c>
      <c r="U171" s="9" t="s">
        <v>746</v>
      </c>
      <c r="V171" t="s">
        <v>747</v>
      </c>
      <c r="W171">
        <v>-1873</v>
      </c>
      <c r="X171">
        <v>-3746</v>
      </c>
    </row>
    <row r="172" spans="1:24" hidden="1" x14ac:dyDescent="0.25">
      <c r="A172" s="25" t="s">
        <v>923</v>
      </c>
      <c r="B172" s="4" t="s">
        <v>924</v>
      </c>
      <c r="C172" s="4">
        <v>1</v>
      </c>
      <c r="D172" s="4">
        <v>1</v>
      </c>
      <c r="E172" s="4">
        <v>1874</v>
      </c>
      <c r="F172" s="4" t="s">
        <v>25</v>
      </c>
      <c r="G172" s="4">
        <v>-1873</v>
      </c>
      <c r="H172" s="4">
        <v>-100</v>
      </c>
      <c r="I172" s="4">
        <v>-222906</v>
      </c>
      <c r="J172" s="4">
        <v>1</v>
      </c>
      <c r="K172" s="4">
        <v>1</v>
      </c>
      <c r="L172" s="4">
        <v>0</v>
      </c>
      <c r="M172" s="9">
        <v>19</v>
      </c>
      <c r="N172" s="9" t="s">
        <v>6465</v>
      </c>
      <c r="O172" s="9" t="s">
        <v>277</v>
      </c>
      <c r="P172" s="9" t="s">
        <v>748</v>
      </c>
      <c r="Q172" s="9" t="s">
        <v>743</v>
      </c>
      <c r="R172" s="9" t="s">
        <v>922</v>
      </c>
      <c r="S172" s="9" t="s">
        <v>745</v>
      </c>
      <c r="T172" s="9" t="s">
        <v>6320</v>
      </c>
      <c r="U172" s="9" t="s">
        <v>747</v>
      </c>
      <c r="V172" t="s">
        <v>747</v>
      </c>
      <c r="W172">
        <v>-1873</v>
      </c>
      <c r="X172">
        <v>-1873</v>
      </c>
    </row>
    <row r="173" spans="1:24" hidden="1" x14ac:dyDescent="0.25">
      <c r="A173" s="25" t="s">
        <v>925</v>
      </c>
      <c r="B173" s="4" t="s">
        <v>926</v>
      </c>
      <c r="C173" s="4">
        <v>1</v>
      </c>
      <c r="D173" s="4">
        <v>1</v>
      </c>
      <c r="E173" s="4">
        <v>1874</v>
      </c>
      <c r="F173" s="4" t="s">
        <v>25</v>
      </c>
      <c r="G173" s="4">
        <v>-1873</v>
      </c>
      <c r="H173" s="4">
        <v>-100</v>
      </c>
      <c r="I173" s="4">
        <v>-222906</v>
      </c>
      <c r="J173" s="4">
        <v>1</v>
      </c>
      <c r="K173" s="4">
        <v>1</v>
      </c>
      <c r="L173" s="4">
        <v>0</v>
      </c>
      <c r="M173" s="9">
        <v>19</v>
      </c>
      <c r="N173" s="9" t="s">
        <v>6465</v>
      </c>
      <c r="O173" s="9" t="s">
        <v>277</v>
      </c>
      <c r="P173" s="9" t="s">
        <v>748</v>
      </c>
      <c r="Q173" s="9" t="s">
        <v>743</v>
      </c>
      <c r="R173" s="9" t="s">
        <v>922</v>
      </c>
      <c r="S173" s="9" t="s">
        <v>745</v>
      </c>
      <c r="T173" s="9" t="s">
        <v>6320</v>
      </c>
      <c r="U173" s="9" t="s">
        <v>751</v>
      </c>
      <c r="V173" t="s">
        <v>747</v>
      </c>
      <c r="W173">
        <v>-1873</v>
      </c>
      <c r="X173">
        <v>-1873</v>
      </c>
    </row>
    <row r="174" spans="1:24" hidden="1" x14ac:dyDescent="0.25">
      <c r="A174" s="25" t="s">
        <v>927</v>
      </c>
      <c r="B174" s="4" t="s">
        <v>928</v>
      </c>
      <c r="C174" s="4">
        <v>1</v>
      </c>
      <c r="D174" s="4">
        <v>1</v>
      </c>
      <c r="E174" s="4">
        <v>1874</v>
      </c>
      <c r="F174" s="4" t="s">
        <v>25</v>
      </c>
      <c r="G174" s="4">
        <v>-1873</v>
      </c>
      <c r="H174" s="4">
        <v>-100</v>
      </c>
      <c r="I174" s="4">
        <v>-222906</v>
      </c>
      <c r="J174" s="4">
        <v>1</v>
      </c>
      <c r="K174" s="4">
        <v>1</v>
      </c>
      <c r="L174" s="4">
        <v>0</v>
      </c>
      <c r="M174" s="9">
        <v>19</v>
      </c>
      <c r="N174" s="9" t="s">
        <v>6465</v>
      </c>
      <c r="O174" s="9" t="s">
        <v>277</v>
      </c>
      <c r="P174" s="9" t="s">
        <v>748</v>
      </c>
      <c r="Q174" s="9" t="s">
        <v>743</v>
      </c>
      <c r="R174" s="9" t="s">
        <v>922</v>
      </c>
      <c r="S174" s="9" t="s">
        <v>745</v>
      </c>
      <c r="T174" s="9" t="s">
        <v>6320</v>
      </c>
      <c r="U174" s="9" t="s">
        <v>755</v>
      </c>
      <c r="V174" t="s">
        <v>747</v>
      </c>
      <c r="W174">
        <v>-1873</v>
      </c>
      <c r="X174">
        <v>-1873</v>
      </c>
    </row>
    <row r="175" spans="1:24" hidden="1" x14ac:dyDescent="0.25">
      <c r="A175" s="25" t="s">
        <v>929</v>
      </c>
      <c r="B175" s="4" t="s">
        <v>930</v>
      </c>
      <c r="C175" s="4">
        <v>1</v>
      </c>
      <c r="D175" s="4">
        <v>1</v>
      </c>
      <c r="E175" s="4">
        <v>1874</v>
      </c>
      <c r="F175" s="4" t="s">
        <v>25</v>
      </c>
      <c r="G175" s="4">
        <v>-1873</v>
      </c>
      <c r="H175" s="4">
        <v>-100</v>
      </c>
      <c r="I175" s="4">
        <v>-222906</v>
      </c>
      <c r="J175" s="4">
        <v>1</v>
      </c>
      <c r="K175" s="4">
        <v>1</v>
      </c>
      <c r="L175" s="4">
        <v>0</v>
      </c>
      <c r="M175" s="9">
        <v>19</v>
      </c>
      <c r="N175" s="9" t="s">
        <v>6465</v>
      </c>
      <c r="O175" s="9" t="s">
        <v>277</v>
      </c>
      <c r="P175" s="9" t="s">
        <v>748</v>
      </c>
      <c r="Q175" s="9" t="s">
        <v>743</v>
      </c>
      <c r="R175" s="9" t="s">
        <v>922</v>
      </c>
      <c r="S175" s="9" t="s">
        <v>745</v>
      </c>
      <c r="T175" s="9" t="s">
        <v>6320</v>
      </c>
      <c r="U175" s="9" t="s">
        <v>758</v>
      </c>
      <c r="V175" t="s">
        <v>747</v>
      </c>
      <c r="W175">
        <v>-1873</v>
      </c>
      <c r="X175">
        <v>-1873</v>
      </c>
    </row>
    <row r="176" spans="1:24" hidden="1" x14ac:dyDescent="0.25">
      <c r="A176" s="25" t="s">
        <v>941</v>
      </c>
      <c r="B176" s="4" t="s">
        <v>942</v>
      </c>
      <c r="C176" s="4">
        <v>1</v>
      </c>
      <c r="D176" s="4">
        <v>1</v>
      </c>
      <c r="E176" s="4">
        <v>1874</v>
      </c>
      <c r="F176" s="4" t="s">
        <v>25</v>
      </c>
      <c r="G176" s="4">
        <v>-1873</v>
      </c>
      <c r="H176" s="4">
        <v>-100</v>
      </c>
      <c r="I176" s="4">
        <v>-222906</v>
      </c>
      <c r="J176" s="4">
        <v>1</v>
      </c>
      <c r="K176" s="4">
        <v>1</v>
      </c>
      <c r="L176" s="4">
        <v>0</v>
      </c>
      <c r="M176" s="9">
        <v>19</v>
      </c>
      <c r="N176" s="9" t="s">
        <v>6465</v>
      </c>
      <c r="O176" s="9" t="s">
        <v>277</v>
      </c>
      <c r="P176" s="9" t="s">
        <v>748</v>
      </c>
      <c r="Q176" s="9" t="s">
        <v>743</v>
      </c>
      <c r="R176" s="9" t="s">
        <v>943</v>
      </c>
      <c r="S176" s="9" t="s">
        <v>795</v>
      </c>
      <c r="T176" s="9" t="s">
        <v>6334</v>
      </c>
      <c r="U176" s="9" t="s">
        <v>746</v>
      </c>
      <c r="V176" t="s">
        <v>747</v>
      </c>
      <c r="W176">
        <v>-1873</v>
      </c>
      <c r="X176">
        <v>-1873</v>
      </c>
    </row>
    <row r="177" spans="1:24" hidden="1" x14ac:dyDescent="0.25">
      <c r="A177" s="25" t="s">
        <v>944</v>
      </c>
      <c r="B177" s="4" t="s">
        <v>945</v>
      </c>
      <c r="C177" s="4">
        <v>1</v>
      </c>
      <c r="D177" s="4">
        <v>1</v>
      </c>
      <c r="E177" s="4">
        <v>1874</v>
      </c>
      <c r="F177" s="4" t="s">
        <v>25</v>
      </c>
      <c r="G177" s="4">
        <v>-1873</v>
      </c>
      <c r="H177" s="4">
        <v>-100</v>
      </c>
      <c r="I177" s="4">
        <v>-222906</v>
      </c>
      <c r="J177" s="4">
        <v>1</v>
      </c>
      <c r="K177" s="4">
        <v>1</v>
      </c>
      <c r="L177" s="4">
        <v>0</v>
      </c>
      <c r="M177" s="9">
        <v>19</v>
      </c>
      <c r="N177" s="9" t="s">
        <v>6465</v>
      </c>
      <c r="O177" s="9" t="s">
        <v>277</v>
      </c>
      <c r="P177" s="9" t="s">
        <v>748</v>
      </c>
      <c r="Q177" s="9" t="s">
        <v>743</v>
      </c>
      <c r="R177" s="9" t="s">
        <v>943</v>
      </c>
      <c r="S177" s="9" t="s">
        <v>795</v>
      </c>
      <c r="T177" s="9" t="s">
        <v>6334</v>
      </c>
      <c r="U177" s="9" t="s">
        <v>747</v>
      </c>
      <c r="V177" t="s">
        <v>747</v>
      </c>
      <c r="W177">
        <v>-1873</v>
      </c>
      <c r="X177">
        <v>-1873</v>
      </c>
    </row>
    <row r="178" spans="1:24" hidden="1" x14ac:dyDescent="0.25">
      <c r="A178" s="25" t="s">
        <v>946</v>
      </c>
      <c r="B178" s="4" t="s">
        <v>947</v>
      </c>
      <c r="C178" s="4">
        <v>2</v>
      </c>
      <c r="D178" s="4">
        <v>2</v>
      </c>
      <c r="E178" s="4">
        <v>3748</v>
      </c>
      <c r="F178" s="4" t="s">
        <v>25</v>
      </c>
      <c r="G178" s="4">
        <v>-3746</v>
      </c>
      <c r="H178" s="4">
        <v>-100</v>
      </c>
      <c r="I178" s="4">
        <v>-222906</v>
      </c>
      <c r="J178" s="4">
        <v>2</v>
      </c>
      <c r="K178" s="4">
        <v>2</v>
      </c>
      <c r="L178" s="4">
        <v>0</v>
      </c>
      <c r="M178" s="9">
        <v>19</v>
      </c>
      <c r="N178" s="9" t="s">
        <v>6465</v>
      </c>
      <c r="O178" s="9" t="s">
        <v>277</v>
      </c>
      <c r="P178" s="9" t="s">
        <v>748</v>
      </c>
      <c r="Q178" s="9" t="s">
        <v>743</v>
      </c>
      <c r="R178" s="9" t="s">
        <v>943</v>
      </c>
      <c r="S178" s="9" t="s">
        <v>795</v>
      </c>
      <c r="T178" s="9" t="s">
        <v>6334</v>
      </c>
      <c r="U178" s="9" t="s">
        <v>751</v>
      </c>
      <c r="V178" t="s">
        <v>747</v>
      </c>
      <c r="W178">
        <v>-1873</v>
      </c>
      <c r="X178">
        <v>-3746</v>
      </c>
    </row>
    <row r="179" spans="1:24" hidden="1" x14ac:dyDescent="0.25">
      <c r="A179" s="25" t="s">
        <v>948</v>
      </c>
      <c r="B179" s="4" t="s">
        <v>949</v>
      </c>
      <c r="C179" s="4">
        <v>3</v>
      </c>
      <c r="D179" s="4">
        <v>3</v>
      </c>
      <c r="E179" s="4">
        <v>7496</v>
      </c>
      <c r="F179" s="4" t="s">
        <v>25</v>
      </c>
      <c r="G179" s="4">
        <v>-7493</v>
      </c>
      <c r="H179" s="4">
        <v>-100</v>
      </c>
      <c r="I179" s="4">
        <v>-222906</v>
      </c>
      <c r="J179" s="4">
        <v>4</v>
      </c>
      <c r="K179" s="4">
        <v>4</v>
      </c>
      <c r="L179" s="4">
        <v>0</v>
      </c>
      <c r="M179" s="9">
        <v>19</v>
      </c>
      <c r="N179" s="9" t="s">
        <v>6465</v>
      </c>
      <c r="O179" s="9" t="s">
        <v>277</v>
      </c>
      <c r="P179" s="9" t="s">
        <v>748</v>
      </c>
      <c r="Q179" s="9" t="s">
        <v>743</v>
      </c>
      <c r="R179" s="9" t="s">
        <v>943</v>
      </c>
      <c r="S179" s="9" t="s">
        <v>795</v>
      </c>
      <c r="T179" s="9" t="s">
        <v>6334</v>
      </c>
      <c r="U179" s="9" t="s">
        <v>752</v>
      </c>
      <c r="V179" t="s">
        <v>747</v>
      </c>
      <c r="W179">
        <v>-2497.6666666666665</v>
      </c>
      <c r="X179">
        <v>-7493</v>
      </c>
    </row>
    <row r="180" spans="1:24" hidden="1" x14ac:dyDescent="0.25">
      <c r="A180" s="25" t="s">
        <v>956</v>
      </c>
      <c r="B180" s="4" t="s">
        <v>957</v>
      </c>
      <c r="C180" s="4">
        <v>14277</v>
      </c>
      <c r="D180" s="4">
        <v>14277</v>
      </c>
      <c r="E180" s="4">
        <v>2237</v>
      </c>
      <c r="F180" s="4" t="s">
        <v>25</v>
      </c>
      <c r="G180" s="4">
        <v>12040</v>
      </c>
      <c r="H180" s="4">
        <v>538</v>
      </c>
      <c r="I180" s="4">
        <v>84</v>
      </c>
      <c r="J180" s="4">
        <v>1</v>
      </c>
      <c r="K180" s="4">
        <v>1</v>
      </c>
      <c r="L180" s="4">
        <v>0</v>
      </c>
      <c r="M180" s="9">
        <v>19</v>
      </c>
      <c r="N180" s="9" t="s">
        <v>6465</v>
      </c>
      <c r="O180" s="9" t="s">
        <v>277</v>
      </c>
      <c r="P180" s="9" t="s">
        <v>748</v>
      </c>
      <c r="Q180" s="9" t="s">
        <v>954</v>
      </c>
      <c r="R180" s="9" t="s">
        <v>955</v>
      </c>
      <c r="S180" s="9" t="s">
        <v>820</v>
      </c>
      <c r="T180" s="9" t="s">
        <v>6330</v>
      </c>
      <c r="U180" s="9" t="s">
        <v>751</v>
      </c>
      <c r="V180" t="s">
        <v>747</v>
      </c>
      <c r="W180">
        <v>0.84331442179729632</v>
      </c>
      <c r="X180">
        <v>12040</v>
      </c>
    </row>
    <row r="181" spans="1:24" hidden="1" x14ac:dyDescent="0.25">
      <c r="A181" s="25" t="s">
        <v>712</v>
      </c>
      <c r="B181" s="4" t="s">
        <v>713</v>
      </c>
      <c r="C181" s="4">
        <v>14277</v>
      </c>
      <c r="D181" s="4">
        <v>14277</v>
      </c>
      <c r="E181" s="4">
        <v>2237</v>
      </c>
      <c r="F181" s="4" t="s">
        <v>25</v>
      </c>
      <c r="G181" s="4">
        <v>12040</v>
      </c>
      <c r="H181" s="4">
        <v>538</v>
      </c>
      <c r="I181" s="4">
        <v>84</v>
      </c>
      <c r="J181" s="4">
        <v>1</v>
      </c>
      <c r="K181" s="4">
        <v>1</v>
      </c>
      <c r="L181" s="4">
        <v>0</v>
      </c>
      <c r="M181" s="9">
        <v>19</v>
      </c>
      <c r="N181" s="9" t="s">
        <v>6465</v>
      </c>
      <c r="O181" s="9" t="s">
        <v>277</v>
      </c>
      <c r="P181" s="9" t="s">
        <v>748</v>
      </c>
      <c r="Q181" s="9" t="s">
        <v>954</v>
      </c>
      <c r="R181" s="9" t="s">
        <v>955</v>
      </c>
      <c r="S181" s="9" t="s">
        <v>768</v>
      </c>
      <c r="T181" s="9" t="s">
        <v>6331</v>
      </c>
      <c r="U181" s="9" t="s">
        <v>746</v>
      </c>
      <c r="V181" t="s">
        <v>747</v>
      </c>
      <c r="W181">
        <v>0.84331442179729632</v>
      </c>
      <c r="X181">
        <v>12040</v>
      </c>
    </row>
    <row r="182" spans="1:24" hidden="1" x14ac:dyDescent="0.25">
      <c r="A182" s="25" t="s">
        <v>338</v>
      </c>
      <c r="B182" s="4" t="s">
        <v>339</v>
      </c>
      <c r="C182" s="4">
        <v>28555</v>
      </c>
      <c r="D182" s="4">
        <v>28555</v>
      </c>
      <c r="E182" s="4">
        <v>4474</v>
      </c>
      <c r="F182" s="4" t="s">
        <v>25</v>
      </c>
      <c r="G182" s="4">
        <v>24081</v>
      </c>
      <c r="H182" s="4">
        <v>538</v>
      </c>
      <c r="I182" s="4">
        <v>84</v>
      </c>
      <c r="J182" s="4">
        <v>2</v>
      </c>
      <c r="K182" s="4">
        <v>2</v>
      </c>
      <c r="L182" s="4">
        <v>0</v>
      </c>
      <c r="M182" s="9">
        <v>19</v>
      </c>
      <c r="N182" s="9" t="s">
        <v>6465</v>
      </c>
      <c r="O182" s="9" t="s">
        <v>277</v>
      </c>
      <c r="P182" s="9" t="s">
        <v>748</v>
      </c>
      <c r="Q182" s="9" t="s">
        <v>954</v>
      </c>
      <c r="R182" s="9" t="s">
        <v>955</v>
      </c>
      <c r="S182" s="9" t="s">
        <v>768</v>
      </c>
      <c r="T182" s="9" t="s">
        <v>6331</v>
      </c>
      <c r="U182" s="9" t="s">
        <v>747</v>
      </c>
      <c r="V182" t="s">
        <v>747</v>
      </c>
      <c r="W182">
        <v>0.84331990894764486</v>
      </c>
      <c r="X182">
        <v>24081</v>
      </c>
    </row>
    <row r="183" spans="1:24" hidden="1" x14ac:dyDescent="0.25">
      <c r="A183" s="25" t="s">
        <v>169</v>
      </c>
      <c r="B183" s="4" t="s">
        <v>170</v>
      </c>
      <c r="C183" s="4">
        <v>28555</v>
      </c>
      <c r="D183" s="4">
        <v>28555</v>
      </c>
      <c r="E183" s="4">
        <v>4474</v>
      </c>
      <c r="F183" s="4" t="s">
        <v>25</v>
      </c>
      <c r="G183" s="4">
        <v>24081</v>
      </c>
      <c r="H183" s="4">
        <v>538</v>
      </c>
      <c r="I183" s="4">
        <v>84</v>
      </c>
      <c r="J183" s="4">
        <v>2</v>
      </c>
      <c r="K183" s="4">
        <v>2</v>
      </c>
      <c r="L183" s="4">
        <v>0</v>
      </c>
      <c r="M183" s="9">
        <v>19</v>
      </c>
      <c r="N183" s="9" t="s">
        <v>6465</v>
      </c>
      <c r="O183" s="9" t="s">
        <v>277</v>
      </c>
      <c r="P183" s="9" t="s">
        <v>748</v>
      </c>
      <c r="Q183" s="9" t="s">
        <v>954</v>
      </c>
      <c r="R183" s="9" t="s">
        <v>955</v>
      </c>
      <c r="S183" s="9" t="s">
        <v>768</v>
      </c>
      <c r="T183" s="9" t="s">
        <v>6331</v>
      </c>
      <c r="U183" s="9" t="s">
        <v>751</v>
      </c>
      <c r="V183" t="s">
        <v>747</v>
      </c>
      <c r="W183">
        <v>0.84331990894764486</v>
      </c>
      <c r="X183">
        <v>24081</v>
      </c>
    </row>
    <row r="184" spans="1:24" hidden="1" x14ac:dyDescent="0.25">
      <c r="A184" s="25" t="s">
        <v>340</v>
      </c>
      <c r="B184" s="4" t="s">
        <v>341</v>
      </c>
      <c r="C184" s="4">
        <v>8566</v>
      </c>
      <c r="D184" s="4">
        <v>8566</v>
      </c>
      <c r="E184" s="4">
        <v>2237</v>
      </c>
      <c r="F184" s="4" t="s">
        <v>25</v>
      </c>
      <c r="G184" s="4">
        <v>6329</v>
      </c>
      <c r="H184" s="4">
        <v>283</v>
      </c>
      <c r="I184" s="4">
        <v>74</v>
      </c>
      <c r="J184" s="4">
        <v>1</v>
      </c>
      <c r="K184" s="4">
        <v>1</v>
      </c>
      <c r="L184" s="4">
        <v>0</v>
      </c>
      <c r="M184" s="9">
        <v>19</v>
      </c>
      <c r="N184" s="9" t="s">
        <v>6465</v>
      </c>
      <c r="O184" s="9" t="s">
        <v>277</v>
      </c>
      <c r="P184" s="9" t="s">
        <v>748</v>
      </c>
      <c r="Q184" s="9" t="s">
        <v>954</v>
      </c>
      <c r="R184" s="9" t="s">
        <v>955</v>
      </c>
      <c r="S184" s="9" t="s">
        <v>768</v>
      </c>
      <c r="T184" s="9" t="s">
        <v>6331</v>
      </c>
      <c r="U184" s="9" t="s">
        <v>755</v>
      </c>
      <c r="V184" t="s">
        <v>747</v>
      </c>
      <c r="W184">
        <v>0.73885127247256599</v>
      </c>
      <c r="X184">
        <v>6329</v>
      </c>
    </row>
    <row r="185" spans="1:24" hidden="1" x14ac:dyDescent="0.25">
      <c r="A185" s="25" t="s">
        <v>972</v>
      </c>
      <c r="B185" s="4" t="s">
        <v>973</v>
      </c>
      <c r="C185" s="4">
        <v>29403</v>
      </c>
      <c r="D185" s="4">
        <v>29403</v>
      </c>
      <c r="E185" s="4">
        <v>4942</v>
      </c>
      <c r="F185" s="4" t="s">
        <v>25</v>
      </c>
      <c r="G185" s="4">
        <v>24461</v>
      </c>
      <c r="H185" s="4">
        <v>495</v>
      </c>
      <c r="I185" s="4">
        <v>83</v>
      </c>
      <c r="J185" s="4">
        <v>1</v>
      </c>
      <c r="K185" s="4">
        <v>1</v>
      </c>
      <c r="L185" s="4">
        <v>0</v>
      </c>
      <c r="M185" s="9">
        <v>19</v>
      </c>
      <c r="N185" s="9" t="s">
        <v>6465</v>
      </c>
      <c r="O185" s="9" t="s">
        <v>277</v>
      </c>
      <c r="P185" s="9" t="s">
        <v>748</v>
      </c>
      <c r="Q185" s="9" t="s">
        <v>965</v>
      </c>
      <c r="R185" s="9" t="s">
        <v>967</v>
      </c>
      <c r="S185" s="9" t="s">
        <v>745</v>
      </c>
      <c r="T185" s="9" t="s">
        <v>6339</v>
      </c>
      <c r="U185" s="9" t="s">
        <v>752</v>
      </c>
      <c r="V185" t="s">
        <v>747</v>
      </c>
      <c r="W185">
        <v>0.8319219127299935</v>
      </c>
      <c r="X185">
        <v>24461</v>
      </c>
    </row>
    <row r="186" spans="1:24" hidden="1" x14ac:dyDescent="0.25">
      <c r="A186" s="25" t="s">
        <v>976</v>
      </c>
      <c r="B186" s="4" t="s">
        <v>977</v>
      </c>
      <c r="C186" s="4">
        <v>29403</v>
      </c>
      <c r="D186" s="4">
        <v>29403</v>
      </c>
      <c r="E186" s="4">
        <v>4942</v>
      </c>
      <c r="F186" s="4" t="s">
        <v>25</v>
      </c>
      <c r="G186" s="4">
        <v>24461</v>
      </c>
      <c r="H186" s="4">
        <v>495</v>
      </c>
      <c r="I186" s="4">
        <v>83</v>
      </c>
      <c r="J186" s="4">
        <v>1</v>
      </c>
      <c r="K186" s="4">
        <v>1</v>
      </c>
      <c r="L186" s="4">
        <v>0</v>
      </c>
      <c r="M186" s="9">
        <v>19</v>
      </c>
      <c r="N186" s="9" t="s">
        <v>6465</v>
      </c>
      <c r="O186" s="9" t="s">
        <v>277</v>
      </c>
      <c r="P186" s="9" t="s">
        <v>748</v>
      </c>
      <c r="Q186" s="9" t="s">
        <v>965</v>
      </c>
      <c r="R186" s="9" t="s">
        <v>967</v>
      </c>
      <c r="S186" s="9" t="s">
        <v>745</v>
      </c>
      <c r="T186" s="9" t="s">
        <v>6339</v>
      </c>
      <c r="U186" s="9" t="s">
        <v>758</v>
      </c>
      <c r="V186" t="s">
        <v>747</v>
      </c>
      <c r="W186">
        <v>0.8319219127299935</v>
      </c>
      <c r="X186">
        <v>24461</v>
      </c>
    </row>
    <row r="187" spans="1:24" hidden="1" x14ac:dyDescent="0.25">
      <c r="A187" s="25" t="s">
        <v>1006</v>
      </c>
      <c r="B187" s="4" t="s">
        <v>1007</v>
      </c>
      <c r="C187" s="4">
        <v>29403</v>
      </c>
      <c r="D187" s="4">
        <v>29403</v>
      </c>
      <c r="E187" s="4">
        <v>5647</v>
      </c>
      <c r="F187" s="4" t="s">
        <v>25</v>
      </c>
      <c r="G187" s="4">
        <v>23756</v>
      </c>
      <c r="H187" s="4">
        <v>421</v>
      </c>
      <c r="I187" s="4">
        <v>81</v>
      </c>
      <c r="J187" s="4">
        <v>1</v>
      </c>
      <c r="K187" s="4">
        <v>1</v>
      </c>
      <c r="L187" s="4">
        <v>0</v>
      </c>
      <c r="M187" s="9">
        <v>19</v>
      </c>
      <c r="N187" s="9" t="s">
        <v>6465</v>
      </c>
      <c r="O187" s="9" t="s">
        <v>277</v>
      </c>
      <c r="P187" s="9" t="s">
        <v>748</v>
      </c>
      <c r="Q187" s="9" t="s">
        <v>965</v>
      </c>
      <c r="R187" s="9" t="s">
        <v>852</v>
      </c>
      <c r="S187" s="9" t="s">
        <v>1005</v>
      </c>
      <c r="T187" s="9" t="s">
        <v>6338</v>
      </c>
      <c r="U187" s="9" t="s">
        <v>747</v>
      </c>
      <c r="V187" t="s">
        <v>747</v>
      </c>
      <c r="W187">
        <v>0.80794476754072708</v>
      </c>
      <c r="X187">
        <v>23756</v>
      </c>
    </row>
    <row r="188" spans="1:24" hidden="1" x14ac:dyDescent="0.25">
      <c r="A188" s="25" t="s">
        <v>1018</v>
      </c>
      <c r="B188" s="4" t="s">
        <v>1019</v>
      </c>
      <c r="C188" s="4">
        <v>52926</v>
      </c>
      <c r="D188" s="4">
        <v>52926</v>
      </c>
      <c r="E188" s="4">
        <v>10118</v>
      </c>
      <c r="F188" s="4" t="s">
        <v>25</v>
      </c>
      <c r="G188" s="4">
        <v>42808</v>
      </c>
      <c r="H188" s="4">
        <v>423</v>
      </c>
      <c r="I188" s="4">
        <v>81</v>
      </c>
      <c r="J188" s="4">
        <v>2</v>
      </c>
      <c r="K188" s="4">
        <v>2</v>
      </c>
      <c r="L188" s="4">
        <v>0</v>
      </c>
      <c r="M188" s="9">
        <v>19</v>
      </c>
      <c r="N188" s="9" t="s">
        <v>6465</v>
      </c>
      <c r="O188" s="9" t="s">
        <v>277</v>
      </c>
      <c r="P188" s="9" t="s">
        <v>748</v>
      </c>
      <c r="Q188" s="9" t="s">
        <v>965</v>
      </c>
      <c r="R188" s="9" t="s">
        <v>862</v>
      </c>
      <c r="S188" s="9" t="s">
        <v>745</v>
      </c>
      <c r="T188" s="9" t="s">
        <v>6341</v>
      </c>
      <c r="U188" s="9" t="s">
        <v>747</v>
      </c>
      <c r="V188" t="s">
        <v>747</v>
      </c>
      <c r="W188">
        <v>0.80882741941578806</v>
      </c>
      <c r="X188">
        <v>42808</v>
      </c>
    </row>
    <row r="189" spans="1:24" hidden="1" x14ac:dyDescent="0.25">
      <c r="A189" s="25" t="s">
        <v>1024</v>
      </c>
      <c r="B189" s="4" t="s">
        <v>1025</v>
      </c>
      <c r="C189" s="4">
        <v>47045</v>
      </c>
      <c r="D189" s="4">
        <v>47045</v>
      </c>
      <c r="E189" s="4">
        <v>10118</v>
      </c>
      <c r="F189" s="4" t="s">
        <v>25</v>
      </c>
      <c r="G189" s="4">
        <v>36927</v>
      </c>
      <c r="H189" s="4">
        <v>365</v>
      </c>
      <c r="I189" s="4">
        <v>78</v>
      </c>
      <c r="J189" s="4">
        <v>2</v>
      </c>
      <c r="K189" s="4">
        <v>2</v>
      </c>
      <c r="L189" s="4">
        <v>0</v>
      </c>
      <c r="M189" s="9">
        <v>19</v>
      </c>
      <c r="N189" s="9" t="s">
        <v>6465</v>
      </c>
      <c r="O189" s="9" t="s">
        <v>277</v>
      </c>
      <c r="P189" s="9" t="s">
        <v>748</v>
      </c>
      <c r="Q189" s="9" t="s">
        <v>965</v>
      </c>
      <c r="R189" s="9" t="s">
        <v>862</v>
      </c>
      <c r="S189" s="9" t="s">
        <v>745</v>
      </c>
      <c r="T189" s="9" t="s">
        <v>6341</v>
      </c>
      <c r="U189" s="9" t="s">
        <v>755</v>
      </c>
      <c r="V189" t="s">
        <v>747</v>
      </c>
      <c r="W189">
        <v>0.78492932298862794</v>
      </c>
      <c r="X189">
        <v>36927</v>
      </c>
    </row>
    <row r="190" spans="1:24" hidden="1" x14ac:dyDescent="0.25">
      <c r="A190" s="25" t="s">
        <v>1031</v>
      </c>
      <c r="B190" s="4" t="s">
        <v>1032</v>
      </c>
      <c r="C190" s="4">
        <v>58807</v>
      </c>
      <c r="D190" s="4">
        <v>58807</v>
      </c>
      <c r="E190" s="4">
        <v>11294</v>
      </c>
      <c r="F190" s="4" t="s">
        <v>25</v>
      </c>
      <c r="G190" s="4">
        <v>47513</v>
      </c>
      <c r="H190" s="4">
        <v>421</v>
      </c>
      <c r="I190" s="4">
        <v>81</v>
      </c>
      <c r="J190" s="4">
        <v>2</v>
      </c>
      <c r="K190" s="4">
        <v>2</v>
      </c>
      <c r="L190" s="4">
        <v>0</v>
      </c>
      <c r="M190" s="9">
        <v>19</v>
      </c>
      <c r="N190" s="9" t="s">
        <v>6465</v>
      </c>
      <c r="O190" s="9" t="s">
        <v>277</v>
      </c>
      <c r="P190" s="9" t="s">
        <v>748</v>
      </c>
      <c r="Q190" s="9" t="s">
        <v>965</v>
      </c>
      <c r="R190" s="9" t="s">
        <v>1030</v>
      </c>
      <c r="S190" s="9" t="s">
        <v>745</v>
      </c>
      <c r="T190" s="9" t="s">
        <v>6337</v>
      </c>
      <c r="U190" s="9" t="s">
        <v>747</v>
      </c>
      <c r="V190" t="s">
        <v>747</v>
      </c>
      <c r="W190">
        <v>0.80794803339738464</v>
      </c>
      <c r="X190">
        <v>47513</v>
      </c>
    </row>
    <row r="191" spans="1:24" hidden="1" x14ac:dyDescent="0.25">
      <c r="A191" s="25" t="s">
        <v>1035</v>
      </c>
      <c r="B191" s="4" t="s">
        <v>1036</v>
      </c>
      <c r="C191" s="4">
        <v>-29403</v>
      </c>
      <c r="D191" s="4">
        <v>-29403</v>
      </c>
      <c r="E191" s="4">
        <v>-5647</v>
      </c>
      <c r="F191" s="4" t="s">
        <v>25</v>
      </c>
      <c r="G191" s="4">
        <v>-23756</v>
      </c>
      <c r="H191" s="4">
        <v>421</v>
      </c>
      <c r="I191" s="4">
        <v>-81</v>
      </c>
      <c r="J191" s="4">
        <v>-1</v>
      </c>
      <c r="K191" s="4">
        <v>-1</v>
      </c>
      <c r="L191" s="4">
        <v>0</v>
      </c>
      <c r="M191" s="9">
        <v>19</v>
      </c>
      <c r="N191" s="9" t="s">
        <v>6465</v>
      </c>
      <c r="O191" s="9" t="s">
        <v>277</v>
      </c>
      <c r="P191" s="9" t="s">
        <v>748</v>
      </c>
      <c r="Q191" s="9" t="s">
        <v>965</v>
      </c>
      <c r="R191" s="9" t="s">
        <v>1030</v>
      </c>
      <c r="S191" s="9" t="s">
        <v>745</v>
      </c>
      <c r="T191" s="9" t="s">
        <v>6337</v>
      </c>
      <c r="U191" s="9" t="s">
        <v>752</v>
      </c>
      <c r="V191" t="s">
        <v>747</v>
      </c>
      <c r="W191">
        <v>0.80794476754072708</v>
      </c>
      <c r="X191">
        <v>-23756</v>
      </c>
    </row>
    <row r="192" spans="1:24" hidden="1" x14ac:dyDescent="0.25">
      <c r="A192" s="25" t="s">
        <v>1039</v>
      </c>
      <c r="B192" s="4" t="s">
        <v>1040</v>
      </c>
      <c r="C192" s="4">
        <v>52926</v>
      </c>
      <c r="D192" s="4">
        <v>52926</v>
      </c>
      <c r="E192" s="4">
        <v>11294</v>
      </c>
      <c r="F192" s="4" t="s">
        <v>25</v>
      </c>
      <c r="G192" s="4">
        <v>41632</v>
      </c>
      <c r="H192" s="4">
        <v>369</v>
      </c>
      <c r="I192" s="4">
        <v>79</v>
      </c>
      <c r="J192" s="4">
        <v>2</v>
      </c>
      <c r="K192" s="4">
        <v>2</v>
      </c>
      <c r="L192" s="4">
        <v>0</v>
      </c>
      <c r="M192" s="9">
        <v>19</v>
      </c>
      <c r="N192" s="9" t="s">
        <v>6465</v>
      </c>
      <c r="O192" s="9" t="s">
        <v>277</v>
      </c>
      <c r="P192" s="9" t="s">
        <v>748</v>
      </c>
      <c r="Q192" s="9" t="s">
        <v>965</v>
      </c>
      <c r="R192" s="9" t="s">
        <v>1030</v>
      </c>
      <c r="S192" s="9" t="s">
        <v>745</v>
      </c>
      <c r="T192" s="9" t="s">
        <v>6337</v>
      </c>
      <c r="U192" s="9" t="s">
        <v>758</v>
      </c>
      <c r="V192" t="s">
        <v>747</v>
      </c>
      <c r="W192">
        <v>0.78660771643426675</v>
      </c>
      <c r="X192">
        <v>41632</v>
      </c>
    </row>
    <row r="193" spans="1:24" hidden="1" x14ac:dyDescent="0.25">
      <c r="A193" s="25" t="s">
        <v>1041</v>
      </c>
      <c r="B193" s="4" t="s">
        <v>1042</v>
      </c>
      <c r="C193" s="4">
        <v>29403</v>
      </c>
      <c r="D193" s="4">
        <v>29403</v>
      </c>
      <c r="E193" s="4">
        <v>5118</v>
      </c>
      <c r="F193" s="4" t="s">
        <v>25</v>
      </c>
      <c r="G193" s="4">
        <v>24285</v>
      </c>
      <c r="H193" s="4">
        <v>475</v>
      </c>
      <c r="I193" s="4">
        <v>83</v>
      </c>
      <c r="J193" s="4">
        <v>1</v>
      </c>
      <c r="K193" s="4">
        <v>1</v>
      </c>
      <c r="L193" s="4">
        <v>0</v>
      </c>
      <c r="M193" s="9">
        <v>19</v>
      </c>
      <c r="N193" s="9" t="s">
        <v>6465</v>
      </c>
      <c r="O193" s="9" t="s">
        <v>277</v>
      </c>
      <c r="P193" s="9" t="s">
        <v>748</v>
      </c>
      <c r="Q193" s="9" t="s">
        <v>965</v>
      </c>
      <c r="R193" s="9" t="s">
        <v>1043</v>
      </c>
      <c r="S193" s="9" t="s">
        <v>745</v>
      </c>
      <c r="T193" s="9" t="s">
        <v>6340</v>
      </c>
      <c r="U193" s="9" t="s">
        <v>746</v>
      </c>
      <c r="V193" t="s">
        <v>747</v>
      </c>
      <c r="W193">
        <v>0.82593612896643198</v>
      </c>
      <c r="X193">
        <v>24285</v>
      </c>
    </row>
    <row r="194" spans="1:24" hidden="1" x14ac:dyDescent="0.25">
      <c r="A194" s="25" t="s">
        <v>1119</v>
      </c>
      <c r="B194" s="4" t="s">
        <v>1120</v>
      </c>
      <c r="C194" s="4">
        <v>29403</v>
      </c>
      <c r="D194" s="4">
        <v>29403</v>
      </c>
      <c r="E194" s="4">
        <v>5677</v>
      </c>
      <c r="F194" s="4" t="s">
        <v>25</v>
      </c>
      <c r="G194" s="4">
        <v>23726</v>
      </c>
      <c r="H194" s="4">
        <v>418</v>
      </c>
      <c r="I194" s="4">
        <v>81</v>
      </c>
      <c r="J194" s="4">
        <v>1</v>
      </c>
      <c r="K194" s="4">
        <v>1</v>
      </c>
      <c r="L194" s="4">
        <v>0</v>
      </c>
      <c r="M194" s="9">
        <v>19</v>
      </c>
      <c r="N194" s="9" t="s">
        <v>6465</v>
      </c>
      <c r="O194" s="9" t="s">
        <v>277</v>
      </c>
      <c r="P194" s="9" t="s">
        <v>748</v>
      </c>
      <c r="Q194" s="9" t="s">
        <v>1068</v>
      </c>
      <c r="R194" s="9" t="s">
        <v>1102</v>
      </c>
      <c r="S194" s="9" t="s">
        <v>905</v>
      </c>
      <c r="T194" s="9" t="s">
        <v>6356</v>
      </c>
      <c r="U194" s="9" t="s">
        <v>752</v>
      </c>
      <c r="V194" t="s">
        <v>747</v>
      </c>
      <c r="W194">
        <v>0.80692446349012004</v>
      </c>
      <c r="X194">
        <v>23726</v>
      </c>
    </row>
    <row r="195" spans="1:24" hidden="1" x14ac:dyDescent="0.25">
      <c r="A195" s="25" t="s">
        <v>1125</v>
      </c>
      <c r="B195" s="4" t="s">
        <v>1126</v>
      </c>
      <c r="C195" s="4">
        <v>17642</v>
      </c>
      <c r="D195" s="4">
        <v>17642</v>
      </c>
      <c r="E195" s="4">
        <v>5677</v>
      </c>
      <c r="F195" s="4" t="s">
        <v>25</v>
      </c>
      <c r="G195" s="4">
        <v>11965</v>
      </c>
      <c r="H195" s="4">
        <v>211</v>
      </c>
      <c r="I195" s="4">
        <v>68</v>
      </c>
      <c r="J195" s="4">
        <v>1</v>
      </c>
      <c r="K195" s="4">
        <v>1</v>
      </c>
      <c r="L195" s="4">
        <v>0</v>
      </c>
      <c r="M195" s="9">
        <v>19</v>
      </c>
      <c r="N195" s="9" t="s">
        <v>6465</v>
      </c>
      <c r="O195" s="9" t="s">
        <v>277</v>
      </c>
      <c r="P195" s="9" t="s">
        <v>748</v>
      </c>
      <c r="Q195" s="9" t="s">
        <v>1068</v>
      </c>
      <c r="R195" s="9" t="s">
        <v>967</v>
      </c>
      <c r="S195" s="9" t="s">
        <v>745</v>
      </c>
      <c r="T195" s="9" t="s">
        <v>6343</v>
      </c>
      <c r="U195" s="9" t="s">
        <v>746</v>
      </c>
      <c r="V195" t="s">
        <v>747</v>
      </c>
      <c r="W195">
        <v>0.67821108717832446</v>
      </c>
      <c r="X195">
        <v>11965</v>
      </c>
    </row>
    <row r="196" spans="1:24" hidden="1" x14ac:dyDescent="0.25">
      <c r="A196" s="25" t="s">
        <v>1127</v>
      </c>
      <c r="B196" s="4" t="s">
        <v>1128</v>
      </c>
      <c r="C196" s="4">
        <v>29403</v>
      </c>
      <c r="D196" s="4">
        <v>29403</v>
      </c>
      <c r="E196" s="4">
        <v>5677</v>
      </c>
      <c r="F196" s="4" t="s">
        <v>25</v>
      </c>
      <c r="G196" s="4">
        <v>23726</v>
      </c>
      <c r="H196" s="4">
        <v>418</v>
      </c>
      <c r="I196" s="4">
        <v>81</v>
      </c>
      <c r="J196" s="4">
        <v>1</v>
      </c>
      <c r="K196" s="4">
        <v>1</v>
      </c>
      <c r="L196" s="4">
        <v>0</v>
      </c>
      <c r="M196" s="9">
        <v>19</v>
      </c>
      <c r="N196" s="9" t="s">
        <v>6465</v>
      </c>
      <c r="O196" s="9" t="s">
        <v>277</v>
      </c>
      <c r="P196" s="9" t="s">
        <v>748</v>
      </c>
      <c r="Q196" s="9" t="s">
        <v>1068</v>
      </c>
      <c r="R196" s="9" t="s">
        <v>967</v>
      </c>
      <c r="S196" s="9" t="s">
        <v>745</v>
      </c>
      <c r="T196" s="9" t="s">
        <v>6343</v>
      </c>
      <c r="U196" s="9" t="s">
        <v>747</v>
      </c>
      <c r="V196" t="s">
        <v>747</v>
      </c>
      <c r="W196">
        <v>0.80692446349012004</v>
      </c>
      <c r="X196">
        <v>23726</v>
      </c>
    </row>
    <row r="197" spans="1:24" hidden="1" x14ac:dyDescent="0.25">
      <c r="A197" s="25" t="s">
        <v>1131</v>
      </c>
      <c r="B197" s="4" t="s">
        <v>1132</v>
      </c>
      <c r="C197" s="4">
        <v>29403</v>
      </c>
      <c r="D197" s="4">
        <v>29403</v>
      </c>
      <c r="E197" s="4">
        <v>5677</v>
      </c>
      <c r="F197" s="4" t="s">
        <v>25</v>
      </c>
      <c r="G197" s="4">
        <v>23726</v>
      </c>
      <c r="H197" s="4">
        <v>418</v>
      </c>
      <c r="I197" s="4">
        <v>81</v>
      </c>
      <c r="J197" s="4">
        <v>1</v>
      </c>
      <c r="K197" s="4">
        <v>1</v>
      </c>
      <c r="L197" s="4">
        <v>0</v>
      </c>
      <c r="M197" s="9">
        <v>19</v>
      </c>
      <c r="N197" s="9" t="s">
        <v>6465</v>
      </c>
      <c r="O197" s="9" t="s">
        <v>277</v>
      </c>
      <c r="P197" s="9" t="s">
        <v>748</v>
      </c>
      <c r="Q197" s="9" t="s">
        <v>1068</v>
      </c>
      <c r="R197" s="9" t="s">
        <v>967</v>
      </c>
      <c r="S197" s="9" t="s">
        <v>745</v>
      </c>
      <c r="T197" s="9" t="s">
        <v>6343</v>
      </c>
      <c r="U197" s="9" t="s">
        <v>752</v>
      </c>
      <c r="V197" t="s">
        <v>747</v>
      </c>
      <c r="W197">
        <v>0.80692446349012004</v>
      </c>
      <c r="X197">
        <v>23726</v>
      </c>
    </row>
    <row r="198" spans="1:24" hidden="1" x14ac:dyDescent="0.25">
      <c r="A198" s="25" t="s">
        <v>1137</v>
      </c>
      <c r="B198" s="4" t="s">
        <v>1138</v>
      </c>
      <c r="C198" s="4">
        <v>58807</v>
      </c>
      <c r="D198" s="4">
        <v>58807</v>
      </c>
      <c r="E198" s="4">
        <v>11354</v>
      </c>
      <c r="F198" s="4" t="s">
        <v>25</v>
      </c>
      <c r="G198" s="4">
        <v>47453</v>
      </c>
      <c r="H198" s="4">
        <v>418</v>
      </c>
      <c r="I198" s="4">
        <v>81</v>
      </c>
      <c r="J198" s="4">
        <v>2</v>
      </c>
      <c r="K198" s="4">
        <v>2</v>
      </c>
      <c r="L198" s="4">
        <v>0</v>
      </c>
      <c r="M198" s="9">
        <v>19</v>
      </c>
      <c r="N198" s="9" t="s">
        <v>6465</v>
      </c>
      <c r="O198" s="9" t="s">
        <v>277</v>
      </c>
      <c r="P198" s="9" t="s">
        <v>748</v>
      </c>
      <c r="Q198" s="9" t="s">
        <v>1068</v>
      </c>
      <c r="R198" s="9" t="s">
        <v>967</v>
      </c>
      <c r="S198" s="9" t="s">
        <v>1139</v>
      </c>
      <c r="T198" s="9" t="s">
        <v>6344</v>
      </c>
      <c r="U198" s="9" t="s">
        <v>746</v>
      </c>
      <c r="V198" t="s">
        <v>747</v>
      </c>
      <c r="W198">
        <v>0.80692774669682177</v>
      </c>
      <c r="X198">
        <v>47453</v>
      </c>
    </row>
    <row r="199" spans="1:24" hidden="1" x14ac:dyDescent="0.25">
      <c r="A199" s="25" t="s">
        <v>1144</v>
      </c>
      <c r="B199" s="4" t="s">
        <v>1145</v>
      </c>
      <c r="C199" s="4">
        <v>29403</v>
      </c>
      <c r="D199" s="4">
        <v>29403</v>
      </c>
      <c r="E199" s="4">
        <v>5677</v>
      </c>
      <c r="F199" s="4" t="s">
        <v>25</v>
      </c>
      <c r="G199" s="4">
        <v>23726</v>
      </c>
      <c r="H199" s="4">
        <v>418</v>
      </c>
      <c r="I199" s="4">
        <v>81</v>
      </c>
      <c r="J199" s="4">
        <v>1</v>
      </c>
      <c r="K199" s="4">
        <v>1</v>
      </c>
      <c r="L199" s="4">
        <v>0</v>
      </c>
      <c r="M199" s="9">
        <v>19</v>
      </c>
      <c r="N199" s="9" t="s">
        <v>6465</v>
      </c>
      <c r="O199" s="9" t="s">
        <v>277</v>
      </c>
      <c r="P199" s="9" t="s">
        <v>748</v>
      </c>
      <c r="Q199" s="9" t="s">
        <v>1068</v>
      </c>
      <c r="R199" s="9" t="s">
        <v>967</v>
      </c>
      <c r="S199" s="9" t="s">
        <v>1139</v>
      </c>
      <c r="T199" s="9" t="s">
        <v>6344</v>
      </c>
      <c r="U199" s="9" t="s">
        <v>752</v>
      </c>
      <c r="V199" t="s">
        <v>747</v>
      </c>
      <c r="W199">
        <v>0.80692446349012004</v>
      </c>
      <c r="X199">
        <v>23726</v>
      </c>
    </row>
    <row r="200" spans="1:24" hidden="1" x14ac:dyDescent="0.25">
      <c r="A200" s="25" t="s">
        <v>1150</v>
      </c>
      <c r="B200" s="4" t="s">
        <v>1152</v>
      </c>
      <c r="C200" s="4">
        <v>92420</v>
      </c>
      <c r="D200" s="4">
        <v>92420</v>
      </c>
      <c r="E200" s="4">
        <v>18776</v>
      </c>
      <c r="F200" s="4" t="s">
        <v>25</v>
      </c>
      <c r="G200" s="4">
        <v>73644</v>
      </c>
      <c r="H200" s="4">
        <v>392</v>
      </c>
      <c r="I200" s="4">
        <v>80</v>
      </c>
      <c r="J200" s="4">
        <v>2</v>
      </c>
      <c r="K200" s="4">
        <v>2</v>
      </c>
      <c r="L200" s="4">
        <v>0</v>
      </c>
      <c r="M200" s="9">
        <v>19</v>
      </c>
      <c r="N200" s="9" t="s">
        <v>6465</v>
      </c>
      <c r="O200" s="9" t="s">
        <v>277</v>
      </c>
      <c r="P200" s="9" t="s">
        <v>748</v>
      </c>
      <c r="Q200" s="9" t="s">
        <v>1151</v>
      </c>
      <c r="R200" s="9" t="s">
        <v>1153</v>
      </c>
      <c r="S200" s="9" t="s">
        <v>745</v>
      </c>
      <c r="T200" s="9" t="s">
        <v>6478</v>
      </c>
      <c r="U200" s="9" t="s">
        <v>746</v>
      </c>
      <c r="V200" t="s">
        <v>747</v>
      </c>
      <c r="W200">
        <v>0.79684051071196715</v>
      </c>
      <c r="X200">
        <v>73644</v>
      </c>
    </row>
    <row r="201" spans="1:24" hidden="1" x14ac:dyDescent="0.25">
      <c r="A201" s="25" t="s">
        <v>1158</v>
      </c>
      <c r="B201" s="4" t="s">
        <v>1159</v>
      </c>
      <c r="C201" s="4">
        <v>83178</v>
      </c>
      <c r="D201" s="4">
        <v>83178</v>
      </c>
      <c r="E201" s="4">
        <v>18776</v>
      </c>
      <c r="F201" s="4" t="s">
        <v>25</v>
      </c>
      <c r="G201" s="4">
        <v>64402</v>
      </c>
      <c r="H201" s="4">
        <v>343</v>
      </c>
      <c r="I201" s="4">
        <v>77</v>
      </c>
      <c r="J201" s="4">
        <v>2</v>
      </c>
      <c r="K201" s="4">
        <v>2</v>
      </c>
      <c r="L201" s="4">
        <v>0</v>
      </c>
      <c r="M201" s="9">
        <v>19</v>
      </c>
      <c r="N201" s="9" t="s">
        <v>6465</v>
      </c>
      <c r="O201" s="9" t="s">
        <v>277</v>
      </c>
      <c r="P201" s="9" t="s">
        <v>748</v>
      </c>
      <c r="Q201" s="9" t="s">
        <v>1151</v>
      </c>
      <c r="R201" s="9" t="s">
        <v>1153</v>
      </c>
      <c r="S201" s="9" t="s">
        <v>745</v>
      </c>
      <c r="T201" s="9" t="s">
        <v>6478</v>
      </c>
      <c r="U201" s="9" t="s">
        <v>752</v>
      </c>
      <c r="V201" t="s">
        <v>747</v>
      </c>
      <c r="W201">
        <v>0.7742672341244079</v>
      </c>
      <c r="X201">
        <v>64402</v>
      </c>
    </row>
    <row r="202" spans="1:24" hidden="1" x14ac:dyDescent="0.25">
      <c r="A202" s="25" t="s">
        <v>1164</v>
      </c>
      <c r="B202" s="4" t="s">
        <v>1165</v>
      </c>
      <c r="C202" s="4">
        <v>73936</v>
      </c>
      <c r="D202" s="4">
        <v>73936</v>
      </c>
      <c r="E202" s="4">
        <v>18776</v>
      </c>
      <c r="F202" s="4" t="s">
        <v>25</v>
      </c>
      <c r="G202" s="4">
        <v>55160</v>
      </c>
      <c r="H202" s="4">
        <v>294</v>
      </c>
      <c r="I202" s="4">
        <v>75</v>
      </c>
      <c r="J202" s="4">
        <v>2</v>
      </c>
      <c r="K202" s="4">
        <v>2</v>
      </c>
      <c r="L202" s="4">
        <v>0</v>
      </c>
      <c r="M202" s="9">
        <v>19</v>
      </c>
      <c r="N202" s="9" t="s">
        <v>6465</v>
      </c>
      <c r="O202" s="9" t="s">
        <v>277</v>
      </c>
      <c r="P202" s="9" t="s">
        <v>748</v>
      </c>
      <c r="Q202" s="9" t="s">
        <v>1151</v>
      </c>
      <c r="R202" s="9" t="s">
        <v>1153</v>
      </c>
      <c r="S202" s="9" t="s">
        <v>820</v>
      </c>
      <c r="T202" s="9" t="s">
        <v>6884</v>
      </c>
      <c r="U202" s="9" t="s">
        <v>746</v>
      </c>
      <c r="V202" t="s">
        <v>747</v>
      </c>
      <c r="W202">
        <v>0.74605063838995889</v>
      </c>
      <c r="X202">
        <v>55160</v>
      </c>
    </row>
    <row r="203" spans="1:24" hidden="1" x14ac:dyDescent="0.25">
      <c r="A203" s="25" t="s">
        <v>1181</v>
      </c>
      <c r="B203" s="4" t="s">
        <v>1182</v>
      </c>
      <c r="C203" s="4">
        <v>37807</v>
      </c>
      <c r="D203" s="4">
        <v>37807</v>
      </c>
      <c r="E203" s="4">
        <v>9388</v>
      </c>
      <c r="F203" s="4" t="s">
        <v>25</v>
      </c>
      <c r="G203" s="4">
        <v>28419</v>
      </c>
      <c r="H203" s="4">
        <v>303</v>
      </c>
      <c r="I203" s="4">
        <v>75</v>
      </c>
      <c r="J203" s="4">
        <v>1</v>
      </c>
      <c r="K203" s="4">
        <v>1</v>
      </c>
      <c r="L203" s="4">
        <v>0</v>
      </c>
      <c r="M203" s="9">
        <v>19</v>
      </c>
      <c r="N203" s="9" t="s">
        <v>6465</v>
      </c>
      <c r="O203" s="9" t="s">
        <v>277</v>
      </c>
      <c r="P203" s="9" t="s">
        <v>748</v>
      </c>
      <c r="Q203" s="9" t="s">
        <v>1151</v>
      </c>
      <c r="R203" s="9" t="s">
        <v>1153</v>
      </c>
      <c r="S203" s="9" t="s">
        <v>1178</v>
      </c>
      <c r="T203" s="9" t="s">
        <v>6880</v>
      </c>
      <c r="U203" s="9" t="s">
        <v>751</v>
      </c>
      <c r="V203" t="s">
        <v>747</v>
      </c>
      <c r="W203">
        <v>0.75168619567804906</v>
      </c>
      <c r="X203">
        <v>28419</v>
      </c>
    </row>
    <row r="204" spans="1:24" hidden="1" x14ac:dyDescent="0.25">
      <c r="A204" s="25" t="s">
        <v>1183</v>
      </c>
      <c r="B204" s="4" t="s">
        <v>1184</v>
      </c>
      <c r="C204" s="4">
        <v>84017</v>
      </c>
      <c r="D204" s="4">
        <v>84017</v>
      </c>
      <c r="E204" s="4">
        <v>18776</v>
      </c>
      <c r="F204" s="4" t="s">
        <v>25</v>
      </c>
      <c r="G204" s="4">
        <v>65241</v>
      </c>
      <c r="H204" s="4">
        <v>347</v>
      </c>
      <c r="I204" s="4">
        <v>78</v>
      </c>
      <c r="J204" s="4">
        <v>2</v>
      </c>
      <c r="K204" s="4">
        <v>2</v>
      </c>
      <c r="L204" s="4">
        <v>0</v>
      </c>
      <c r="M204" s="9">
        <v>19</v>
      </c>
      <c r="N204" s="9" t="s">
        <v>6465</v>
      </c>
      <c r="O204" s="9" t="s">
        <v>277</v>
      </c>
      <c r="P204" s="9" t="s">
        <v>748</v>
      </c>
      <c r="Q204" s="9" t="s">
        <v>1151</v>
      </c>
      <c r="R204" s="9" t="s">
        <v>1153</v>
      </c>
      <c r="S204" s="9" t="s">
        <v>1178</v>
      </c>
      <c r="T204" s="9" t="s">
        <v>6880</v>
      </c>
      <c r="U204" s="9" t="s">
        <v>752</v>
      </c>
      <c r="V204" t="s">
        <v>747</v>
      </c>
      <c r="W204">
        <v>0.7765214182843948</v>
      </c>
      <c r="X204">
        <v>65241</v>
      </c>
    </row>
    <row r="205" spans="1:24" hidden="1" x14ac:dyDescent="0.25">
      <c r="A205" s="25" t="s">
        <v>1187</v>
      </c>
      <c r="B205" s="4" t="s">
        <v>1188</v>
      </c>
      <c r="C205" s="4">
        <v>46210</v>
      </c>
      <c r="D205" s="4">
        <v>46210</v>
      </c>
      <c r="E205" s="4">
        <v>9388</v>
      </c>
      <c r="F205" s="4" t="s">
        <v>25</v>
      </c>
      <c r="G205" s="4">
        <v>36822</v>
      </c>
      <c r="H205" s="4">
        <v>392</v>
      </c>
      <c r="I205" s="4">
        <v>80</v>
      </c>
      <c r="J205" s="4">
        <v>1</v>
      </c>
      <c r="K205" s="4">
        <v>1</v>
      </c>
      <c r="L205" s="4">
        <v>0</v>
      </c>
      <c r="M205" s="9">
        <v>19</v>
      </c>
      <c r="N205" s="9" t="s">
        <v>6465</v>
      </c>
      <c r="O205" s="9" t="s">
        <v>277</v>
      </c>
      <c r="P205" s="9" t="s">
        <v>748</v>
      </c>
      <c r="Q205" s="9" t="s">
        <v>1151</v>
      </c>
      <c r="R205" s="9" t="s">
        <v>1153</v>
      </c>
      <c r="S205" s="9" t="s">
        <v>1178</v>
      </c>
      <c r="T205" s="9" t="s">
        <v>6880</v>
      </c>
      <c r="U205" s="9" t="s">
        <v>758</v>
      </c>
      <c r="V205" t="s">
        <v>747</v>
      </c>
      <c r="W205">
        <v>0.79684051071196715</v>
      </c>
      <c r="X205">
        <v>36822</v>
      </c>
    </row>
    <row r="206" spans="1:24" hidden="1" x14ac:dyDescent="0.25">
      <c r="A206" s="25" t="s">
        <v>1199</v>
      </c>
      <c r="B206" s="4" t="s">
        <v>1200</v>
      </c>
      <c r="C206" s="4">
        <v>37807</v>
      </c>
      <c r="D206" s="4">
        <v>37807</v>
      </c>
      <c r="E206" s="4">
        <v>9388</v>
      </c>
      <c r="F206" s="4" t="s">
        <v>25</v>
      </c>
      <c r="G206" s="4">
        <v>28419</v>
      </c>
      <c r="H206" s="4">
        <v>303</v>
      </c>
      <c r="I206" s="4">
        <v>75</v>
      </c>
      <c r="J206" s="4">
        <v>1</v>
      </c>
      <c r="K206" s="4">
        <v>1</v>
      </c>
      <c r="L206" s="4">
        <v>0</v>
      </c>
      <c r="M206" s="9">
        <v>19</v>
      </c>
      <c r="N206" s="9" t="s">
        <v>6465</v>
      </c>
      <c r="O206" s="9" t="s">
        <v>277</v>
      </c>
      <c r="P206" s="9" t="s">
        <v>748</v>
      </c>
      <c r="Q206" s="9" t="s">
        <v>1151</v>
      </c>
      <c r="R206" s="9" t="s">
        <v>1153</v>
      </c>
      <c r="S206" s="9" t="s">
        <v>1056</v>
      </c>
      <c r="T206" s="9" t="s">
        <v>6885</v>
      </c>
      <c r="U206" s="9" t="s">
        <v>758</v>
      </c>
      <c r="V206" t="s">
        <v>747</v>
      </c>
      <c r="W206">
        <v>0.75168619567804906</v>
      </c>
      <c r="X206">
        <v>28419</v>
      </c>
    </row>
    <row r="207" spans="1:24" hidden="1" x14ac:dyDescent="0.25">
      <c r="A207" s="25" t="s">
        <v>1206</v>
      </c>
      <c r="B207" s="4" t="s">
        <v>1207</v>
      </c>
      <c r="C207" s="4">
        <v>27723</v>
      </c>
      <c r="D207" s="4">
        <v>27723</v>
      </c>
      <c r="E207" s="4">
        <v>11354</v>
      </c>
      <c r="F207" s="4" t="s">
        <v>25</v>
      </c>
      <c r="G207" s="4">
        <v>16369</v>
      </c>
      <c r="H207" s="4">
        <v>144</v>
      </c>
      <c r="I207" s="4">
        <v>59</v>
      </c>
      <c r="J207" s="4">
        <v>1</v>
      </c>
      <c r="K207" s="4">
        <v>1</v>
      </c>
      <c r="L207" s="4">
        <v>0</v>
      </c>
      <c r="M207" s="9">
        <v>19</v>
      </c>
      <c r="N207" s="9" t="s">
        <v>6465</v>
      </c>
      <c r="O207" s="9" t="s">
        <v>277</v>
      </c>
      <c r="P207" s="9" t="s">
        <v>748</v>
      </c>
      <c r="Q207" s="9" t="s">
        <v>1151</v>
      </c>
      <c r="R207" s="9" t="s">
        <v>1153</v>
      </c>
      <c r="S207" s="9" t="s">
        <v>913</v>
      </c>
      <c r="T207" s="9" t="s">
        <v>6425</v>
      </c>
      <c r="U207" s="9" t="s">
        <v>746</v>
      </c>
      <c r="V207" t="s">
        <v>1202</v>
      </c>
      <c r="W207">
        <v>0.59044836417415147</v>
      </c>
      <c r="X207">
        <v>16369.000000000002</v>
      </c>
    </row>
    <row r="208" spans="1:24" hidden="1" x14ac:dyDescent="0.25">
      <c r="A208" s="25" t="s">
        <v>1208</v>
      </c>
      <c r="B208" s="4" t="s">
        <v>1209</v>
      </c>
      <c r="C208" s="4">
        <v>27726</v>
      </c>
      <c r="D208" s="4">
        <v>27726</v>
      </c>
      <c r="E208" s="4">
        <v>11354</v>
      </c>
      <c r="F208" s="4" t="s">
        <v>25</v>
      </c>
      <c r="G208" s="4">
        <v>16372</v>
      </c>
      <c r="H208" s="4">
        <v>144</v>
      </c>
      <c r="I208" s="4">
        <v>59</v>
      </c>
      <c r="J208" s="4">
        <v>1</v>
      </c>
      <c r="K208" s="4">
        <v>1</v>
      </c>
      <c r="L208" s="4">
        <v>0</v>
      </c>
      <c r="M208" s="9">
        <v>19</v>
      </c>
      <c r="N208" s="9" t="s">
        <v>6465</v>
      </c>
      <c r="O208" s="9" t="s">
        <v>277</v>
      </c>
      <c r="P208" s="9" t="s">
        <v>748</v>
      </c>
      <c r="Q208" s="9" t="s">
        <v>1151</v>
      </c>
      <c r="R208" s="9" t="s">
        <v>1153</v>
      </c>
      <c r="S208" s="9" t="s">
        <v>913</v>
      </c>
      <c r="T208" s="9" t="s">
        <v>6425</v>
      </c>
      <c r="U208" s="9" t="s">
        <v>747</v>
      </c>
      <c r="V208" t="s">
        <v>1202</v>
      </c>
      <c r="W208">
        <v>0.59049267835244901</v>
      </c>
      <c r="X208">
        <v>16372.000000000002</v>
      </c>
    </row>
    <row r="209" spans="1:24" hidden="1" x14ac:dyDescent="0.25">
      <c r="A209" s="25" t="s">
        <v>1228</v>
      </c>
      <c r="B209" s="4" t="s">
        <v>1229</v>
      </c>
      <c r="C209" s="4">
        <v>-50411</v>
      </c>
      <c r="D209" s="4">
        <v>-50411</v>
      </c>
      <c r="E209" s="4">
        <v>-9883</v>
      </c>
      <c r="F209" s="4" t="s">
        <v>25</v>
      </c>
      <c r="G209" s="4">
        <v>-40528</v>
      </c>
      <c r="H209" s="4">
        <v>410</v>
      </c>
      <c r="I209" s="4">
        <v>-80</v>
      </c>
      <c r="J209" s="4">
        <v>-1</v>
      </c>
      <c r="K209" s="4">
        <v>-1</v>
      </c>
      <c r="L209" s="4">
        <v>0</v>
      </c>
      <c r="M209" s="9">
        <v>19</v>
      </c>
      <c r="N209" s="9" t="s">
        <v>6465</v>
      </c>
      <c r="O209" s="9" t="s">
        <v>277</v>
      </c>
      <c r="P209" s="9" t="s">
        <v>748</v>
      </c>
      <c r="Q209" s="9" t="s">
        <v>1215</v>
      </c>
      <c r="R209" s="9" t="s">
        <v>1217</v>
      </c>
      <c r="S209" s="9" t="s">
        <v>1230</v>
      </c>
      <c r="T209" s="9" t="s">
        <v>6357</v>
      </c>
      <c r="U209" s="9" t="s">
        <v>746</v>
      </c>
      <c r="V209" t="s">
        <v>747</v>
      </c>
      <c r="W209">
        <v>0.80395151851778379</v>
      </c>
      <c r="X209">
        <v>-40528</v>
      </c>
    </row>
    <row r="210" spans="1:24" hidden="1" x14ac:dyDescent="0.25">
      <c r="A210" s="25" t="s">
        <v>1233</v>
      </c>
      <c r="B210" s="4" t="s">
        <v>1234</v>
      </c>
      <c r="C210" s="4">
        <v>50412</v>
      </c>
      <c r="D210" s="4">
        <v>50412</v>
      </c>
      <c r="E210" s="4">
        <v>9883</v>
      </c>
      <c r="F210" s="4" t="s">
        <v>25</v>
      </c>
      <c r="G210" s="4">
        <v>40529</v>
      </c>
      <c r="H210" s="4">
        <v>410</v>
      </c>
      <c r="I210" s="4">
        <v>80</v>
      </c>
      <c r="J210" s="4">
        <v>1</v>
      </c>
      <c r="K210" s="4">
        <v>1</v>
      </c>
      <c r="L210" s="4">
        <v>0</v>
      </c>
      <c r="M210" s="9">
        <v>19</v>
      </c>
      <c r="N210" s="9" t="s">
        <v>6465</v>
      </c>
      <c r="O210" s="9" t="s">
        <v>277</v>
      </c>
      <c r="P210" s="9" t="s">
        <v>748</v>
      </c>
      <c r="Q210" s="9" t="s">
        <v>1215</v>
      </c>
      <c r="R210" s="9" t="s">
        <v>1217</v>
      </c>
      <c r="S210" s="9" t="s">
        <v>1230</v>
      </c>
      <c r="T210" s="9" t="s">
        <v>6357</v>
      </c>
      <c r="U210" s="9" t="s">
        <v>751</v>
      </c>
      <c r="V210" t="s">
        <v>747</v>
      </c>
      <c r="W210">
        <v>0.80395540744267235</v>
      </c>
      <c r="X210">
        <v>40529</v>
      </c>
    </row>
    <row r="211" spans="1:24" hidden="1" x14ac:dyDescent="0.25">
      <c r="A211" s="25" t="s">
        <v>1252</v>
      </c>
      <c r="B211" s="4" t="s">
        <v>1253</v>
      </c>
      <c r="C211" s="4">
        <v>33605</v>
      </c>
      <c r="D211" s="4">
        <v>33605</v>
      </c>
      <c r="E211" s="4">
        <v>9648</v>
      </c>
      <c r="F211" s="4" t="s">
        <v>25</v>
      </c>
      <c r="G211" s="4">
        <v>23957</v>
      </c>
      <c r="H211" s="4">
        <v>248</v>
      </c>
      <c r="I211" s="4">
        <v>71</v>
      </c>
      <c r="J211" s="4">
        <v>1</v>
      </c>
      <c r="K211" s="4">
        <v>1</v>
      </c>
      <c r="L211" s="4">
        <v>0</v>
      </c>
      <c r="M211" s="9">
        <v>19</v>
      </c>
      <c r="N211" s="9" t="s">
        <v>6465</v>
      </c>
      <c r="O211" s="9" t="s">
        <v>277</v>
      </c>
      <c r="P211" s="9" t="s">
        <v>748</v>
      </c>
      <c r="Q211" s="9" t="s">
        <v>1215</v>
      </c>
      <c r="R211" s="9" t="s">
        <v>1243</v>
      </c>
      <c r="S211" s="9" t="s">
        <v>820</v>
      </c>
      <c r="T211" s="9" t="s">
        <v>6881</v>
      </c>
      <c r="U211" s="9" t="s">
        <v>747</v>
      </c>
      <c r="V211" t="s">
        <v>1202</v>
      </c>
      <c r="W211">
        <v>0.71289986609135547</v>
      </c>
      <c r="X211">
        <v>23957</v>
      </c>
    </row>
    <row r="212" spans="1:24" hidden="1" x14ac:dyDescent="0.25">
      <c r="A212" s="25" t="s">
        <v>1280</v>
      </c>
      <c r="B212" s="4" t="s">
        <v>1281</v>
      </c>
      <c r="C212" s="4">
        <v>30247</v>
      </c>
      <c r="D212" s="4">
        <v>30247</v>
      </c>
      <c r="E212" s="4">
        <v>9471</v>
      </c>
      <c r="F212" s="4" t="s">
        <v>25</v>
      </c>
      <c r="G212" s="4">
        <v>20776</v>
      </c>
      <c r="H212" s="4">
        <v>219</v>
      </c>
      <c r="I212" s="4">
        <v>69</v>
      </c>
      <c r="J212" s="4">
        <v>1</v>
      </c>
      <c r="K212" s="4">
        <v>1</v>
      </c>
      <c r="L212" s="4">
        <v>0</v>
      </c>
      <c r="M212" s="9">
        <v>19</v>
      </c>
      <c r="N212" s="9" t="s">
        <v>6465</v>
      </c>
      <c r="O212" s="9" t="s">
        <v>277</v>
      </c>
      <c r="P212" s="9" t="s">
        <v>748</v>
      </c>
      <c r="Q212" s="9" t="s">
        <v>1267</v>
      </c>
      <c r="R212" s="9" t="s">
        <v>1269</v>
      </c>
      <c r="S212" s="9" t="s">
        <v>1282</v>
      </c>
      <c r="T212" s="9" t="s">
        <v>6439</v>
      </c>
      <c r="U212" s="9" t="s">
        <v>746</v>
      </c>
      <c r="V212" t="s">
        <v>747</v>
      </c>
      <c r="W212">
        <v>0.68687803749132148</v>
      </c>
      <c r="X212">
        <v>20776</v>
      </c>
    </row>
    <row r="213" spans="1:24" hidden="1" x14ac:dyDescent="0.25">
      <c r="A213" s="25" t="s">
        <v>1311</v>
      </c>
      <c r="B213" s="4" t="s">
        <v>1312</v>
      </c>
      <c r="C213" s="4">
        <v>50412</v>
      </c>
      <c r="D213" s="4">
        <v>50412</v>
      </c>
      <c r="E213" s="4">
        <v>9707</v>
      </c>
      <c r="F213" s="4" t="s">
        <v>25</v>
      </c>
      <c r="G213" s="4">
        <v>40705</v>
      </c>
      <c r="H213" s="4">
        <v>419</v>
      </c>
      <c r="I213" s="4">
        <v>81</v>
      </c>
      <c r="J213" s="4">
        <v>1</v>
      </c>
      <c r="K213" s="4">
        <v>1</v>
      </c>
      <c r="L213" s="4">
        <v>0</v>
      </c>
      <c r="M213" s="9">
        <v>19</v>
      </c>
      <c r="N213" s="9" t="s">
        <v>6465</v>
      </c>
      <c r="O213" s="9" t="s">
        <v>277</v>
      </c>
      <c r="P213" s="9" t="s">
        <v>748</v>
      </c>
      <c r="Q213" s="9" t="s">
        <v>6481</v>
      </c>
      <c r="R213" s="9" t="s">
        <v>1217</v>
      </c>
      <c r="S213" s="9" t="s">
        <v>1056</v>
      </c>
      <c r="T213" s="9" t="s">
        <v>6903</v>
      </c>
      <c r="U213" s="9" t="s">
        <v>752</v>
      </c>
      <c r="V213" t="s">
        <v>747</v>
      </c>
      <c r="W213">
        <v>0.80744663968896291</v>
      </c>
      <c r="X213">
        <v>40705</v>
      </c>
    </row>
    <row r="214" spans="1:24" hidden="1" x14ac:dyDescent="0.25">
      <c r="A214" s="25" t="s">
        <v>1317</v>
      </c>
      <c r="B214" s="4" t="s">
        <v>1318</v>
      </c>
      <c r="C214" s="4">
        <v>33605</v>
      </c>
      <c r="D214" s="4">
        <v>33605</v>
      </c>
      <c r="E214" s="4">
        <v>9707</v>
      </c>
      <c r="F214" s="4" t="s">
        <v>25</v>
      </c>
      <c r="G214" s="4">
        <v>23898</v>
      </c>
      <c r="H214" s="4">
        <v>246</v>
      </c>
      <c r="I214" s="4">
        <v>71</v>
      </c>
      <c r="J214" s="4">
        <v>1</v>
      </c>
      <c r="K214" s="4">
        <v>1</v>
      </c>
      <c r="L214" s="4">
        <v>0</v>
      </c>
      <c r="M214" s="9">
        <v>19</v>
      </c>
      <c r="N214" s="9" t="s">
        <v>6465</v>
      </c>
      <c r="O214" s="9" t="s">
        <v>277</v>
      </c>
      <c r="P214" s="9" t="s">
        <v>748</v>
      </c>
      <c r="Q214" s="9" t="s">
        <v>6481</v>
      </c>
      <c r="R214" s="9" t="s">
        <v>1217</v>
      </c>
      <c r="S214" s="9" t="s">
        <v>1319</v>
      </c>
      <c r="T214" s="9" t="s">
        <v>6904</v>
      </c>
      <c r="U214" s="9" t="s">
        <v>746</v>
      </c>
      <c r="V214" t="s">
        <v>747</v>
      </c>
      <c r="W214">
        <v>0.71114417497396221</v>
      </c>
      <c r="X214">
        <v>23898</v>
      </c>
    </row>
    <row r="215" spans="1:24" hidden="1" x14ac:dyDescent="0.25">
      <c r="A215" s="25" t="s">
        <v>1334</v>
      </c>
      <c r="B215" s="4" t="s">
        <v>1335</v>
      </c>
      <c r="C215" s="4">
        <v>84017</v>
      </c>
      <c r="D215" s="4">
        <v>84017</v>
      </c>
      <c r="E215" s="4">
        <v>17648</v>
      </c>
      <c r="F215" s="4" t="s">
        <v>25</v>
      </c>
      <c r="G215" s="4">
        <v>66369</v>
      </c>
      <c r="H215" s="4">
        <v>376</v>
      </c>
      <c r="I215" s="4">
        <v>79</v>
      </c>
      <c r="J215" s="4">
        <v>2</v>
      </c>
      <c r="K215" s="4">
        <v>2</v>
      </c>
      <c r="L215" s="4">
        <v>0</v>
      </c>
      <c r="M215" s="9">
        <v>19</v>
      </c>
      <c r="N215" s="9" t="s">
        <v>6465</v>
      </c>
      <c r="O215" s="9" t="s">
        <v>277</v>
      </c>
      <c r="P215" s="9" t="s">
        <v>748</v>
      </c>
      <c r="Q215" s="9" t="s">
        <v>1331</v>
      </c>
      <c r="R215" s="9" t="s">
        <v>1333</v>
      </c>
      <c r="S215" s="9" t="s">
        <v>745</v>
      </c>
      <c r="T215" s="9" t="s">
        <v>6451</v>
      </c>
      <c r="U215" s="9" t="s">
        <v>747</v>
      </c>
      <c r="V215" t="s">
        <v>1202</v>
      </c>
      <c r="W215">
        <v>0.78994727257578823</v>
      </c>
      <c r="X215">
        <v>66369</v>
      </c>
    </row>
    <row r="216" spans="1:24" hidden="1" x14ac:dyDescent="0.25">
      <c r="A216" s="25" t="s">
        <v>1338</v>
      </c>
      <c r="B216" s="4" t="s">
        <v>1339</v>
      </c>
      <c r="C216" s="4">
        <v>42008</v>
      </c>
      <c r="D216" s="4">
        <v>42008</v>
      </c>
      <c r="E216" s="4">
        <v>8824</v>
      </c>
      <c r="F216" s="4" t="s">
        <v>25</v>
      </c>
      <c r="G216" s="4">
        <v>33184</v>
      </c>
      <c r="H216" s="4">
        <v>376</v>
      </c>
      <c r="I216" s="4">
        <v>79</v>
      </c>
      <c r="J216" s="4">
        <v>1</v>
      </c>
      <c r="K216" s="4">
        <v>1</v>
      </c>
      <c r="L216" s="4">
        <v>0</v>
      </c>
      <c r="M216" s="9">
        <v>19</v>
      </c>
      <c r="N216" s="9" t="s">
        <v>6465</v>
      </c>
      <c r="O216" s="9" t="s">
        <v>277</v>
      </c>
      <c r="P216" s="9" t="s">
        <v>748</v>
      </c>
      <c r="Q216" s="9" t="s">
        <v>1331</v>
      </c>
      <c r="R216" s="9" t="s">
        <v>1333</v>
      </c>
      <c r="S216" s="9" t="s">
        <v>745</v>
      </c>
      <c r="T216" s="9" t="s">
        <v>6451</v>
      </c>
      <c r="U216" s="9" t="s">
        <v>755</v>
      </c>
      <c r="V216" t="s">
        <v>1202</v>
      </c>
      <c r="W216">
        <v>0.78994477242430017</v>
      </c>
      <c r="X216">
        <v>33184</v>
      </c>
    </row>
    <row r="217" spans="1:24" hidden="1" x14ac:dyDescent="0.25">
      <c r="A217" s="25" t="s">
        <v>1340</v>
      </c>
      <c r="B217" s="4" t="s">
        <v>1342</v>
      </c>
      <c r="C217" s="4">
        <v>33605</v>
      </c>
      <c r="D217" s="4">
        <v>33605</v>
      </c>
      <c r="E217" s="4">
        <v>7177</v>
      </c>
      <c r="F217" s="4" t="s">
        <v>25</v>
      </c>
      <c r="G217" s="4">
        <v>26428</v>
      </c>
      <c r="H217" s="4">
        <v>368</v>
      </c>
      <c r="I217" s="4">
        <v>79</v>
      </c>
      <c r="J217" s="4">
        <v>1</v>
      </c>
      <c r="K217" s="4">
        <v>1</v>
      </c>
      <c r="L217" s="4">
        <v>0</v>
      </c>
      <c r="M217" s="9">
        <v>19</v>
      </c>
      <c r="N217" s="9" t="s">
        <v>6465</v>
      </c>
      <c r="O217" s="9" t="s">
        <v>277</v>
      </c>
      <c r="P217" s="9" t="s">
        <v>748</v>
      </c>
      <c r="Q217" s="9" t="s">
        <v>1341</v>
      </c>
      <c r="R217" s="9" t="s">
        <v>1243</v>
      </c>
      <c r="S217" s="9" t="s">
        <v>820</v>
      </c>
      <c r="T217" s="9" t="s">
        <v>6426</v>
      </c>
      <c r="U217" s="9" t="s">
        <v>746</v>
      </c>
      <c r="V217" t="s">
        <v>1202</v>
      </c>
      <c r="W217">
        <v>0.78643059068590981</v>
      </c>
      <c r="X217">
        <v>26428</v>
      </c>
    </row>
    <row r="218" spans="1:24" hidden="1" x14ac:dyDescent="0.25">
      <c r="A218" s="25" t="s">
        <v>1343</v>
      </c>
      <c r="B218" s="4" t="s">
        <v>1344</v>
      </c>
      <c r="C218" s="4">
        <v>117622</v>
      </c>
      <c r="D218" s="4">
        <v>117622</v>
      </c>
      <c r="E218" s="4">
        <v>21531</v>
      </c>
      <c r="F218" s="4" t="s">
        <v>25</v>
      </c>
      <c r="G218" s="4">
        <v>96091</v>
      </c>
      <c r="H218" s="4">
        <v>446</v>
      </c>
      <c r="I218" s="4">
        <v>82</v>
      </c>
      <c r="J218" s="4">
        <v>3</v>
      </c>
      <c r="K218" s="4">
        <v>3</v>
      </c>
      <c r="L218" s="4">
        <v>0</v>
      </c>
      <c r="M218" s="9">
        <v>19</v>
      </c>
      <c r="N218" s="9" t="s">
        <v>6465</v>
      </c>
      <c r="O218" s="9" t="s">
        <v>277</v>
      </c>
      <c r="P218" s="9" t="s">
        <v>748</v>
      </c>
      <c r="Q218" s="9" t="s">
        <v>1341</v>
      </c>
      <c r="R218" s="9" t="s">
        <v>1243</v>
      </c>
      <c r="S218" s="9" t="s">
        <v>820</v>
      </c>
      <c r="T218" s="9" t="s">
        <v>6426</v>
      </c>
      <c r="U218" s="9" t="s">
        <v>747</v>
      </c>
      <c r="V218" t="s">
        <v>1202</v>
      </c>
      <c r="W218">
        <v>0.81694750981959152</v>
      </c>
      <c r="X218">
        <v>96091</v>
      </c>
    </row>
    <row r="219" spans="1:24" hidden="1" x14ac:dyDescent="0.25">
      <c r="A219" s="25" t="s">
        <v>1345</v>
      </c>
      <c r="B219" s="4" t="s">
        <v>1346</v>
      </c>
      <c r="C219" s="4">
        <v>30247</v>
      </c>
      <c r="D219" s="4">
        <v>30247</v>
      </c>
      <c r="E219" s="4">
        <v>7177</v>
      </c>
      <c r="F219" s="4" t="s">
        <v>25</v>
      </c>
      <c r="G219" s="4">
        <v>23070</v>
      </c>
      <c r="H219" s="4">
        <v>321</v>
      </c>
      <c r="I219" s="4">
        <v>76</v>
      </c>
      <c r="J219" s="4">
        <v>1</v>
      </c>
      <c r="K219" s="4">
        <v>1</v>
      </c>
      <c r="L219" s="4">
        <v>0</v>
      </c>
      <c r="M219" s="9">
        <v>19</v>
      </c>
      <c r="N219" s="9" t="s">
        <v>6465</v>
      </c>
      <c r="O219" s="9" t="s">
        <v>277</v>
      </c>
      <c r="P219" s="9" t="s">
        <v>748</v>
      </c>
      <c r="Q219" s="9" t="s">
        <v>1341</v>
      </c>
      <c r="R219" s="9" t="s">
        <v>1243</v>
      </c>
      <c r="S219" s="9" t="s">
        <v>820</v>
      </c>
      <c r="T219" s="9" t="s">
        <v>6426</v>
      </c>
      <c r="U219" s="9" t="s">
        <v>751</v>
      </c>
      <c r="V219" t="s">
        <v>1202</v>
      </c>
      <c r="W219">
        <v>0.76272026977882101</v>
      </c>
      <c r="X219">
        <v>23070</v>
      </c>
    </row>
    <row r="220" spans="1:24" hidden="1" x14ac:dyDescent="0.25">
      <c r="A220" s="25" t="s">
        <v>1351</v>
      </c>
      <c r="B220" s="4" t="s">
        <v>1352</v>
      </c>
      <c r="C220" s="4">
        <v>60494</v>
      </c>
      <c r="D220" s="4">
        <v>60494</v>
      </c>
      <c r="E220" s="4">
        <v>17648</v>
      </c>
      <c r="F220" s="4" t="s">
        <v>25</v>
      </c>
      <c r="G220" s="4">
        <v>42846</v>
      </c>
      <c r="H220" s="4">
        <v>243</v>
      </c>
      <c r="I220" s="4">
        <v>71</v>
      </c>
      <c r="J220" s="4">
        <v>2</v>
      </c>
      <c r="K220" s="4">
        <v>2</v>
      </c>
      <c r="L220" s="4">
        <v>0</v>
      </c>
      <c r="M220" s="9">
        <v>19</v>
      </c>
      <c r="N220" s="9" t="s">
        <v>6465</v>
      </c>
      <c r="O220" s="9" t="s">
        <v>277</v>
      </c>
      <c r="P220" s="9" t="s">
        <v>748</v>
      </c>
      <c r="Q220" s="9" t="s">
        <v>1331</v>
      </c>
      <c r="R220" s="9" t="s">
        <v>1333</v>
      </c>
      <c r="S220" s="9" t="s">
        <v>853</v>
      </c>
      <c r="T220" s="9" t="s">
        <v>6366</v>
      </c>
      <c r="U220" s="9" t="s">
        <v>747</v>
      </c>
      <c r="V220" t="s">
        <v>1202</v>
      </c>
      <c r="W220">
        <v>0.70826858862035902</v>
      </c>
      <c r="X220">
        <v>42846</v>
      </c>
    </row>
    <row r="221" spans="1:24" hidden="1" x14ac:dyDescent="0.25">
      <c r="A221" s="25" t="s">
        <v>1357</v>
      </c>
      <c r="B221" s="4" t="s">
        <v>1358</v>
      </c>
      <c r="C221" s="4">
        <v>33605</v>
      </c>
      <c r="D221" s="4">
        <v>33605</v>
      </c>
      <c r="E221" s="4">
        <v>7177</v>
      </c>
      <c r="F221" s="4" t="s">
        <v>25</v>
      </c>
      <c r="G221" s="4">
        <v>26428</v>
      </c>
      <c r="H221" s="4">
        <v>368</v>
      </c>
      <c r="I221" s="4">
        <v>79</v>
      </c>
      <c r="J221" s="4">
        <v>1</v>
      </c>
      <c r="K221" s="4">
        <v>1</v>
      </c>
      <c r="L221" s="4">
        <v>0</v>
      </c>
      <c r="M221" s="9">
        <v>19</v>
      </c>
      <c r="N221" s="9" t="s">
        <v>6465</v>
      </c>
      <c r="O221" s="9" t="s">
        <v>277</v>
      </c>
      <c r="P221" s="9" t="s">
        <v>748</v>
      </c>
      <c r="Q221" s="9" t="s">
        <v>1341</v>
      </c>
      <c r="R221" s="9" t="s">
        <v>1243</v>
      </c>
      <c r="S221" s="9" t="s">
        <v>913</v>
      </c>
      <c r="T221" s="9" t="s">
        <v>6477</v>
      </c>
      <c r="U221" s="9" t="s">
        <v>746</v>
      </c>
      <c r="V221" t="s">
        <v>1202</v>
      </c>
      <c r="W221">
        <v>0.78643059068590981</v>
      </c>
      <c r="X221">
        <v>26428</v>
      </c>
    </row>
    <row r="222" spans="1:24" hidden="1" x14ac:dyDescent="0.25">
      <c r="A222" s="25" t="s">
        <v>1369</v>
      </c>
      <c r="B222" s="4" t="s">
        <v>1370</v>
      </c>
      <c r="C222" s="4">
        <v>33605</v>
      </c>
      <c r="D222" s="4">
        <v>33605</v>
      </c>
      <c r="E222" s="4">
        <v>7177</v>
      </c>
      <c r="F222" s="4" t="s">
        <v>25</v>
      </c>
      <c r="G222" s="4">
        <v>26428</v>
      </c>
      <c r="H222" s="4">
        <v>368</v>
      </c>
      <c r="I222" s="4">
        <v>79</v>
      </c>
      <c r="J222" s="4">
        <v>1</v>
      </c>
      <c r="K222" s="4">
        <v>1</v>
      </c>
      <c r="L222" s="4">
        <v>0</v>
      </c>
      <c r="M222" s="9">
        <v>19</v>
      </c>
      <c r="N222" s="9" t="s">
        <v>6465</v>
      </c>
      <c r="O222" s="9" t="s">
        <v>277</v>
      </c>
      <c r="P222" s="9" t="s">
        <v>748</v>
      </c>
      <c r="Q222" s="9" t="s">
        <v>1341</v>
      </c>
      <c r="R222" s="9" t="s">
        <v>1243</v>
      </c>
      <c r="S222" s="9" t="s">
        <v>1319</v>
      </c>
      <c r="T222" s="9" t="s">
        <v>6448</v>
      </c>
      <c r="U222" s="9" t="s">
        <v>751</v>
      </c>
      <c r="V222" t="s">
        <v>1202</v>
      </c>
      <c r="W222">
        <v>0.78643059068590981</v>
      </c>
      <c r="X222">
        <v>26428</v>
      </c>
    </row>
    <row r="223" spans="1:24" hidden="1" x14ac:dyDescent="0.25">
      <c r="A223" s="25" t="s">
        <v>1390</v>
      </c>
      <c r="B223" s="4" t="s">
        <v>1391</v>
      </c>
      <c r="C223" s="4">
        <v>50412</v>
      </c>
      <c r="D223" s="4">
        <v>50412</v>
      </c>
      <c r="E223" s="4">
        <v>10236</v>
      </c>
      <c r="F223" s="4" t="s">
        <v>25</v>
      </c>
      <c r="G223" s="4">
        <v>40176</v>
      </c>
      <c r="H223" s="4">
        <v>392</v>
      </c>
      <c r="I223" s="4">
        <v>80</v>
      </c>
      <c r="J223" s="4">
        <v>1</v>
      </c>
      <c r="K223" s="4">
        <v>1</v>
      </c>
      <c r="L223" s="4">
        <v>0</v>
      </c>
      <c r="M223" s="9">
        <v>19</v>
      </c>
      <c r="N223" s="9" t="s">
        <v>6465</v>
      </c>
      <c r="O223" s="9" t="s">
        <v>277</v>
      </c>
      <c r="P223" s="9" t="s">
        <v>748</v>
      </c>
      <c r="Q223" s="9" t="s">
        <v>1387</v>
      </c>
      <c r="R223" s="9" t="s">
        <v>1389</v>
      </c>
      <c r="S223" s="9" t="s">
        <v>745</v>
      </c>
      <c r="T223" s="9" t="s">
        <v>6367</v>
      </c>
      <c r="U223" s="9" t="s">
        <v>747</v>
      </c>
      <c r="V223" t="s">
        <v>1202</v>
      </c>
      <c r="W223">
        <v>0.79695310640323735</v>
      </c>
      <c r="X223">
        <v>40176</v>
      </c>
    </row>
    <row r="224" spans="1:24" hidden="1" x14ac:dyDescent="0.25">
      <c r="A224" s="25" t="s">
        <v>1392</v>
      </c>
      <c r="B224" s="4" t="s">
        <v>1393</v>
      </c>
      <c r="C224" s="4">
        <v>50412</v>
      </c>
      <c r="D224" s="4">
        <v>50412</v>
      </c>
      <c r="E224" s="4">
        <v>10236</v>
      </c>
      <c r="F224" s="4" t="s">
        <v>25</v>
      </c>
      <c r="G224" s="4">
        <v>40176</v>
      </c>
      <c r="H224" s="4">
        <v>392</v>
      </c>
      <c r="I224" s="4">
        <v>80</v>
      </c>
      <c r="J224" s="4">
        <v>1</v>
      </c>
      <c r="K224" s="4">
        <v>1</v>
      </c>
      <c r="L224" s="4">
        <v>0</v>
      </c>
      <c r="M224" s="9">
        <v>19</v>
      </c>
      <c r="N224" s="9" t="s">
        <v>6465</v>
      </c>
      <c r="O224" s="9" t="s">
        <v>277</v>
      </c>
      <c r="P224" s="9" t="s">
        <v>748</v>
      </c>
      <c r="Q224" s="9" t="s">
        <v>1387</v>
      </c>
      <c r="R224" s="9" t="s">
        <v>1389</v>
      </c>
      <c r="S224" s="9" t="s">
        <v>745</v>
      </c>
      <c r="T224" s="9" t="s">
        <v>6367</v>
      </c>
      <c r="U224" s="9" t="s">
        <v>751</v>
      </c>
      <c r="V224" t="s">
        <v>1202</v>
      </c>
      <c r="W224">
        <v>0.79695310640323735</v>
      </c>
      <c r="X224">
        <v>40176</v>
      </c>
    </row>
    <row r="225" spans="1:24" hidden="1" x14ac:dyDescent="0.25">
      <c r="A225" s="25" t="s">
        <v>1394</v>
      </c>
      <c r="B225" s="4" t="s">
        <v>1395</v>
      </c>
      <c r="C225" s="4">
        <v>100824</v>
      </c>
      <c r="D225" s="4">
        <v>100824</v>
      </c>
      <c r="E225" s="4">
        <v>20472</v>
      </c>
      <c r="F225" s="4" t="s">
        <v>25</v>
      </c>
      <c r="G225" s="4">
        <v>80352</v>
      </c>
      <c r="H225" s="4">
        <v>392</v>
      </c>
      <c r="I225" s="4">
        <v>80</v>
      </c>
      <c r="J225" s="4">
        <v>2</v>
      </c>
      <c r="K225" s="4">
        <v>2</v>
      </c>
      <c r="L225" s="4">
        <v>0</v>
      </c>
      <c r="M225" s="9">
        <v>19</v>
      </c>
      <c r="N225" s="9" t="s">
        <v>6465</v>
      </c>
      <c r="O225" s="9" t="s">
        <v>277</v>
      </c>
      <c r="P225" s="9" t="s">
        <v>748</v>
      </c>
      <c r="Q225" s="9" t="s">
        <v>1387</v>
      </c>
      <c r="R225" s="9" t="s">
        <v>1389</v>
      </c>
      <c r="S225" s="9" t="s">
        <v>745</v>
      </c>
      <c r="T225" s="9" t="s">
        <v>6367</v>
      </c>
      <c r="U225" s="9" t="s">
        <v>755</v>
      </c>
      <c r="V225" t="s">
        <v>1202</v>
      </c>
      <c r="W225">
        <v>0.79695310640323735</v>
      </c>
      <c r="X225">
        <v>80352</v>
      </c>
    </row>
    <row r="226" spans="1:24" hidden="1" x14ac:dyDescent="0.25">
      <c r="A226" s="25" t="s">
        <v>1400</v>
      </c>
      <c r="B226" s="4" t="s">
        <v>1401</v>
      </c>
      <c r="C226" s="4">
        <v>104187</v>
      </c>
      <c r="D226" s="4">
        <v>104187</v>
      </c>
      <c r="E226" s="4">
        <v>20472</v>
      </c>
      <c r="F226" s="4" t="s">
        <v>25</v>
      </c>
      <c r="G226" s="4">
        <v>83715</v>
      </c>
      <c r="H226" s="4">
        <v>409</v>
      </c>
      <c r="I226" s="4">
        <v>80</v>
      </c>
      <c r="J226" s="4">
        <v>2</v>
      </c>
      <c r="K226" s="4">
        <v>2</v>
      </c>
      <c r="L226" s="4">
        <v>0</v>
      </c>
      <c r="M226" s="9">
        <v>19</v>
      </c>
      <c r="N226" s="9" t="s">
        <v>6465</v>
      </c>
      <c r="O226" s="9" t="s">
        <v>277</v>
      </c>
      <c r="P226" s="9" t="s">
        <v>748</v>
      </c>
      <c r="Q226" s="9" t="s">
        <v>1387</v>
      </c>
      <c r="R226" s="9" t="s">
        <v>1389</v>
      </c>
      <c r="S226" s="9" t="s">
        <v>1230</v>
      </c>
      <c r="T226" s="9" t="s">
        <v>6368</v>
      </c>
      <c r="U226" s="9" t="s">
        <v>751</v>
      </c>
      <c r="V226" t="s">
        <v>1202</v>
      </c>
      <c r="W226">
        <v>0.80350715540326523</v>
      </c>
      <c r="X226">
        <v>83715</v>
      </c>
    </row>
    <row r="227" spans="1:24" hidden="1" x14ac:dyDescent="0.25">
      <c r="A227" s="25" t="s">
        <v>1402</v>
      </c>
      <c r="B227" s="4" t="s">
        <v>1403</v>
      </c>
      <c r="C227" s="4">
        <v>50412</v>
      </c>
      <c r="D227" s="4">
        <v>50412</v>
      </c>
      <c r="E227" s="4">
        <v>10236</v>
      </c>
      <c r="F227" s="4" t="s">
        <v>25</v>
      </c>
      <c r="G227" s="4">
        <v>40176</v>
      </c>
      <c r="H227" s="4">
        <v>392</v>
      </c>
      <c r="I227" s="4">
        <v>80</v>
      </c>
      <c r="J227" s="4">
        <v>1</v>
      </c>
      <c r="K227" s="4">
        <v>1</v>
      </c>
      <c r="L227" s="4">
        <v>0</v>
      </c>
      <c r="M227" s="9">
        <v>19</v>
      </c>
      <c r="N227" s="9" t="s">
        <v>6465</v>
      </c>
      <c r="O227" s="9" t="s">
        <v>277</v>
      </c>
      <c r="P227" s="9" t="s">
        <v>748</v>
      </c>
      <c r="Q227" s="9" t="s">
        <v>1387</v>
      </c>
      <c r="R227" s="9" t="s">
        <v>1389</v>
      </c>
      <c r="S227" s="9" t="s">
        <v>1230</v>
      </c>
      <c r="T227" s="9" t="s">
        <v>6368</v>
      </c>
      <c r="U227" s="9" t="s">
        <v>755</v>
      </c>
      <c r="V227" t="s">
        <v>1202</v>
      </c>
      <c r="W227">
        <v>0.79695310640323735</v>
      </c>
      <c r="X227">
        <v>40176</v>
      </c>
    </row>
    <row r="228" spans="1:24" hidden="1" x14ac:dyDescent="0.25">
      <c r="A228" s="25" t="s">
        <v>1471</v>
      </c>
      <c r="B228" s="4" t="s">
        <v>1472</v>
      </c>
      <c r="C228" s="4">
        <v>8395</v>
      </c>
      <c r="D228" s="4">
        <v>8395</v>
      </c>
      <c r="E228" s="4">
        <v>1147</v>
      </c>
      <c r="F228" s="4" t="s">
        <v>25</v>
      </c>
      <c r="G228" s="4">
        <v>7248</v>
      </c>
      <c r="H228" s="4">
        <v>632</v>
      </c>
      <c r="I228" s="4">
        <v>86</v>
      </c>
      <c r="J228" s="4">
        <v>1</v>
      </c>
      <c r="K228" s="4">
        <v>1</v>
      </c>
      <c r="L228" s="4">
        <v>0</v>
      </c>
      <c r="M228" s="9">
        <v>19</v>
      </c>
      <c r="N228" s="9" t="s">
        <v>6465</v>
      </c>
      <c r="O228" s="9" t="s">
        <v>277</v>
      </c>
      <c r="P228" s="9" t="s">
        <v>748</v>
      </c>
      <c r="Q228" s="9" t="s">
        <v>1466</v>
      </c>
      <c r="R228" s="9" t="s">
        <v>1468</v>
      </c>
      <c r="S228" s="9" t="s">
        <v>745</v>
      </c>
      <c r="T228" s="9" t="s">
        <v>6422</v>
      </c>
      <c r="U228" s="9" t="s">
        <v>1470</v>
      </c>
      <c r="V228" t="s">
        <v>747</v>
      </c>
      <c r="W228">
        <v>0.8633710541989279</v>
      </c>
      <c r="X228">
        <v>7248</v>
      </c>
    </row>
    <row r="229" spans="1:24" hidden="1" x14ac:dyDescent="0.25">
      <c r="A229" s="25" t="s">
        <v>1484</v>
      </c>
      <c r="B229" s="4" t="s">
        <v>1485</v>
      </c>
      <c r="C229" s="4">
        <v>8395</v>
      </c>
      <c r="D229" s="4">
        <v>8395</v>
      </c>
      <c r="E229" s="4">
        <v>1588</v>
      </c>
      <c r="F229" s="4" t="s">
        <v>25</v>
      </c>
      <c r="G229" s="4">
        <v>6807</v>
      </c>
      <c r="H229" s="4">
        <v>429</v>
      </c>
      <c r="I229" s="4">
        <v>81</v>
      </c>
      <c r="J229" s="4">
        <v>1</v>
      </c>
      <c r="K229" s="4">
        <v>1</v>
      </c>
      <c r="L229" s="4">
        <v>0</v>
      </c>
      <c r="M229" s="9">
        <v>19</v>
      </c>
      <c r="N229" s="9" t="s">
        <v>6465</v>
      </c>
      <c r="O229" s="9" t="s">
        <v>277</v>
      </c>
      <c r="P229" s="9" t="s">
        <v>748</v>
      </c>
      <c r="Q229" s="9" t="s">
        <v>1466</v>
      </c>
      <c r="R229" s="9" t="s">
        <v>1480</v>
      </c>
      <c r="S229" s="9" t="s">
        <v>913</v>
      </c>
      <c r="T229" s="9" t="s">
        <v>6363</v>
      </c>
      <c r="U229" s="9" t="s">
        <v>1470</v>
      </c>
      <c r="V229" t="s">
        <v>747</v>
      </c>
      <c r="W229">
        <v>0.8108397855866587</v>
      </c>
      <c r="X229">
        <v>6807</v>
      </c>
    </row>
    <row r="230" spans="1:24" hidden="1" x14ac:dyDescent="0.25">
      <c r="A230" s="25" t="s">
        <v>1489</v>
      </c>
      <c r="B230" s="4" t="s">
        <v>1490</v>
      </c>
      <c r="C230" s="4">
        <v>8395</v>
      </c>
      <c r="D230" s="4">
        <v>8395</v>
      </c>
      <c r="E230" s="4">
        <v>1647</v>
      </c>
      <c r="F230" s="4" t="s">
        <v>25</v>
      </c>
      <c r="G230" s="4">
        <v>6748</v>
      </c>
      <c r="H230" s="4">
        <v>410</v>
      </c>
      <c r="I230" s="4">
        <v>80</v>
      </c>
      <c r="J230" s="4">
        <v>1</v>
      </c>
      <c r="K230" s="4">
        <v>1</v>
      </c>
      <c r="L230" s="4">
        <v>0</v>
      </c>
      <c r="M230" s="9">
        <v>19</v>
      </c>
      <c r="N230" s="9" t="s">
        <v>6465</v>
      </c>
      <c r="O230" s="9" t="s">
        <v>277</v>
      </c>
      <c r="P230" s="9" t="s">
        <v>748</v>
      </c>
      <c r="Q230" s="9" t="s">
        <v>1466</v>
      </c>
      <c r="R230" s="9" t="s">
        <v>1491</v>
      </c>
      <c r="S230" s="9" t="s">
        <v>1492</v>
      </c>
      <c r="T230" s="9" t="s">
        <v>6437</v>
      </c>
      <c r="U230" s="9" t="s">
        <v>1470</v>
      </c>
      <c r="V230" t="s">
        <v>747</v>
      </c>
      <c r="W230">
        <v>0.80381179273377013</v>
      </c>
      <c r="X230">
        <v>6748</v>
      </c>
    </row>
    <row r="231" spans="1:24" hidden="1" x14ac:dyDescent="0.25">
      <c r="A231" s="25" t="s">
        <v>6420</v>
      </c>
      <c r="B231" s="4" t="s">
        <v>1497</v>
      </c>
      <c r="C231" s="4">
        <v>16790</v>
      </c>
      <c r="D231" s="4">
        <v>16790</v>
      </c>
      <c r="E231" s="4">
        <v>3882</v>
      </c>
      <c r="F231" s="4" t="s">
        <v>25</v>
      </c>
      <c r="G231" s="4">
        <v>12908</v>
      </c>
      <c r="H231" s="4">
        <v>333</v>
      </c>
      <c r="I231" s="4">
        <v>77</v>
      </c>
      <c r="J231" s="4">
        <v>2</v>
      </c>
      <c r="K231" s="4">
        <v>2</v>
      </c>
      <c r="L231" s="4">
        <v>0</v>
      </c>
      <c r="M231" s="9">
        <v>19</v>
      </c>
      <c r="N231" s="9" t="s">
        <v>6465</v>
      </c>
      <c r="O231" s="9" t="s">
        <v>277</v>
      </c>
      <c r="P231" s="9" t="s">
        <v>748</v>
      </c>
      <c r="Q231" s="9" t="s">
        <v>1466</v>
      </c>
      <c r="R231" s="9" t="s">
        <v>1496</v>
      </c>
      <c r="S231" s="9" t="s">
        <v>1408</v>
      </c>
      <c r="T231" s="9" t="s">
        <v>6460</v>
      </c>
      <c r="U231" s="9" t="s">
        <v>1470</v>
      </c>
      <c r="V231" t="s">
        <v>747</v>
      </c>
      <c r="W231">
        <v>0.76879094699225725</v>
      </c>
      <c r="X231">
        <v>12908</v>
      </c>
    </row>
    <row r="232" spans="1:24" hidden="1" x14ac:dyDescent="0.25">
      <c r="A232" s="25" t="s">
        <v>6350</v>
      </c>
      <c r="B232" s="4" t="s">
        <v>1495</v>
      </c>
      <c r="C232" s="4">
        <v>16790</v>
      </c>
      <c r="D232" s="4">
        <v>16790</v>
      </c>
      <c r="E232" s="4">
        <v>2330</v>
      </c>
      <c r="F232" s="4" t="s">
        <v>25</v>
      </c>
      <c r="G232" s="4">
        <v>14460</v>
      </c>
      <c r="H232" s="4">
        <v>621</v>
      </c>
      <c r="I232" s="4">
        <v>86</v>
      </c>
      <c r="J232" s="4">
        <v>2</v>
      </c>
      <c r="K232" s="4">
        <v>2</v>
      </c>
      <c r="L232" s="4">
        <v>0</v>
      </c>
      <c r="M232" s="9">
        <v>19</v>
      </c>
      <c r="N232" s="9" t="s">
        <v>6465</v>
      </c>
      <c r="O232" s="9" t="s">
        <v>277</v>
      </c>
      <c r="P232" s="9" t="s">
        <v>748</v>
      </c>
      <c r="Q232" s="9" t="s">
        <v>1466</v>
      </c>
      <c r="R232" s="9" t="s">
        <v>1496</v>
      </c>
      <c r="S232" s="9" t="s">
        <v>745</v>
      </c>
      <c r="T232" s="9" t="s">
        <v>6361</v>
      </c>
      <c r="U232" s="9" t="s">
        <v>1470</v>
      </c>
      <c r="V232" t="s">
        <v>747</v>
      </c>
      <c r="W232">
        <v>0.86122692078618224</v>
      </c>
      <c r="X232">
        <v>14460</v>
      </c>
    </row>
    <row r="233" spans="1:24" hidden="1" x14ac:dyDescent="0.25">
      <c r="A233" s="25" t="s">
        <v>447</v>
      </c>
      <c r="B233" s="4" t="s">
        <v>448</v>
      </c>
      <c r="C233" s="4">
        <v>8403</v>
      </c>
      <c r="D233" s="4">
        <v>8403</v>
      </c>
      <c r="E233" s="4">
        <v>2902</v>
      </c>
      <c r="F233" s="4" t="s">
        <v>25</v>
      </c>
      <c r="G233" s="4">
        <v>5501</v>
      </c>
      <c r="H233" s="4">
        <v>190</v>
      </c>
      <c r="I233" s="4">
        <v>65</v>
      </c>
      <c r="J233" s="4">
        <v>1</v>
      </c>
      <c r="K233" s="4">
        <v>1</v>
      </c>
      <c r="L233" s="4">
        <v>0</v>
      </c>
      <c r="M233" s="9">
        <v>19</v>
      </c>
      <c r="N233" s="9" t="s">
        <v>6465</v>
      </c>
      <c r="O233" s="9" t="s">
        <v>277</v>
      </c>
      <c r="P233" s="9" t="s">
        <v>1648</v>
      </c>
      <c r="Q233" s="9" t="s">
        <v>1504</v>
      </c>
      <c r="R233" s="9" t="s">
        <v>1729</v>
      </c>
      <c r="S233" s="9" t="s">
        <v>1531</v>
      </c>
      <c r="T233" s="9" t="s">
        <v>6452</v>
      </c>
      <c r="U233" s="9" t="s">
        <v>1508</v>
      </c>
      <c r="V233" t="s">
        <v>747</v>
      </c>
      <c r="W233">
        <v>0.65464714982744254</v>
      </c>
      <c r="X233">
        <v>5501</v>
      </c>
    </row>
    <row r="234" spans="1:24" hidden="1" x14ac:dyDescent="0.25">
      <c r="A234" s="25" t="s">
        <v>624</v>
      </c>
      <c r="B234" s="4" t="s">
        <v>625</v>
      </c>
      <c r="C234" s="4">
        <v>8403</v>
      </c>
      <c r="D234" s="4">
        <v>8403</v>
      </c>
      <c r="E234" s="4">
        <v>2904</v>
      </c>
      <c r="F234" s="4" t="s">
        <v>25</v>
      </c>
      <c r="G234" s="4">
        <v>5499</v>
      </c>
      <c r="H234" s="4">
        <v>189</v>
      </c>
      <c r="I234" s="4">
        <v>65</v>
      </c>
      <c r="J234" s="4">
        <v>1</v>
      </c>
      <c r="K234" s="4">
        <v>1</v>
      </c>
      <c r="L234" s="4">
        <v>0</v>
      </c>
      <c r="M234" s="9">
        <v>19</v>
      </c>
      <c r="N234" s="9" t="s">
        <v>6465</v>
      </c>
      <c r="O234" s="9" t="s">
        <v>277</v>
      </c>
      <c r="P234" s="9" t="s">
        <v>1648</v>
      </c>
      <c r="Q234" s="9" t="s">
        <v>1504</v>
      </c>
      <c r="R234" s="9" t="s">
        <v>1729</v>
      </c>
      <c r="S234" s="9" t="s">
        <v>1531</v>
      </c>
      <c r="T234" s="9" t="s">
        <v>6452</v>
      </c>
      <c r="U234" s="9" t="s">
        <v>1511</v>
      </c>
      <c r="V234" t="s">
        <v>747</v>
      </c>
      <c r="W234">
        <v>0.65440913959300251</v>
      </c>
      <c r="X234">
        <v>5499</v>
      </c>
    </row>
    <row r="235" spans="1:24" hidden="1" x14ac:dyDescent="0.25">
      <c r="A235" s="25" t="s">
        <v>1827</v>
      </c>
      <c r="B235" s="4" t="s">
        <v>1828</v>
      </c>
      <c r="C235" s="4">
        <v>12597</v>
      </c>
      <c r="D235" s="4">
        <v>12597</v>
      </c>
      <c r="E235" s="4">
        <v>2652</v>
      </c>
      <c r="F235" s="4" t="s">
        <v>25</v>
      </c>
      <c r="G235" s="4">
        <v>9945</v>
      </c>
      <c r="H235" s="4">
        <v>375</v>
      </c>
      <c r="I235" s="4">
        <v>79</v>
      </c>
      <c r="J235" s="4">
        <v>1</v>
      </c>
      <c r="K235" s="4">
        <v>1</v>
      </c>
      <c r="L235" s="4">
        <v>0</v>
      </c>
      <c r="M235" s="9">
        <v>19</v>
      </c>
      <c r="N235" s="9" t="s">
        <v>6465</v>
      </c>
      <c r="O235" s="9" t="s">
        <v>277</v>
      </c>
      <c r="P235" s="9" t="s">
        <v>1648</v>
      </c>
      <c r="Q235" s="9" t="s">
        <v>1504</v>
      </c>
      <c r="R235" s="9" t="s">
        <v>1807</v>
      </c>
      <c r="S235" s="9" t="s">
        <v>1540</v>
      </c>
      <c r="T235" s="9" t="s">
        <v>6432</v>
      </c>
      <c r="U235" s="9" t="s">
        <v>1508</v>
      </c>
      <c r="V235" t="s">
        <v>747</v>
      </c>
      <c r="W235">
        <v>0.78947368421052633</v>
      </c>
      <c r="X235">
        <v>9945</v>
      </c>
    </row>
    <row r="236" spans="1:24" hidden="1" x14ac:dyDescent="0.25">
      <c r="A236" s="25" t="s">
        <v>1546</v>
      </c>
      <c r="B236" s="4" t="s">
        <v>1547</v>
      </c>
      <c r="C236" s="4">
        <v>11759</v>
      </c>
      <c r="D236" s="4">
        <v>11759</v>
      </c>
      <c r="E236" s="4">
        <v>2383</v>
      </c>
      <c r="F236" s="4" t="s">
        <v>25</v>
      </c>
      <c r="G236" s="4">
        <v>9376</v>
      </c>
      <c r="H236" s="4">
        <v>393</v>
      </c>
      <c r="I236" s="4">
        <v>80</v>
      </c>
      <c r="J236" s="4">
        <v>1</v>
      </c>
      <c r="K236" s="4">
        <v>1</v>
      </c>
      <c r="L236" s="4">
        <v>0</v>
      </c>
      <c r="M236" s="9">
        <v>19</v>
      </c>
      <c r="N236" s="9" t="s">
        <v>6465</v>
      </c>
      <c r="O236" s="9" t="s">
        <v>277</v>
      </c>
      <c r="P236" s="9" t="s">
        <v>748</v>
      </c>
      <c r="Q236" s="9" t="s">
        <v>1504</v>
      </c>
      <c r="R236" s="9" t="s">
        <v>1545</v>
      </c>
      <c r="S236" s="9" t="s">
        <v>1056</v>
      </c>
      <c r="T236" s="9" t="s">
        <v>6440</v>
      </c>
      <c r="U236" s="9" t="s">
        <v>1511</v>
      </c>
      <c r="V236" t="s">
        <v>747</v>
      </c>
      <c r="W236">
        <v>0.79734671315588057</v>
      </c>
      <c r="X236">
        <v>9376</v>
      </c>
    </row>
    <row r="237" spans="1:24" hidden="1" x14ac:dyDescent="0.25">
      <c r="A237" s="25" t="s">
        <v>1561</v>
      </c>
      <c r="B237" s="4" t="s">
        <v>1563</v>
      </c>
      <c r="C237" s="4">
        <v>18479</v>
      </c>
      <c r="D237" s="4">
        <v>18479</v>
      </c>
      <c r="E237" s="4">
        <v>3589</v>
      </c>
      <c r="F237" s="4" t="s">
        <v>25</v>
      </c>
      <c r="G237" s="4">
        <v>14890</v>
      </c>
      <c r="H237" s="4">
        <v>415</v>
      </c>
      <c r="I237" s="4">
        <v>81</v>
      </c>
      <c r="J237" s="4">
        <v>1</v>
      </c>
      <c r="K237" s="4">
        <v>1</v>
      </c>
      <c r="L237" s="4">
        <v>0</v>
      </c>
      <c r="M237" s="9">
        <v>19</v>
      </c>
      <c r="N237" s="9" t="s">
        <v>6465</v>
      </c>
      <c r="O237" s="9" t="s">
        <v>277</v>
      </c>
      <c r="P237" s="9" t="s">
        <v>748</v>
      </c>
      <c r="Q237" s="9" t="s">
        <v>1562</v>
      </c>
      <c r="R237" s="9" t="s">
        <v>1564</v>
      </c>
      <c r="S237" s="9" t="s">
        <v>913</v>
      </c>
      <c r="T237" s="9" t="s">
        <v>6346</v>
      </c>
      <c r="U237" s="9" t="s">
        <v>746</v>
      </c>
      <c r="V237" t="s">
        <v>747</v>
      </c>
      <c r="W237">
        <v>0.80577953352454135</v>
      </c>
      <c r="X237">
        <v>14890</v>
      </c>
    </row>
    <row r="238" spans="1:24" hidden="1" x14ac:dyDescent="0.25">
      <c r="A238" s="25" t="s">
        <v>1567</v>
      </c>
      <c r="B238" s="4" t="s">
        <v>1568</v>
      </c>
      <c r="C238" s="4">
        <v>36958</v>
      </c>
      <c r="D238" s="4">
        <v>36958</v>
      </c>
      <c r="E238" s="4">
        <v>7178</v>
      </c>
      <c r="F238" s="4" t="s">
        <v>25</v>
      </c>
      <c r="G238" s="4">
        <v>29780</v>
      </c>
      <c r="H238" s="4">
        <v>415</v>
      </c>
      <c r="I238" s="4">
        <v>81</v>
      </c>
      <c r="J238" s="4">
        <v>2</v>
      </c>
      <c r="K238" s="4">
        <v>2</v>
      </c>
      <c r="L238" s="4">
        <v>0</v>
      </c>
      <c r="M238" s="9">
        <v>19</v>
      </c>
      <c r="N238" s="9" t="s">
        <v>6465</v>
      </c>
      <c r="O238" s="9" t="s">
        <v>277</v>
      </c>
      <c r="P238" s="9" t="s">
        <v>748</v>
      </c>
      <c r="Q238" s="9" t="s">
        <v>1562</v>
      </c>
      <c r="R238" s="9" t="s">
        <v>1564</v>
      </c>
      <c r="S238" s="9" t="s">
        <v>913</v>
      </c>
      <c r="T238" s="9" t="s">
        <v>6346</v>
      </c>
      <c r="U238" s="9" t="s">
        <v>751</v>
      </c>
      <c r="V238" t="s">
        <v>747</v>
      </c>
      <c r="W238">
        <v>0.80577953352454135</v>
      </c>
      <c r="X238">
        <v>29780</v>
      </c>
    </row>
    <row r="239" spans="1:24" hidden="1" x14ac:dyDescent="0.25">
      <c r="A239" s="25" t="s">
        <v>1571</v>
      </c>
      <c r="B239" s="4" t="s">
        <v>1572</v>
      </c>
      <c r="C239" s="4">
        <v>18479</v>
      </c>
      <c r="D239" s="4">
        <v>18479</v>
      </c>
      <c r="E239" s="4">
        <v>3589</v>
      </c>
      <c r="F239" s="4" t="s">
        <v>25</v>
      </c>
      <c r="G239" s="4">
        <v>14890</v>
      </c>
      <c r="H239" s="4">
        <v>415</v>
      </c>
      <c r="I239" s="4">
        <v>81</v>
      </c>
      <c r="J239" s="4">
        <v>1</v>
      </c>
      <c r="K239" s="4">
        <v>1</v>
      </c>
      <c r="L239" s="4">
        <v>0</v>
      </c>
      <c r="M239" s="9">
        <v>19</v>
      </c>
      <c r="N239" s="9" t="s">
        <v>6465</v>
      </c>
      <c r="O239" s="9" t="s">
        <v>277</v>
      </c>
      <c r="P239" s="9" t="s">
        <v>748</v>
      </c>
      <c r="Q239" s="9" t="s">
        <v>1562</v>
      </c>
      <c r="R239" s="9" t="s">
        <v>1564</v>
      </c>
      <c r="S239" s="9" t="s">
        <v>913</v>
      </c>
      <c r="T239" s="9" t="s">
        <v>6346</v>
      </c>
      <c r="U239" s="9" t="s">
        <v>755</v>
      </c>
      <c r="V239" t="s">
        <v>747</v>
      </c>
      <c r="W239">
        <v>0.80577953352454135</v>
      </c>
      <c r="X239">
        <v>14890</v>
      </c>
    </row>
    <row r="240" spans="1:24" hidden="1" x14ac:dyDescent="0.25">
      <c r="A240" s="25" t="s">
        <v>1577</v>
      </c>
      <c r="B240" s="4" t="s">
        <v>1578</v>
      </c>
      <c r="C240" s="4">
        <v>18900</v>
      </c>
      <c r="D240" s="4">
        <v>18900</v>
      </c>
      <c r="E240" s="4">
        <v>4236</v>
      </c>
      <c r="F240" s="4" t="s">
        <v>25</v>
      </c>
      <c r="G240" s="4">
        <v>14664</v>
      </c>
      <c r="H240" s="4">
        <v>346</v>
      </c>
      <c r="I240" s="4">
        <v>78</v>
      </c>
      <c r="J240" s="4">
        <v>1</v>
      </c>
      <c r="K240" s="4">
        <v>1</v>
      </c>
      <c r="L240" s="4">
        <v>0</v>
      </c>
      <c r="M240" s="9">
        <v>19</v>
      </c>
      <c r="N240" s="9" t="s">
        <v>6465</v>
      </c>
      <c r="O240" s="9" t="s">
        <v>277</v>
      </c>
      <c r="P240" s="9" t="s">
        <v>748</v>
      </c>
      <c r="Q240" s="9" t="s">
        <v>1562</v>
      </c>
      <c r="R240" s="9" t="s">
        <v>1043</v>
      </c>
      <c r="S240" s="9" t="s">
        <v>745</v>
      </c>
      <c r="T240" s="9" t="s">
        <v>6424</v>
      </c>
      <c r="U240" s="9" t="s">
        <v>747</v>
      </c>
      <c r="V240" t="s">
        <v>747</v>
      </c>
      <c r="W240">
        <v>0.77587301587301583</v>
      </c>
      <c r="X240">
        <v>14664</v>
      </c>
    </row>
    <row r="241" spans="1:24" hidden="1" x14ac:dyDescent="0.25">
      <c r="A241" s="25" t="s">
        <v>1593</v>
      </c>
      <c r="B241" s="4" t="s">
        <v>1594</v>
      </c>
      <c r="C241" s="4">
        <v>16800</v>
      </c>
      <c r="D241" s="4">
        <v>16800</v>
      </c>
      <c r="E241" s="4">
        <v>4236</v>
      </c>
      <c r="F241" s="4" t="s">
        <v>25</v>
      </c>
      <c r="G241" s="4">
        <v>12564</v>
      </c>
      <c r="H241" s="4">
        <v>297</v>
      </c>
      <c r="I241" s="4">
        <v>75</v>
      </c>
      <c r="J241" s="4">
        <v>1</v>
      </c>
      <c r="K241" s="4">
        <v>1</v>
      </c>
      <c r="L241" s="4">
        <v>0</v>
      </c>
      <c r="M241" s="9">
        <v>19</v>
      </c>
      <c r="N241" s="9" t="s">
        <v>6465</v>
      </c>
      <c r="O241" s="9" t="s">
        <v>277</v>
      </c>
      <c r="P241" s="9" t="s">
        <v>748</v>
      </c>
      <c r="Q241" s="9" t="s">
        <v>1562</v>
      </c>
      <c r="R241" s="9" t="s">
        <v>1043</v>
      </c>
      <c r="S241" s="9" t="s">
        <v>1056</v>
      </c>
      <c r="T241" s="9" t="s">
        <v>6449</v>
      </c>
      <c r="U241" s="9" t="s">
        <v>752</v>
      </c>
      <c r="V241" t="s">
        <v>747</v>
      </c>
      <c r="W241">
        <v>0.74785714285714289</v>
      </c>
      <c r="X241">
        <v>12564</v>
      </c>
    </row>
    <row r="242" spans="1:24" hidden="1" x14ac:dyDescent="0.25">
      <c r="A242" s="25" t="s">
        <v>1595</v>
      </c>
      <c r="B242" s="4" t="s">
        <v>1596</v>
      </c>
      <c r="C242" s="4">
        <v>21000</v>
      </c>
      <c r="D242" s="4">
        <v>21000</v>
      </c>
      <c r="E242" s="4">
        <v>4236</v>
      </c>
      <c r="F242" s="4" t="s">
        <v>25</v>
      </c>
      <c r="G242" s="4">
        <v>16764</v>
      </c>
      <c r="H242" s="4">
        <v>396</v>
      </c>
      <c r="I242" s="4">
        <v>80</v>
      </c>
      <c r="J242" s="4">
        <v>1</v>
      </c>
      <c r="K242" s="4">
        <v>1</v>
      </c>
      <c r="L242" s="4">
        <v>0</v>
      </c>
      <c r="M242" s="9">
        <v>19</v>
      </c>
      <c r="N242" s="9" t="s">
        <v>6465</v>
      </c>
      <c r="O242" s="9" t="s">
        <v>277</v>
      </c>
      <c r="P242" s="9" t="s">
        <v>748</v>
      </c>
      <c r="Q242" s="9" t="s">
        <v>1562</v>
      </c>
      <c r="R242" s="9" t="s">
        <v>1043</v>
      </c>
      <c r="S242" s="9" t="s">
        <v>1056</v>
      </c>
      <c r="T242" s="9" t="s">
        <v>6449</v>
      </c>
      <c r="U242" s="9" t="s">
        <v>755</v>
      </c>
      <c r="V242" t="s">
        <v>747</v>
      </c>
      <c r="W242">
        <v>0.79828571428571427</v>
      </c>
      <c r="X242">
        <v>16764</v>
      </c>
    </row>
    <row r="243" spans="1:24" hidden="1" x14ac:dyDescent="0.25">
      <c r="A243" s="25" t="s">
        <v>253</v>
      </c>
      <c r="B243" s="4" t="s">
        <v>254</v>
      </c>
      <c r="C243" s="4">
        <v>8403</v>
      </c>
      <c r="D243" s="4">
        <v>8403</v>
      </c>
      <c r="E243" s="4">
        <v>3305</v>
      </c>
      <c r="F243" s="4" t="s">
        <v>25</v>
      </c>
      <c r="G243" s="4">
        <v>5098</v>
      </c>
      <c r="H243" s="4">
        <v>154</v>
      </c>
      <c r="I243" s="4">
        <v>61</v>
      </c>
      <c r="J243" s="4">
        <v>1</v>
      </c>
      <c r="K243" s="4">
        <v>1</v>
      </c>
      <c r="L243" s="4">
        <v>0</v>
      </c>
      <c r="M243" s="9">
        <v>19</v>
      </c>
      <c r="N243" s="9" t="s">
        <v>6465</v>
      </c>
      <c r="O243" s="9" t="s">
        <v>277</v>
      </c>
      <c r="P243" s="9" t="s">
        <v>1648</v>
      </c>
      <c r="Q243" s="9" t="s">
        <v>1914</v>
      </c>
      <c r="R243" s="9" t="s">
        <v>1506</v>
      </c>
      <c r="S243" s="9" t="s">
        <v>745</v>
      </c>
      <c r="T243" s="9" t="s">
        <v>254</v>
      </c>
      <c r="U243" s="9" t="s">
        <v>1470</v>
      </c>
      <c r="V243" t="s">
        <v>747</v>
      </c>
      <c r="W243">
        <v>0.60668808758776627</v>
      </c>
      <c r="X243">
        <v>5098</v>
      </c>
    </row>
    <row r="244" spans="1:24" hidden="1" x14ac:dyDescent="0.25">
      <c r="A244" s="25" t="s">
        <v>471</v>
      </c>
      <c r="B244" s="4" t="s">
        <v>472</v>
      </c>
      <c r="C244" s="4">
        <v>8403</v>
      </c>
      <c r="D244" s="4">
        <v>8403</v>
      </c>
      <c r="E244" s="4">
        <v>4071</v>
      </c>
      <c r="F244" s="4" t="s">
        <v>25</v>
      </c>
      <c r="G244" s="4">
        <v>4332</v>
      </c>
      <c r="H244" s="4">
        <v>106</v>
      </c>
      <c r="I244" s="4">
        <v>52</v>
      </c>
      <c r="J244" s="4">
        <v>1</v>
      </c>
      <c r="K244" s="4">
        <v>1</v>
      </c>
      <c r="L244" s="4">
        <v>0</v>
      </c>
      <c r="M244" s="9">
        <v>19</v>
      </c>
      <c r="N244" s="9" t="s">
        <v>6465</v>
      </c>
      <c r="O244" s="9" t="s">
        <v>277</v>
      </c>
      <c r="P244" s="9" t="s">
        <v>1648</v>
      </c>
      <c r="Q244" s="9" t="s">
        <v>1914</v>
      </c>
      <c r="R244" s="9" t="s">
        <v>1915</v>
      </c>
      <c r="S244" s="9" t="s">
        <v>1916</v>
      </c>
      <c r="T244" s="9" t="s">
        <v>472</v>
      </c>
      <c r="U244" s="9" t="s">
        <v>1470</v>
      </c>
      <c r="V244" t="s">
        <v>747</v>
      </c>
      <c r="W244">
        <v>0.51553016779721528</v>
      </c>
      <c r="X244">
        <v>4332</v>
      </c>
    </row>
    <row r="245" spans="1:24" hidden="1" x14ac:dyDescent="0.25">
      <c r="A245" s="25" t="s">
        <v>255</v>
      </c>
      <c r="B245" s="4" t="s">
        <v>256</v>
      </c>
      <c r="C245" s="4">
        <v>6213</v>
      </c>
      <c r="D245" s="4">
        <v>6213</v>
      </c>
      <c r="E245" s="4">
        <v>1935</v>
      </c>
      <c r="F245" s="4" t="s">
        <v>25</v>
      </c>
      <c r="G245" s="4">
        <v>4278</v>
      </c>
      <c r="H245" s="4">
        <v>221</v>
      </c>
      <c r="I245" s="4">
        <v>69</v>
      </c>
      <c r="J245" s="4">
        <v>3</v>
      </c>
      <c r="K245" s="4">
        <v>3</v>
      </c>
      <c r="L245" s="4">
        <v>0</v>
      </c>
      <c r="M245" s="9">
        <v>19</v>
      </c>
      <c r="N245" s="9" t="s">
        <v>6465</v>
      </c>
      <c r="O245" s="9" t="s">
        <v>277</v>
      </c>
      <c r="P245" s="9" t="s">
        <v>1648</v>
      </c>
      <c r="Q245" s="9" t="s">
        <v>6080</v>
      </c>
      <c r="R245" s="9" t="s">
        <v>1506</v>
      </c>
      <c r="S245" s="9" t="s">
        <v>913</v>
      </c>
      <c r="T245" s="9" t="s">
        <v>6409</v>
      </c>
      <c r="U245" s="9" t="s">
        <v>1470</v>
      </c>
      <c r="V245" t="s">
        <v>747</v>
      </c>
      <c r="W245">
        <v>0.68855625301786572</v>
      </c>
      <c r="X245">
        <v>4278</v>
      </c>
    </row>
    <row r="246" spans="1:24" hidden="1" x14ac:dyDescent="0.25">
      <c r="A246" s="25" t="s">
        <v>257</v>
      </c>
      <c r="B246" s="4" t="s">
        <v>258</v>
      </c>
      <c r="C246" s="4">
        <v>2101</v>
      </c>
      <c r="D246" s="4">
        <v>2101</v>
      </c>
      <c r="E246" s="4">
        <v>645</v>
      </c>
      <c r="F246" s="4" t="s">
        <v>25</v>
      </c>
      <c r="G246" s="4">
        <v>1456</v>
      </c>
      <c r="H246" s="4">
        <v>226</v>
      </c>
      <c r="I246" s="4">
        <v>69</v>
      </c>
      <c r="J246" s="4">
        <v>1</v>
      </c>
      <c r="K246" s="4">
        <v>1</v>
      </c>
      <c r="L246" s="4">
        <v>0</v>
      </c>
      <c r="M246" s="9">
        <v>19</v>
      </c>
      <c r="N246" s="9" t="s">
        <v>6465</v>
      </c>
      <c r="O246" s="9" t="s">
        <v>277</v>
      </c>
      <c r="P246" s="9" t="s">
        <v>1648</v>
      </c>
      <c r="Q246" s="9" t="s">
        <v>6080</v>
      </c>
      <c r="R246" s="9" t="s">
        <v>1506</v>
      </c>
      <c r="S246" s="9" t="s">
        <v>820</v>
      </c>
      <c r="T246" s="9" t="s">
        <v>6408</v>
      </c>
      <c r="U246" s="9" t="s">
        <v>1470</v>
      </c>
      <c r="V246" t="s">
        <v>747</v>
      </c>
      <c r="W246">
        <v>0.6930033317467873</v>
      </c>
      <c r="X246">
        <v>1456.0000000000002</v>
      </c>
    </row>
    <row r="247" spans="1:24" hidden="1" x14ac:dyDescent="0.25">
      <c r="A247" s="25" t="s">
        <v>733</v>
      </c>
      <c r="B247" s="4" t="s">
        <v>6876</v>
      </c>
      <c r="C247" s="4">
        <v>2101</v>
      </c>
      <c r="D247" s="4">
        <v>2101</v>
      </c>
      <c r="E247" s="4">
        <v>645</v>
      </c>
      <c r="F247" s="4" t="s">
        <v>25</v>
      </c>
      <c r="G247" s="4">
        <v>1456</v>
      </c>
      <c r="H247" s="4">
        <v>226</v>
      </c>
      <c r="I247" s="4">
        <v>69</v>
      </c>
      <c r="J247" s="4">
        <v>1</v>
      </c>
      <c r="K247" s="4">
        <v>1</v>
      </c>
      <c r="L247" s="4">
        <v>0</v>
      </c>
      <c r="M247" s="9">
        <v>19</v>
      </c>
      <c r="N247" s="9" t="s">
        <v>6465</v>
      </c>
      <c r="O247" s="9" t="s">
        <v>277</v>
      </c>
      <c r="P247" s="9" t="s">
        <v>1648</v>
      </c>
      <c r="Q247" s="9" t="s">
        <v>6080</v>
      </c>
      <c r="R247" s="9" t="s">
        <v>1506</v>
      </c>
      <c r="S247" s="9" t="s">
        <v>905</v>
      </c>
      <c r="T247" s="9" t="s">
        <v>6886</v>
      </c>
      <c r="U247" s="9" t="s">
        <v>1470</v>
      </c>
      <c r="V247" t="s">
        <v>747</v>
      </c>
      <c r="W247">
        <v>0.6930033317467873</v>
      </c>
      <c r="X247">
        <v>1456.0000000000002</v>
      </c>
    </row>
    <row r="248" spans="1:24" hidden="1" x14ac:dyDescent="0.25">
      <c r="A248" s="25" t="s">
        <v>267</v>
      </c>
      <c r="B248" s="4" t="s">
        <v>268</v>
      </c>
      <c r="C248" s="4">
        <v>10415</v>
      </c>
      <c r="D248" s="4">
        <v>10415</v>
      </c>
      <c r="E248" s="4">
        <v>3320</v>
      </c>
      <c r="F248" s="4" t="s">
        <v>25</v>
      </c>
      <c r="G248" s="4">
        <v>7095</v>
      </c>
      <c r="H248" s="4">
        <v>214</v>
      </c>
      <c r="I248" s="4">
        <v>68</v>
      </c>
      <c r="J248" s="4">
        <v>5</v>
      </c>
      <c r="K248" s="4">
        <v>5</v>
      </c>
      <c r="L248" s="4">
        <v>0</v>
      </c>
      <c r="M248" s="9">
        <v>19</v>
      </c>
      <c r="N248" s="9" t="s">
        <v>6465</v>
      </c>
      <c r="O248" s="9" t="s">
        <v>277</v>
      </c>
      <c r="P248" s="9" t="s">
        <v>1648</v>
      </c>
      <c r="Q248" s="9" t="s">
        <v>1600</v>
      </c>
      <c r="R248" s="9" t="s">
        <v>1602</v>
      </c>
      <c r="S248" s="9" t="s">
        <v>795</v>
      </c>
      <c r="T248" s="9" t="s">
        <v>6402</v>
      </c>
      <c r="U248" s="9" t="s">
        <v>1470</v>
      </c>
      <c r="V248" t="s">
        <v>747</v>
      </c>
      <c r="W248">
        <v>0.68122899663946235</v>
      </c>
      <c r="X248">
        <v>7095</v>
      </c>
    </row>
    <row r="249" spans="1:24" x14ac:dyDescent="0.25">
      <c r="A249" s="25" t="s">
        <v>273</v>
      </c>
      <c r="B249" s="4" t="s">
        <v>274</v>
      </c>
      <c r="C249" s="4">
        <v>8395</v>
      </c>
      <c r="D249" s="4">
        <v>8395</v>
      </c>
      <c r="E249" s="4">
        <v>1717</v>
      </c>
      <c r="F249" s="4" t="s">
        <v>25</v>
      </c>
      <c r="G249" s="4">
        <v>6678</v>
      </c>
      <c r="H249" s="4">
        <v>389</v>
      </c>
      <c r="I249" s="4">
        <v>80</v>
      </c>
      <c r="J249" s="4">
        <v>1</v>
      </c>
      <c r="K249" s="4">
        <v>1</v>
      </c>
      <c r="L249" s="4">
        <v>0</v>
      </c>
      <c r="M249" s="9">
        <v>19</v>
      </c>
      <c r="N249" s="9" t="s">
        <v>6465</v>
      </c>
      <c r="O249" s="9" t="s">
        <v>277</v>
      </c>
      <c r="P249" s="9" t="s">
        <v>1648</v>
      </c>
      <c r="Q249" s="9" t="s">
        <v>6150</v>
      </c>
      <c r="R249" s="9" t="s">
        <v>6151</v>
      </c>
      <c r="S249" s="9" t="s">
        <v>1056</v>
      </c>
      <c r="T249" s="9" t="s">
        <v>6411</v>
      </c>
      <c r="U249" s="9" t="s">
        <v>1470</v>
      </c>
      <c r="V249" t="s">
        <v>747</v>
      </c>
      <c r="W249">
        <v>0.79547349612864804</v>
      </c>
      <c r="X249">
        <v>6678</v>
      </c>
    </row>
    <row r="250" spans="1:24" x14ac:dyDescent="0.25">
      <c r="A250" s="25" t="s">
        <v>275</v>
      </c>
      <c r="B250" s="4" t="s">
        <v>276</v>
      </c>
      <c r="C250" s="4">
        <v>8397</v>
      </c>
      <c r="D250" s="4">
        <v>8397</v>
      </c>
      <c r="E250" s="4">
        <v>5151</v>
      </c>
      <c r="F250" s="4" t="s">
        <v>25</v>
      </c>
      <c r="G250" s="4">
        <v>3246</v>
      </c>
      <c r="H250" s="4">
        <v>63</v>
      </c>
      <c r="I250" s="4">
        <v>39</v>
      </c>
      <c r="J250" s="4">
        <v>3</v>
      </c>
      <c r="K250" s="4">
        <v>3</v>
      </c>
      <c r="L250" s="4">
        <v>0</v>
      </c>
      <c r="M250" s="9">
        <v>19</v>
      </c>
      <c r="N250" s="9" t="s">
        <v>6465</v>
      </c>
      <c r="O250" s="9" t="s">
        <v>277</v>
      </c>
      <c r="P250" s="9" t="s">
        <v>1648</v>
      </c>
      <c r="Q250" s="9" t="s">
        <v>6150</v>
      </c>
      <c r="R250" s="9" t="s">
        <v>6153</v>
      </c>
      <c r="S250" s="9" t="s">
        <v>820</v>
      </c>
      <c r="T250" s="9" t="s">
        <v>6415</v>
      </c>
      <c r="U250" s="9" t="s">
        <v>1470</v>
      </c>
      <c r="V250" t="s">
        <v>747</v>
      </c>
      <c r="W250">
        <v>0.38656663093962129</v>
      </c>
      <c r="X250">
        <v>3246</v>
      </c>
    </row>
    <row r="251" spans="1:24" x14ac:dyDescent="0.25">
      <c r="A251" s="25" t="s">
        <v>379</v>
      </c>
      <c r="B251" s="4" t="s">
        <v>380</v>
      </c>
      <c r="C251" s="4">
        <v>40300</v>
      </c>
      <c r="D251" s="4">
        <v>40300</v>
      </c>
      <c r="E251" s="4">
        <v>17170</v>
      </c>
      <c r="F251" s="4" t="s">
        <v>25</v>
      </c>
      <c r="G251" s="4">
        <v>23130</v>
      </c>
      <c r="H251" s="4">
        <v>135</v>
      </c>
      <c r="I251" s="4">
        <v>57</v>
      </c>
      <c r="J251" s="4">
        <v>10</v>
      </c>
      <c r="K251" s="4">
        <v>10</v>
      </c>
      <c r="L251" s="4">
        <v>0</v>
      </c>
      <c r="M251" s="9">
        <v>19</v>
      </c>
      <c r="N251" s="9" t="s">
        <v>6465</v>
      </c>
      <c r="O251" s="9" t="s">
        <v>277</v>
      </c>
      <c r="P251" s="9" t="s">
        <v>1648</v>
      </c>
      <c r="Q251" s="9" t="s">
        <v>6150</v>
      </c>
      <c r="R251" s="9" t="s">
        <v>6152</v>
      </c>
      <c r="S251" s="9" t="s">
        <v>905</v>
      </c>
      <c r="T251" s="9" t="s">
        <v>6413</v>
      </c>
      <c r="U251" s="9" t="s">
        <v>1470</v>
      </c>
      <c r="V251" t="s">
        <v>747</v>
      </c>
      <c r="W251">
        <v>0.57394540942928041</v>
      </c>
      <c r="X251">
        <v>23130</v>
      </c>
    </row>
    <row r="252" spans="1:24" hidden="1" x14ac:dyDescent="0.25">
      <c r="A252" s="25" t="s">
        <v>31</v>
      </c>
      <c r="B252" s="4" t="s">
        <v>32</v>
      </c>
      <c r="C252" s="4">
        <v>5882</v>
      </c>
      <c r="D252" s="4">
        <v>5882</v>
      </c>
      <c r="E252" s="4">
        <v>1847</v>
      </c>
      <c r="F252" s="4" t="s">
        <v>25</v>
      </c>
      <c r="G252" s="4">
        <v>4035</v>
      </c>
      <c r="H252" s="4">
        <v>218</v>
      </c>
      <c r="I252" s="4">
        <v>69</v>
      </c>
      <c r="J252" s="4">
        <v>1</v>
      </c>
      <c r="K252" s="4">
        <v>1</v>
      </c>
      <c r="L252" s="4">
        <v>0</v>
      </c>
      <c r="M252" s="9">
        <v>19</v>
      </c>
      <c r="N252" s="9" t="s">
        <v>6465</v>
      </c>
      <c r="O252" s="9" t="s">
        <v>381</v>
      </c>
      <c r="P252" s="9" t="s">
        <v>1648</v>
      </c>
      <c r="Q252" s="9" t="s">
        <v>743</v>
      </c>
      <c r="R252" s="9" t="s">
        <v>1742</v>
      </c>
      <c r="S252" s="9" t="s">
        <v>820</v>
      </c>
      <c r="T252" s="9" t="s">
        <v>6389</v>
      </c>
      <c r="U252" s="9" t="s">
        <v>751</v>
      </c>
      <c r="V252" t="s">
        <v>747</v>
      </c>
      <c r="W252">
        <v>0.68599115946956812</v>
      </c>
      <c r="X252">
        <v>4034.9999999999995</v>
      </c>
    </row>
    <row r="253" spans="1:24" hidden="1" x14ac:dyDescent="0.25">
      <c r="A253" s="25" t="s">
        <v>502</v>
      </c>
      <c r="B253" s="4" t="s">
        <v>503</v>
      </c>
      <c r="C253" s="4">
        <v>5882</v>
      </c>
      <c r="D253" s="4">
        <v>5882</v>
      </c>
      <c r="E253" s="4">
        <v>1847</v>
      </c>
      <c r="F253" s="4" t="s">
        <v>25</v>
      </c>
      <c r="G253" s="4">
        <v>4035</v>
      </c>
      <c r="H253" s="4">
        <v>218</v>
      </c>
      <c r="I253" s="4">
        <v>69</v>
      </c>
      <c r="J253" s="4">
        <v>1</v>
      </c>
      <c r="K253" s="4">
        <v>1</v>
      </c>
      <c r="L253" s="4">
        <v>0</v>
      </c>
      <c r="M253" s="9">
        <v>19</v>
      </c>
      <c r="N253" s="9" t="s">
        <v>6465</v>
      </c>
      <c r="O253" s="9" t="s">
        <v>381</v>
      </c>
      <c r="P253" s="9" t="s">
        <v>1648</v>
      </c>
      <c r="Q253" s="9" t="s">
        <v>743</v>
      </c>
      <c r="R253" s="9" t="s">
        <v>1742</v>
      </c>
      <c r="S253" s="9" t="s">
        <v>795</v>
      </c>
      <c r="T253" s="9" t="s">
        <v>6434</v>
      </c>
      <c r="U253" s="9" t="s">
        <v>746</v>
      </c>
      <c r="V253" t="s">
        <v>747</v>
      </c>
      <c r="W253">
        <v>0.68599115946956812</v>
      </c>
      <c r="X253">
        <v>4034.9999999999995</v>
      </c>
    </row>
    <row r="254" spans="1:24" hidden="1" x14ac:dyDescent="0.25">
      <c r="A254" s="25" t="s">
        <v>504</v>
      </c>
      <c r="B254" s="4" t="s">
        <v>505</v>
      </c>
      <c r="C254" s="4">
        <v>5882</v>
      </c>
      <c r="D254" s="4">
        <v>5882</v>
      </c>
      <c r="E254" s="4">
        <v>1847</v>
      </c>
      <c r="F254" s="4" t="s">
        <v>25</v>
      </c>
      <c r="G254" s="4">
        <v>4035</v>
      </c>
      <c r="H254" s="4">
        <v>218</v>
      </c>
      <c r="I254" s="4">
        <v>69</v>
      </c>
      <c r="J254" s="4">
        <v>1</v>
      </c>
      <c r="K254" s="4">
        <v>1</v>
      </c>
      <c r="L254" s="4">
        <v>0</v>
      </c>
      <c r="M254" s="9">
        <v>19</v>
      </c>
      <c r="N254" s="9" t="s">
        <v>6465</v>
      </c>
      <c r="O254" s="9" t="s">
        <v>381</v>
      </c>
      <c r="P254" s="9" t="s">
        <v>1648</v>
      </c>
      <c r="Q254" s="9" t="s">
        <v>743</v>
      </c>
      <c r="R254" s="9" t="s">
        <v>1742</v>
      </c>
      <c r="S254" s="9" t="s">
        <v>795</v>
      </c>
      <c r="T254" s="9" t="s">
        <v>6434</v>
      </c>
      <c r="U254" s="9" t="s">
        <v>751</v>
      </c>
      <c r="V254" t="s">
        <v>747</v>
      </c>
      <c r="W254">
        <v>0.68599115946956812</v>
      </c>
      <c r="X254">
        <v>4034.9999999999995</v>
      </c>
    </row>
    <row r="255" spans="1:24" hidden="1" x14ac:dyDescent="0.25">
      <c r="A255" s="25" t="s">
        <v>1649</v>
      </c>
      <c r="B255" s="4" t="s">
        <v>1650</v>
      </c>
      <c r="C255" s="4">
        <v>5882</v>
      </c>
      <c r="D255" s="4">
        <v>5882</v>
      </c>
      <c r="E255" s="4">
        <v>1827</v>
      </c>
      <c r="F255" s="4" t="s">
        <v>25</v>
      </c>
      <c r="G255" s="4">
        <v>4055</v>
      </c>
      <c r="H255" s="4">
        <v>222</v>
      </c>
      <c r="I255" s="4">
        <v>69</v>
      </c>
      <c r="J255" s="4">
        <v>1</v>
      </c>
      <c r="K255" s="4">
        <v>1</v>
      </c>
      <c r="L255" s="4">
        <v>0</v>
      </c>
      <c r="M255" s="9">
        <v>19</v>
      </c>
      <c r="N255" s="9" t="s">
        <v>6465</v>
      </c>
      <c r="O255" s="9" t="s">
        <v>381</v>
      </c>
      <c r="P255" s="9" t="s">
        <v>1648</v>
      </c>
      <c r="Q255" s="9" t="s">
        <v>743</v>
      </c>
      <c r="R255" s="9" t="s">
        <v>1647</v>
      </c>
      <c r="S255" s="9" t="s">
        <v>795</v>
      </c>
      <c r="T255" s="9" t="s">
        <v>6475</v>
      </c>
      <c r="U255" s="9" t="s">
        <v>751</v>
      </c>
      <c r="V255" t="s">
        <v>747</v>
      </c>
      <c r="W255">
        <v>0.68939136348180896</v>
      </c>
      <c r="X255">
        <v>4055.0000000000005</v>
      </c>
    </row>
    <row r="256" spans="1:24" hidden="1" x14ac:dyDescent="0.25">
      <c r="A256" s="25" t="s">
        <v>392</v>
      </c>
      <c r="B256" s="4" t="s">
        <v>393</v>
      </c>
      <c r="C256" s="4">
        <v>-12596</v>
      </c>
      <c r="D256" s="4">
        <v>-12596</v>
      </c>
      <c r="E256" s="4">
        <v>-1984</v>
      </c>
      <c r="F256" s="4" t="s">
        <v>25</v>
      </c>
      <c r="G256" s="4">
        <v>-10612</v>
      </c>
      <c r="H256" s="4">
        <v>535</v>
      </c>
      <c r="I256" s="4">
        <v>-84</v>
      </c>
      <c r="J256" s="4">
        <v>-1</v>
      </c>
      <c r="K256" s="4">
        <v>-1</v>
      </c>
      <c r="L256" s="4">
        <v>0</v>
      </c>
      <c r="M256" s="9">
        <v>19</v>
      </c>
      <c r="N256" s="9" t="s">
        <v>6465</v>
      </c>
      <c r="O256" s="9" t="s">
        <v>381</v>
      </c>
      <c r="P256" s="9" t="s">
        <v>1648</v>
      </c>
      <c r="Q256" s="9" t="s">
        <v>743</v>
      </c>
      <c r="R256" s="9" t="s">
        <v>1653</v>
      </c>
      <c r="S256" s="9" t="s">
        <v>795</v>
      </c>
      <c r="T256" s="9" t="s">
        <v>6388</v>
      </c>
      <c r="U256" s="9" t="s">
        <v>751</v>
      </c>
      <c r="V256" t="s">
        <v>747</v>
      </c>
      <c r="W256">
        <v>0.84248967926325813</v>
      </c>
      <c r="X256">
        <v>-10612</v>
      </c>
    </row>
    <row r="257" spans="1:24" hidden="1" x14ac:dyDescent="0.25">
      <c r="A257" s="25" t="s">
        <v>394</v>
      </c>
      <c r="B257" s="4" t="s">
        <v>395</v>
      </c>
      <c r="C257" s="4">
        <v>5882</v>
      </c>
      <c r="D257" s="4">
        <v>5882</v>
      </c>
      <c r="E257" s="4">
        <v>1984</v>
      </c>
      <c r="F257" s="4" t="s">
        <v>25</v>
      </c>
      <c r="G257" s="4">
        <v>3898</v>
      </c>
      <c r="H257" s="4">
        <v>196</v>
      </c>
      <c r="I257" s="4">
        <v>66</v>
      </c>
      <c r="J257" s="4">
        <v>1</v>
      </c>
      <c r="K257" s="4">
        <v>1</v>
      </c>
      <c r="L257" s="4">
        <v>0</v>
      </c>
      <c r="M257" s="9">
        <v>19</v>
      </c>
      <c r="N257" s="9" t="s">
        <v>6465</v>
      </c>
      <c r="O257" s="9" t="s">
        <v>381</v>
      </c>
      <c r="P257" s="9" t="s">
        <v>1648</v>
      </c>
      <c r="Q257" s="9" t="s">
        <v>743</v>
      </c>
      <c r="R257" s="9" t="s">
        <v>1653</v>
      </c>
      <c r="S257" s="9" t="s">
        <v>795</v>
      </c>
      <c r="T257" s="9" t="s">
        <v>6388</v>
      </c>
      <c r="U257" s="9" t="s">
        <v>755</v>
      </c>
      <c r="V257" t="s">
        <v>747</v>
      </c>
      <c r="W257">
        <v>0.66269976198571912</v>
      </c>
      <c r="X257">
        <v>3898</v>
      </c>
    </row>
    <row r="258" spans="1:24" hidden="1" x14ac:dyDescent="0.25">
      <c r="A258" s="25" t="s">
        <v>1659</v>
      </c>
      <c r="B258" s="4" t="s">
        <v>1660</v>
      </c>
      <c r="C258" s="4">
        <v>5882</v>
      </c>
      <c r="D258" s="4">
        <v>5882</v>
      </c>
      <c r="E258" s="4">
        <v>1984</v>
      </c>
      <c r="F258" s="4" t="s">
        <v>25</v>
      </c>
      <c r="G258" s="4">
        <v>3898</v>
      </c>
      <c r="H258" s="4">
        <v>196</v>
      </c>
      <c r="I258" s="4">
        <v>66</v>
      </c>
      <c r="J258" s="4">
        <v>1</v>
      </c>
      <c r="K258" s="4">
        <v>1</v>
      </c>
      <c r="L258" s="4">
        <v>0</v>
      </c>
      <c r="M258" s="9">
        <v>19</v>
      </c>
      <c r="N258" s="9" t="s">
        <v>6465</v>
      </c>
      <c r="O258" s="9" t="s">
        <v>381</v>
      </c>
      <c r="P258" s="9" t="s">
        <v>1648</v>
      </c>
      <c r="Q258" s="9" t="s">
        <v>743</v>
      </c>
      <c r="R258" s="9" t="s">
        <v>1656</v>
      </c>
      <c r="S258" s="9" t="s">
        <v>745</v>
      </c>
      <c r="T258" s="9" t="s">
        <v>6391</v>
      </c>
      <c r="U258" s="9" t="s">
        <v>755</v>
      </c>
      <c r="V258" t="s">
        <v>747</v>
      </c>
      <c r="W258">
        <v>0.66269976198571912</v>
      </c>
      <c r="X258">
        <v>3898</v>
      </c>
    </row>
    <row r="259" spans="1:24" hidden="1" x14ac:dyDescent="0.25">
      <c r="A259" s="25" t="s">
        <v>398</v>
      </c>
      <c r="B259" s="4" t="s">
        <v>399</v>
      </c>
      <c r="C259" s="4">
        <v>5882</v>
      </c>
      <c r="D259" s="4">
        <v>5882</v>
      </c>
      <c r="E259" s="4" t="s">
        <v>25</v>
      </c>
      <c r="F259" s="4" t="s">
        <v>25</v>
      </c>
      <c r="G259" s="4">
        <v>5882</v>
      </c>
      <c r="H259" s="4" t="s">
        <v>25</v>
      </c>
      <c r="I259" s="4">
        <v>100</v>
      </c>
      <c r="J259" s="4">
        <v>1</v>
      </c>
      <c r="K259" s="4">
        <v>1</v>
      </c>
      <c r="L259" s="4">
        <v>0</v>
      </c>
      <c r="M259" s="9">
        <v>19</v>
      </c>
      <c r="N259" s="9" t="s">
        <v>6465</v>
      </c>
      <c r="O259" s="9" t="s">
        <v>381</v>
      </c>
      <c r="P259" s="9" t="s">
        <v>1648</v>
      </c>
      <c r="Q259" s="9" t="s">
        <v>743</v>
      </c>
      <c r="R259" s="9" t="s">
        <v>1656</v>
      </c>
      <c r="S259" s="9" t="s">
        <v>745</v>
      </c>
      <c r="T259" s="9" t="s">
        <v>6391</v>
      </c>
      <c r="U259" s="9" t="s">
        <v>758</v>
      </c>
      <c r="V259" t="s">
        <v>747</v>
      </c>
      <c r="W259" t="e">
        <v>#VALUE!</v>
      </c>
      <c r="X259" t="e">
        <v>#VALUE!</v>
      </c>
    </row>
    <row r="260" spans="1:24" hidden="1" x14ac:dyDescent="0.25">
      <c r="A260" s="25" t="s">
        <v>514</v>
      </c>
      <c r="B260" s="4" t="s">
        <v>515</v>
      </c>
      <c r="C260" s="4">
        <v>6723</v>
      </c>
      <c r="D260" s="4">
        <v>6723</v>
      </c>
      <c r="E260" s="4">
        <v>2222</v>
      </c>
      <c r="F260" s="4" t="s">
        <v>25</v>
      </c>
      <c r="G260" s="4">
        <v>4501</v>
      </c>
      <c r="H260" s="4">
        <v>203</v>
      </c>
      <c r="I260" s="4">
        <v>67</v>
      </c>
      <c r="J260" s="4">
        <v>1</v>
      </c>
      <c r="K260" s="4">
        <v>1</v>
      </c>
      <c r="L260" s="4">
        <v>0</v>
      </c>
      <c r="M260" s="9">
        <v>19</v>
      </c>
      <c r="N260" s="9" t="s">
        <v>6465</v>
      </c>
      <c r="O260" s="9" t="s">
        <v>381</v>
      </c>
      <c r="P260" s="9" t="s">
        <v>1648</v>
      </c>
      <c r="Q260" s="9" t="s">
        <v>743</v>
      </c>
      <c r="R260" s="9" t="s">
        <v>1663</v>
      </c>
      <c r="S260" s="9" t="s">
        <v>759</v>
      </c>
      <c r="T260" s="9" t="s">
        <v>6887</v>
      </c>
      <c r="U260" s="9" t="s">
        <v>751</v>
      </c>
      <c r="V260" t="s">
        <v>747</v>
      </c>
      <c r="W260">
        <v>0.66949278595864936</v>
      </c>
      <c r="X260">
        <v>4501</v>
      </c>
    </row>
    <row r="261" spans="1:24" hidden="1" x14ac:dyDescent="0.25">
      <c r="A261" s="25" t="s">
        <v>516</v>
      </c>
      <c r="B261" s="4" t="s">
        <v>517</v>
      </c>
      <c r="C261" s="4">
        <v>6723</v>
      </c>
      <c r="D261" s="4">
        <v>6723</v>
      </c>
      <c r="E261" s="4">
        <v>2223</v>
      </c>
      <c r="F261" s="4" t="s">
        <v>25</v>
      </c>
      <c r="G261" s="4">
        <v>4500</v>
      </c>
      <c r="H261" s="4">
        <v>202</v>
      </c>
      <c r="I261" s="4">
        <v>67</v>
      </c>
      <c r="J261" s="4">
        <v>1</v>
      </c>
      <c r="K261" s="4">
        <v>1</v>
      </c>
      <c r="L261" s="4">
        <v>0</v>
      </c>
      <c r="M261" s="9">
        <v>19</v>
      </c>
      <c r="N261" s="9" t="s">
        <v>6465</v>
      </c>
      <c r="O261" s="9" t="s">
        <v>381</v>
      </c>
      <c r="P261" s="9" t="s">
        <v>1648</v>
      </c>
      <c r="Q261" s="9" t="s">
        <v>743</v>
      </c>
      <c r="R261" s="9" t="s">
        <v>1663</v>
      </c>
      <c r="S261" s="9" t="s">
        <v>1056</v>
      </c>
      <c r="T261" s="9" t="s">
        <v>6381</v>
      </c>
      <c r="U261" s="9" t="s">
        <v>746</v>
      </c>
      <c r="V261" t="s">
        <v>747</v>
      </c>
      <c r="W261">
        <v>0.66934404283801874</v>
      </c>
      <c r="X261">
        <v>4500</v>
      </c>
    </row>
    <row r="262" spans="1:24" hidden="1" x14ac:dyDescent="0.25">
      <c r="A262" s="25" t="s">
        <v>402</v>
      </c>
      <c r="B262" s="4" t="s">
        <v>403</v>
      </c>
      <c r="C262" s="4">
        <v>5883</v>
      </c>
      <c r="D262" s="4">
        <v>5883</v>
      </c>
      <c r="E262" s="4">
        <v>1847</v>
      </c>
      <c r="F262" s="4" t="s">
        <v>25</v>
      </c>
      <c r="G262" s="4">
        <v>4036</v>
      </c>
      <c r="H262" s="4">
        <v>219</v>
      </c>
      <c r="I262" s="4">
        <v>69</v>
      </c>
      <c r="J262" s="4">
        <v>1</v>
      </c>
      <c r="K262" s="4">
        <v>1</v>
      </c>
      <c r="L262" s="4">
        <v>0</v>
      </c>
      <c r="M262" s="9">
        <v>19</v>
      </c>
      <c r="N262" s="9" t="s">
        <v>6465</v>
      </c>
      <c r="O262" s="9" t="s">
        <v>381</v>
      </c>
      <c r="P262" s="9" t="s">
        <v>1648</v>
      </c>
      <c r="Q262" s="9" t="s">
        <v>743</v>
      </c>
      <c r="R262" s="9" t="s">
        <v>3545</v>
      </c>
      <c r="S262" s="9" t="s">
        <v>1230</v>
      </c>
      <c r="T262" s="9" t="s">
        <v>6416</v>
      </c>
      <c r="U262" s="9" t="s">
        <v>746</v>
      </c>
      <c r="V262" t="s">
        <v>747</v>
      </c>
      <c r="W262">
        <v>0.68604453510113883</v>
      </c>
      <c r="X262">
        <v>4035.9999999999995</v>
      </c>
    </row>
    <row r="263" spans="1:24" hidden="1" x14ac:dyDescent="0.25">
      <c r="A263" s="25" t="s">
        <v>3550</v>
      </c>
      <c r="B263" s="4" t="s">
        <v>3551</v>
      </c>
      <c r="C263" s="4">
        <v>5882</v>
      </c>
      <c r="D263" s="4">
        <v>5882</v>
      </c>
      <c r="E263" s="4">
        <v>1847</v>
      </c>
      <c r="F263" s="4" t="s">
        <v>25</v>
      </c>
      <c r="G263" s="4">
        <v>4035</v>
      </c>
      <c r="H263" s="4">
        <v>218</v>
      </c>
      <c r="I263" s="4">
        <v>69</v>
      </c>
      <c r="J263" s="4">
        <v>1</v>
      </c>
      <c r="K263" s="4">
        <v>1</v>
      </c>
      <c r="L263" s="4">
        <v>0</v>
      </c>
      <c r="M263" s="9">
        <v>19</v>
      </c>
      <c r="N263" s="9" t="s">
        <v>6465</v>
      </c>
      <c r="O263" s="9" t="s">
        <v>381</v>
      </c>
      <c r="P263" s="9" t="s">
        <v>1648</v>
      </c>
      <c r="Q263" s="9" t="s">
        <v>743</v>
      </c>
      <c r="R263" s="9" t="s">
        <v>3545</v>
      </c>
      <c r="S263" s="9" t="s">
        <v>1230</v>
      </c>
      <c r="T263" s="9" t="s">
        <v>6416</v>
      </c>
      <c r="U263" s="9" t="s">
        <v>755</v>
      </c>
      <c r="V263" t="s">
        <v>747</v>
      </c>
      <c r="W263">
        <v>0.68599115946956812</v>
      </c>
      <c r="X263">
        <v>4034.9999999999995</v>
      </c>
    </row>
    <row r="264" spans="1:24" hidden="1" x14ac:dyDescent="0.25">
      <c r="A264" s="25" t="s">
        <v>3559</v>
      </c>
      <c r="B264" s="4" t="s">
        <v>3560</v>
      </c>
      <c r="C264" s="4">
        <v>5882</v>
      </c>
      <c r="D264" s="4">
        <v>5882</v>
      </c>
      <c r="E264" s="4">
        <v>1910</v>
      </c>
      <c r="F264" s="4" t="s">
        <v>25</v>
      </c>
      <c r="G264" s="4">
        <v>3972</v>
      </c>
      <c r="H264" s="4">
        <v>208</v>
      </c>
      <c r="I264" s="4">
        <v>68</v>
      </c>
      <c r="J264" s="4">
        <v>1</v>
      </c>
      <c r="K264" s="4">
        <v>1</v>
      </c>
      <c r="L264" s="4">
        <v>0</v>
      </c>
      <c r="M264" s="9">
        <v>19</v>
      </c>
      <c r="N264" s="9" t="s">
        <v>6465</v>
      </c>
      <c r="O264" s="9" t="s">
        <v>381</v>
      </c>
      <c r="P264" s="9" t="s">
        <v>1648</v>
      </c>
      <c r="Q264" s="9" t="s">
        <v>743</v>
      </c>
      <c r="R264" s="9" t="s">
        <v>3556</v>
      </c>
      <c r="S264" s="9" t="s">
        <v>1761</v>
      </c>
      <c r="T264" s="9" t="s">
        <v>6888</v>
      </c>
      <c r="U264" s="9" t="s">
        <v>752</v>
      </c>
      <c r="V264" t="s">
        <v>747</v>
      </c>
      <c r="W264">
        <v>0.67528051683100987</v>
      </c>
      <c r="X264">
        <v>3972</v>
      </c>
    </row>
    <row r="265" spans="1:24" hidden="1" x14ac:dyDescent="0.25">
      <c r="A265" s="25" t="s">
        <v>408</v>
      </c>
      <c r="B265" s="4" t="s">
        <v>409</v>
      </c>
      <c r="C265" s="4">
        <v>5882</v>
      </c>
      <c r="D265" s="4">
        <v>5882</v>
      </c>
      <c r="E265" s="4">
        <v>2004</v>
      </c>
      <c r="F265" s="4" t="s">
        <v>25</v>
      </c>
      <c r="G265" s="4">
        <v>3878</v>
      </c>
      <c r="H265" s="4">
        <v>194</v>
      </c>
      <c r="I265" s="4">
        <v>66</v>
      </c>
      <c r="J265" s="4">
        <v>1</v>
      </c>
      <c r="K265" s="4">
        <v>1</v>
      </c>
      <c r="L265" s="4">
        <v>0</v>
      </c>
      <c r="M265" s="9">
        <v>19</v>
      </c>
      <c r="N265" s="9" t="s">
        <v>6465</v>
      </c>
      <c r="O265" s="9" t="s">
        <v>381</v>
      </c>
      <c r="P265" s="9" t="s">
        <v>1648</v>
      </c>
      <c r="Q265" s="9" t="s">
        <v>743</v>
      </c>
      <c r="R265" s="9" t="s">
        <v>1697</v>
      </c>
      <c r="S265" s="9" t="s">
        <v>745</v>
      </c>
      <c r="T265" s="9" t="s">
        <v>6390</v>
      </c>
      <c r="U265" s="9" t="s">
        <v>746</v>
      </c>
      <c r="V265" t="s">
        <v>747</v>
      </c>
      <c r="W265">
        <v>0.65929955797347839</v>
      </c>
      <c r="X265">
        <v>3878</v>
      </c>
    </row>
    <row r="266" spans="1:24" hidden="1" x14ac:dyDescent="0.25">
      <c r="A266" s="25" t="s">
        <v>534</v>
      </c>
      <c r="B266" s="4" t="s">
        <v>535</v>
      </c>
      <c r="C266" s="4" t="s">
        <v>25</v>
      </c>
      <c r="D266" s="4" t="s">
        <v>25</v>
      </c>
      <c r="E266" s="4" t="s">
        <v>25</v>
      </c>
      <c r="F266" s="4" t="s">
        <v>25</v>
      </c>
      <c r="G266" s="4" t="s">
        <v>25</v>
      </c>
      <c r="H266" s="4" t="s">
        <v>25</v>
      </c>
      <c r="I266" s="4" t="s">
        <v>25</v>
      </c>
      <c r="J266" s="4" t="s">
        <v>25</v>
      </c>
      <c r="K266" s="4" t="s">
        <v>25</v>
      </c>
      <c r="L266" s="4">
        <v>0</v>
      </c>
      <c r="M266" s="9">
        <v>19</v>
      </c>
      <c r="N266" s="9" t="s">
        <v>6465</v>
      </c>
      <c r="O266" s="9" t="s">
        <v>381</v>
      </c>
      <c r="P266" s="9" t="s">
        <v>1648</v>
      </c>
      <c r="Q266" s="9" t="s">
        <v>743</v>
      </c>
      <c r="R266" s="9" t="s">
        <v>1697</v>
      </c>
      <c r="S266" s="9" t="s">
        <v>745</v>
      </c>
      <c r="T266" s="9" t="s">
        <v>6390</v>
      </c>
      <c r="U266" s="9" t="s">
        <v>747</v>
      </c>
      <c r="V266" t="s">
        <v>747</v>
      </c>
      <c r="W266" t="e">
        <v>#VALUE!</v>
      </c>
      <c r="X266" t="e">
        <v>#VALUE!</v>
      </c>
    </row>
    <row r="267" spans="1:24" hidden="1" x14ac:dyDescent="0.25">
      <c r="A267" s="25" t="s">
        <v>1700</v>
      </c>
      <c r="B267" s="4" t="s">
        <v>1701</v>
      </c>
      <c r="C267" s="4">
        <v>5882</v>
      </c>
      <c r="D267" s="4">
        <v>5882</v>
      </c>
      <c r="E267" s="4">
        <v>2004</v>
      </c>
      <c r="F267" s="4" t="s">
        <v>25</v>
      </c>
      <c r="G267" s="4">
        <v>3878</v>
      </c>
      <c r="H267" s="4">
        <v>194</v>
      </c>
      <c r="I267" s="4">
        <v>66</v>
      </c>
      <c r="J267" s="4">
        <v>1</v>
      </c>
      <c r="K267" s="4">
        <v>1</v>
      </c>
      <c r="L267" s="4">
        <v>0</v>
      </c>
      <c r="M267" s="9">
        <v>19</v>
      </c>
      <c r="N267" s="9" t="s">
        <v>6465</v>
      </c>
      <c r="O267" s="9" t="s">
        <v>381</v>
      </c>
      <c r="P267" s="9" t="s">
        <v>1648</v>
      </c>
      <c r="Q267" s="9" t="s">
        <v>743</v>
      </c>
      <c r="R267" s="9" t="s">
        <v>1697</v>
      </c>
      <c r="S267" s="9" t="s">
        <v>745</v>
      </c>
      <c r="T267" s="9" t="s">
        <v>6390</v>
      </c>
      <c r="U267" s="9" t="s">
        <v>752</v>
      </c>
      <c r="V267" t="s">
        <v>747</v>
      </c>
      <c r="W267">
        <v>0.65929955797347839</v>
      </c>
      <c r="X267">
        <v>3878</v>
      </c>
    </row>
    <row r="268" spans="1:24" hidden="1" x14ac:dyDescent="0.25">
      <c r="A268" s="25" t="s">
        <v>67</v>
      </c>
      <c r="B268" s="4" t="s">
        <v>68</v>
      </c>
      <c r="C268" s="4">
        <v>5882</v>
      </c>
      <c r="D268" s="4">
        <v>5882</v>
      </c>
      <c r="E268" s="4">
        <v>1910</v>
      </c>
      <c r="F268" s="4" t="s">
        <v>25</v>
      </c>
      <c r="G268" s="4">
        <v>3972</v>
      </c>
      <c r="H268" s="4">
        <v>208</v>
      </c>
      <c r="I268" s="4">
        <v>68</v>
      </c>
      <c r="J268" s="4">
        <v>1</v>
      </c>
      <c r="K268" s="4">
        <v>1</v>
      </c>
      <c r="L268" s="4">
        <v>0</v>
      </c>
      <c r="M268" s="9">
        <v>19</v>
      </c>
      <c r="N268" s="9" t="s">
        <v>6465</v>
      </c>
      <c r="O268" s="9" t="s">
        <v>381</v>
      </c>
      <c r="P268" s="9" t="s">
        <v>1648</v>
      </c>
      <c r="Q268" s="9" t="s">
        <v>743</v>
      </c>
      <c r="R268" s="9" t="s">
        <v>3571</v>
      </c>
      <c r="S268" s="9" t="s">
        <v>820</v>
      </c>
      <c r="T268" s="9" t="s">
        <v>6385</v>
      </c>
      <c r="U268" s="9" t="s">
        <v>751</v>
      </c>
      <c r="V268" t="s">
        <v>747</v>
      </c>
      <c r="W268">
        <v>0.67528051683100987</v>
      </c>
      <c r="X268">
        <v>3972</v>
      </c>
    </row>
    <row r="269" spans="1:24" hidden="1" x14ac:dyDescent="0.25">
      <c r="A269" s="25" t="s">
        <v>410</v>
      </c>
      <c r="B269" s="4" t="s">
        <v>411</v>
      </c>
      <c r="C269" s="4">
        <v>11765</v>
      </c>
      <c r="D269" s="4">
        <v>11765</v>
      </c>
      <c r="E269" s="4">
        <v>3820</v>
      </c>
      <c r="F269" s="4" t="s">
        <v>25</v>
      </c>
      <c r="G269" s="4">
        <v>7945</v>
      </c>
      <c r="H269" s="4">
        <v>208</v>
      </c>
      <c r="I269" s="4">
        <v>68</v>
      </c>
      <c r="J269" s="4">
        <v>2</v>
      </c>
      <c r="K269" s="4">
        <v>2</v>
      </c>
      <c r="L269" s="4">
        <v>0</v>
      </c>
      <c r="M269" s="9">
        <v>19</v>
      </c>
      <c r="N269" s="9" t="s">
        <v>6465</v>
      </c>
      <c r="O269" s="9" t="s">
        <v>381</v>
      </c>
      <c r="P269" s="9" t="s">
        <v>1648</v>
      </c>
      <c r="Q269" s="9" t="s">
        <v>743</v>
      </c>
      <c r="R269" s="9" t="s">
        <v>3571</v>
      </c>
      <c r="S269" s="9" t="s">
        <v>820</v>
      </c>
      <c r="T269" s="9" t="s">
        <v>6385</v>
      </c>
      <c r="U269" s="9" t="s">
        <v>758</v>
      </c>
      <c r="V269" t="s">
        <v>747</v>
      </c>
      <c r="W269">
        <v>0.67530811729706752</v>
      </c>
      <c r="X269">
        <v>7944.9999999999991</v>
      </c>
    </row>
    <row r="270" spans="1:24" hidden="1" x14ac:dyDescent="0.25">
      <c r="A270" s="25" t="s">
        <v>546</v>
      </c>
      <c r="B270" s="4" t="s">
        <v>547</v>
      </c>
      <c r="C270" s="4">
        <v>5882</v>
      </c>
      <c r="D270" s="4">
        <v>5882</v>
      </c>
      <c r="E270" s="4">
        <v>1910</v>
      </c>
      <c r="F270" s="4" t="s">
        <v>25</v>
      </c>
      <c r="G270" s="4">
        <v>3972</v>
      </c>
      <c r="H270" s="4">
        <v>208</v>
      </c>
      <c r="I270" s="4">
        <v>68</v>
      </c>
      <c r="J270" s="4">
        <v>1</v>
      </c>
      <c r="K270" s="4">
        <v>1</v>
      </c>
      <c r="L270" s="4">
        <v>0</v>
      </c>
      <c r="M270" s="9">
        <v>19</v>
      </c>
      <c r="N270" s="9" t="s">
        <v>6465</v>
      </c>
      <c r="O270" s="9" t="s">
        <v>381</v>
      </c>
      <c r="P270" s="9" t="s">
        <v>1648</v>
      </c>
      <c r="Q270" s="9" t="s">
        <v>743</v>
      </c>
      <c r="R270" s="9" t="s">
        <v>3571</v>
      </c>
      <c r="S270" s="9" t="s">
        <v>1722</v>
      </c>
      <c r="T270" s="9" t="s">
        <v>6433</v>
      </c>
      <c r="U270" s="9" t="s">
        <v>758</v>
      </c>
      <c r="V270" t="s">
        <v>747</v>
      </c>
      <c r="W270">
        <v>0.67528051683100987</v>
      </c>
      <c r="X270">
        <v>3972</v>
      </c>
    </row>
    <row r="271" spans="1:24" hidden="1" x14ac:dyDescent="0.25">
      <c r="A271" s="25" t="s">
        <v>3576</v>
      </c>
      <c r="B271" s="4" t="s">
        <v>3577</v>
      </c>
      <c r="C271" s="4">
        <v>5882</v>
      </c>
      <c r="D271" s="4">
        <v>5882</v>
      </c>
      <c r="E271" s="4">
        <v>1906</v>
      </c>
      <c r="F271" s="4" t="s">
        <v>25</v>
      </c>
      <c r="G271" s="4">
        <v>3976</v>
      </c>
      <c r="H271" s="4">
        <v>209</v>
      </c>
      <c r="I271" s="4">
        <v>68</v>
      </c>
      <c r="J271" s="4">
        <v>1</v>
      </c>
      <c r="K271" s="4">
        <v>1</v>
      </c>
      <c r="L271" s="4">
        <v>0</v>
      </c>
      <c r="M271" s="9">
        <v>19</v>
      </c>
      <c r="N271" s="9" t="s">
        <v>6465</v>
      </c>
      <c r="O271" s="9" t="s">
        <v>381</v>
      </c>
      <c r="P271" s="9" t="s">
        <v>1648</v>
      </c>
      <c r="Q271" s="9" t="s">
        <v>743</v>
      </c>
      <c r="R271" s="9" t="s">
        <v>1772</v>
      </c>
      <c r="S271" s="9" t="s">
        <v>745</v>
      </c>
      <c r="T271" s="9" t="s">
        <v>6412</v>
      </c>
      <c r="U271" s="9" t="s">
        <v>752</v>
      </c>
      <c r="V271" t="s">
        <v>747</v>
      </c>
      <c r="W271">
        <v>0.67596055763345797</v>
      </c>
      <c r="X271">
        <v>3976</v>
      </c>
    </row>
    <row r="272" spans="1:24" hidden="1" x14ac:dyDescent="0.25">
      <c r="A272" s="25" t="s">
        <v>3588</v>
      </c>
      <c r="B272" s="4" t="s">
        <v>3589</v>
      </c>
      <c r="C272" s="4">
        <v>5882</v>
      </c>
      <c r="D272" s="4">
        <v>5882</v>
      </c>
      <c r="E272" s="4">
        <v>1910</v>
      </c>
      <c r="F272" s="4" t="s">
        <v>25</v>
      </c>
      <c r="G272" s="4">
        <v>3972</v>
      </c>
      <c r="H272" s="4">
        <v>208</v>
      </c>
      <c r="I272" s="4">
        <v>68</v>
      </c>
      <c r="J272" s="4">
        <v>1</v>
      </c>
      <c r="K272" s="4">
        <v>1</v>
      </c>
      <c r="L272" s="4">
        <v>0</v>
      </c>
      <c r="M272" s="9">
        <v>19</v>
      </c>
      <c r="N272" s="9" t="s">
        <v>6465</v>
      </c>
      <c r="O272" s="9" t="s">
        <v>381</v>
      </c>
      <c r="P272" s="9" t="s">
        <v>1648</v>
      </c>
      <c r="Q272" s="9" t="s">
        <v>743</v>
      </c>
      <c r="R272" s="9" t="s">
        <v>1772</v>
      </c>
      <c r="S272" s="9" t="s">
        <v>1726</v>
      </c>
      <c r="T272" s="9" t="s">
        <v>6889</v>
      </c>
      <c r="U272" s="9" t="s">
        <v>755</v>
      </c>
      <c r="V272" t="s">
        <v>747</v>
      </c>
      <c r="W272">
        <v>0.67528051683100987</v>
      </c>
      <c r="X272">
        <v>3972</v>
      </c>
    </row>
    <row r="273" spans="1:24" hidden="1" x14ac:dyDescent="0.25">
      <c r="A273" s="25" t="s">
        <v>3593</v>
      </c>
      <c r="B273" s="4" t="s">
        <v>3594</v>
      </c>
      <c r="C273" s="4">
        <v>5882</v>
      </c>
      <c r="D273" s="4">
        <v>5882</v>
      </c>
      <c r="E273" s="4">
        <v>1910</v>
      </c>
      <c r="F273" s="4" t="s">
        <v>25</v>
      </c>
      <c r="G273" s="4">
        <v>3972</v>
      </c>
      <c r="H273" s="4">
        <v>208</v>
      </c>
      <c r="I273" s="4">
        <v>68</v>
      </c>
      <c r="J273" s="4">
        <v>1</v>
      </c>
      <c r="K273" s="4">
        <v>1</v>
      </c>
      <c r="L273" s="4">
        <v>0</v>
      </c>
      <c r="M273" s="9">
        <v>19</v>
      </c>
      <c r="N273" s="9" t="s">
        <v>6465</v>
      </c>
      <c r="O273" s="9" t="s">
        <v>381</v>
      </c>
      <c r="P273" s="9" t="s">
        <v>1648</v>
      </c>
      <c r="Q273" s="9" t="s">
        <v>743</v>
      </c>
      <c r="R273" s="9" t="s">
        <v>3592</v>
      </c>
      <c r="S273" s="9" t="s">
        <v>745</v>
      </c>
      <c r="T273" s="9" t="s">
        <v>6386</v>
      </c>
      <c r="U273" s="9" t="s">
        <v>752</v>
      </c>
      <c r="V273" t="s">
        <v>747</v>
      </c>
      <c r="W273">
        <v>0.67528051683100987</v>
      </c>
      <c r="X273">
        <v>3972</v>
      </c>
    </row>
    <row r="274" spans="1:24" hidden="1" x14ac:dyDescent="0.25">
      <c r="A274" s="25" t="s">
        <v>75</v>
      </c>
      <c r="B274" s="4" t="s">
        <v>76</v>
      </c>
      <c r="C274" s="4">
        <v>5882</v>
      </c>
      <c r="D274" s="4">
        <v>5882</v>
      </c>
      <c r="E274" s="4">
        <v>1890</v>
      </c>
      <c r="F274" s="4" t="s">
        <v>25</v>
      </c>
      <c r="G274" s="4">
        <v>3992</v>
      </c>
      <c r="H274" s="4">
        <v>211</v>
      </c>
      <c r="I274" s="4">
        <v>68</v>
      </c>
      <c r="J274" s="4">
        <v>1</v>
      </c>
      <c r="K274" s="4">
        <v>1</v>
      </c>
      <c r="L274" s="4">
        <v>0</v>
      </c>
      <c r="M274" s="9">
        <v>19</v>
      </c>
      <c r="N274" s="9" t="s">
        <v>6465</v>
      </c>
      <c r="O274" s="9" t="s">
        <v>381</v>
      </c>
      <c r="P274" s="9" t="s">
        <v>1648</v>
      </c>
      <c r="Q274" s="9" t="s">
        <v>743</v>
      </c>
      <c r="R274" s="9" t="s">
        <v>1706</v>
      </c>
      <c r="S274" s="9" t="s">
        <v>1686</v>
      </c>
      <c r="T274" s="9" t="s">
        <v>6383</v>
      </c>
      <c r="U274" s="9" t="s">
        <v>747</v>
      </c>
      <c r="V274" t="s">
        <v>747</v>
      </c>
      <c r="W274">
        <v>0.6786807208432506</v>
      </c>
      <c r="X274">
        <v>3992</v>
      </c>
    </row>
    <row r="275" spans="1:24" hidden="1" x14ac:dyDescent="0.25">
      <c r="A275" s="25" t="s">
        <v>414</v>
      </c>
      <c r="B275" s="4" t="s">
        <v>415</v>
      </c>
      <c r="C275" s="4">
        <v>5882</v>
      </c>
      <c r="D275" s="4">
        <v>5882</v>
      </c>
      <c r="E275" s="4">
        <v>1984</v>
      </c>
      <c r="F275" s="4" t="s">
        <v>25</v>
      </c>
      <c r="G275" s="4">
        <v>3898</v>
      </c>
      <c r="H275" s="4">
        <v>196</v>
      </c>
      <c r="I275" s="4">
        <v>66</v>
      </c>
      <c r="J275" s="4">
        <v>1</v>
      </c>
      <c r="K275" s="4">
        <v>1</v>
      </c>
      <c r="L275" s="4">
        <v>0</v>
      </c>
      <c r="M275" s="9">
        <v>19</v>
      </c>
      <c r="N275" s="9" t="s">
        <v>6465</v>
      </c>
      <c r="O275" s="9" t="s">
        <v>381</v>
      </c>
      <c r="P275" s="9" t="s">
        <v>1648</v>
      </c>
      <c r="Q275" s="9" t="s">
        <v>743</v>
      </c>
      <c r="R275" s="9" t="s">
        <v>1709</v>
      </c>
      <c r="S275" s="9" t="s">
        <v>820</v>
      </c>
      <c r="T275" s="9" t="s">
        <v>6395</v>
      </c>
      <c r="U275" s="9" t="s">
        <v>747</v>
      </c>
      <c r="V275" t="s">
        <v>747</v>
      </c>
      <c r="W275">
        <v>0.66269976198571912</v>
      </c>
      <c r="X275">
        <v>3898</v>
      </c>
    </row>
    <row r="276" spans="1:24" hidden="1" x14ac:dyDescent="0.25">
      <c r="A276" s="25" t="s">
        <v>1715</v>
      </c>
      <c r="B276" s="4" t="s">
        <v>1716</v>
      </c>
      <c r="C276" s="4">
        <v>11765</v>
      </c>
      <c r="D276" s="4">
        <v>11765</v>
      </c>
      <c r="E276" s="4">
        <v>3968</v>
      </c>
      <c r="F276" s="4" t="s">
        <v>25</v>
      </c>
      <c r="G276" s="4">
        <v>7797</v>
      </c>
      <c r="H276" s="4">
        <v>196</v>
      </c>
      <c r="I276" s="4">
        <v>66</v>
      </c>
      <c r="J276" s="4">
        <v>2</v>
      </c>
      <c r="K276" s="4">
        <v>2</v>
      </c>
      <c r="L276" s="4">
        <v>0</v>
      </c>
      <c r="M276" s="9">
        <v>19</v>
      </c>
      <c r="N276" s="9" t="s">
        <v>6465</v>
      </c>
      <c r="O276" s="9" t="s">
        <v>381</v>
      </c>
      <c r="P276" s="9" t="s">
        <v>1648</v>
      </c>
      <c r="Q276" s="9" t="s">
        <v>743</v>
      </c>
      <c r="R276" s="9" t="s">
        <v>1714</v>
      </c>
      <c r="S276" s="9" t="s">
        <v>1230</v>
      </c>
      <c r="T276" s="9" t="s">
        <v>6457</v>
      </c>
      <c r="U276" s="9" t="s">
        <v>747</v>
      </c>
      <c r="V276" t="s">
        <v>747</v>
      </c>
      <c r="W276">
        <v>0.66272843178920526</v>
      </c>
      <c r="X276">
        <v>7797</v>
      </c>
    </row>
    <row r="277" spans="1:24" hidden="1" x14ac:dyDescent="0.25">
      <c r="A277" s="25" t="s">
        <v>83</v>
      </c>
      <c r="B277" s="4" t="s">
        <v>84</v>
      </c>
      <c r="C277" s="4">
        <v>5882</v>
      </c>
      <c r="D277" s="4">
        <v>5882</v>
      </c>
      <c r="E277" s="4">
        <v>1827</v>
      </c>
      <c r="F277" s="4" t="s">
        <v>25</v>
      </c>
      <c r="G277" s="4">
        <v>4055</v>
      </c>
      <c r="H277" s="4">
        <v>222</v>
      </c>
      <c r="I277" s="4">
        <v>69</v>
      </c>
      <c r="J277" s="4">
        <v>1</v>
      </c>
      <c r="K277" s="4">
        <v>1</v>
      </c>
      <c r="L277" s="4">
        <v>0</v>
      </c>
      <c r="M277" s="9">
        <v>19</v>
      </c>
      <c r="N277" s="9" t="s">
        <v>6465</v>
      </c>
      <c r="O277" s="9" t="s">
        <v>381</v>
      </c>
      <c r="P277" s="9" t="s">
        <v>1648</v>
      </c>
      <c r="Q277" s="9" t="s">
        <v>743</v>
      </c>
      <c r="R277" s="9" t="s">
        <v>1721</v>
      </c>
      <c r="S277" s="9" t="s">
        <v>1722</v>
      </c>
      <c r="T277" s="9" t="s">
        <v>6394</v>
      </c>
      <c r="U277" s="9" t="s">
        <v>746</v>
      </c>
      <c r="V277" t="s">
        <v>747</v>
      </c>
      <c r="W277">
        <v>0.68939136348180896</v>
      </c>
      <c r="X277">
        <v>4055.0000000000005</v>
      </c>
    </row>
    <row r="278" spans="1:24" hidden="1" x14ac:dyDescent="0.25">
      <c r="A278" s="25" t="s">
        <v>87</v>
      </c>
      <c r="B278" s="4" t="s">
        <v>88</v>
      </c>
      <c r="C278" s="4">
        <v>11765</v>
      </c>
      <c r="D278" s="4">
        <v>11765</v>
      </c>
      <c r="E278" s="4">
        <v>3654</v>
      </c>
      <c r="F278" s="4" t="s">
        <v>25</v>
      </c>
      <c r="G278" s="4">
        <v>8111</v>
      </c>
      <c r="H278" s="4">
        <v>222</v>
      </c>
      <c r="I278" s="4">
        <v>69</v>
      </c>
      <c r="J278" s="4">
        <v>2</v>
      </c>
      <c r="K278" s="4">
        <v>2</v>
      </c>
      <c r="L278" s="4">
        <v>0</v>
      </c>
      <c r="M278" s="9">
        <v>19</v>
      </c>
      <c r="N278" s="9" t="s">
        <v>6465</v>
      </c>
      <c r="O278" s="9" t="s">
        <v>381</v>
      </c>
      <c r="P278" s="9" t="s">
        <v>1648</v>
      </c>
      <c r="Q278" s="9" t="s">
        <v>743</v>
      </c>
      <c r="R278" s="9" t="s">
        <v>1721</v>
      </c>
      <c r="S278" s="9" t="s">
        <v>1722</v>
      </c>
      <c r="T278" s="9" t="s">
        <v>6394</v>
      </c>
      <c r="U278" s="9" t="s">
        <v>751</v>
      </c>
      <c r="V278" t="s">
        <v>747</v>
      </c>
      <c r="W278">
        <v>0.6894177645558861</v>
      </c>
      <c r="X278">
        <v>8111</v>
      </c>
    </row>
    <row r="279" spans="1:24" hidden="1" x14ac:dyDescent="0.25">
      <c r="A279" s="25" t="s">
        <v>686</v>
      </c>
      <c r="B279" s="4" t="s">
        <v>687</v>
      </c>
      <c r="C279" s="4">
        <v>12597</v>
      </c>
      <c r="D279" s="4">
        <v>12597</v>
      </c>
      <c r="E279" s="4">
        <v>1920</v>
      </c>
      <c r="F279" s="4" t="s">
        <v>25</v>
      </c>
      <c r="G279" s="4">
        <v>10677</v>
      </c>
      <c r="H279" s="4">
        <v>556</v>
      </c>
      <c r="I279" s="4">
        <v>85</v>
      </c>
      <c r="J279" s="4">
        <v>1</v>
      </c>
      <c r="K279" s="4">
        <v>1</v>
      </c>
      <c r="L279" s="4">
        <v>0</v>
      </c>
      <c r="M279" s="9">
        <v>19</v>
      </c>
      <c r="N279" s="9" t="s">
        <v>6465</v>
      </c>
      <c r="O279" s="9" t="s">
        <v>381</v>
      </c>
      <c r="P279" s="9" t="s">
        <v>1648</v>
      </c>
      <c r="Q279" s="9" t="s">
        <v>743</v>
      </c>
      <c r="R279" s="9" t="s">
        <v>1725</v>
      </c>
      <c r="S279" s="9" t="s">
        <v>795</v>
      </c>
      <c r="T279" s="9" t="s">
        <v>6380</v>
      </c>
      <c r="U279" s="9" t="s">
        <v>755</v>
      </c>
      <c r="V279" t="s">
        <v>747</v>
      </c>
      <c r="W279">
        <v>0.84758275779947612</v>
      </c>
      <c r="X279">
        <v>10677</v>
      </c>
    </row>
    <row r="280" spans="1:24" hidden="1" x14ac:dyDescent="0.25">
      <c r="A280" s="25" t="s">
        <v>570</v>
      </c>
      <c r="B280" s="4" t="s">
        <v>571</v>
      </c>
      <c r="C280" s="4">
        <v>5882</v>
      </c>
      <c r="D280" s="4">
        <v>5882</v>
      </c>
      <c r="E280" s="4">
        <v>2004</v>
      </c>
      <c r="F280" s="4" t="s">
        <v>25</v>
      </c>
      <c r="G280" s="4">
        <v>3878</v>
      </c>
      <c r="H280" s="4">
        <v>194</v>
      </c>
      <c r="I280" s="4">
        <v>66</v>
      </c>
      <c r="J280" s="4">
        <v>1</v>
      </c>
      <c r="K280" s="4">
        <v>1</v>
      </c>
      <c r="L280" s="4">
        <v>0</v>
      </c>
      <c r="M280" s="9">
        <v>19</v>
      </c>
      <c r="N280" s="9" t="s">
        <v>6465</v>
      </c>
      <c r="O280" s="9" t="s">
        <v>381</v>
      </c>
      <c r="P280" s="9" t="s">
        <v>1648</v>
      </c>
      <c r="Q280" s="9" t="s">
        <v>743</v>
      </c>
      <c r="R280" s="9" t="s">
        <v>3597</v>
      </c>
      <c r="S280" s="9" t="s">
        <v>3504</v>
      </c>
      <c r="T280" s="9" t="s">
        <v>6890</v>
      </c>
      <c r="U280" s="9" t="s">
        <v>746</v>
      </c>
      <c r="V280" t="s">
        <v>747</v>
      </c>
      <c r="W280">
        <v>0.65929955797347839</v>
      </c>
      <c r="X280">
        <v>3878</v>
      </c>
    </row>
    <row r="281" spans="1:24" hidden="1" x14ac:dyDescent="0.25">
      <c r="A281" s="25" t="s">
        <v>3600</v>
      </c>
      <c r="B281" s="4" t="s">
        <v>3601</v>
      </c>
      <c r="C281" s="4">
        <v>5882</v>
      </c>
      <c r="D281" s="4">
        <v>5882</v>
      </c>
      <c r="E281" s="4">
        <v>2004</v>
      </c>
      <c r="F281" s="4" t="s">
        <v>25</v>
      </c>
      <c r="G281" s="4">
        <v>3878</v>
      </c>
      <c r="H281" s="4">
        <v>194</v>
      </c>
      <c r="I281" s="4">
        <v>66</v>
      </c>
      <c r="J281" s="4">
        <v>1</v>
      </c>
      <c r="K281" s="4">
        <v>1</v>
      </c>
      <c r="L281" s="4">
        <v>0</v>
      </c>
      <c r="M281" s="9">
        <v>19</v>
      </c>
      <c r="N281" s="9" t="s">
        <v>6465</v>
      </c>
      <c r="O281" s="9" t="s">
        <v>381</v>
      </c>
      <c r="P281" s="9" t="s">
        <v>1648</v>
      </c>
      <c r="Q281" s="9" t="s">
        <v>743</v>
      </c>
      <c r="R281" s="9" t="s">
        <v>3597</v>
      </c>
      <c r="S281" s="9" t="s">
        <v>3504</v>
      </c>
      <c r="T281" s="9" t="s">
        <v>6890</v>
      </c>
      <c r="U281" s="9" t="s">
        <v>747</v>
      </c>
      <c r="V281" t="s">
        <v>747</v>
      </c>
      <c r="W281">
        <v>0.65929955797347839</v>
      </c>
      <c r="X281">
        <v>3878</v>
      </c>
    </row>
    <row r="282" spans="1:24" hidden="1" x14ac:dyDescent="0.25">
      <c r="A282" s="25" t="s">
        <v>3606</v>
      </c>
      <c r="B282" s="4" t="s">
        <v>3607</v>
      </c>
      <c r="C282" s="4">
        <v>11765</v>
      </c>
      <c r="D282" s="4">
        <v>11765</v>
      </c>
      <c r="E282" s="4">
        <v>4008</v>
      </c>
      <c r="F282" s="4" t="s">
        <v>25</v>
      </c>
      <c r="G282" s="4">
        <v>7757</v>
      </c>
      <c r="H282" s="4">
        <v>194</v>
      </c>
      <c r="I282" s="4">
        <v>66</v>
      </c>
      <c r="J282" s="4">
        <v>2</v>
      </c>
      <c r="K282" s="4">
        <v>2</v>
      </c>
      <c r="L282" s="4">
        <v>0</v>
      </c>
      <c r="M282" s="9">
        <v>19</v>
      </c>
      <c r="N282" s="9" t="s">
        <v>6465</v>
      </c>
      <c r="O282" s="9" t="s">
        <v>381</v>
      </c>
      <c r="P282" s="9" t="s">
        <v>1648</v>
      </c>
      <c r="Q282" s="9" t="s">
        <v>743</v>
      </c>
      <c r="R282" s="9" t="s">
        <v>3597</v>
      </c>
      <c r="S282" s="9" t="s">
        <v>3504</v>
      </c>
      <c r="T282" s="9" t="s">
        <v>6890</v>
      </c>
      <c r="U282" s="9" t="s">
        <v>758</v>
      </c>
      <c r="V282" t="s">
        <v>747</v>
      </c>
      <c r="W282">
        <v>0.65932851678708038</v>
      </c>
      <c r="X282">
        <v>7757.0000000000009</v>
      </c>
    </row>
    <row r="283" spans="1:24" hidden="1" x14ac:dyDescent="0.25">
      <c r="A283" s="25" t="s">
        <v>578</v>
      </c>
      <c r="B283" s="4" t="s">
        <v>579</v>
      </c>
      <c r="C283" s="4">
        <v>8403</v>
      </c>
      <c r="D283" s="4">
        <v>8403</v>
      </c>
      <c r="E283" s="4">
        <v>1723</v>
      </c>
      <c r="F283" s="4" t="s">
        <v>25</v>
      </c>
      <c r="G283" s="4">
        <v>6680</v>
      </c>
      <c r="H283" s="4">
        <v>388</v>
      </c>
      <c r="I283" s="4">
        <v>79</v>
      </c>
      <c r="J283" s="4">
        <v>1</v>
      </c>
      <c r="K283" s="4">
        <v>1</v>
      </c>
      <c r="L283" s="4">
        <v>0</v>
      </c>
      <c r="M283" s="9">
        <v>19</v>
      </c>
      <c r="N283" s="9" t="s">
        <v>6465</v>
      </c>
      <c r="O283" s="9" t="s">
        <v>381</v>
      </c>
      <c r="P283" s="9" t="s">
        <v>748</v>
      </c>
      <c r="Q283" s="9" t="s">
        <v>743</v>
      </c>
      <c r="R283" s="9" t="s">
        <v>744</v>
      </c>
      <c r="S283" s="9" t="s">
        <v>768</v>
      </c>
      <c r="T283" s="9" t="s">
        <v>6322</v>
      </c>
      <c r="U283" s="9" t="s">
        <v>751</v>
      </c>
      <c r="V283" t="s">
        <v>747</v>
      </c>
      <c r="W283">
        <v>0.79495418302987031</v>
      </c>
      <c r="X283">
        <v>6680</v>
      </c>
    </row>
    <row r="284" spans="1:24" hidden="1" x14ac:dyDescent="0.25">
      <c r="A284" s="25" t="s">
        <v>776</v>
      </c>
      <c r="B284" s="4" t="s">
        <v>777</v>
      </c>
      <c r="C284" s="4">
        <v>1</v>
      </c>
      <c r="D284" s="4">
        <v>1</v>
      </c>
      <c r="E284" s="4">
        <v>1723</v>
      </c>
      <c r="F284" s="4" t="s">
        <v>25</v>
      </c>
      <c r="G284" s="4">
        <v>-1722</v>
      </c>
      <c r="H284" s="4">
        <v>-100</v>
      </c>
      <c r="I284" s="4">
        <v>-204937</v>
      </c>
      <c r="J284" s="4">
        <v>1</v>
      </c>
      <c r="K284" s="4">
        <v>1</v>
      </c>
      <c r="L284" s="4">
        <v>0</v>
      </c>
      <c r="M284" s="9">
        <v>19</v>
      </c>
      <c r="N284" s="9" t="s">
        <v>6465</v>
      </c>
      <c r="O284" s="9" t="s">
        <v>381</v>
      </c>
      <c r="P284" s="9" t="s">
        <v>748</v>
      </c>
      <c r="Q284" s="9" t="s">
        <v>743</v>
      </c>
      <c r="R284" s="9" t="s">
        <v>744</v>
      </c>
      <c r="S284" s="9" t="s">
        <v>771</v>
      </c>
      <c r="T284" s="9" t="s">
        <v>6355</v>
      </c>
      <c r="U284" s="9" t="s">
        <v>752</v>
      </c>
      <c r="V284" t="s">
        <v>747</v>
      </c>
      <c r="W284">
        <v>-1722</v>
      </c>
      <c r="X284">
        <v>-1722</v>
      </c>
    </row>
    <row r="285" spans="1:24" hidden="1" x14ac:dyDescent="0.25">
      <c r="A285" s="25" t="s">
        <v>131</v>
      </c>
      <c r="B285" s="4" t="s">
        <v>132</v>
      </c>
      <c r="C285" s="4">
        <v>12597</v>
      </c>
      <c r="D285" s="4">
        <v>12597</v>
      </c>
      <c r="E285" s="4">
        <v>1784</v>
      </c>
      <c r="F285" s="4" t="s">
        <v>25</v>
      </c>
      <c r="G285" s="4">
        <v>10813</v>
      </c>
      <c r="H285" s="4">
        <v>606</v>
      </c>
      <c r="I285" s="4">
        <v>86</v>
      </c>
      <c r="J285" s="4">
        <v>1</v>
      </c>
      <c r="K285" s="4">
        <v>1</v>
      </c>
      <c r="L285" s="4">
        <v>0</v>
      </c>
      <c r="M285" s="9">
        <v>19</v>
      </c>
      <c r="N285" s="9" t="s">
        <v>6465</v>
      </c>
      <c r="O285" s="9" t="s">
        <v>381</v>
      </c>
      <c r="P285" s="9" t="s">
        <v>748</v>
      </c>
      <c r="Q285" s="9" t="s">
        <v>743</v>
      </c>
      <c r="R285" s="9" t="s">
        <v>811</v>
      </c>
      <c r="S285" s="9" t="s">
        <v>812</v>
      </c>
      <c r="T285" s="9" t="s">
        <v>6328</v>
      </c>
      <c r="U285" s="9" t="s">
        <v>752</v>
      </c>
      <c r="V285" t="s">
        <v>747</v>
      </c>
      <c r="W285">
        <v>0.85837897912201322</v>
      </c>
      <c r="X285">
        <v>10813</v>
      </c>
    </row>
    <row r="286" spans="1:24" hidden="1" x14ac:dyDescent="0.25">
      <c r="A286" s="25" t="s">
        <v>813</v>
      </c>
      <c r="B286" s="4" t="s">
        <v>814</v>
      </c>
      <c r="C286" s="4">
        <v>12597</v>
      </c>
      <c r="D286" s="4">
        <v>12597</v>
      </c>
      <c r="E286" s="4">
        <v>1784</v>
      </c>
      <c r="F286" s="4" t="s">
        <v>25</v>
      </c>
      <c r="G286" s="4">
        <v>10813</v>
      </c>
      <c r="H286" s="4">
        <v>606</v>
      </c>
      <c r="I286" s="4">
        <v>86</v>
      </c>
      <c r="J286" s="4">
        <v>1</v>
      </c>
      <c r="K286" s="4">
        <v>1</v>
      </c>
      <c r="L286" s="4">
        <v>0</v>
      </c>
      <c r="M286" s="9">
        <v>19</v>
      </c>
      <c r="N286" s="9" t="s">
        <v>6465</v>
      </c>
      <c r="O286" s="9" t="s">
        <v>381</v>
      </c>
      <c r="P286" s="9" t="s">
        <v>748</v>
      </c>
      <c r="Q286" s="9" t="s">
        <v>743</v>
      </c>
      <c r="R286" s="9" t="s">
        <v>811</v>
      </c>
      <c r="S286" s="9" t="s">
        <v>812</v>
      </c>
      <c r="T286" s="9" t="s">
        <v>6328</v>
      </c>
      <c r="U286" s="9" t="s">
        <v>755</v>
      </c>
      <c r="V286" t="s">
        <v>747</v>
      </c>
      <c r="W286">
        <v>0.85837897912201322</v>
      </c>
      <c r="X286">
        <v>10813</v>
      </c>
    </row>
    <row r="287" spans="1:24" hidden="1" x14ac:dyDescent="0.25">
      <c r="A287" s="25" t="s">
        <v>326</v>
      </c>
      <c r="B287" s="4" t="s">
        <v>327</v>
      </c>
      <c r="C287" s="4">
        <v>11422</v>
      </c>
      <c r="D287" s="4">
        <v>11422</v>
      </c>
      <c r="E287" s="4">
        <v>2056</v>
      </c>
      <c r="F287" s="4" t="s">
        <v>25</v>
      </c>
      <c r="G287" s="4">
        <v>9366</v>
      </c>
      <c r="H287" s="4">
        <v>456</v>
      </c>
      <c r="I287" s="4">
        <v>82</v>
      </c>
      <c r="J287" s="4">
        <v>1</v>
      </c>
      <c r="K287" s="4">
        <v>1</v>
      </c>
      <c r="L287" s="4">
        <v>0</v>
      </c>
      <c r="M287" s="9">
        <v>19</v>
      </c>
      <c r="N287" s="9" t="s">
        <v>6465</v>
      </c>
      <c r="O287" s="9" t="s">
        <v>381</v>
      </c>
      <c r="P287" s="9" t="s">
        <v>748</v>
      </c>
      <c r="Q287" s="9" t="s">
        <v>743</v>
      </c>
      <c r="R287" s="9" t="s">
        <v>852</v>
      </c>
      <c r="S287" s="9" t="s">
        <v>853</v>
      </c>
      <c r="T287" s="9" t="s">
        <v>6317</v>
      </c>
      <c r="U287" s="9" t="s">
        <v>746</v>
      </c>
      <c r="V287" t="s">
        <v>747</v>
      </c>
      <c r="W287">
        <v>0.81999649798634211</v>
      </c>
      <c r="X287">
        <v>9366</v>
      </c>
    </row>
    <row r="288" spans="1:24" hidden="1" x14ac:dyDescent="0.25">
      <c r="A288" s="25" t="s">
        <v>143</v>
      </c>
      <c r="B288" s="4" t="s">
        <v>144</v>
      </c>
      <c r="C288" s="4">
        <v>14277</v>
      </c>
      <c r="D288" s="4">
        <v>14277</v>
      </c>
      <c r="E288" s="4">
        <v>2056</v>
      </c>
      <c r="F288" s="4" t="s">
        <v>25</v>
      </c>
      <c r="G288" s="4">
        <v>12221</v>
      </c>
      <c r="H288" s="4">
        <v>594</v>
      </c>
      <c r="I288" s="4">
        <v>86</v>
      </c>
      <c r="J288" s="4">
        <v>1</v>
      </c>
      <c r="K288" s="4">
        <v>1</v>
      </c>
      <c r="L288" s="4">
        <v>0</v>
      </c>
      <c r="M288" s="9">
        <v>19</v>
      </c>
      <c r="N288" s="9" t="s">
        <v>6465</v>
      </c>
      <c r="O288" s="9" t="s">
        <v>381</v>
      </c>
      <c r="P288" s="9" t="s">
        <v>748</v>
      </c>
      <c r="Q288" s="9" t="s">
        <v>743</v>
      </c>
      <c r="R288" s="9" t="s">
        <v>852</v>
      </c>
      <c r="S288" s="9" t="s">
        <v>853</v>
      </c>
      <c r="T288" s="9" t="s">
        <v>6317</v>
      </c>
      <c r="U288" s="9" t="s">
        <v>747</v>
      </c>
      <c r="V288" t="s">
        <v>747</v>
      </c>
      <c r="W288">
        <v>0.85599215521468097</v>
      </c>
      <c r="X288">
        <v>12221</v>
      </c>
    </row>
    <row r="289" spans="1:24" hidden="1" x14ac:dyDescent="0.25">
      <c r="A289" s="25" t="s">
        <v>149</v>
      </c>
      <c r="B289" s="4" t="s">
        <v>150</v>
      </c>
      <c r="C289" s="4">
        <v>10924</v>
      </c>
      <c r="D289" s="4">
        <v>10924</v>
      </c>
      <c r="E289" s="4">
        <v>2056</v>
      </c>
      <c r="F289" s="4" t="s">
        <v>25</v>
      </c>
      <c r="G289" s="4">
        <v>8868</v>
      </c>
      <c r="H289" s="4">
        <v>431</v>
      </c>
      <c r="I289" s="4">
        <v>81</v>
      </c>
      <c r="J289" s="4">
        <v>1</v>
      </c>
      <c r="K289" s="4">
        <v>1</v>
      </c>
      <c r="L289" s="4">
        <v>0</v>
      </c>
      <c r="M289" s="9">
        <v>19</v>
      </c>
      <c r="N289" s="9" t="s">
        <v>6465</v>
      </c>
      <c r="O289" s="9" t="s">
        <v>381</v>
      </c>
      <c r="P289" s="9" t="s">
        <v>748</v>
      </c>
      <c r="Q289" s="9" t="s">
        <v>743</v>
      </c>
      <c r="R289" s="9" t="s">
        <v>852</v>
      </c>
      <c r="S289" s="9" t="s">
        <v>782</v>
      </c>
      <c r="T289" s="9" t="s">
        <v>6318</v>
      </c>
      <c r="U289" s="9" t="s">
        <v>747</v>
      </c>
      <c r="V289" t="s">
        <v>747</v>
      </c>
      <c r="W289">
        <v>0.81179055291102165</v>
      </c>
      <c r="X289">
        <v>8868</v>
      </c>
    </row>
    <row r="290" spans="1:24" hidden="1" x14ac:dyDescent="0.25">
      <c r="A290" s="25" t="s">
        <v>151</v>
      </c>
      <c r="B290" s="4" t="s">
        <v>152</v>
      </c>
      <c r="C290" s="4">
        <v>22681</v>
      </c>
      <c r="D290" s="4">
        <v>22681</v>
      </c>
      <c r="E290" s="4">
        <v>4112</v>
      </c>
      <c r="F290" s="4" t="s">
        <v>25</v>
      </c>
      <c r="G290" s="4">
        <v>18569</v>
      </c>
      <c r="H290" s="4">
        <v>452</v>
      </c>
      <c r="I290" s="4">
        <v>82</v>
      </c>
      <c r="J290" s="4">
        <v>2</v>
      </c>
      <c r="K290" s="4">
        <v>2</v>
      </c>
      <c r="L290" s="4">
        <v>0</v>
      </c>
      <c r="M290" s="9">
        <v>19</v>
      </c>
      <c r="N290" s="9" t="s">
        <v>6465</v>
      </c>
      <c r="O290" s="9" t="s">
        <v>381</v>
      </c>
      <c r="P290" s="9" t="s">
        <v>748</v>
      </c>
      <c r="Q290" s="9" t="s">
        <v>743</v>
      </c>
      <c r="R290" s="9" t="s">
        <v>852</v>
      </c>
      <c r="S290" s="9" t="s">
        <v>782</v>
      </c>
      <c r="T290" s="9" t="s">
        <v>6318</v>
      </c>
      <c r="U290" s="9" t="s">
        <v>751</v>
      </c>
      <c r="V290" t="s">
        <v>747</v>
      </c>
      <c r="W290">
        <v>0.81870287906176975</v>
      </c>
      <c r="X290">
        <v>18569</v>
      </c>
    </row>
    <row r="291" spans="1:24" hidden="1" x14ac:dyDescent="0.25">
      <c r="A291" s="25" t="s">
        <v>161</v>
      </c>
      <c r="B291" s="4" t="s">
        <v>162</v>
      </c>
      <c r="C291" s="4">
        <v>12597</v>
      </c>
      <c r="D291" s="4">
        <v>12597</v>
      </c>
      <c r="E291" s="4">
        <v>1874</v>
      </c>
      <c r="F291" s="4" t="s">
        <v>25</v>
      </c>
      <c r="G291" s="4">
        <v>10723</v>
      </c>
      <c r="H291" s="4">
        <v>572</v>
      </c>
      <c r="I291" s="4">
        <v>85</v>
      </c>
      <c r="J291" s="4">
        <v>1</v>
      </c>
      <c r="K291" s="4">
        <v>1</v>
      </c>
      <c r="L291" s="4">
        <v>0</v>
      </c>
      <c r="M291" s="9">
        <v>19</v>
      </c>
      <c r="N291" s="9" t="s">
        <v>6465</v>
      </c>
      <c r="O291" s="9" t="s">
        <v>381</v>
      </c>
      <c r="P291" s="9" t="s">
        <v>748</v>
      </c>
      <c r="Q291" s="9" t="s">
        <v>743</v>
      </c>
      <c r="R291" s="9" t="s">
        <v>876</v>
      </c>
      <c r="S291" s="9" t="s">
        <v>768</v>
      </c>
      <c r="T291" s="9" t="s">
        <v>6326</v>
      </c>
      <c r="U291" s="9" t="s">
        <v>747</v>
      </c>
      <c r="V291" t="s">
        <v>747</v>
      </c>
      <c r="W291">
        <v>0.85123442089386359</v>
      </c>
      <c r="X291">
        <v>10723</v>
      </c>
    </row>
    <row r="292" spans="1:24" hidden="1" x14ac:dyDescent="0.25">
      <c r="A292" s="25" t="s">
        <v>893</v>
      </c>
      <c r="B292" s="4" t="s">
        <v>894</v>
      </c>
      <c r="C292" s="4">
        <v>1</v>
      </c>
      <c r="D292" s="4">
        <v>1</v>
      </c>
      <c r="E292" s="4">
        <v>1784</v>
      </c>
      <c r="F292" s="4" t="s">
        <v>25</v>
      </c>
      <c r="G292" s="4">
        <v>-1783</v>
      </c>
      <c r="H292" s="4">
        <v>-100</v>
      </c>
      <c r="I292" s="4">
        <v>-212196</v>
      </c>
      <c r="J292" s="4">
        <v>1</v>
      </c>
      <c r="K292" s="4">
        <v>1</v>
      </c>
      <c r="L292" s="4">
        <v>0</v>
      </c>
      <c r="M292" s="9">
        <v>19</v>
      </c>
      <c r="N292" s="9" t="s">
        <v>6465</v>
      </c>
      <c r="O292" s="9" t="s">
        <v>381</v>
      </c>
      <c r="P292" s="9" t="s">
        <v>748</v>
      </c>
      <c r="Q292" s="9" t="s">
        <v>743</v>
      </c>
      <c r="R292" s="9" t="s">
        <v>892</v>
      </c>
      <c r="S292" s="9" t="s">
        <v>768</v>
      </c>
      <c r="T292" s="9" t="s">
        <v>6335</v>
      </c>
      <c r="U292" s="9" t="s">
        <v>747</v>
      </c>
      <c r="V292" t="s">
        <v>747</v>
      </c>
      <c r="W292">
        <v>-1783</v>
      </c>
      <c r="X292">
        <v>-1783</v>
      </c>
    </row>
    <row r="293" spans="1:24" hidden="1" x14ac:dyDescent="0.25">
      <c r="A293" s="25" t="s">
        <v>933</v>
      </c>
      <c r="B293" s="4" t="s">
        <v>934</v>
      </c>
      <c r="C293" s="4">
        <v>12597</v>
      </c>
      <c r="D293" s="4">
        <v>12597</v>
      </c>
      <c r="E293" s="4">
        <v>1874</v>
      </c>
      <c r="F293" s="4" t="s">
        <v>25</v>
      </c>
      <c r="G293" s="4">
        <v>10723</v>
      </c>
      <c r="H293" s="4">
        <v>572</v>
      </c>
      <c r="I293" s="4">
        <v>85</v>
      </c>
      <c r="J293" s="4">
        <v>1</v>
      </c>
      <c r="K293" s="4">
        <v>1</v>
      </c>
      <c r="L293" s="4">
        <v>0</v>
      </c>
      <c r="M293" s="9">
        <v>19</v>
      </c>
      <c r="N293" s="9" t="s">
        <v>6465</v>
      </c>
      <c r="O293" s="9" t="s">
        <v>381</v>
      </c>
      <c r="P293" s="9" t="s">
        <v>748</v>
      </c>
      <c r="Q293" s="9" t="s">
        <v>743</v>
      </c>
      <c r="R293" s="9" t="s">
        <v>931</v>
      </c>
      <c r="S293" s="9" t="s">
        <v>932</v>
      </c>
      <c r="T293" s="9" t="s">
        <v>6315</v>
      </c>
      <c r="U293" s="9" t="s">
        <v>747</v>
      </c>
      <c r="V293" t="s">
        <v>747</v>
      </c>
      <c r="W293">
        <v>0.85123442089386359</v>
      </c>
      <c r="X293">
        <v>10723</v>
      </c>
    </row>
    <row r="294" spans="1:24" hidden="1" x14ac:dyDescent="0.25">
      <c r="A294" s="25" t="s">
        <v>935</v>
      </c>
      <c r="B294" s="4" t="s">
        <v>936</v>
      </c>
      <c r="C294" s="4">
        <v>9244</v>
      </c>
      <c r="D294" s="4">
        <v>9244</v>
      </c>
      <c r="E294" s="4">
        <v>1874</v>
      </c>
      <c r="F294" s="4" t="s">
        <v>25</v>
      </c>
      <c r="G294" s="4">
        <v>7370</v>
      </c>
      <c r="H294" s="4">
        <v>393</v>
      </c>
      <c r="I294" s="4">
        <v>80</v>
      </c>
      <c r="J294" s="4">
        <v>1</v>
      </c>
      <c r="K294" s="4">
        <v>1</v>
      </c>
      <c r="L294" s="4">
        <v>0</v>
      </c>
      <c r="M294" s="9">
        <v>19</v>
      </c>
      <c r="N294" s="9" t="s">
        <v>6465</v>
      </c>
      <c r="O294" s="9" t="s">
        <v>381</v>
      </c>
      <c r="P294" s="9" t="s">
        <v>748</v>
      </c>
      <c r="Q294" s="9" t="s">
        <v>743</v>
      </c>
      <c r="R294" s="9" t="s">
        <v>931</v>
      </c>
      <c r="S294" s="9" t="s">
        <v>932</v>
      </c>
      <c r="T294" s="9" t="s">
        <v>6315</v>
      </c>
      <c r="U294" s="9" t="s">
        <v>751</v>
      </c>
      <c r="V294" t="s">
        <v>747</v>
      </c>
      <c r="W294">
        <v>0.79727390739939419</v>
      </c>
      <c r="X294">
        <v>7370</v>
      </c>
    </row>
    <row r="295" spans="1:24" hidden="1" x14ac:dyDescent="0.25">
      <c r="A295" s="25" t="s">
        <v>167</v>
      </c>
      <c r="B295" s="4" t="s">
        <v>168</v>
      </c>
      <c r="C295" s="4">
        <v>12613</v>
      </c>
      <c r="D295" s="4">
        <v>12613</v>
      </c>
      <c r="E295" s="4">
        <v>2237</v>
      </c>
      <c r="F295" s="4" t="s">
        <v>25</v>
      </c>
      <c r="G295" s="4">
        <v>10376</v>
      </c>
      <c r="H295" s="4">
        <v>464</v>
      </c>
      <c r="I295" s="4">
        <v>82</v>
      </c>
      <c r="J295" s="4">
        <v>1</v>
      </c>
      <c r="K295" s="4">
        <v>1</v>
      </c>
      <c r="L295" s="4">
        <v>0</v>
      </c>
      <c r="M295" s="9">
        <v>19</v>
      </c>
      <c r="N295" s="9" t="s">
        <v>6465</v>
      </c>
      <c r="O295" s="9" t="s">
        <v>381</v>
      </c>
      <c r="P295" s="9" t="s">
        <v>748</v>
      </c>
      <c r="Q295" s="9" t="s">
        <v>954</v>
      </c>
      <c r="R295" s="9" t="s">
        <v>955</v>
      </c>
      <c r="S295" s="9" t="s">
        <v>820</v>
      </c>
      <c r="T295" s="9" t="s">
        <v>6330</v>
      </c>
      <c r="U295" s="9" t="s">
        <v>747</v>
      </c>
      <c r="V295" t="s">
        <v>747</v>
      </c>
      <c r="W295">
        <v>0.82264330452707524</v>
      </c>
      <c r="X295">
        <v>10376</v>
      </c>
    </row>
    <row r="296" spans="1:24" hidden="1" x14ac:dyDescent="0.25">
      <c r="A296" s="25" t="s">
        <v>336</v>
      </c>
      <c r="B296" s="4" t="s">
        <v>337</v>
      </c>
      <c r="C296" s="4">
        <v>10916</v>
      </c>
      <c r="D296" s="4">
        <v>10916</v>
      </c>
      <c r="E296" s="4">
        <v>2237</v>
      </c>
      <c r="F296" s="4" t="s">
        <v>25</v>
      </c>
      <c r="G296" s="4">
        <v>8679</v>
      </c>
      <c r="H296" s="4">
        <v>388</v>
      </c>
      <c r="I296" s="4">
        <v>80</v>
      </c>
      <c r="J296" s="4">
        <v>1</v>
      </c>
      <c r="K296" s="4">
        <v>1</v>
      </c>
      <c r="L296" s="4">
        <v>0</v>
      </c>
      <c r="M296" s="9">
        <v>19</v>
      </c>
      <c r="N296" s="9" t="s">
        <v>6465</v>
      </c>
      <c r="O296" s="9" t="s">
        <v>381</v>
      </c>
      <c r="P296" s="9" t="s">
        <v>748</v>
      </c>
      <c r="Q296" s="9" t="s">
        <v>954</v>
      </c>
      <c r="R296" s="9" t="s">
        <v>955</v>
      </c>
      <c r="S296" s="9" t="s">
        <v>820</v>
      </c>
      <c r="T296" s="9" t="s">
        <v>6330</v>
      </c>
      <c r="U296" s="9" t="s">
        <v>758</v>
      </c>
      <c r="V296" t="s">
        <v>747</v>
      </c>
      <c r="W296">
        <v>0.79507145474532792</v>
      </c>
      <c r="X296">
        <v>8679</v>
      </c>
    </row>
    <row r="297" spans="1:24" hidden="1" x14ac:dyDescent="0.25">
      <c r="A297" s="25" t="s">
        <v>712</v>
      </c>
      <c r="B297" s="4" t="s">
        <v>713</v>
      </c>
      <c r="C297" s="4">
        <v>14277</v>
      </c>
      <c r="D297" s="4">
        <v>14277</v>
      </c>
      <c r="E297" s="4">
        <v>2237</v>
      </c>
      <c r="F297" s="4" t="s">
        <v>25</v>
      </c>
      <c r="G297" s="4">
        <v>12040</v>
      </c>
      <c r="H297" s="4">
        <v>538</v>
      </c>
      <c r="I297" s="4">
        <v>84</v>
      </c>
      <c r="J297" s="4">
        <v>1</v>
      </c>
      <c r="K297" s="4">
        <v>1</v>
      </c>
      <c r="L297" s="4">
        <v>0</v>
      </c>
      <c r="M297" s="9">
        <v>19</v>
      </c>
      <c r="N297" s="9" t="s">
        <v>6465</v>
      </c>
      <c r="O297" s="9" t="s">
        <v>381</v>
      </c>
      <c r="P297" s="9" t="s">
        <v>748</v>
      </c>
      <c r="Q297" s="9" t="s">
        <v>954</v>
      </c>
      <c r="R297" s="9" t="s">
        <v>955</v>
      </c>
      <c r="S297" s="9" t="s">
        <v>768</v>
      </c>
      <c r="T297" s="9" t="s">
        <v>6331</v>
      </c>
      <c r="U297" s="9" t="s">
        <v>746</v>
      </c>
      <c r="V297" t="s">
        <v>747</v>
      </c>
      <c r="W297">
        <v>0.84331442179729632</v>
      </c>
      <c r="X297">
        <v>12040</v>
      </c>
    </row>
    <row r="298" spans="1:24" hidden="1" x14ac:dyDescent="0.25">
      <c r="A298" s="25" t="s">
        <v>169</v>
      </c>
      <c r="B298" s="4" t="s">
        <v>170</v>
      </c>
      <c r="C298" s="4">
        <v>10084</v>
      </c>
      <c r="D298" s="4">
        <v>10084</v>
      </c>
      <c r="E298" s="4">
        <v>2237</v>
      </c>
      <c r="F298" s="4" t="s">
        <v>25</v>
      </c>
      <c r="G298" s="4">
        <v>7847</v>
      </c>
      <c r="H298" s="4">
        <v>351</v>
      </c>
      <c r="I298" s="4">
        <v>78</v>
      </c>
      <c r="J298" s="4">
        <v>1</v>
      </c>
      <c r="K298" s="4">
        <v>1</v>
      </c>
      <c r="L298" s="4">
        <v>0</v>
      </c>
      <c r="M298" s="9">
        <v>19</v>
      </c>
      <c r="N298" s="9" t="s">
        <v>6465</v>
      </c>
      <c r="O298" s="9" t="s">
        <v>381</v>
      </c>
      <c r="P298" s="9" t="s">
        <v>748</v>
      </c>
      <c r="Q298" s="9" t="s">
        <v>954</v>
      </c>
      <c r="R298" s="9" t="s">
        <v>955</v>
      </c>
      <c r="S298" s="9" t="s">
        <v>768</v>
      </c>
      <c r="T298" s="9" t="s">
        <v>6331</v>
      </c>
      <c r="U298" s="9" t="s">
        <v>751</v>
      </c>
      <c r="V298" t="s">
        <v>747</v>
      </c>
      <c r="W298">
        <v>0.77816342721142406</v>
      </c>
      <c r="X298">
        <v>7847</v>
      </c>
    </row>
    <row r="299" spans="1:24" hidden="1" x14ac:dyDescent="0.25">
      <c r="A299" s="25" t="s">
        <v>342</v>
      </c>
      <c r="B299" s="4" t="s">
        <v>343</v>
      </c>
      <c r="C299" s="4">
        <v>10916</v>
      </c>
      <c r="D299" s="4">
        <v>10916</v>
      </c>
      <c r="E299" s="4">
        <v>2237</v>
      </c>
      <c r="F299" s="4" t="s">
        <v>25</v>
      </c>
      <c r="G299" s="4">
        <v>8679</v>
      </c>
      <c r="H299" s="4">
        <v>388</v>
      </c>
      <c r="I299" s="4">
        <v>80</v>
      </c>
      <c r="J299" s="4">
        <v>1</v>
      </c>
      <c r="K299" s="4">
        <v>1</v>
      </c>
      <c r="L299" s="4">
        <v>0</v>
      </c>
      <c r="M299" s="9">
        <v>19</v>
      </c>
      <c r="N299" s="9" t="s">
        <v>6465</v>
      </c>
      <c r="O299" s="9" t="s">
        <v>381</v>
      </c>
      <c r="P299" s="9" t="s">
        <v>748</v>
      </c>
      <c r="Q299" s="9" t="s">
        <v>954</v>
      </c>
      <c r="R299" s="9" t="s">
        <v>955</v>
      </c>
      <c r="S299" s="9" t="s">
        <v>768</v>
      </c>
      <c r="T299" s="9" t="s">
        <v>6331</v>
      </c>
      <c r="U299" s="9" t="s">
        <v>758</v>
      </c>
      <c r="V299" t="s">
        <v>747</v>
      </c>
      <c r="W299">
        <v>0.79507145474532792</v>
      </c>
      <c r="X299">
        <v>8679</v>
      </c>
    </row>
    <row r="300" spans="1:24" hidden="1" x14ac:dyDescent="0.25">
      <c r="A300" s="25" t="s">
        <v>177</v>
      </c>
      <c r="B300" s="4" t="s">
        <v>178</v>
      </c>
      <c r="C300" s="4">
        <v>16807</v>
      </c>
      <c r="D300" s="4">
        <v>16807</v>
      </c>
      <c r="E300" s="4">
        <v>5388</v>
      </c>
      <c r="F300" s="4" t="s">
        <v>25</v>
      </c>
      <c r="G300" s="4">
        <v>11419</v>
      </c>
      <c r="H300" s="4">
        <v>212</v>
      </c>
      <c r="I300" s="4">
        <v>68</v>
      </c>
      <c r="J300" s="4">
        <v>1</v>
      </c>
      <c r="K300" s="4">
        <v>1</v>
      </c>
      <c r="L300" s="4">
        <v>0</v>
      </c>
      <c r="M300" s="9">
        <v>19</v>
      </c>
      <c r="N300" s="9" t="s">
        <v>6465</v>
      </c>
      <c r="O300" s="9" t="s">
        <v>381</v>
      </c>
      <c r="P300" s="9" t="s">
        <v>1648</v>
      </c>
      <c r="Q300" s="9" t="s">
        <v>965</v>
      </c>
      <c r="R300" s="9" t="s">
        <v>1714</v>
      </c>
      <c r="S300" s="9" t="s">
        <v>932</v>
      </c>
      <c r="T300" s="9" t="s">
        <v>6445</v>
      </c>
      <c r="U300" s="9" t="s">
        <v>752</v>
      </c>
      <c r="V300" t="s">
        <v>747</v>
      </c>
      <c r="W300">
        <v>0.67941928958172193</v>
      </c>
      <c r="X300">
        <v>11419</v>
      </c>
    </row>
    <row r="301" spans="1:24" hidden="1" x14ac:dyDescent="0.25">
      <c r="A301" s="25" t="s">
        <v>4696</v>
      </c>
      <c r="B301" s="4" t="s">
        <v>4697</v>
      </c>
      <c r="C301" s="4">
        <v>16807</v>
      </c>
      <c r="D301" s="4">
        <v>16807</v>
      </c>
      <c r="E301" s="4">
        <v>5388</v>
      </c>
      <c r="F301" s="4" t="s">
        <v>25</v>
      </c>
      <c r="G301" s="4">
        <v>11419</v>
      </c>
      <c r="H301" s="4">
        <v>212</v>
      </c>
      <c r="I301" s="4">
        <v>68</v>
      </c>
      <c r="J301" s="4">
        <v>1</v>
      </c>
      <c r="K301" s="4">
        <v>1</v>
      </c>
      <c r="L301" s="4">
        <v>0</v>
      </c>
      <c r="M301" s="9">
        <v>19</v>
      </c>
      <c r="N301" s="9" t="s">
        <v>6465</v>
      </c>
      <c r="O301" s="9" t="s">
        <v>381</v>
      </c>
      <c r="P301" s="9" t="s">
        <v>1648</v>
      </c>
      <c r="Q301" s="9" t="s">
        <v>965</v>
      </c>
      <c r="R301" s="9" t="s">
        <v>1714</v>
      </c>
      <c r="S301" s="9" t="s">
        <v>932</v>
      </c>
      <c r="T301" s="9" t="s">
        <v>6445</v>
      </c>
      <c r="U301" s="9" t="s">
        <v>755</v>
      </c>
      <c r="V301" t="s">
        <v>747</v>
      </c>
      <c r="W301">
        <v>0.67941928958172193</v>
      </c>
      <c r="X301">
        <v>11419</v>
      </c>
    </row>
    <row r="302" spans="1:24" hidden="1" x14ac:dyDescent="0.25">
      <c r="A302" s="25" t="s">
        <v>179</v>
      </c>
      <c r="B302" s="4" t="s">
        <v>180</v>
      </c>
      <c r="C302" s="4">
        <v>16807</v>
      </c>
      <c r="D302" s="4">
        <v>16807</v>
      </c>
      <c r="E302" s="4">
        <v>5388</v>
      </c>
      <c r="F302" s="4" t="s">
        <v>25</v>
      </c>
      <c r="G302" s="4">
        <v>11419</v>
      </c>
      <c r="H302" s="4">
        <v>212</v>
      </c>
      <c r="I302" s="4">
        <v>68</v>
      </c>
      <c r="J302" s="4">
        <v>1</v>
      </c>
      <c r="K302" s="4">
        <v>1</v>
      </c>
      <c r="L302" s="4">
        <v>0</v>
      </c>
      <c r="M302" s="9">
        <v>19</v>
      </c>
      <c r="N302" s="9" t="s">
        <v>6465</v>
      </c>
      <c r="O302" s="9" t="s">
        <v>381</v>
      </c>
      <c r="P302" s="9" t="s">
        <v>1648</v>
      </c>
      <c r="Q302" s="9" t="s">
        <v>965</v>
      </c>
      <c r="R302" s="9" t="s">
        <v>1742</v>
      </c>
      <c r="S302" s="9" t="s">
        <v>1178</v>
      </c>
      <c r="T302" s="9" t="s">
        <v>6407</v>
      </c>
      <c r="U302" s="9" t="s">
        <v>747</v>
      </c>
      <c r="V302" t="s">
        <v>747</v>
      </c>
      <c r="W302">
        <v>0.67941928958172193</v>
      </c>
      <c r="X302">
        <v>11419</v>
      </c>
    </row>
    <row r="303" spans="1:24" hidden="1" x14ac:dyDescent="0.25">
      <c r="A303" s="25" t="s">
        <v>181</v>
      </c>
      <c r="B303" s="4" t="s">
        <v>182</v>
      </c>
      <c r="C303" s="4">
        <v>16807</v>
      </c>
      <c r="D303" s="4">
        <v>16807</v>
      </c>
      <c r="E303" s="4">
        <v>5388</v>
      </c>
      <c r="F303" s="4" t="s">
        <v>25</v>
      </c>
      <c r="G303" s="4">
        <v>11419</v>
      </c>
      <c r="H303" s="4">
        <v>212</v>
      </c>
      <c r="I303" s="4">
        <v>68</v>
      </c>
      <c r="J303" s="4">
        <v>1</v>
      </c>
      <c r="K303" s="4">
        <v>1</v>
      </c>
      <c r="L303" s="4">
        <v>0</v>
      </c>
      <c r="M303" s="9">
        <v>19</v>
      </c>
      <c r="N303" s="9" t="s">
        <v>6465</v>
      </c>
      <c r="O303" s="9" t="s">
        <v>381</v>
      </c>
      <c r="P303" s="9" t="s">
        <v>1648</v>
      </c>
      <c r="Q303" s="9" t="s">
        <v>965</v>
      </c>
      <c r="R303" s="9" t="s">
        <v>1742</v>
      </c>
      <c r="S303" s="9" t="s">
        <v>1178</v>
      </c>
      <c r="T303" s="9" t="s">
        <v>6407</v>
      </c>
      <c r="U303" s="9" t="s">
        <v>751</v>
      </c>
      <c r="V303" t="s">
        <v>747</v>
      </c>
      <c r="W303">
        <v>0.67941928958172193</v>
      </c>
      <c r="X303">
        <v>11419</v>
      </c>
    </row>
    <row r="304" spans="1:24" hidden="1" x14ac:dyDescent="0.25">
      <c r="A304" s="25" t="s">
        <v>1003</v>
      </c>
      <c r="B304" s="4" t="s">
        <v>1004</v>
      </c>
      <c r="C304" s="4">
        <v>23521</v>
      </c>
      <c r="D304" s="4">
        <v>23521</v>
      </c>
      <c r="E304" s="4">
        <v>5647</v>
      </c>
      <c r="F304" s="4" t="s">
        <v>25</v>
      </c>
      <c r="G304" s="4">
        <v>17874</v>
      </c>
      <c r="H304" s="4">
        <v>317</v>
      </c>
      <c r="I304" s="4">
        <v>76</v>
      </c>
      <c r="J304" s="4">
        <v>1</v>
      </c>
      <c r="K304" s="4">
        <v>1</v>
      </c>
      <c r="L304" s="4">
        <v>0</v>
      </c>
      <c r="M304" s="9">
        <v>19</v>
      </c>
      <c r="N304" s="9" t="s">
        <v>6465</v>
      </c>
      <c r="O304" s="9" t="s">
        <v>381</v>
      </c>
      <c r="P304" s="9" t="s">
        <v>748</v>
      </c>
      <c r="Q304" s="9" t="s">
        <v>965</v>
      </c>
      <c r="R304" s="9" t="s">
        <v>852</v>
      </c>
      <c r="S304" s="9" t="s">
        <v>1005</v>
      </c>
      <c r="T304" s="9" t="s">
        <v>6338</v>
      </c>
      <c r="U304" s="9" t="s">
        <v>746</v>
      </c>
      <c r="V304" t="s">
        <v>747</v>
      </c>
      <c r="W304">
        <v>0.75991667020959996</v>
      </c>
      <c r="X304">
        <v>17874</v>
      </c>
    </row>
    <row r="305" spans="1:24" hidden="1" x14ac:dyDescent="0.25">
      <c r="A305" s="25" t="s">
        <v>1012</v>
      </c>
      <c r="B305" s="4" t="s">
        <v>1013</v>
      </c>
      <c r="C305" s="4">
        <v>22689</v>
      </c>
      <c r="D305" s="4">
        <v>22689</v>
      </c>
      <c r="E305" s="4">
        <v>5647</v>
      </c>
      <c r="F305" s="4" t="s">
        <v>25</v>
      </c>
      <c r="G305" s="4">
        <v>17042</v>
      </c>
      <c r="H305" s="4">
        <v>302</v>
      </c>
      <c r="I305" s="4">
        <v>75</v>
      </c>
      <c r="J305" s="4">
        <v>1</v>
      </c>
      <c r="K305" s="4">
        <v>1</v>
      </c>
      <c r="L305" s="4">
        <v>0</v>
      </c>
      <c r="M305" s="9">
        <v>19</v>
      </c>
      <c r="N305" s="9" t="s">
        <v>6465</v>
      </c>
      <c r="O305" s="9" t="s">
        <v>381</v>
      </c>
      <c r="P305" s="9" t="s">
        <v>748</v>
      </c>
      <c r="Q305" s="9" t="s">
        <v>965</v>
      </c>
      <c r="R305" s="9" t="s">
        <v>852</v>
      </c>
      <c r="S305" s="9" t="s">
        <v>1005</v>
      </c>
      <c r="T305" s="9" t="s">
        <v>6338</v>
      </c>
      <c r="U305" s="9" t="s">
        <v>755</v>
      </c>
      <c r="V305" t="s">
        <v>747</v>
      </c>
      <c r="W305">
        <v>0.75111287407995064</v>
      </c>
      <c r="X305">
        <v>17042</v>
      </c>
    </row>
    <row r="306" spans="1:24" hidden="1" x14ac:dyDescent="0.25">
      <c r="A306" s="25" t="s">
        <v>1059</v>
      </c>
      <c r="B306" s="4" t="s">
        <v>1060</v>
      </c>
      <c r="C306" s="4">
        <v>23523</v>
      </c>
      <c r="D306" s="4">
        <v>23523</v>
      </c>
      <c r="E306" s="4">
        <v>5647</v>
      </c>
      <c r="F306" s="4" t="s">
        <v>25</v>
      </c>
      <c r="G306" s="4">
        <v>17876</v>
      </c>
      <c r="H306" s="4">
        <v>317</v>
      </c>
      <c r="I306" s="4">
        <v>76</v>
      </c>
      <c r="J306" s="4">
        <v>1</v>
      </c>
      <c r="K306" s="4">
        <v>1</v>
      </c>
      <c r="L306" s="4">
        <v>0</v>
      </c>
      <c r="M306" s="9">
        <v>19</v>
      </c>
      <c r="N306" s="9" t="s">
        <v>6465</v>
      </c>
      <c r="O306" s="9" t="s">
        <v>381</v>
      </c>
      <c r="P306" s="9" t="s">
        <v>748</v>
      </c>
      <c r="Q306" s="9" t="s">
        <v>965</v>
      </c>
      <c r="R306" s="9" t="s">
        <v>1043</v>
      </c>
      <c r="S306" s="9" t="s">
        <v>1056</v>
      </c>
      <c r="T306" s="9" t="s">
        <v>6473</v>
      </c>
      <c r="U306" s="9" t="s">
        <v>751</v>
      </c>
      <c r="V306" t="s">
        <v>747</v>
      </c>
      <c r="W306">
        <v>0.75993708285507799</v>
      </c>
      <c r="X306">
        <v>17876</v>
      </c>
    </row>
    <row r="307" spans="1:24" hidden="1" x14ac:dyDescent="0.25">
      <c r="A307" s="25" t="s">
        <v>614</v>
      </c>
      <c r="B307" s="4" t="s">
        <v>6464</v>
      </c>
      <c r="C307" s="4">
        <v>16807</v>
      </c>
      <c r="D307" s="4">
        <v>16807</v>
      </c>
      <c r="E307" s="4">
        <v>7992</v>
      </c>
      <c r="F307" s="4" t="s">
        <v>25</v>
      </c>
      <c r="G307" s="4">
        <v>8815</v>
      </c>
      <c r="H307" s="4">
        <v>110</v>
      </c>
      <c r="I307" s="4">
        <v>52</v>
      </c>
      <c r="J307" s="4">
        <v>1</v>
      </c>
      <c r="K307" s="4">
        <v>1</v>
      </c>
      <c r="L307" s="4">
        <v>0</v>
      </c>
      <c r="M307" s="9">
        <v>19</v>
      </c>
      <c r="N307" s="9" t="s">
        <v>6465</v>
      </c>
      <c r="O307" s="9" t="s">
        <v>381</v>
      </c>
      <c r="P307" s="9" t="s">
        <v>3282</v>
      </c>
      <c r="Q307" s="9" t="s">
        <v>5097</v>
      </c>
      <c r="R307" s="9" t="s">
        <v>5324</v>
      </c>
      <c r="S307" s="9" t="s">
        <v>2040</v>
      </c>
      <c r="T307" s="9" t="s">
        <v>6470</v>
      </c>
      <c r="U307" s="9" t="s">
        <v>751</v>
      </c>
      <c r="V307">
        <v>0</v>
      </c>
      <c r="W307">
        <v>0.52448384601654074</v>
      </c>
      <c r="X307">
        <v>8815</v>
      </c>
    </row>
    <row r="308" spans="1:24" hidden="1" x14ac:dyDescent="0.25">
      <c r="A308" s="25" t="s">
        <v>188</v>
      </c>
      <c r="B308" s="4" t="s">
        <v>6877</v>
      </c>
      <c r="C308" s="4">
        <v>33613</v>
      </c>
      <c r="D308" s="4">
        <v>33613</v>
      </c>
      <c r="E308" s="4">
        <v>15984</v>
      </c>
      <c r="F308" s="4" t="s">
        <v>25</v>
      </c>
      <c r="G308" s="4">
        <v>17629</v>
      </c>
      <c r="H308" s="4">
        <v>110</v>
      </c>
      <c r="I308" s="4">
        <v>52</v>
      </c>
      <c r="J308" s="4">
        <v>2</v>
      </c>
      <c r="K308" s="4">
        <v>2</v>
      </c>
      <c r="L308" s="4">
        <v>0</v>
      </c>
      <c r="M308" s="9">
        <v>19</v>
      </c>
      <c r="N308" s="9" t="s">
        <v>6465</v>
      </c>
      <c r="O308" s="9" t="s">
        <v>381</v>
      </c>
      <c r="P308" s="9" t="s">
        <v>3282</v>
      </c>
      <c r="Q308" s="9" t="s">
        <v>5097</v>
      </c>
      <c r="R308" s="9" t="s">
        <v>5324</v>
      </c>
      <c r="S308" s="9" t="s">
        <v>1921</v>
      </c>
      <c r="T308" s="9" t="s">
        <v>6458</v>
      </c>
      <c r="U308" s="9" t="s">
        <v>747</v>
      </c>
      <c r="V308">
        <v>0</v>
      </c>
      <c r="W308">
        <v>0.52446969922351472</v>
      </c>
      <c r="X308">
        <v>17629</v>
      </c>
    </row>
    <row r="309" spans="1:24" hidden="1" x14ac:dyDescent="0.25">
      <c r="A309" s="25" t="s">
        <v>615</v>
      </c>
      <c r="B309" s="4" t="s">
        <v>6466</v>
      </c>
      <c r="C309" s="4">
        <v>33613</v>
      </c>
      <c r="D309" s="4">
        <v>33613</v>
      </c>
      <c r="E309" s="4">
        <v>15980</v>
      </c>
      <c r="F309" s="4" t="s">
        <v>25</v>
      </c>
      <c r="G309" s="4">
        <v>17633</v>
      </c>
      <c r="H309" s="4">
        <v>110</v>
      </c>
      <c r="I309" s="4">
        <v>52</v>
      </c>
      <c r="J309" s="4">
        <v>2</v>
      </c>
      <c r="K309" s="4">
        <v>2</v>
      </c>
      <c r="L309" s="4">
        <v>0</v>
      </c>
      <c r="M309" s="9">
        <v>19</v>
      </c>
      <c r="N309" s="9" t="s">
        <v>6465</v>
      </c>
      <c r="O309" s="9" t="s">
        <v>381</v>
      </c>
      <c r="P309" s="9" t="s">
        <v>3282</v>
      </c>
      <c r="Q309" s="9" t="s">
        <v>5097</v>
      </c>
      <c r="R309" s="9" t="s">
        <v>5324</v>
      </c>
      <c r="S309" s="9" t="s">
        <v>1921</v>
      </c>
      <c r="T309" s="9" t="s">
        <v>6458</v>
      </c>
      <c r="U309" s="9" t="s">
        <v>751</v>
      </c>
      <c r="V309">
        <v>0</v>
      </c>
      <c r="W309">
        <v>0.52458870080028563</v>
      </c>
      <c r="X309">
        <v>17633</v>
      </c>
    </row>
    <row r="310" spans="1:24" hidden="1" x14ac:dyDescent="0.25">
      <c r="A310" s="25" t="s">
        <v>5340</v>
      </c>
      <c r="B310" s="4" t="s">
        <v>5341</v>
      </c>
      <c r="C310" s="4">
        <v>16807</v>
      </c>
      <c r="D310" s="4">
        <v>16807</v>
      </c>
      <c r="E310" s="4">
        <v>5921</v>
      </c>
      <c r="F310" s="4" t="s">
        <v>25</v>
      </c>
      <c r="G310" s="4">
        <v>10886</v>
      </c>
      <c r="H310" s="4">
        <v>184</v>
      </c>
      <c r="I310" s="4">
        <v>65</v>
      </c>
      <c r="J310" s="4">
        <v>1</v>
      </c>
      <c r="K310" s="4">
        <v>1</v>
      </c>
      <c r="L310" s="4">
        <v>0</v>
      </c>
      <c r="M310" s="9">
        <v>19</v>
      </c>
      <c r="N310" s="9" t="s">
        <v>6465</v>
      </c>
      <c r="O310" s="9" t="s">
        <v>381</v>
      </c>
      <c r="P310" s="9" t="s">
        <v>1648</v>
      </c>
      <c r="Q310" s="9" t="s">
        <v>1068</v>
      </c>
      <c r="R310" s="9" t="s">
        <v>1656</v>
      </c>
      <c r="S310" s="9" t="s">
        <v>745</v>
      </c>
      <c r="T310" s="9" t="s">
        <v>6398</v>
      </c>
      <c r="U310" s="9" t="s">
        <v>751</v>
      </c>
      <c r="V310" t="s">
        <v>747</v>
      </c>
      <c r="W310">
        <v>0.64770631284583802</v>
      </c>
      <c r="X310">
        <v>10886</v>
      </c>
    </row>
    <row r="311" spans="1:24" hidden="1" x14ac:dyDescent="0.25">
      <c r="A311" s="25" t="s">
        <v>616</v>
      </c>
      <c r="B311" s="4" t="s">
        <v>617</v>
      </c>
      <c r="C311" s="4">
        <v>16807</v>
      </c>
      <c r="D311" s="4">
        <v>16807</v>
      </c>
      <c r="E311" s="4">
        <v>5921</v>
      </c>
      <c r="F311" s="4" t="s">
        <v>25</v>
      </c>
      <c r="G311" s="4">
        <v>10886</v>
      </c>
      <c r="H311" s="4">
        <v>184</v>
      </c>
      <c r="I311" s="4">
        <v>65</v>
      </c>
      <c r="J311" s="4">
        <v>1</v>
      </c>
      <c r="K311" s="4">
        <v>1</v>
      </c>
      <c r="L311" s="4">
        <v>0</v>
      </c>
      <c r="M311" s="9">
        <v>19</v>
      </c>
      <c r="N311" s="9" t="s">
        <v>6465</v>
      </c>
      <c r="O311" s="9" t="s">
        <v>381</v>
      </c>
      <c r="P311" s="9" t="s">
        <v>1648</v>
      </c>
      <c r="Q311" s="9" t="s">
        <v>1068</v>
      </c>
      <c r="R311" s="9" t="s">
        <v>5344</v>
      </c>
      <c r="S311" s="9" t="s">
        <v>932</v>
      </c>
      <c r="T311" s="9" t="s">
        <v>6397</v>
      </c>
      <c r="U311" s="9" t="s">
        <v>755</v>
      </c>
      <c r="V311" t="s">
        <v>747</v>
      </c>
      <c r="W311">
        <v>0.64770631284583802</v>
      </c>
      <c r="X311">
        <v>10886</v>
      </c>
    </row>
    <row r="312" spans="1:24" hidden="1" x14ac:dyDescent="0.25">
      <c r="A312" s="25" t="s">
        <v>201</v>
      </c>
      <c r="B312" s="4" t="s">
        <v>202</v>
      </c>
      <c r="C312" s="4">
        <v>33613</v>
      </c>
      <c r="D312" s="4">
        <v>33613</v>
      </c>
      <c r="E312" s="4">
        <v>11838</v>
      </c>
      <c r="F312" s="4" t="s">
        <v>25</v>
      </c>
      <c r="G312" s="4">
        <v>21775</v>
      </c>
      <c r="H312" s="4">
        <v>184</v>
      </c>
      <c r="I312" s="4">
        <v>65</v>
      </c>
      <c r="J312" s="4">
        <v>2</v>
      </c>
      <c r="K312" s="4">
        <v>2</v>
      </c>
      <c r="L312" s="4">
        <v>0</v>
      </c>
      <c r="M312" s="9">
        <v>19</v>
      </c>
      <c r="N312" s="9" t="s">
        <v>6465</v>
      </c>
      <c r="O312" s="9" t="s">
        <v>381</v>
      </c>
      <c r="P312" s="9" t="s">
        <v>1648</v>
      </c>
      <c r="Q312" s="9" t="s">
        <v>1068</v>
      </c>
      <c r="R312" s="9" t="s">
        <v>1742</v>
      </c>
      <c r="S312" s="9" t="s">
        <v>1722</v>
      </c>
      <c r="T312" s="9" t="s">
        <v>6399</v>
      </c>
      <c r="U312" s="9" t="s">
        <v>746</v>
      </c>
      <c r="V312" t="s">
        <v>747</v>
      </c>
      <c r="W312">
        <v>0.64781483354654446</v>
      </c>
      <c r="X312">
        <v>21775</v>
      </c>
    </row>
    <row r="313" spans="1:24" hidden="1" x14ac:dyDescent="0.25">
      <c r="A313" s="25" t="s">
        <v>445</v>
      </c>
      <c r="B313" s="4" t="s">
        <v>446</v>
      </c>
      <c r="C313" s="4">
        <v>16807</v>
      </c>
      <c r="D313" s="4">
        <v>16807</v>
      </c>
      <c r="E313" s="4">
        <v>5921</v>
      </c>
      <c r="F313" s="4" t="s">
        <v>25</v>
      </c>
      <c r="G313" s="4">
        <v>10886</v>
      </c>
      <c r="H313" s="4">
        <v>184</v>
      </c>
      <c r="I313" s="4">
        <v>65</v>
      </c>
      <c r="J313" s="4">
        <v>1</v>
      </c>
      <c r="K313" s="4">
        <v>1</v>
      </c>
      <c r="L313" s="4">
        <v>0</v>
      </c>
      <c r="M313" s="9">
        <v>19</v>
      </c>
      <c r="N313" s="9" t="s">
        <v>6465</v>
      </c>
      <c r="O313" s="9" t="s">
        <v>381</v>
      </c>
      <c r="P313" s="9" t="s">
        <v>1648</v>
      </c>
      <c r="Q313" s="9" t="s">
        <v>1068</v>
      </c>
      <c r="R313" s="9" t="s">
        <v>1742</v>
      </c>
      <c r="S313" s="9" t="s">
        <v>1722</v>
      </c>
      <c r="T313" s="9" t="s">
        <v>6399</v>
      </c>
      <c r="U313" s="9" t="s">
        <v>747</v>
      </c>
      <c r="V313" t="s">
        <v>747</v>
      </c>
      <c r="W313">
        <v>0.64770631284583802</v>
      </c>
      <c r="X313">
        <v>10886</v>
      </c>
    </row>
    <row r="314" spans="1:24" hidden="1" x14ac:dyDescent="0.25">
      <c r="A314" s="25" t="s">
        <v>203</v>
      </c>
      <c r="B314" s="4" t="s">
        <v>204</v>
      </c>
      <c r="C314" s="4">
        <v>15966</v>
      </c>
      <c r="D314" s="4">
        <v>15966</v>
      </c>
      <c r="E314" s="4">
        <v>5921</v>
      </c>
      <c r="F314" s="4" t="s">
        <v>25</v>
      </c>
      <c r="G314" s="4">
        <v>10045</v>
      </c>
      <c r="H314" s="4">
        <v>170</v>
      </c>
      <c r="I314" s="4">
        <v>63</v>
      </c>
      <c r="J314" s="4">
        <v>1</v>
      </c>
      <c r="K314" s="4">
        <v>1</v>
      </c>
      <c r="L314" s="4">
        <v>0</v>
      </c>
      <c r="M314" s="9">
        <v>19</v>
      </c>
      <c r="N314" s="9" t="s">
        <v>6465</v>
      </c>
      <c r="O314" s="9" t="s">
        <v>381</v>
      </c>
      <c r="P314" s="9" t="s">
        <v>1648</v>
      </c>
      <c r="Q314" s="9" t="s">
        <v>1068</v>
      </c>
      <c r="R314" s="9" t="s">
        <v>1742</v>
      </c>
      <c r="S314" s="9" t="s">
        <v>1722</v>
      </c>
      <c r="T314" s="9" t="s">
        <v>6399</v>
      </c>
      <c r="U314" s="9" t="s">
        <v>751</v>
      </c>
      <c r="V314" t="s">
        <v>747</v>
      </c>
      <c r="W314">
        <v>0.62914944256545158</v>
      </c>
      <c r="X314">
        <v>10045</v>
      </c>
    </row>
    <row r="315" spans="1:24" hidden="1" x14ac:dyDescent="0.25">
      <c r="A315" s="25" t="s">
        <v>207</v>
      </c>
      <c r="B315" s="4" t="s">
        <v>208</v>
      </c>
      <c r="C315" s="4">
        <v>16807</v>
      </c>
      <c r="D315" s="4">
        <v>16807</v>
      </c>
      <c r="E315" s="4">
        <v>5921</v>
      </c>
      <c r="F315" s="4" t="s">
        <v>25</v>
      </c>
      <c r="G315" s="4">
        <v>10886</v>
      </c>
      <c r="H315" s="4">
        <v>184</v>
      </c>
      <c r="I315" s="4">
        <v>65</v>
      </c>
      <c r="J315" s="4">
        <v>1</v>
      </c>
      <c r="K315" s="4">
        <v>1</v>
      </c>
      <c r="L315" s="4">
        <v>0</v>
      </c>
      <c r="M315" s="9">
        <v>19</v>
      </c>
      <c r="N315" s="9" t="s">
        <v>6465</v>
      </c>
      <c r="O315" s="9" t="s">
        <v>381</v>
      </c>
      <c r="P315" s="9" t="s">
        <v>1648</v>
      </c>
      <c r="Q315" s="9" t="s">
        <v>1068</v>
      </c>
      <c r="R315" s="9" t="s">
        <v>1742</v>
      </c>
      <c r="S315" s="9" t="s">
        <v>932</v>
      </c>
      <c r="T315" s="9" t="s">
        <v>6400</v>
      </c>
      <c r="U315" s="9" t="s">
        <v>747</v>
      </c>
      <c r="V315" t="s">
        <v>747</v>
      </c>
      <c r="W315">
        <v>0.64770631284583802</v>
      </c>
      <c r="X315">
        <v>10886</v>
      </c>
    </row>
    <row r="316" spans="1:24" hidden="1" x14ac:dyDescent="0.25">
      <c r="A316" s="25" t="s">
        <v>213</v>
      </c>
      <c r="B316" s="4" t="s">
        <v>214</v>
      </c>
      <c r="C316" s="4">
        <v>33613</v>
      </c>
      <c r="D316" s="4">
        <v>33613</v>
      </c>
      <c r="E316" s="4">
        <v>11842</v>
      </c>
      <c r="F316" s="4" t="s">
        <v>25</v>
      </c>
      <c r="G316" s="4">
        <v>21771</v>
      </c>
      <c r="H316" s="4">
        <v>184</v>
      </c>
      <c r="I316" s="4">
        <v>65</v>
      </c>
      <c r="J316" s="4">
        <v>2</v>
      </c>
      <c r="K316" s="4">
        <v>2</v>
      </c>
      <c r="L316" s="4">
        <v>0</v>
      </c>
      <c r="M316" s="9">
        <v>19</v>
      </c>
      <c r="N316" s="9" t="s">
        <v>6465</v>
      </c>
      <c r="O316" s="9" t="s">
        <v>381</v>
      </c>
      <c r="P316" s="9" t="s">
        <v>1648</v>
      </c>
      <c r="Q316" s="9" t="s">
        <v>1068</v>
      </c>
      <c r="R316" s="9" t="s">
        <v>1742</v>
      </c>
      <c r="S316" s="9" t="s">
        <v>3295</v>
      </c>
      <c r="T316" s="9" t="s">
        <v>6401</v>
      </c>
      <c r="U316" s="9" t="s">
        <v>751</v>
      </c>
      <c r="V316" t="s">
        <v>747</v>
      </c>
      <c r="W316">
        <v>0.64769583196977365</v>
      </c>
      <c r="X316">
        <v>21771</v>
      </c>
    </row>
    <row r="317" spans="1:24" hidden="1" x14ac:dyDescent="0.25">
      <c r="A317" s="25" t="s">
        <v>359</v>
      </c>
      <c r="B317" s="4" t="s">
        <v>360</v>
      </c>
      <c r="C317" s="4">
        <v>16807</v>
      </c>
      <c r="D317" s="4">
        <v>16807</v>
      </c>
      <c r="E317" s="4">
        <v>5921</v>
      </c>
      <c r="F317" s="4" t="s">
        <v>25</v>
      </c>
      <c r="G317" s="4">
        <v>10886</v>
      </c>
      <c r="H317" s="4">
        <v>184</v>
      </c>
      <c r="I317" s="4">
        <v>65</v>
      </c>
      <c r="J317" s="4">
        <v>1</v>
      </c>
      <c r="K317" s="4">
        <v>1</v>
      </c>
      <c r="L317" s="4">
        <v>0</v>
      </c>
      <c r="M317" s="9">
        <v>19</v>
      </c>
      <c r="N317" s="9" t="s">
        <v>6465</v>
      </c>
      <c r="O317" s="9" t="s">
        <v>381</v>
      </c>
      <c r="P317" s="9" t="s">
        <v>1648</v>
      </c>
      <c r="Q317" s="9" t="s">
        <v>1068</v>
      </c>
      <c r="R317" s="9" t="s">
        <v>1742</v>
      </c>
      <c r="S317" s="9" t="s">
        <v>3295</v>
      </c>
      <c r="T317" s="9" t="s">
        <v>6401</v>
      </c>
      <c r="U317" s="9" t="s">
        <v>752</v>
      </c>
      <c r="V317" t="s">
        <v>747</v>
      </c>
      <c r="W317">
        <v>0.64770631284583802</v>
      </c>
      <c r="X317">
        <v>10886</v>
      </c>
    </row>
    <row r="318" spans="1:24" hidden="1" x14ac:dyDescent="0.25">
      <c r="A318" s="25" t="s">
        <v>1121</v>
      </c>
      <c r="B318" s="4" t="s">
        <v>1122</v>
      </c>
      <c r="C318" s="4">
        <v>23521</v>
      </c>
      <c r="D318" s="4">
        <v>23521</v>
      </c>
      <c r="E318" s="4">
        <v>5677</v>
      </c>
      <c r="F318" s="4" t="s">
        <v>25</v>
      </c>
      <c r="G318" s="4">
        <v>17844</v>
      </c>
      <c r="H318" s="4">
        <v>314</v>
      </c>
      <c r="I318" s="4">
        <v>76</v>
      </c>
      <c r="J318" s="4">
        <v>1</v>
      </c>
      <c r="K318" s="4">
        <v>1</v>
      </c>
      <c r="L318" s="4">
        <v>0</v>
      </c>
      <c r="M318" s="9">
        <v>19</v>
      </c>
      <c r="N318" s="9" t="s">
        <v>6465</v>
      </c>
      <c r="O318" s="9" t="s">
        <v>381</v>
      </c>
      <c r="P318" s="9" t="s">
        <v>748</v>
      </c>
      <c r="Q318" s="9" t="s">
        <v>1068</v>
      </c>
      <c r="R318" s="9" t="s">
        <v>1102</v>
      </c>
      <c r="S318" s="9" t="s">
        <v>905</v>
      </c>
      <c r="T318" s="9" t="s">
        <v>6356</v>
      </c>
      <c r="U318" s="9" t="s">
        <v>755</v>
      </c>
      <c r="V318" t="s">
        <v>747</v>
      </c>
      <c r="W318">
        <v>0.7586412142340887</v>
      </c>
      <c r="X318">
        <v>17844</v>
      </c>
    </row>
    <row r="319" spans="1:24" hidden="1" x14ac:dyDescent="0.25">
      <c r="A319" s="25" t="s">
        <v>1125</v>
      </c>
      <c r="B319" s="4" t="s">
        <v>1126</v>
      </c>
      <c r="C319" s="4">
        <v>23521</v>
      </c>
      <c r="D319" s="4">
        <v>23521</v>
      </c>
      <c r="E319" s="4">
        <v>5677</v>
      </c>
      <c r="F319" s="4" t="s">
        <v>25</v>
      </c>
      <c r="G319" s="4">
        <v>17844</v>
      </c>
      <c r="H319" s="4">
        <v>314</v>
      </c>
      <c r="I319" s="4">
        <v>76</v>
      </c>
      <c r="J319" s="4">
        <v>1</v>
      </c>
      <c r="K319" s="4">
        <v>1</v>
      </c>
      <c r="L319" s="4">
        <v>0</v>
      </c>
      <c r="M319" s="9">
        <v>19</v>
      </c>
      <c r="N319" s="9" t="s">
        <v>6465</v>
      </c>
      <c r="O319" s="9" t="s">
        <v>381</v>
      </c>
      <c r="P319" s="9" t="s">
        <v>748</v>
      </c>
      <c r="Q319" s="9" t="s">
        <v>1068</v>
      </c>
      <c r="R319" s="9" t="s">
        <v>967</v>
      </c>
      <c r="S319" s="9" t="s">
        <v>745</v>
      </c>
      <c r="T319" s="9" t="s">
        <v>6343</v>
      </c>
      <c r="U319" s="9" t="s">
        <v>746</v>
      </c>
      <c r="V319" t="s">
        <v>747</v>
      </c>
      <c r="W319">
        <v>0.7586412142340887</v>
      </c>
      <c r="X319">
        <v>17844</v>
      </c>
    </row>
    <row r="320" spans="1:24" hidden="1" x14ac:dyDescent="0.25">
      <c r="A320" s="25" t="s">
        <v>1131</v>
      </c>
      <c r="B320" s="4" t="s">
        <v>1132</v>
      </c>
      <c r="C320" s="4">
        <v>52924</v>
      </c>
      <c r="D320" s="4">
        <v>52924</v>
      </c>
      <c r="E320" s="4">
        <v>11354</v>
      </c>
      <c r="F320" s="4" t="s">
        <v>25</v>
      </c>
      <c r="G320" s="4">
        <v>41570</v>
      </c>
      <c r="H320" s="4">
        <v>366</v>
      </c>
      <c r="I320" s="4">
        <v>79</v>
      </c>
      <c r="J320" s="4">
        <v>2</v>
      </c>
      <c r="K320" s="4">
        <v>2</v>
      </c>
      <c r="L320" s="4">
        <v>0</v>
      </c>
      <c r="M320" s="9">
        <v>19</v>
      </c>
      <c r="N320" s="9" t="s">
        <v>6465</v>
      </c>
      <c r="O320" s="9" t="s">
        <v>381</v>
      </c>
      <c r="P320" s="9" t="s">
        <v>748</v>
      </c>
      <c r="Q320" s="9" t="s">
        <v>1068</v>
      </c>
      <c r="R320" s="9" t="s">
        <v>967</v>
      </c>
      <c r="S320" s="9" t="s">
        <v>745</v>
      </c>
      <c r="T320" s="9" t="s">
        <v>6343</v>
      </c>
      <c r="U320" s="9" t="s">
        <v>752</v>
      </c>
      <c r="V320" t="s">
        <v>747</v>
      </c>
      <c r="W320">
        <v>0.78546595117527018</v>
      </c>
      <c r="X320">
        <v>41570</v>
      </c>
    </row>
    <row r="321" spans="1:24" hidden="1" x14ac:dyDescent="0.25">
      <c r="A321" s="25" t="s">
        <v>1264</v>
      </c>
      <c r="B321" s="4" t="s">
        <v>1265</v>
      </c>
      <c r="C321" s="4">
        <v>30252</v>
      </c>
      <c r="D321" s="4">
        <v>30252</v>
      </c>
      <c r="E321" s="4">
        <v>9648</v>
      </c>
      <c r="F321" s="4" t="s">
        <v>25</v>
      </c>
      <c r="G321" s="4">
        <v>20604</v>
      </c>
      <c r="H321" s="4">
        <v>214</v>
      </c>
      <c r="I321" s="4">
        <v>68</v>
      </c>
      <c r="J321" s="4">
        <v>1</v>
      </c>
      <c r="K321" s="4">
        <v>1</v>
      </c>
      <c r="L321" s="4">
        <v>0</v>
      </c>
      <c r="M321" s="9">
        <v>19</v>
      </c>
      <c r="N321" s="9" t="s">
        <v>6465</v>
      </c>
      <c r="O321" s="9" t="s">
        <v>381</v>
      </c>
      <c r="P321" s="9" t="s">
        <v>748</v>
      </c>
      <c r="Q321" s="9" t="s">
        <v>1215</v>
      </c>
      <c r="R321" s="9" t="s">
        <v>1243</v>
      </c>
      <c r="S321" s="9" t="s">
        <v>1230</v>
      </c>
      <c r="T321" s="9" t="s">
        <v>6359</v>
      </c>
      <c r="U321" s="9" t="s">
        <v>755</v>
      </c>
      <c r="V321" t="s">
        <v>1202</v>
      </c>
      <c r="W321">
        <v>0.68107893692978971</v>
      </c>
      <c r="X321">
        <v>20604</v>
      </c>
    </row>
    <row r="322" spans="1:24" hidden="1" x14ac:dyDescent="0.25">
      <c r="A322" s="25" t="s">
        <v>1309</v>
      </c>
      <c r="B322" s="4" t="s">
        <v>1310</v>
      </c>
      <c r="C322" s="4">
        <v>37815</v>
      </c>
      <c r="D322" s="4">
        <v>37815</v>
      </c>
      <c r="E322" s="4">
        <v>9707</v>
      </c>
      <c r="F322" s="4" t="s">
        <v>25</v>
      </c>
      <c r="G322" s="4">
        <v>28108</v>
      </c>
      <c r="H322" s="4">
        <v>290</v>
      </c>
      <c r="I322" s="4">
        <v>74</v>
      </c>
      <c r="J322" s="4">
        <v>1</v>
      </c>
      <c r="K322" s="4">
        <v>1</v>
      </c>
      <c r="L322" s="4">
        <v>0</v>
      </c>
      <c r="M322" s="9">
        <v>19</v>
      </c>
      <c r="N322" s="9" t="s">
        <v>6465</v>
      </c>
      <c r="O322" s="9" t="s">
        <v>381</v>
      </c>
      <c r="P322" s="9" t="s">
        <v>748</v>
      </c>
      <c r="Q322" s="9" t="s">
        <v>6481</v>
      </c>
      <c r="R322" s="9" t="s">
        <v>1217</v>
      </c>
      <c r="S322" s="9" t="s">
        <v>1056</v>
      </c>
      <c r="T322" s="9" t="s">
        <v>6903</v>
      </c>
      <c r="U322" s="9" t="s">
        <v>751</v>
      </c>
      <c r="V322" t="s">
        <v>747</v>
      </c>
      <c r="W322">
        <v>0.74330292212085147</v>
      </c>
      <c r="X322">
        <v>28108</v>
      </c>
    </row>
    <row r="323" spans="1:24" hidden="1" x14ac:dyDescent="0.25">
      <c r="A323" s="25" t="s">
        <v>1320</v>
      </c>
      <c r="B323" s="4" t="s">
        <v>1321</v>
      </c>
      <c r="C323" s="4">
        <v>40328</v>
      </c>
      <c r="D323" s="4">
        <v>40328</v>
      </c>
      <c r="E323" s="4">
        <v>9707</v>
      </c>
      <c r="F323" s="4" t="s">
        <v>25</v>
      </c>
      <c r="G323" s="4">
        <v>30621</v>
      </c>
      <c r="H323" s="4">
        <v>315</v>
      </c>
      <c r="I323" s="4">
        <v>76</v>
      </c>
      <c r="J323" s="4">
        <v>1</v>
      </c>
      <c r="K323" s="4">
        <v>1</v>
      </c>
      <c r="L323" s="4">
        <v>0</v>
      </c>
      <c r="M323" s="9">
        <v>19</v>
      </c>
      <c r="N323" s="9" t="s">
        <v>6465</v>
      </c>
      <c r="O323" s="9" t="s">
        <v>381</v>
      </c>
      <c r="P323" s="9" t="s">
        <v>748</v>
      </c>
      <c r="Q323" s="9" t="s">
        <v>6481</v>
      </c>
      <c r="R323" s="9" t="s">
        <v>1217</v>
      </c>
      <c r="S323" s="9" t="s">
        <v>1319</v>
      </c>
      <c r="T323" s="9" t="s">
        <v>6904</v>
      </c>
      <c r="U323" s="9" t="s">
        <v>747</v>
      </c>
      <c r="V323" t="s">
        <v>747</v>
      </c>
      <c r="W323">
        <v>0.75929875024796667</v>
      </c>
      <c r="X323">
        <v>30621</v>
      </c>
    </row>
    <row r="324" spans="1:24" hidden="1" x14ac:dyDescent="0.25">
      <c r="A324" s="25" t="s">
        <v>1345</v>
      </c>
      <c r="B324" s="4" t="s">
        <v>1346</v>
      </c>
      <c r="C324" s="4">
        <v>30252</v>
      </c>
      <c r="D324" s="4">
        <v>30252</v>
      </c>
      <c r="E324" s="4">
        <v>7177</v>
      </c>
      <c r="F324" s="4" t="s">
        <v>25</v>
      </c>
      <c r="G324" s="4">
        <v>23075</v>
      </c>
      <c r="H324" s="4">
        <v>322</v>
      </c>
      <c r="I324" s="4">
        <v>76</v>
      </c>
      <c r="J324" s="4">
        <v>1</v>
      </c>
      <c r="K324" s="4">
        <v>1</v>
      </c>
      <c r="L324" s="4">
        <v>0</v>
      </c>
      <c r="M324" s="9">
        <v>19</v>
      </c>
      <c r="N324" s="9" t="s">
        <v>6465</v>
      </c>
      <c r="O324" s="9" t="s">
        <v>381</v>
      </c>
      <c r="P324" s="9" t="s">
        <v>748</v>
      </c>
      <c r="Q324" s="9" t="s">
        <v>1341</v>
      </c>
      <c r="R324" s="9" t="s">
        <v>1243</v>
      </c>
      <c r="S324" s="9" t="s">
        <v>820</v>
      </c>
      <c r="T324" s="9" t="s">
        <v>6426</v>
      </c>
      <c r="U324" s="9" t="s">
        <v>751</v>
      </c>
      <c r="V324" t="s">
        <v>1202</v>
      </c>
      <c r="W324">
        <v>0.76275948697606766</v>
      </c>
      <c r="X324">
        <v>23075</v>
      </c>
    </row>
    <row r="325" spans="1:24" hidden="1" x14ac:dyDescent="0.25">
      <c r="A325" s="25" t="s">
        <v>1355</v>
      </c>
      <c r="B325" s="4" t="s">
        <v>1356</v>
      </c>
      <c r="C325" s="4">
        <v>40328</v>
      </c>
      <c r="D325" s="4">
        <v>40328</v>
      </c>
      <c r="E325" s="4">
        <v>8824</v>
      </c>
      <c r="F325" s="4" t="s">
        <v>25</v>
      </c>
      <c r="G325" s="4">
        <v>31504</v>
      </c>
      <c r="H325" s="4">
        <v>357</v>
      </c>
      <c r="I325" s="4">
        <v>78</v>
      </c>
      <c r="J325" s="4">
        <v>1</v>
      </c>
      <c r="K325" s="4">
        <v>1</v>
      </c>
      <c r="L325" s="4">
        <v>0</v>
      </c>
      <c r="M325" s="9">
        <v>19</v>
      </c>
      <c r="N325" s="9" t="s">
        <v>6465</v>
      </c>
      <c r="O325" s="9" t="s">
        <v>381</v>
      </c>
      <c r="P325" s="9" t="s">
        <v>748</v>
      </c>
      <c r="Q325" s="9" t="s">
        <v>1331</v>
      </c>
      <c r="R325" s="9" t="s">
        <v>1333</v>
      </c>
      <c r="S325" s="9" t="s">
        <v>853</v>
      </c>
      <c r="T325" s="9" t="s">
        <v>6366</v>
      </c>
      <c r="U325" s="9" t="s">
        <v>755</v>
      </c>
      <c r="V325" t="s">
        <v>1202</v>
      </c>
      <c r="W325">
        <v>0.78119420749851221</v>
      </c>
      <c r="X325">
        <v>31504</v>
      </c>
    </row>
    <row r="326" spans="1:24" hidden="1" x14ac:dyDescent="0.25">
      <c r="A326" s="25" t="s">
        <v>1365</v>
      </c>
      <c r="B326" s="4" t="s">
        <v>1366</v>
      </c>
      <c r="C326" s="4">
        <v>33605</v>
      </c>
      <c r="D326" s="4">
        <v>33605</v>
      </c>
      <c r="E326" s="4">
        <v>7177</v>
      </c>
      <c r="F326" s="4" t="s">
        <v>25</v>
      </c>
      <c r="G326" s="4">
        <v>26428</v>
      </c>
      <c r="H326" s="4">
        <v>368</v>
      </c>
      <c r="I326" s="4">
        <v>79</v>
      </c>
      <c r="J326" s="4">
        <v>1</v>
      </c>
      <c r="K326" s="4">
        <v>1</v>
      </c>
      <c r="L326" s="4">
        <v>0</v>
      </c>
      <c r="M326" s="9">
        <v>19</v>
      </c>
      <c r="N326" s="9" t="s">
        <v>6465</v>
      </c>
      <c r="O326" s="9" t="s">
        <v>381</v>
      </c>
      <c r="P326" s="9" t="s">
        <v>748</v>
      </c>
      <c r="Q326" s="9" t="s">
        <v>1341</v>
      </c>
      <c r="R326" s="9" t="s">
        <v>1243</v>
      </c>
      <c r="S326" s="9" t="s">
        <v>1319</v>
      </c>
      <c r="T326" s="9" t="s">
        <v>6448</v>
      </c>
      <c r="U326" s="9" t="s">
        <v>746</v>
      </c>
      <c r="V326" t="s">
        <v>1202</v>
      </c>
      <c r="W326">
        <v>0.78643059068590981</v>
      </c>
      <c r="X326">
        <v>26428</v>
      </c>
    </row>
    <row r="327" spans="1:24" hidden="1" x14ac:dyDescent="0.25">
      <c r="A327" s="25" t="s">
        <v>1402</v>
      </c>
      <c r="B327" s="4" t="s">
        <v>1403</v>
      </c>
      <c r="C327" s="4">
        <v>40331</v>
      </c>
      <c r="D327" s="4">
        <v>40331</v>
      </c>
      <c r="E327" s="4">
        <v>10236</v>
      </c>
      <c r="F327" s="4" t="s">
        <v>25</v>
      </c>
      <c r="G327" s="4">
        <v>30095</v>
      </c>
      <c r="H327" s="4">
        <v>294</v>
      </c>
      <c r="I327" s="4">
        <v>75</v>
      </c>
      <c r="J327" s="4">
        <v>1</v>
      </c>
      <c r="K327" s="4">
        <v>1</v>
      </c>
      <c r="L327" s="4">
        <v>0</v>
      </c>
      <c r="M327" s="9">
        <v>19</v>
      </c>
      <c r="N327" s="9" t="s">
        <v>6465</v>
      </c>
      <c r="O327" s="9" t="s">
        <v>381</v>
      </c>
      <c r="P327" s="9" t="s">
        <v>748</v>
      </c>
      <c r="Q327" s="9" t="s">
        <v>1387</v>
      </c>
      <c r="R327" s="9" t="s">
        <v>1389</v>
      </c>
      <c r="S327" s="9" t="s">
        <v>1230</v>
      </c>
      <c r="T327" s="9" t="s">
        <v>6368</v>
      </c>
      <c r="U327" s="9" t="s">
        <v>755</v>
      </c>
      <c r="V327" t="s">
        <v>1202</v>
      </c>
      <c r="W327">
        <v>0.74620019339961818</v>
      </c>
      <c r="X327">
        <v>30095</v>
      </c>
    </row>
    <row r="328" spans="1:24" hidden="1" x14ac:dyDescent="0.25">
      <c r="A328" s="25" t="s">
        <v>1473</v>
      </c>
      <c r="B328" s="4" t="s">
        <v>1474</v>
      </c>
      <c r="C328" s="4">
        <v>6723</v>
      </c>
      <c r="D328" s="4">
        <v>6723</v>
      </c>
      <c r="E328" s="4">
        <v>1147</v>
      </c>
      <c r="F328" s="4" t="s">
        <v>25</v>
      </c>
      <c r="G328" s="4">
        <v>5576</v>
      </c>
      <c r="H328" s="4">
        <v>486</v>
      </c>
      <c r="I328" s="4">
        <v>83</v>
      </c>
      <c r="J328" s="4">
        <v>1</v>
      </c>
      <c r="K328" s="4">
        <v>1</v>
      </c>
      <c r="L328" s="4">
        <v>0</v>
      </c>
      <c r="M328" s="9">
        <v>19</v>
      </c>
      <c r="N328" s="9" t="s">
        <v>6465</v>
      </c>
      <c r="O328" s="9" t="s">
        <v>381</v>
      </c>
      <c r="P328" s="9" t="s">
        <v>748</v>
      </c>
      <c r="Q328" s="9" t="s">
        <v>1466</v>
      </c>
      <c r="R328" s="9" t="s">
        <v>1468</v>
      </c>
      <c r="S328" s="9" t="s">
        <v>1475</v>
      </c>
      <c r="T328" s="9" t="s">
        <v>6421</v>
      </c>
      <c r="U328" s="9" t="s">
        <v>1470</v>
      </c>
      <c r="V328" t="s">
        <v>747</v>
      </c>
      <c r="W328">
        <v>0.82939164063662052</v>
      </c>
      <c r="X328">
        <v>5576</v>
      </c>
    </row>
    <row r="329" spans="1:24" hidden="1" x14ac:dyDescent="0.25">
      <c r="A329" s="25" t="s">
        <v>1486</v>
      </c>
      <c r="B329" s="4" t="s">
        <v>1487</v>
      </c>
      <c r="C329" s="4">
        <v>16790</v>
      </c>
      <c r="D329" s="4">
        <v>16790</v>
      </c>
      <c r="E329" s="4">
        <v>3176</v>
      </c>
      <c r="F329" s="4" t="s">
        <v>25</v>
      </c>
      <c r="G329" s="4">
        <v>13614</v>
      </c>
      <c r="H329" s="4">
        <v>429</v>
      </c>
      <c r="I329" s="4">
        <v>81</v>
      </c>
      <c r="J329" s="4">
        <v>2</v>
      </c>
      <c r="K329" s="4">
        <v>2</v>
      </c>
      <c r="L329" s="4">
        <v>0</v>
      </c>
      <c r="M329" s="9">
        <v>19</v>
      </c>
      <c r="N329" s="9" t="s">
        <v>6465</v>
      </c>
      <c r="O329" s="9" t="s">
        <v>381</v>
      </c>
      <c r="P329" s="9" t="s">
        <v>748</v>
      </c>
      <c r="Q329" s="9" t="s">
        <v>1466</v>
      </c>
      <c r="R329" s="9" t="s">
        <v>1480</v>
      </c>
      <c r="S329" s="9" t="s">
        <v>1488</v>
      </c>
      <c r="T329" s="9" t="s">
        <v>6438</v>
      </c>
      <c r="U329" s="9" t="s">
        <v>1470</v>
      </c>
      <c r="V329" t="s">
        <v>747</v>
      </c>
      <c r="W329">
        <v>0.8108397855866587</v>
      </c>
      <c r="X329">
        <v>13614</v>
      </c>
    </row>
    <row r="330" spans="1:24" hidden="1" x14ac:dyDescent="0.25">
      <c r="A330" s="25" t="s">
        <v>1493</v>
      </c>
      <c r="B330" s="4" t="s">
        <v>1494</v>
      </c>
      <c r="C330" s="4">
        <v>8395</v>
      </c>
      <c r="D330" s="4">
        <v>8395</v>
      </c>
      <c r="E330" s="4">
        <v>1647</v>
      </c>
      <c r="F330" s="4" t="s">
        <v>25</v>
      </c>
      <c r="G330" s="4">
        <v>6748</v>
      </c>
      <c r="H330" s="4">
        <v>410</v>
      </c>
      <c r="I330" s="4">
        <v>80</v>
      </c>
      <c r="J330" s="4">
        <v>1</v>
      </c>
      <c r="K330" s="4">
        <v>1</v>
      </c>
      <c r="L330" s="4">
        <v>0</v>
      </c>
      <c r="M330" s="9">
        <v>19</v>
      </c>
      <c r="N330" s="9" t="s">
        <v>6465</v>
      </c>
      <c r="O330" s="9" t="s">
        <v>381</v>
      </c>
      <c r="P330" s="9" t="s">
        <v>748</v>
      </c>
      <c r="Q330" s="9" t="s">
        <v>1466</v>
      </c>
      <c r="R330" s="9" t="s">
        <v>1491</v>
      </c>
      <c r="S330" s="9" t="s">
        <v>1319</v>
      </c>
      <c r="T330" s="9" t="s">
        <v>6364</v>
      </c>
      <c r="U330" s="9" t="s">
        <v>1470</v>
      </c>
      <c r="V330" t="s">
        <v>747</v>
      </c>
      <c r="W330">
        <v>0.80381179273377013</v>
      </c>
      <c r="X330">
        <v>6748</v>
      </c>
    </row>
    <row r="331" spans="1:24" hidden="1" x14ac:dyDescent="0.25">
      <c r="A331" s="25" t="s">
        <v>6350</v>
      </c>
      <c r="B331" s="4" t="s">
        <v>1495</v>
      </c>
      <c r="C331" s="4">
        <v>8395</v>
      </c>
      <c r="D331" s="4">
        <v>8395</v>
      </c>
      <c r="E331" s="4">
        <v>1165</v>
      </c>
      <c r="F331" s="4" t="s">
        <v>25</v>
      </c>
      <c r="G331" s="4">
        <v>7230</v>
      </c>
      <c r="H331" s="4">
        <v>621</v>
      </c>
      <c r="I331" s="4">
        <v>86</v>
      </c>
      <c r="J331" s="4">
        <v>1</v>
      </c>
      <c r="K331" s="4">
        <v>1</v>
      </c>
      <c r="L331" s="4">
        <v>0</v>
      </c>
      <c r="M331" s="9">
        <v>19</v>
      </c>
      <c r="N331" s="9" t="s">
        <v>6465</v>
      </c>
      <c r="O331" s="9" t="s">
        <v>381</v>
      </c>
      <c r="P331" s="9" t="s">
        <v>748</v>
      </c>
      <c r="Q331" s="9" t="s">
        <v>1466</v>
      </c>
      <c r="R331" s="9" t="s">
        <v>1496</v>
      </c>
      <c r="S331" s="9" t="s">
        <v>745</v>
      </c>
      <c r="T331" s="9" t="s">
        <v>6361</v>
      </c>
      <c r="U331" s="9" t="s">
        <v>1470</v>
      </c>
      <c r="V331" t="s">
        <v>747</v>
      </c>
      <c r="W331">
        <v>0.86122692078618224</v>
      </c>
      <c r="X331">
        <v>7230</v>
      </c>
    </row>
    <row r="332" spans="1:24" hidden="1" x14ac:dyDescent="0.25">
      <c r="A332" s="25" t="s">
        <v>1501</v>
      </c>
      <c r="B332" s="4" t="s">
        <v>1502</v>
      </c>
      <c r="C332" s="4">
        <v>21840</v>
      </c>
      <c r="D332" s="4">
        <v>21840</v>
      </c>
      <c r="E332" s="4">
        <v>5200</v>
      </c>
      <c r="F332" s="4" t="s">
        <v>25</v>
      </c>
      <c r="G332" s="4">
        <v>16640</v>
      </c>
      <c r="H332" s="4">
        <v>320</v>
      </c>
      <c r="I332" s="4">
        <v>76</v>
      </c>
      <c r="J332" s="4">
        <v>2</v>
      </c>
      <c r="K332" s="4">
        <v>2</v>
      </c>
      <c r="L332" s="4">
        <v>0</v>
      </c>
      <c r="M332" s="9">
        <v>19</v>
      </c>
      <c r="N332" s="9" t="s">
        <v>6465</v>
      </c>
      <c r="O332" s="9" t="s">
        <v>381</v>
      </c>
      <c r="P332" s="9" t="s">
        <v>748</v>
      </c>
      <c r="Q332" s="9" t="s">
        <v>1466</v>
      </c>
      <c r="R332" s="9" t="s">
        <v>1500</v>
      </c>
      <c r="S332" s="9" t="s">
        <v>913</v>
      </c>
      <c r="T332" s="9" t="s">
        <v>6423</v>
      </c>
      <c r="U332" s="9" t="s">
        <v>1470</v>
      </c>
      <c r="V332" t="s">
        <v>1202</v>
      </c>
      <c r="W332">
        <v>0.76190476190476186</v>
      </c>
      <c r="X332">
        <v>16640</v>
      </c>
    </row>
    <row r="333" spans="1:24" hidden="1" x14ac:dyDescent="0.25">
      <c r="A333" s="25" t="s">
        <v>1827</v>
      </c>
      <c r="B333" s="4" t="s">
        <v>1828</v>
      </c>
      <c r="C333" s="4">
        <v>8403</v>
      </c>
      <c r="D333" s="4">
        <v>8403</v>
      </c>
      <c r="E333" s="4">
        <v>2652</v>
      </c>
      <c r="F333" s="4" t="s">
        <v>25</v>
      </c>
      <c r="G333" s="4">
        <v>5751</v>
      </c>
      <c r="H333" s="4">
        <v>217</v>
      </c>
      <c r="I333" s="4">
        <v>68</v>
      </c>
      <c r="J333" s="4">
        <v>1</v>
      </c>
      <c r="K333" s="4">
        <v>1</v>
      </c>
      <c r="L333" s="4">
        <v>0</v>
      </c>
      <c r="M333" s="9">
        <v>19</v>
      </c>
      <c r="N333" s="9" t="s">
        <v>6465</v>
      </c>
      <c r="O333" s="9" t="s">
        <v>381</v>
      </c>
      <c r="P333" s="9" t="s">
        <v>1648</v>
      </c>
      <c r="Q333" s="9" t="s">
        <v>1504</v>
      </c>
      <c r="R333" s="9" t="s">
        <v>1807</v>
      </c>
      <c r="S333" s="9" t="s">
        <v>1540</v>
      </c>
      <c r="T333" s="9" t="s">
        <v>6432</v>
      </c>
      <c r="U333" s="9" t="s">
        <v>1508</v>
      </c>
      <c r="V333" t="s">
        <v>747</v>
      </c>
      <c r="W333">
        <v>0.68439842913245275</v>
      </c>
      <c r="X333">
        <v>5751</v>
      </c>
    </row>
    <row r="334" spans="1:24" hidden="1" x14ac:dyDescent="0.25">
      <c r="A334" s="25" t="s">
        <v>451</v>
      </c>
      <c r="B334" s="4" t="s">
        <v>452</v>
      </c>
      <c r="C334" s="4">
        <v>12605</v>
      </c>
      <c r="D334" s="4">
        <v>12605</v>
      </c>
      <c r="E334" s="4">
        <v>2495</v>
      </c>
      <c r="F334" s="4" t="s">
        <v>25</v>
      </c>
      <c r="G334" s="4">
        <v>10110</v>
      </c>
      <c r="H334" s="4">
        <v>405</v>
      </c>
      <c r="I334" s="4">
        <v>80</v>
      </c>
      <c r="J334" s="4">
        <v>1</v>
      </c>
      <c r="K334" s="4">
        <v>1</v>
      </c>
      <c r="L334" s="4">
        <v>0</v>
      </c>
      <c r="M334" s="9">
        <v>19</v>
      </c>
      <c r="N334" s="9" t="s">
        <v>6465</v>
      </c>
      <c r="O334" s="9" t="s">
        <v>381</v>
      </c>
      <c r="P334" s="9" t="s">
        <v>1648</v>
      </c>
      <c r="Q334" s="9" t="s">
        <v>1504</v>
      </c>
      <c r="R334" s="9" t="s">
        <v>1506</v>
      </c>
      <c r="S334" s="9" t="s">
        <v>1178</v>
      </c>
      <c r="T334" s="9" t="s">
        <v>6406</v>
      </c>
      <c r="U334" s="9" t="s">
        <v>1508</v>
      </c>
      <c r="V334" t="s">
        <v>747</v>
      </c>
      <c r="W334">
        <v>0.80206267354224514</v>
      </c>
      <c r="X334">
        <v>10110</v>
      </c>
    </row>
    <row r="335" spans="1:24" hidden="1" x14ac:dyDescent="0.25">
      <c r="A335" s="25" t="s">
        <v>626</v>
      </c>
      <c r="B335" s="4" t="s">
        <v>627</v>
      </c>
      <c r="C335" s="4">
        <v>12597</v>
      </c>
      <c r="D335" s="4">
        <v>12597</v>
      </c>
      <c r="E335" s="4">
        <v>2495</v>
      </c>
      <c r="F335" s="4" t="s">
        <v>25</v>
      </c>
      <c r="G335" s="4">
        <v>10102</v>
      </c>
      <c r="H335" s="4">
        <v>405</v>
      </c>
      <c r="I335" s="4">
        <v>80</v>
      </c>
      <c r="J335" s="4">
        <v>1</v>
      </c>
      <c r="K335" s="4">
        <v>1</v>
      </c>
      <c r="L335" s="4">
        <v>0</v>
      </c>
      <c r="M335" s="9">
        <v>19</v>
      </c>
      <c r="N335" s="9" t="s">
        <v>6465</v>
      </c>
      <c r="O335" s="9" t="s">
        <v>381</v>
      </c>
      <c r="P335" s="9" t="s">
        <v>1648</v>
      </c>
      <c r="Q335" s="9" t="s">
        <v>1504</v>
      </c>
      <c r="R335" s="9" t="s">
        <v>1506</v>
      </c>
      <c r="S335" s="9" t="s">
        <v>1178</v>
      </c>
      <c r="T335" s="9" t="s">
        <v>6406</v>
      </c>
      <c r="U335" s="9" t="s">
        <v>1511</v>
      </c>
      <c r="V335" t="s">
        <v>747</v>
      </c>
      <c r="W335">
        <v>0.80193696911963164</v>
      </c>
      <c r="X335">
        <v>10102</v>
      </c>
    </row>
    <row r="336" spans="1:24" hidden="1" x14ac:dyDescent="0.25">
      <c r="A336" s="25" t="s">
        <v>1518</v>
      </c>
      <c r="B336" s="4" t="s">
        <v>1519</v>
      </c>
      <c r="C336" s="4">
        <v>8403</v>
      </c>
      <c r="D336" s="4">
        <v>8403</v>
      </c>
      <c r="E336" s="4">
        <v>2088</v>
      </c>
      <c r="F336" s="4" t="s">
        <v>25</v>
      </c>
      <c r="G336" s="4">
        <v>6315</v>
      </c>
      <c r="H336" s="4">
        <v>302</v>
      </c>
      <c r="I336" s="4">
        <v>75</v>
      </c>
      <c r="J336" s="4">
        <v>1</v>
      </c>
      <c r="K336" s="4">
        <v>1</v>
      </c>
      <c r="L336" s="4">
        <v>0</v>
      </c>
      <c r="M336" s="9">
        <v>19</v>
      </c>
      <c r="N336" s="9" t="s">
        <v>6465</v>
      </c>
      <c r="O336" s="9" t="s">
        <v>381</v>
      </c>
      <c r="P336" s="9" t="s">
        <v>748</v>
      </c>
      <c r="Q336" s="9" t="s">
        <v>1504</v>
      </c>
      <c r="R336" s="9" t="s">
        <v>1506</v>
      </c>
      <c r="S336" s="9" t="s">
        <v>745</v>
      </c>
      <c r="T336" s="9" t="s">
        <v>6459</v>
      </c>
      <c r="U336" s="9" t="s">
        <v>1511</v>
      </c>
      <c r="V336" t="s">
        <v>747</v>
      </c>
      <c r="W336">
        <v>0.75151731524455556</v>
      </c>
      <c r="X336">
        <v>6315</v>
      </c>
    </row>
    <row r="337" spans="1:24" hidden="1" x14ac:dyDescent="0.25">
      <c r="A337" s="25" t="s">
        <v>1520</v>
      </c>
      <c r="B337" s="4" t="s">
        <v>1521</v>
      </c>
      <c r="C337" s="4">
        <v>8403</v>
      </c>
      <c r="D337" s="4">
        <v>8403</v>
      </c>
      <c r="E337" s="4">
        <v>2035</v>
      </c>
      <c r="F337" s="4" t="s">
        <v>25</v>
      </c>
      <c r="G337" s="4">
        <v>6368</v>
      </c>
      <c r="H337" s="4">
        <v>313</v>
      </c>
      <c r="I337" s="4">
        <v>76</v>
      </c>
      <c r="J337" s="4">
        <v>1</v>
      </c>
      <c r="K337" s="4">
        <v>1</v>
      </c>
      <c r="L337" s="4">
        <v>0</v>
      </c>
      <c r="M337" s="9">
        <v>19</v>
      </c>
      <c r="N337" s="9" t="s">
        <v>6465</v>
      </c>
      <c r="O337" s="9" t="s">
        <v>381</v>
      </c>
      <c r="P337" s="9" t="s">
        <v>748</v>
      </c>
      <c r="Q337" s="9" t="s">
        <v>1504</v>
      </c>
      <c r="R337" s="9" t="s">
        <v>1506</v>
      </c>
      <c r="S337" s="9" t="s">
        <v>820</v>
      </c>
      <c r="T337" s="9" t="s">
        <v>6471</v>
      </c>
      <c r="U337" s="9" t="s">
        <v>1508</v>
      </c>
      <c r="V337" t="s">
        <v>747</v>
      </c>
      <c r="W337">
        <v>0.75782458645721762</v>
      </c>
      <c r="X337">
        <v>6368</v>
      </c>
    </row>
    <row r="338" spans="1:24" hidden="1" x14ac:dyDescent="0.25">
      <c r="A338" s="25" t="s">
        <v>1522</v>
      </c>
      <c r="B338" s="4" t="s">
        <v>1523</v>
      </c>
      <c r="C338" s="4">
        <v>12605</v>
      </c>
      <c r="D338" s="4">
        <v>12605</v>
      </c>
      <c r="E338" s="4">
        <v>2035</v>
      </c>
      <c r="F338" s="4" t="s">
        <v>25</v>
      </c>
      <c r="G338" s="4">
        <v>10570</v>
      </c>
      <c r="H338" s="4">
        <v>519</v>
      </c>
      <c r="I338" s="4">
        <v>84</v>
      </c>
      <c r="J338" s="4">
        <v>1</v>
      </c>
      <c r="K338" s="4">
        <v>1</v>
      </c>
      <c r="L338" s="4">
        <v>0</v>
      </c>
      <c r="M338" s="9">
        <v>19</v>
      </c>
      <c r="N338" s="9" t="s">
        <v>6465</v>
      </c>
      <c r="O338" s="9" t="s">
        <v>381</v>
      </c>
      <c r="P338" s="9" t="s">
        <v>748</v>
      </c>
      <c r="Q338" s="9" t="s">
        <v>1504</v>
      </c>
      <c r="R338" s="9" t="s">
        <v>1506</v>
      </c>
      <c r="S338" s="9" t="s">
        <v>820</v>
      </c>
      <c r="T338" s="9" t="s">
        <v>6471</v>
      </c>
      <c r="U338" s="9" t="s">
        <v>1511</v>
      </c>
      <c r="V338" t="s">
        <v>747</v>
      </c>
      <c r="W338">
        <v>0.83855612852042838</v>
      </c>
      <c r="X338">
        <v>10570</v>
      </c>
    </row>
    <row r="339" spans="1:24" hidden="1" x14ac:dyDescent="0.25">
      <c r="A339" s="25" t="s">
        <v>1527</v>
      </c>
      <c r="B339" s="4" t="s">
        <v>1528</v>
      </c>
      <c r="C339" s="4">
        <v>12606</v>
      </c>
      <c r="D339" s="4">
        <v>12606</v>
      </c>
      <c r="E339" s="4">
        <v>2588</v>
      </c>
      <c r="F339" s="4" t="s">
        <v>25</v>
      </c>
      <c r="G339" s="4">
        <v>10018</v>
      </c>
      <c r="H339" s="4">
        <v>387</v>
      </c>
      <c r="I339" s="4">
        <v>79</v>
      </c>
      <c r="J339" s="4">
        <v>1</v>
      </c>
      <c r="K339" s="4">
        <v>1</v>
      </c>
      <c r="L339" s="4">
        <v>0</v>
      </c>
      <c r="M339" s="9">
        <v>19</v>
      </c>
      <c r="N339" s="9" t="s">
        <v>6465</v>
      </c>
      <c r="O339" s="9" t="s">
        <v>381</v>
      </c>
      <c r="P339" s="9" t="s">
        <v>748</v>
      </c>
      <c r="Q339" s="9" t="s">
        <v>1504</v>
      </c>
      <c r="R339" s="9" t="s">
        <v>1526</v>
      </c>
      <c r="S339" s="9" t="s">
        <v>913</v>
      </c>
      <c r="T339" s="9" t="s">
        <v>6891</v>
      </c>
      <c r="U339" s="9" t="s">
        <v>1511</v>
      </c>
      <c r="V339" t="s">
        <v>747</v>
      </c>
      <c r="W339">
        <v>0.79470093606219261</v>
      </c>
      <c r="X339">
        <v>10018</v>
      </c>
    </row>
    <row r="340" spans="1:24" hidden="1" x14ac:dyDescent="0.25">
      <c r="A340" s="25" t="s">
        <v>1550</v>
      </c>
      <c r="B340" s="4" t="s">
        <v>1551</v>
      </c>
      <c r="C340" s="4" t="s">
        <v>25</v>
      </c>
      <c r="D340" s="4" t="s">
        <v>25</v>
      </c>
      <c r="E340" s="4" t="s">
        <v>25</v>
      </c>
      <c r="F340" s="4" t="s">
        <v>25</v>
      </c>
      <c r="G340" s="4" t="s">
        <v>25</v>
      </c>
      <c r="H340" s="4" t="s">
        <v>25</v>
      </c>
      <c r="I340" s="4" t="s">
        <v>25</v>
      </c>
      <c r="J340" s="4" t="s">
        <v>25</v>
      </c>
      <c r="K340" s="4" t="s">
        <v>25</v>
      </c>
      <c r="L340" s="4">
        <v>0</v>
      </c>
      <c r="M340" s="9">
        <v>19</v>
      </c>
      <c r="N340" s="9" t="s">
        <v>6465</v>
      </c>
      <c r="O340" s="9" t="s">
        <v>381</v>
      </c>
      <c r="P340" s="9" t="s">
        <v>748</v>
      </c>
      <c r="Q340" s="9" t="s">
        <v>1504</v>
      </c>
      <c r="R340" s="9" t="s">
        <v>1545</v>
      </c>
      <c r="S340" s="9" t="s">
        <v>1178</v>
      </c>
      <c r="T340" s="9" t="s">
        <v>6442</v>
      </c>
      <c r="U340" s="9" t="s">
        <v>1511</v>
      </c>
      <c r="V340" t="s">
        <v>747</v>
      </c>
      <c r="W340" t="e">
        <v>#VALUE!</v>
      </c>
      <c r="X340" t="e">
        <v>#VALUE!</v>
      </c>
    </row>
    <row r="341" spans="1:24" hidden="1" x14ac:dyDescent="0.25">
      <c r="A341" s="25" t="s">
        <v>1552</v>
      </c>
      <c r="B341" s="4" t="s">
        <v>1553</v>
      </c>
      <c r="C341" s="4">
        <v>8403</v>
      </c>
      <c r="D341" s="4">
        <v>8403</v>
      </c>
      <c r="E341" s="4">
        <v>2206</v>
      </c>
      <c r="F341" s="4" t="s">
        <v>25</v>
      </c>
      <c r="G341" s="4">
        <v>6197</v>
      </c>
      <c r="H341" s="4">
        <v>281</v>
      </c>
      <c r="I341" s="4">
        <v>74</v>
      </c>
      <c r="J341" s="4">
        <v>1</v>
      </c>
      <c r="K341" s="4">
        <v>1</v>
      </c>
      <c r="L341" s="4">
        <v>0</v>
      </c>
      <c r="M341" s="9">
        <v>19</v>
      </c>
      <c r="N341" s="9" t="s">
        <v>6465</v>
      </c>
      <c r="O341" s="9" t="s">
        <v>381</v>
      </c>
      <c r="P341" s="9" t="s">
        <v>748</v>
      </c>
      <c r="Q341" s="9" t="s">
        <v>1504</v>
      </c>
      <c r="R341" s="9" t="s">
        <v>1545</v>
      </c>
      <c r="S341" s="9" t="s">
        <v>1554</v>
      </c>
      <c r="T341" s="9" t="s">
        <v>6441</v>
      </c>
      <c r="U341" s="9" t="s">
        <v>1508</v>
      </c>
      <c r="V341" t="s">
        <v>747</v>
      </c>
      <c r="W341">
        <v>0.73747471141259069</v>
      </c>
      <c r="X341">
        <v>6197</v>
      </c>
    </row>
    <row r="342" spans="1:24" hidden="1" x14ac:dyDescent="0.25">
      <c r="A342" s="25" t="s">
        <v>1555</v>
      </c>
      <c r="B342" s="4" t="s">
        <v>1556</v>
      </c>
      <c r="C342" s="4">
        <v>8403</v>
      </c>
      <c r="D342" s="4">
        <v>8403</v>
      </c>
      <c r="E342" s="4">
        <v>2206</v>
      </c>
      <c r="F342" s="4" t="s">
        <v>25</v>
      </c>
      <c r="G342" s="4">
        <v>6197</v>
      </c>
      <c r="H342" s="4">
        <v>281</v>
      </c>
      <c r="I342" s="4">
        <v>74</v>
      </c>
      <c r="J342" s="4">
        <v>1</v>
      </c>
      <c r="K342" s="4">
        <v>1</v>
      </c>
      <c r="L342" s="4">
        <v>0</v>
      </c>
      <c r="M342" s="9">
        <v>19</v>
      </c>
      <c r="N342" s="9" t="s">
        <v>6465</v>
      </c>
      <c r="O342" s="9" t="s">
        <v>381</v>
      </c>
      <c r="P342" s="9" t="s">
        <v>748</v>
      </c>
      <c r="Q342" s="9" t="s">
        <v>1504</v>
      </c>
      <c r="R342" s="9" t="s">
        <v>1545</v>
      </c>
      <c r="S342" s="9" t="s">
        <v>1554</v>
      </c>
      <c r="T342" s="9" t="s">
        <v>6441</v>
      </c>
      <c r="U342" s="9" t="s">
        <v>1511</v>
      </c>
      <c r="V342" t="s">
        <v>747</v>
      </c>
      <c r="W342">
        <v>0.73747471141259069</v>
      </c>
      <c r="X342">
        <v>6197</v>
      </c>
    </row>
    <row r="343" spans="1:24" hidden="1" x14ac:dyDescent="0.25">
      <c r="A343" s="25" t="s">
        <v>253</v>
      </c>
      <c r="B343" s="4" t="s">
        <v>254</v>
      </c>
      <c r="C343" s="4">
        <v>8403</v>
      </c>
      <c r="D343" s="4">
        <v>8403</v>
      </c>
      <c r="E343" s="4">
        <v>3305</v>
      </c>
      <c r="F343" s="4" t="s">
        <v>25</v>
      </c>
      <c r="G343" s="4">
        <v>5098</v>
      </c>
      <c r="H343" s="4">
        <v>154</v>
      </c>
      <c r="I343" s="4">
        <v>61</v>
      </c>
      <c r="J343" s="4">
        <v>1</v>
      </c>
      <c r="K343" s="4">
        <v>1</v>
      </c>
      <c r="L343" s="4">
        <v>0</v>
      </c>
      <c r="M343" s="9">
        <v>19</v>
      </c>
      <c r="N343" s="9" t="s">
        <v>6465</v>
      </c>
      <c r="O343" s="9" t="s">
        <v>381</v>
      </c>
      <c r="P343" s="9" t="s">
        <v>1648</v>
      </c>
      <c r="Q343" s="9" t="s">
        <v>1914</v>
      </c>
      <c r="R343" s="9" t="s">
        <v>1506</v>
      </c>
      <c r="S343" s="9" t="s">
        <v>745</v>
      </c>
      <c r="T343" s="9" t="s">
        <v>254</v>
      </c>
      <c r="U343" s="9" t="s">
        <v>1470</v>
      </c>
      <c r="V343" t="s">
        <v>747</v>
      </c>
      <c r="W343">
        <v>0.60668808758776627</v>
      </c>
      <c r="X343">
        <v>5098</v>
      </c>
    </row>
    <row r="344" spans="1:24" hidden="1" x14ac:dyDescent="0.25">
      <c r="A344" s="25" t="s">
        <v>259</v>
      </c>
      <c r="B344" s="4" t="s">
        <v>260</v>
      </c>
      <c r="C344" s="4">
        <v>3361</v>
      </c>
      <c r="D344" s="4">
        <v>3361</v>
      </c>
      <c r="E344" s="4">
        <v>1290</v>
      </c>
      <c r="F344" s="4" t="s">
        <v>25</v>
      </c>
      <c r="G344" s="4">
        <v>2071</v>
      </c>
      <c r="H344" s="4">
        <v>161</v>
      </c>
      <c r="I344" s="4">
        <v>62</v>
      </c>
      <c r="J344" s="4">
        <v>2</v>
      </c>
      <c r="K344" s="4">
        <v>2</v>
      </c>
      <c r="L344" s="4">
        <v>0</v>
      </c>
      <c r="M344" s="9">
        <v>19</v>
      </c>
      <c r="N344" s="9" t="s">
        <v>6465</v>
      </c>
      <c r="O344" s="9" t="s">
        <v>381</v>
      </c>
      <c r="P344" s="9" t="s">
        <v>1648</v>
      </c>
      <c r="Q344" s="9" t="s">
        <v>6080</v>
      </c>
      <c r="R344" s="9" t="s">
        <v>1506</v>
      </c>
      <c r="S344" s="9" t="s">
        <v>1178</v>
      </c>
      <c r="T344" s="9" t="s">
        <v>6410</v>
      </c>
      <c r="U344" s="9" t="s">
        <v>1470</v>
      </c>
      <c r="V344" t="s">
        <v>747</v>
      </c>
      <c r="W344">
        <v>0.61618565903005063</v>
      </c>
      <c r="X344">
        <v>2071</v>
      </c>
    </row>
    <row r="345" spans="1:24" hidden="1" x14ac:dyDescent="0.25">
      <c r="A345" s="25" t="s">
        <v>6090</v>
      </c>
      <c r="B345" s="4" t="s">
        <v>6091</v>
      </c>
      <c r="C345" s="4">
        <v>12605</v>
      </c>
      <c r="D345" s="4">
        <v>12605</v>
      </c>
      <c r="E345" s="4">
        <v>4850</v>
      </c>
      <c r="F345" s="4" t="s">
        <v>25</v>
      </c>
      <c r="G345" s="4">
        <v>7755</v>
      </c>
      <c r="H345" s="4">
        <v>160</v>
      </c>
      <c r="I345" s="4">
        <v>62</v>
      </c>
      <c r="J345" s="4">
        <v>1</v>
      </c>
      <c r="K345" s="4">
        <v>1</v>
      </c>
      <c r="L345" s="4">
        <v>0</v>
      </c>
      <c r="M345" s="9">
        <v>19</v>
      </c>
      <c r="N345" s="9" t="s">
        <v>6465</v>
      </c>
      <c r="O345" s="9" t="s">
        <v>381</v>
      </c>
      <c r="P345" s="9" t="s">
        <v>1648</v>
      </c>
      <c r="Q345" s="9" t="s">
        <v>6086</v>
      </c>
      <c r="R345" s="9" t="s">
        <v>1492</v>
      </c>
      <c r="S345" s="9" t="s">
        <v>745</v>
      </c>
      <c r="T345" s="9" t="s">
        <v>6892</v>
      </c>
      <c r="U345" s="9" t="s">
        <v>1511</v>
      </c>
      <c r="V345" t="s">
        <v>747</v>
      </c>
      <c r="W345">
        <v>0.61523205077350263</v>
      </c>
      <c r="X345">
        <v>7755.0000000000009</v>
      </c>
    </row>
    <row r="346" spans="1:24" hidden="1" x14ac:dyDescent="0.25">
      <c r="A346" s="25" t="s">
        <v>734</v>
      </c>
      <c r="B346" s="4" t="s">
        <v>735</v>
      </c>
      <c r="C346" s="4">
        <v>7555</v>
      </c>
      <c r="D346" s="4">
        <v>7555</v>
      </c>
      <c r="E346" s="4">
        <v>3600</v>
      </c>
      <c r="F346" s="4" t="s">
        <v>25</v>
      </c>
      <c r="G346" s="4">
        <v>3955</v>
      </c>
      <c r="H346" s="4">
        <v>110</v>
      </c>
      <c r="I346" s="4">
        <v>52</v>
      </c>
      <c r="J346" s="4">
        <v>2</v>
      </c>
      <c r="K346" s="4">
        <v>2</v>
      </c>
      <c r="L346" s="4">
        <v>0</v>
      </c>
      <c r="M346" s="9">
        <v>19</v>
      </c>
      <c r="N346" s="9" t="s">
        <v>6465</v>
      </c>
      <c r="O346" s="9" t="s">
        <v>381</v>
      </c>
      <c r="P346" s="9" t="s">
        <v>1648</v>
      </c>
      <c r="Q346" s="9" t="s">
        <v>6088</v>
      </c>
      <c r="R346" s="9" t="s">
        <v>1492</v>
      </c>
      <c r="S346" s="9" t="s">
        <v>745</v>
      </c>
      <c r="T346" s="9" t="s">
        <v>6450</v>
      </c>
      <c r="U346" s="9" t="s">
        <v>1470</v>
      </c>
      <c r="V346" t="s">
        <v>747</v>
      </c>
      <c r="W346">
        <v>0.52349437458636661</v>
      </c>
      <c r="X346">
        <v>3954.9999999999995</v>
      </c>
    </row>
    <row r="347" spans="1:24" x14ac:dyDescent="0.25">
      <c r="A347" s="25" t="s">
        <v>275</v>
      </c>
      <c r="B347" s="4" t="s">
        <v>276</v>
      </c>
      <c r="C347" s="4">
        <v>1</v>
      </c>
      <c r="D347" s="4">
        <v>1</v>
      </c>
      <c r="E347" s="4">
        <v>1717</v>
      </c>
      <c r="F347" s="4" t="s">
        <v>25</v>
      </c>
      <c r="G347" s="4">
        <v>-1716</v>
      </c>
      <c r="H347" s="4">
        <v>-100</v>
      </c>
      <c r="I347" s="4">
        <v>-204223</v>
      </c>
      <c r="J347" s="4">
        <v>1</v>
      </c>
      <c r="K347" s="4">
        <v>1</v>
      </c>
      <c r="L347" s="4">
        <v>0</v>
      </c>
      <c r="M347" s="9">
        <v>19</v>
      </c>
      <c r="N347" s="9" t="s">
        <v>6465</v>
      </c>
      <c r="O347" s="9" t="s">
        <v>381</v>
      </c>
      <c r="P347" s="9" t="s">
        <v>1648</v>
      </c>
      <c r="Q347" s="9" t="s">
        <v>6150</v>
      </c>
      <c r="R347" s="9" t="s">
        <v>6153</v>
      </c>
      <c r="S347" s="9" t="s">
        <v>820</v>
      </c>
      <c r="T347" s="9" t="s">
        <v>6415</v>
      </c>
      <c r="U347" s="9" t="s">
        <v>1470</v>
      </c>
      <c r="V347" t="s">
        <v>747</v>
      </c>
      <c r="W347">
        <v>-1716</v>
      </c>
      <c r="X347">
        <v>-1716</v>
      </c>
    </row>
    <row r="348" spans="1:24" x14ac:dyDescent="0.25">
      <c r="A348" s="25" t="s">
        <v>379</v>
      </c>
      <c r="B348" s="4" t="s">
        <v>380</v>
      </c>
      <c r="C348" s="4" t="s">
        <v>25</v>
      </c>
      <c r="D348" s="4" t="s">
        <v>25</v>
      </c>
      <c r="E348" s="4">
        <v>1717</v>
      </c>
      <c r="F348" s="4" t="s">
        <v>25</v>
      </c>
      <c r="G348" s="4">
        <v>-1717</v>
      </c>
      <c r="H348" s="4">
        <v>-100</v>
      </c>
      <c r="I348" s="4" t="s">
        <v>25</v>
      </c>
      <c r="J348" s="4">
        <v>1</v>
      </c>
      <c r="K348" s="4">
        <v>1</v>
      </c>
      <c r="L348" s="4">
        <v>0</v>
      </c>
      <c r="M348" s="9">
        <v>19</v>
      </c>
      <c r="N348" s="9" t="s">
        <v>6465</v>
      </c>
      <c r="O348" s="9" t="s">
        <v>381</v>
      </c>
      <c r="P348" s="9" t="s">
        <v>1648</v>
      </c>
      <c r="Q348" s="9" t="s">
        <v>6150</v>
      </c>
      <c r="R348" s="9" t="s">
        <v>6152</v>
      </c>
      <c r="S348" s="9" t="s">
        <v>905</v>
      </c>
      <c r="T348" s="9" t="s">
        <v>6413</v>
      </c>
      <c r="U348" s="9" t="s">
        <v>1470</v>
      </c>
      <c r="V348" t="s">
        <v>747</v>
      </c>
      <c r="W348" t="e">
        <v>#VALUE!</v>
      </c>
      <c r="X348" t="e">
        <v>#VALUE!</v>
      </c>
    </row>
    <row r="349" spans="1:24" hidden="1" x14ac:dyDescent="0.25">
      <c r="A349" s="25" t="s">
        <v>6418</v>
      </c>
      <c r="B349" s="4" t="s">
        <v>6419</v>
      </c>
      <c r="C349" s="4">
        <v>16790</v>
      </c>
      <c r="D349" s="4">
        <v>16790</v>
      </c>
      <c r="E349" s="4">
        <v>4560</v>
      </c>
      <c r="F349" s="4" t="s">
        <v>25</v>
      </c>
      <c r="G349" s="4">
        <v>12230</v>
      </c>
      <c r="H349" s="4">
        <v>268</v>
      </c>
      <c r="I349" s="4">
        <v>73</v>
      </c>
      <c r="J349" s="4">
        <v>2</v>
      </c>
      <c r="K349" s="4">
        <v>2</v>
      </c>
      <c r="L349" s="4">
        <v>0</v>
      </c>
      <c r="M349" s="9">
        <v>19</v>
      </c>
      <c r="N349" s="9" t="s">
        <v>6465</v>
      </c>
      <c r="O349" s="9" t="s">
        <v>381</v>
      </c>
      <c r="P349" s="9" t="s">
        <v>748</v>
      </c>
      <c r="Q349" s="9" t="s">
        <v>6427</v>
      </c>
      <c r="R349" s="9" t="s">
        <v>6428</v>
      </c>
      <c r="S349" s="9" t="s">
        <v>1470</v>
      </c>
      <c r="T349" s="9" t="s">
        <v>6429</v>
      </c>
      <c r="U349" s="9" t="s">
        <v>1470</v>
      </c>
      <c r="V349" t="s">
        <v>1470</v>
      </c>
      <c r="W349">
        <v>0.72840976771888033</v>
      </c>
      <c r="X349">
        <v>12230</v>
      </c>
    </row>
    <row r="350" spans="1:24" hidden="1" x14ac:dyDescent="0.25">
      <c r="A350" s="25" t="s">
        <v>386</v>
      </c>
      <c r="B350" s="4" t="s">
        <v>387</v>
      </c>
      <c r="C350" s="4">
        <v>8395</v>
      </c>
      <c r="D350" s="4">
        <v>8395</v>
      </c>
      <c r="E350" s="4">
        <v>1847</v>
      </c>
      <c r="F350" s="4" t="s">
        <v>25</v>
      </c>
      <c r="G350" s="4">
        <v>6548</v>
      </c>
      <c r="H350" s="4">
        <v>355</v>
      </c>
      <c r="I350" s="4">
        <v>78</v>
      </c>
      <c r="J350" s="4">
        <v>1</v>
      </c>
      <c r="K350" s="4">
        <v>1</v>
      </c>
      <c r="L350" s="4">
        <v>0</v>
      </c>
      <c r="M350" s="9">
        <v>19</v>
      </c>
      <c r="N350" s="9" t="s">
        <v>6465</v>
      </c>
      <c r="O350" s="9" t="s">
        <v>6446</v>
      </c>
      <c r="P350" s="9" t="s">
        <v>1648</v>
      </c>
      <c r="Q350" s="9" t="s">
        <v>743</v>
      </c>
      <c r="R350" s="9" t="s">
        <v>1742</v>
      </c>
      <c r="S350" s="9" t="s">
        <v>1726</v>
      </c>
      <c r="T350" s="9" t="s">
        <v>6382</v>
      </c>
      <c r="U350" s="9" t="s">
        <v>746</v>
      </c>
      <c r="V350" t="s">
        <v>747</v>
      </c>
      <c r="W350">
        <v>0.77998808814770693</v>
      </c>
      <c r="X350">
        <v>6548</v>
      </c>
    </row>
    <row r="351" spans="1:24" hidden="1" x14ac:dyDescent="0.25">
      <c r="A351" s="25" t="s">
        <v>1670</v>
      </c>
      <c r="B351" s="4" t="s">
        <v>1671</v>
      </c>
      <c r="C351" s="4">
        <v>8403</v>
      </c>
      <c r="D351" s="4">
        <v>8403</v>
      </c>
      <c r="E351" s="4">
        <v>2223</v>
      </c>
      <c r="F351" s="4" t="s">
        <v>25</v>
      </c>
      <c r="G351" s="4">
        <v>6180</v>
      </c>
      <c r="H351" s="4">
        <v>278</v>
      </c>
      <c r="I351" s="4">
        <v>74</v>
      </c>
      <c r="J351" s="4">
        <v>1</v>
      </c>
      <c r="K351" s="4">
        <v>1</v>
      </c>
      <c r="L351" s="4">
        <v>0</v>
      </c>
      <c r="M351" s="9">
        <v>19</v>
      </c>
      <c r="N351" s="9" t="s">
        <v>6465</v>
      </c>
      <c r="O351" s="9" t="s">
        <v>6446</v>
      </c>
      <c r="P351" s="9" t="s">
        <v>1648</v>
      </c>
      <c r="Q351" s="9" t="s">
        <v>743</v>
      </c>
      <c r="R351" s="9" t="s">
        <v>1663</v>
      </c>
      <c r="S351" s="9" t="s">
        <v>1056</v>
      </c>
      <c r="T351" s="9" t="s">
        <v>6381</v>
      </c>
      <c r="U351" s="9" t="s">
        <v>752</v>
      </c>
      <c r="V351" t="s">
        <v>747</v>
      </c>
      <c r="W351">
        <v>0.73545162441985001</v>
      </c>
      <c r="X351">
        <v>6180</v>
      </c>
    </row>
    <row r="352" spans="1:24" hidden="1" x14ac:dyDescent="0.25">
      <c r="A352" s="25" t="s">
        <v>292</v>
      </c>
      <c r="B352" s="4" t="s">
        <v>293</v>
      </c>
      <c r="C352" s="4">
        <v>8403</v>
      </c>
      <c r="D352" s="4">
        <v>8403</v>
      </c>
      <c r="E352" s="4">
        <v>1910</v>
      </c>
      <c r="F352" s="4" t="s">
        <v>25</v>
      </c>
      <c r="G352" s="4">
        <v>6493</v>
      </c>
      <c r="H352" s="4">
        <v>340</v>
      </c>
      <c r="I352" s="4">
        <v>77</v>
      </c>
      <c r="J352" s="4">
        <v>1</v>
      </c>
      <c r="K352" s="4">
        <v>1</v>
      </c>
      <c r="L352" s="4">
        <v>0</v>
      </c>
      <c r="M352" s="9">
        <v>19</v>
      </c>
      <c r="N352" s="9" t="s">
        <v>6465</v>
      </c>
      <c r="O352" s="9" t="s">
        <v>6446</v>
      </c>
      <c r="P352" s="9" t="s">
        <v>1648</v>
      </c>
      <c r="Q352" s="9" t="s">
        <v>743</v>
      </c>
      <c r="R352" s="9" t="s">
        <v>3556</v>
      </c>
      <c r="S352" s="9" t="s">
        <v>795</v>
      </c>
      <c r="T352" s="9" t="s">
        <v>6456</v>
      </c>
      <c r="U352" s="9" t="s">
        <v>747</v>
      </c>
      <c r="V352" t="s">
        <v>747</v>
      </c>
      <c r="W352">
        <v>0.77270022610972267</v>
      </c>
      <c r="X352">
        <v>6493</v>
      </c>
    </row>
    <row r="353" spans="1:24" hidden="1" x14ac:dyDescent="0.25">
      <c r="A353" s="25" t="s">
        <v>312</v>
      </c>
      <c r="B353" s="4" t="s">
        <v>313</v>
      </c>
      <c r="C353" s="4">
        <v>8395</v>
      </c>
      <c r="D353" s="4">
        <v>8395</v>
      </c>
      <c r="E353" s="4">
        <v>1984</v>
      </c>
      <c r="F353" s="4" t="s">
        <v>25</v>
      </c>
      <c r="G353" s="4">
        <v>6411</v>
      </c>
      <c r="H353" s="4">
        <v>323</v>
      </c>
      <c r="I353" s="4">
        <v>76</v>
      </c>
      <c r="J353" s="4">
        <v>1</v>
      </c>
      <c r="K353" s="4">
        <v>1</v>
      </c>
      <c r="L353" s="4">
        <v>0</v>
      </c>
      <c r="M353" s="9">
        <v>19</v>
      </c>
      <c r="N353" s="9" t="s">
        <v>6465</v>
      </c>
      <c r="O353" s="9" t="s">
        <v>6446</v>
      </c>
      <c r="P353" s="9" t="s">
        <v>1648</v>
      </c>
      <c r="Q353" s="9" t="s">
        <v>743</v>
      </c>
      <c r="R353" s="9" t="s">
        <v>1725</v>
      </c>
      <c r="S353" s="9" t="s">
        <v>1726</v>
      </c>
      <c r="T353" s="9" t="s">
        <v>6476</v>
      </c>
      <c r="U353" s="9" t="s">
        <v>747</v>
      </c>
      <c r="V353" t="s">
        <v>747</v>
      </c>
      <c r="W353">
        <v>0.76366885050625377</v>
      </c>
      <c r="X353">
        <v>6411</v>
      </c>
    </row>
    <row r="354" spans="1:24" hidden="1" x14ac:dyDescent="0.25">
      <c r="A354" s="25" t="s">
        <v>316</v>
      </c>
      <c r="B354" s="4" t="s">
        <v>317</v>
      </c>
      <c r="C354" s="4">
        <v>8403</v>
      </c>
      <c r="D354" s="4">
        <v>8403</v>
      </c>
      <c r="E354" s="4">
        <v>1984</v>
      </c>
      <c r="F354" s="4" t="s">
        <v>25</v>
      </c>
      <c r="G354" s="4">
        <v>6419</v>
      </c>
      <c r="H354" s="4">
        <v>324</v>
      </c>
      <c r="I354" s="4">
        <v>76</v>
      </c>
      <c r="J354" s="4">
        <v>1</v>
      </c>
      <c r="K354" s="4">
        <v>1</v>
      </c>
      <c r="L354" s="4">
        <v>0</v>
      </c>
      <c r="M354" s="9">
        <v>19</v>
      </c>
      <c r="N354" s="9" t="s">
        <v>6465</v>
      </c>
      <c r="O354" s="9" t="s">
        <v>6446</v>
      </c>
      <c r="P354" s="9" t="s">
        <v>1648</v>
      </c>
      <c r="Q354" s="9" t="s">
        <v>743</v>
      </c>
      <c r="R354" s="9" t="s">
        <v>1725</v>
      </c>
      <c r="S354" s="9" t="s">
        <v>1726</v>
      </c>
      <c r="T354" s="9" t="s">
        <v>6476</v>
      </c>
      <c r="U354" s="9" t="s">
        <v>752</v>
      </c>
      <c r="V354" t="s">
        <v>747</v>
      </c>
      <c r="W354">
        <v>0.76389384743543975</v>
      </c>
      <c r="X354">
        <v>6419</v>
      </c>
    </row>
    <row r="355" spans="1:24" hidden="1" x14ac:dyDescent="0.25">
      <c r="A355" s="25" t="s">
        <v>570</v>
      </c>
      <c r="B355" s="4" t="s">
        <v>571</v>
      </c>
      <c r="C355" s="4">
        <v>8395</v>
      </c>
      <c r="D355" s="4">
        <v>8395</v>
      </c>
      <c r="E355" s="4">
        <v>2004</v>
      </c>
      <c r="F355" s="4" t="s">
        <v>25</v>
      </c>
      <c r="G355" s="4">
        <v>6391</v>
      </c>
      <c r="H355" s="4">
        <v>319</v>
      </c>
      <c r="I355" s="4">
        <v>76</v>
      </c>
      <c r="J355" s="4">
        <v>1</v>
      </c>
      <c r="K355" s="4">
        <v>1</v>
      </c>
      <c r="L355" s="4">
        <v>0</v>
      </c>
      <c r="M355" s="9">
        <v>19</v>
      </c>
      <c r="N355" s="9" t="s">
        <v>6465</v>
      </c>
      <c r="O355" s="9" t="s">
        <v>6446</v>
      </c>
      <c r="P355" s="9" t="s">
        <v>1648</v>
      </c>
      <c r="Q355" s="9" t="s">
        <v>743</v>
      </c>
      <c r="R355" s="9" t="s">
        <v>3597</v>
      </c>
      <c r="S355" s="9" t="s">
        <v>3504</v>
      </c>
      <c r="T355" s="9" t="s">
        <v>6890</v>
      </c>
      <c r="U355" s="9" t="s">
        <v>746</v>
      </c>
      <c r="V355" t="s">
        <v>747</v>
      </c>
      <c r="W355">
        <v>0.76128648004764743</v>
      </c>
      <c r="X355">
        <v>6391</v>
      </c>
    </row>
    <row r="356" spans="1:24" hidden="1" x14ac:dyDescent="0.25">
      <c r="A356" s="25" t="s">
        <v>103</v>
      </c>
      <c r="B356" s="4" t="s">
        <v>104</v>
      </c>
      <c r="C356" s="4">
        <v>1</v>
      </c>
      <c r="D356" s="4">
        <v>1</v>
      </c>
      <c r="E356" s="4">
        <v>1723</v>
      </c>
      <c r="F356" s="4" t="s">
        <v>25</v>
      </c>
      <c r="G356" s="4">
        <v>-1722</v>
      </c>
      <c r="H356" s="4">
        <v>-100</v>
      </c>
      <c r="I356" s="4">
        <v>-204937</v>
      </c>
      <c r="J356" s="4">
        <v>1</v>
      </c>
      <c r="K356" s="4">
        <v>1</v>
      </c>
      <c r="L356" s="4">
        <v>0</v>
      </c>
      <c r="M356" s="9">
        <v>19</v>
      </c>
      <c r="N356" s="9" t="s">
        <v>6465</v>
      </c>
      <c r="O356" s="9" t="s">
        <v>6446</v>
      </c>
      <c r="P356" s="9" t="s">
        <v>748</v>
      </c>
      <c r="Q356" s="9" t="s">
        <v>743</v>
      </c>
      <c r="R356" s="9" t="s">
        <v>744</v>
      </c>
      <c r="S356" s="9" t="s">
        <v>745</v>
      </c>
      <c r="T356" s="9" t="s">
        <v>6321</v>
      </c>
      <c r="U356" s="9" t="s">
        <v>746</v>
      </c>
      <c r="V356" t="s">
        <v>747</v>
      </c>
      <c r="W356">
        <v>-1722</v>
      </c>
      <c r="X356">
        <v>-1722</v>
      </c>
    </row>
    <row r="357" spans="1:24" hidden="1" x14ac:dyDescent="0.25">
      <c r="A357" s="25" t="s">
        <v>430</v>
      </c>
      <c r="B357" s="4" t="s">
        <v>431</v>
      </c>
      <c r="C357" s="4">
        <v>10077</v>
      </c>
      <c r="D357" s="4">
        <v>10077</v>
      </c>
      <c r="E357" s="4">
        <v>1874</v>
      </c>
      <c r="F357" s="4" t="s">
        <v>25</v>
      </c>
      <c r="G357" s="4">
        <v>8203</v>
      </c>
      <c r="H357" s="4">
        <v>438</v>
      </c>
      <c r="I357" s="4">
        <v>81</v>
      </c>
      <c r="J357" s="4">
        <v>1</v>
      </c>
      <c r="K357" s="4">
        <v>1</v>
      </c>
      <c r="L357" s="4">
        <v>0</v>
      </c>
      <c r="M357" s="9">
        <v>19</v>
      </c>
      <c r="N357" s="9" t="s">
        <v>6465</v>
      </c>
      <c r="O357" s="9" t="s">
        <v>6446</v>
      </c>
      <c r="P357" s="9" t="s">
        <v>748</v>
      </c>
      <c r="Q357" s="9" t="s">
        <v>743</v>
      </c>
      <c r="R357" s="9" t="s">
        <v>844</v>
      </c>
      <c r="S357" s="9" t="s">
        <v>806</v>
      </c>
      <c r="T357" s="9" t="s">
        <v>6325</v>
      </c>
      <c r="U357" s="9" t="s">
        <v>747</v>
      </c>
      <c r="V357" t="s">
        <v>747</v>
      </c>
      <c r="W357">
        <v>0.81403195395454997</v>
      </c>
      <c r="X357">
        <v>8203</v>
      </c>
    </row>
    <row r="358" spans="1:24" hidden="1" x14ac:dyDescent="0.25">
      <c r="A358" s="25" t="s">
        <v>133</v>
      </c>
      <c r="B358" s="4" t="s">
        <v>134</v>
      </c>
      <c r="C358" s="4">
        <v>10078</v>
      </c>
      <c r="D358" s="4">
        <v>10078</v>
      </c>
      <c r="E358" s="4">
        <v>3748</v>
      </c>
      <c r="F358" s="4" t="s">
        <v>25</v>
      </c>
      <c r="G358" s="4">
        <v>6330</v>
      </c>
      <c r="H358" s="4">
        <v>169</v>
      </c>
      <c r="I358" s="4">
        <v>63</v>
      </c>
      <c r="J358" s="4">
        <v>2</v>
      </c>
      <c r="K358" s="4">
        <v>2</v>
      </c>
      <c r="L358" s="4">
        <v>0</v>
      </c>
      <c r="M358" s="9">
        <v>19</v>
      </c>
      <c r="N358" s="9" t="s">
        <v>6465</v>
      </c>
      <c r="O358" s="9" t="s">
        <v>6446</v>
      </c>
      <c r="P358" s="9" t="s">
        <v>748</v>
      </c>
      <c r="Q358" s="9" t="s">
        <v>743</v>
      </c>
      <c r="R358" s="9" t="s">
        <v>849</v>
      </c>
      <c r="S358" s="9" t="s">
        <v>795</v>
      </c>
      <c r="T358" s="9" t="s">
        <v>6327</v>
      </c>
      <c r="U358" s="9" t="s">
        <v>746</v>
      </c>
      <c r="V358" t="s">
        <v>747</v>
      </c>
      <c r="W358">
        <v>0.62810081365350268</v>
      </c>
      <c r="X358">
        <v>6330</v>
      </c>
    </row>
    <row r="359" spans="1:24" hidden="1" x14ac:dyDescent="0.25">
      <c r="A359" s="25" t="s">
        <v>326</v>
      </c>
      <c r="B359" s="4" t="s">
        <v>327</v>
      </c>
      <c r="C359" s="4">
        <v>14277</v>
      </c>
      <c r="D359" s="4">
        <v>14277</v>
      </c>
      <c r="E359" s="4">
        <v>2056</v>
      </c>
      <c r="F359" s="4" t="s">
        <v>25</v>
      </c>
      <c r="G359" s="4">
        <v>12221</v>
      </c>
      <c r="H359" s="4">
        <v>594</v>
      </c>
      <c r="I359" s="4">
        <v>86</v>
      </c>
      <c r="J359" s="4">
        <v>1</v>
      </c>
      <c r="K359" s="4">
        <v>1</v>
      </c>
      <c r="L359" s="4">
        <v>0</v>
      </c>
      <c r="M359" s="9">
        <v>19</v>
      </c>
      <c r="N359" s="9" t="s">
        <v>6465</v>
      </c>
      <c r="O359" s="9" t="s">
        <v>6446</v>
      </c>
      <c r="P359" s="9" t="s">
        <v>748</v>
      </c>
      <c r="Q359" s="9" t="s">
        <v>743</v>
      </c>
      <c r="R359" s="9" t="s">
        <v>852</v>
      </c>
      <c r="S359" s="9" t="s">
        <v>853</v>
      </c>
      <c r="T359" s="9" t="s">
        <v>6317</v>
      </c>
      <c r="U359" s="9" t="s">
        <v>746</v>
      </c>
      <c r="V359" t="s">
        <v>747</v>
      </c>
      <c r="W359">
        <v>0.85599215521468097</v>
      </c>
      <c r="X359">
        <v>12221</v>
      </c>
    </row>
    <row r="360" spans="1:24" hidden="1" x14ac:dyDescent="0.25">
      <c r="A360" s="25" t="s">
        <v>145</v>
      </c>
      <c r="B360" s="4" t="s">
        <v>146</v>
      </c>
      <c r="C360" s="4">
        <v>14277</v>
      </c>
      <c r="D360" s="4">
        <v>14277</v>
      </c>
      <c r="E360" s="4">
        <v>2056</v>
      </c>
      <c r="F360" s="4" t="s">
        <v>25</v>
      </c>
      <c r="G360" s="4">
        <v>12221</v>
      </c>
      <c r="H360" s="4">
        <v>594</v>
      </c>
      <c r="I360" s="4">
        <v>86</v>
      </c>
      <c r="J360" s="4">
        <v>1</v>
      </c>
      <c r="K360" s="4">
        <v>1</v>
      </c>
      <c r="L360" s="4">
        <v>0</v>
      </c>
      <c r="M360" s="9">
        <v>19</v>
      </c>
      <c r="N360" s="9" t="s">
        <v>6465</v>
      </c>
      <c r="O360" s="9" t="s">
        <v>6446</v>
      </c>
      <c r="P360" s="9" t="s">
        <v>748</v>
      </c>
      <c r="Q360" s="9" t="s">
        <v>743</v>
      </c>
      <c r="R360" s="9" t="s">
        <v>852</v>
      </c>
      <c r="S360" s="9" t="s">
        <v>853</v>
      </c>
      <c r="T360" s="9" t="s">
        <v>6317</v>
      </c>
      <c r="U360" s="9" t="s">
        <v>752</v>
      </c>
      <c r="V360" t="s">
        <v>747</v>
      </c>
      <c r="W360">
        <v>0.85599215521468097</v>
      </c>
      <c r="X360">
        <v>12221</v>
      </c>
    </row>
    <row r="361" spans="1:24" hidden="1" x14ac:dyDescent="0.25">
      <c r="A361" s="25" t="s">
        <v>856</v>
      </c>
      <c r="B361" s="4" t="s">
        <v>857</v>
      </c>
      <c r="C361" s="4">
        <v>11429</v>
      </c>
      <c r="D361" s="4">
        <v>11429</v>
      </c>
      <c r="E361" s="4">
        <v>2056</v>
      </c>
      <c r="F361" s="4" t="s">
        <v>25</v>
      </c>
      <c r="G361" s="4">
        <v>9373</v>
      </c>
      <c r="H361" s="4">
        <v>456</v>
      </c>
      <c r="I361" s="4">
        <v>82</v>
      </c>
      <c r="J361" s="4">
        <v>1</v>
      </c>
      <c r="K361" s="4">
        <v>1</v>
      </c>
      <c r="L361" s="4">
        <v>0</v>
      </c>
      <c r="M361" s="9">
        <v>19</v>
      </c>
      <c r="N361" s="9" t="s">
        <v>6465</v>
      </c>
      <c r="O361" s="9" t="s">
        <v>6446</v>
      </c>
      <c r="P361" s="9" t="s">
        <v>748</v>
      </c>
      <c r="Q361" s="9" t="s">
        <v>743</v>
      </c>
      <c r="R361" s="9" t="s">
        <v>852</v>
      </c>
      <c r="S361" s="9" t="s">
        <v>853</v>
      </c>
      <c r="T361" s="9" t="s">
        <v>6317</v>
      </c>
      <c r="U361" s="9" t="s">
        <v>758</v>
      </c>
      <c r="V361" t="s">
        <v>747</v>
      </c>
      <c r="W361">
        <v>0.82010674599702515</v>
      </c>
      <c r="X361">
        <v>9373</v>
      </c>
    </row>
    <row r="362" spans="1:24" hidden="1" x14ac:dyDescent="0.25">
      <c r="A362" s="25" t="s">
        <v>860</v>
      </c>
      <c r="B362" s="4" t="s">
        <v>861</v>
      </c>
      <c r="C362" s="4">
        <v>11422</v>
      </c>
      <c r="D362" s="4">
        <v>11422</v>
      </c>
      <c r="E362" s="4">
        <v>2056</v>
      </c>
      <c r="F362" s="4" t="s">
        <v>25</v>
      </c>
      <c r="G362" s="4">
        <v>9366</v>
      </c>
      <c r="H362" s="4">
        <v>456</v>
      </c>
      <c r="I362" s="4">
        <v>82</v>
      </c>
      <c r="J362" s="4">
        <v>1</v>
      </c>
      <c r="K362" s="4">
        <v>1</v>
      </c>
      <c r="L362" s="4">
        <v>0</v>
      </c>
      <c r="M362" s="9">
        <v>19</v>
      </c>
      <c r="N362" s="9" t="s">
        <v>6465</v>
      </c>
      <c r="O362" s="9" t="s">
        <v>6446</v>
      </c>
      <c r="P362" s="9" t="s">
        <v>748</v>
      </c>
      <c r="Q362" s="9" t="s">
        <v>743</v>
      </c>
      <c r="R362" s="9" t="s">
        <v>852</v>
      </c>
      <c r="S362" s="9" t="s">
        <v>782</v>
      </c>
      <c r="T362" s="9" t="s">
        <v>6318</v>
      </c>
      <c r="U362" s="9" t="s">
        <v>758</v>
      </c>
      <c r="V362" t="s">
        <v>747</v>
      </c>
      <c r="W362">
        <v>0.81999649798634211</v>
      </c>
      <c r="X362">
        <v>9366</v>
      </c>
    </row>
    <row r="363" spans="1:24" hidden="1" x14ac:dyDescent="0.25">
      <c r="A363" s="25" t="s">
        <v>155</v>
      </c>
      <c r="B363" s="4" t="s">
        <v>156</v>
      </c>
      <c r="C363" s="4">
        <v>12597</v>
      </c>
      <c r="D363" s="4">
        <v>12597</v>
      </c>
      <c r="E363" s="4">
        <v>1874</v>
      </c>
      <c r="F363" s="4" t="s">
        <v>25</v>
      </c>
      <c r="G363" s="4">
        <v>10723</v>
      </c>
      <c r="H363" s="4">
        <v>572</v>
      </c>
      <c r="I363" s="4">
        <v>85</v>
      </c>
      <c r="J363" s="4">
        <v>1</v>
      </c>
      <c r="K363" s="4">
        <v>1</v>
      </c>
      <c r="L363" s="4">
        <v>0</v>
      </c>
      <c r="M363" s="9">
        <v>19</v>
      </c>
      <c r="N363" s="9" t="s">
        <v>6465</v>
      </c>
      <c r="O363" s="9" t="s">
        <v>6446</v>
      </c>
      <c r="P363" s="9" t="s">
        <v>748</v>
      </c>
      <c r="Q363" s="9" t="s">
        <v>743</v>
      </c>
      <c r="R363" s="9" t="s">
        <v>862</v>
      </c>
      <c r="S363" s="9" t="s">
        <v>745</v>
      </c>
      <c r="T363" s="9" t="s">
        <v>6316</v>
      </c>
      <c r="U363" s="9" t="s">
        <v>746</v>
      </c>
      <c r="V363" t="s">
        <v>747</v>
      </c>
      <c r="W363">
        <v>0.85123442089386359</v>
      </c>
      <c r="X363">
        <v>10723</v>
      </c>
    </row>
    <row r="364" spans="1:24" hidden="1" x14ac:dyDescent="0.25">
      <c r="A364" s="25" t="s">
        <v>914</v>
      </c>
      <c r="B364" s="4" t="s">
        <v>915</v>
      </c>
      <c r="C364" s="4">
        <v>1</v>
      </c>
      <c r="D364" s="4">
        <v>1</v>
      </c>
      <c r="E364" s="4">
        <v>1814</v>
      </c>
      <c r="F364" s="4" t="s">
        <v>25</v>
      </c>
      <c r="G364" s="4">
        <v>-1813</v>
      </c>
      <c r="H364" s="4">
        <v>-100</v>
      </c>
      <c r="I364" s="4">
        <v>-215766</v>
      </c>
      <c r="J364" s="4">
        <v>1</v>
      </c>
      <c r="K364" s="4">
        <v>1</v>
      </c>
      <c r="L364" s="4">
        <v>0</v>
      </c>
      <c r="M364" s="9">
        <v>19</v>
      </c>
      <c r="N364" s="9" t="s">
        <v>6465</v>
      </c>
      <c r="O364" s="9" t="s">
        <v>6446</v>
      </c>
      <c r="P364" s="9" t="s">
        <v>748</v>
      </c>
      <c r="Q364" s="9" t="s">
        <v>743</v>
      </c>
      <c r="R364" s="9" t="s">
        <v>912</v>
      </c>
      <c r="S364" s="9" t="s">
        <v>913</v>
      </c>
      <c r="T364" s="9" t="s">
        <v>6312</v>
      </c>
      <c r="U364" s="9" t="s">
        <v>747</v>
      </c>
      <c r="V364" t="s">
        <v>747</v>
      </c>
      <c r="W364">
        <v>-1813</v>
      </c>
      <c r="X364">
        <v>-1813</v>
      </c>
    </row>
    <row r="365" spans="1:24" hidden="1" x14ac:dyDescent="0.25">
      <c r="A365" s="25" t="s">
        <v>937</v>
      </c>
      <c r="B365" s="4" t="s">
        <v>938</v>
      </c>
      <c r="C365" s="4">
        <v>1</v>
      </c>
      <c r="D365" s="4">
        <v>1</v>
      </c>
      <c r="E365" s="4">
        <v>1874</v>
      </c>
      <c r="F365" s="4" t="s">
        <v>25</v>
      </c>
      <c r="G365" s="4">
        <v>-1873</v>
      </c>
      <c r="H365" s="4">
        <v>-100</v>
      </c>
      <c r="I365" s="4">
        <v>-222906</v>
      </c>
      <c r="J365" s="4">
        <v>1</v>
      </c>
      <c r="K365" s="4">
        <v>1</v>
      </c>
      <c r="L365" s="4">
        <v>0</v>
      </c>
      <c r="M365" s="9">
        <v>19</v>
      </c>
      <c r="N365" s="9" t="s">
        <v>6465</v>
      </c>
      <c r="O365" s="9" t="s">
        <v>6446</v>
      </c>
      <c r="P365" s="9" t="s">
        <v>748</v>
      </c>
      <c r="Q365" s="9" t="s">
        <v>743</v>
      </c>
      <c r="R365" s="9" t="s">
        <v>931</v>
      </c>
      <c r="S365" s="9" t="s">
        <v>932</v>
      </c>
      <c r="T365" s="9" t="s">
        <v>6315</v>
      </c>
      <c r="U365" s="9" t="s">
        <v>752</v>
      </c>
      <c r="V365" t="s">
        <v>747</v>
      </c>
      <c r="W365">
        <v>-1873</v>
      </c>
      <c r="X365">
        <v>-1873</v>
      </c>
    </row>
    <row r="366" spans="1:24" hidden="1" x14ac:dyDescent="0.25">
      <c r="A366" s="25" t="s">
        <v>334</v>
      </c>
      <c r="B366" s="4" t="s">
        <v>335</v>
      </c>
      <c r="C366" s="4">
        <v>11422</v>
      </c>
      <c r="D366" s="4">
        <v>11422</v>
      </c>
      <c r="E366" s="4">
        <v>2237</v>
      </c>
      <c r="F366" s="4" t="s">
        <v>25</v>
      </c>
      <c r="G366" s="4">
        <v>9185</v>
      </c>
      <c r="H366" s="4">
        <v>411</v>
      </c>
      <c r="I366" s="4">
        <v>80</v>
      </c>
      <c r="J366" s="4">
        <v>1</v>
      </c>
      <c r="K366" s="4">
        <v>1</v>
      </c>
      <c r="L366" s="4">
        <v>0</v>
      </c>
      <c r="M366" s="9">
        <v>19</v>
      </c>
      <c r="N366" s="9" t="s">
        <v>6465</v>
      </c>
      <c r="O366" s="9" t="s">
        <v>6446</v>
      </c>
      <c r="P366" s="9" t="s">
        <v>748</v>
      </c>
      <c r="Q366" s="9" t="s">
        <v>954</v>
      </c>
      <c r="R366" s="9" t="s">
        <v>955</v>
      </c>
      <c r="S366" s="9" t="s">
        <v>820</v>
      </c>
      <c r="T366" s="9" t="s">
        <v>6330</v>
      </c>
      <c r="U366" s="9" t="s">
        <v>746</v>
      </c>
      <c r="V366" t="s">
        <v>747</v>
      </c>
      <c r="W366">
        <v>0.80414988618455607</v>
      </c>
      <c r="X366">
        <v>9185</v>
      </c>
    </row>
    <row r="367" spans="1:24" hidden="1" x14ac:dyDescent="0.25">
      <c r="A367" s="25" t="s">
        <v>4694</v>
      </c>
      <c r="B367" s="4" t="s">
        <v>4695</v>
      </c>
      <c r="C367" s="4">
        <v>21000</v>
      </c>
      <c r="D367" s="4">
        <v>21000</v>
      </c>
      <c r="E367" s="4">
        <v>5387</v>
      </c>
      <c r="F367" s="4" t="s">
        <v>25</v>
      </c>
      <c r="G367" s="4">
        <v>15613</v>
      </c>
      <c r="H367" s="4">
        <v>290</v>
      </c>
      <c r="I367" s="4">
        <v>74</v>
      </c>
      <c r="J367" s="4">
        <v>1</v>
      </c>
      <c r="K367" s="4">
        <v>1</v>
      </c>
      <c r="L367" s="4">
        <v>0</v>
      </c>
      <c r="M367" s="9">
        <v>19</v>
      </c>
      <c r="N367" s="9" t="s">
        <v>6465</v>
      </c>
      <c r="O367" s="9" t="s">
        <v>6446</v>
      </c>
      <c r="P367" s="9" t="s">
        <v>1648</v>
      </c>
      <c r="Q367" s="9" t="s">
        <v>965</v>
      </c>
      <c r="R367" s="9" t="s">
        <v>1714</v>
      </c>
      <c r="S367" s="9" t="s">
        <v>932</v>
      </c>
      <c r="T367" s="9" t="s">
        <v>6445</v>
      </c>
      <c r="U367" s="9" t="s">
        <v>746</v>
      </c>
      <c r="V367" t="s">
        <v>747</v>
      </c>
      <c r="W367">
        <v>0.74347619047619051</v>
      </c>
      <c r="X367">
        <v>15613</v>
      </c>
    </row>
    <row r="368" spans="1:24" hidden="1" x14ac:dyDescent="0.25">
      <c r="A368" s="25" t="s">
        <v>614</v>
      </c>
      <c r="B368" s="4" t="s">
        <v>6464</v>
      </c>
      <c r="C368" s="4">
        <v>21000</v>
      </c>
      <c r="D368" s="4">
        <v>21000</v>
      </c>
      <c r="E368" s="4">
        <v>7992</v>
      </c>
      <c r="F368" s="4" t="s">
        <v>25</v>
      </c>
      <c r="G368" s="4">
        <v>13008</v>
      </c>
      <c r="H368" s="4">
        <v>163</v>
      </c>
      <c r="I368" s="4">
        <v>62</v>
      </c>
      <c r="J368" s="4">
        <v>1</v>
      </c>
      <c r="K368" s="4">
        <v>1</v>
      </c>
      <c r="L368" s="4">
        <v>0</v>
      </c>
      <c r="M368" s="9">
        <v>19</v>
      </c>
      <c r="N368" s="9" t="s">
        <v>6465</v>
      </c>
      <c r="O368" s="9" t="s">
        <v>6446</v>
      </c>
      <c r="P368" s="9" t="s">
        <v>3282</v>
      </c>
      <c r="Q368" s="9" t="s">
        <v>5097</v>
      </c>
      <c r="R368" s="9" t="s">
        <v>5324</v>
      </c>
      <c r="S368" s="9" t="s">
        <v>2040</v>
      </c>
      <c r="T368" s="9" t="s">
        <v>6470</v>
      </c>
      <c r="U368" s="9" t="s">
        <v>751</v>
      </c>
      <c r="V368">
        <v>0</v>
      </c>
      <c r="W368">
        <v>0.61942857142857144</v>
      </c>
      <c r="X368">
        <v>13008</v>
      </c>
    </row>
    <row r="369" spans="1:24" hidden="1" x14ac:dyDescent="0.25">
      <c r="A369" s="25" t="s">
        <v>1123</v>
      </c>
      <c r="B369" s="4" t="s">
        <v>1124</v>
      </c>
      <c r="C369" s="4">
        <v>23523</v>
      </c>
      <c r="D369" s="4">
        <v>23523</v>
      </c>
      <c r="E369" s="4">
        <v>5677</v>
      </c>
      <c r="F369" s="4" t="s">
        <v>25</v>
      </c>
      <c r="G369" s="4">
        <v>17846</v>
      </c>
      <c r="H369" s="4">
        <v>314</v>
      </c>
      <c r="I369" s="4">
        <v>76</v>
      </c>
      <c r="J369" s="4">
        <v>1</v>
      </c>
      <c r="K369" s="4">
        <v>1</v>
      </c>
      <c r="L369" s="4">
        <v>0</v>
      </c>
      <c r="M369" s="9">
        <v>19</v>
      </c>
      <c r="N369" s="9" t="s">
        <v>6465</v>
      </c>
      <c r="O369" s="9" t="s">
        <v>6446</v>
      </c>
      <c r="P369" s="9" t="s">
        <v>748</v>
      </c>
      <c r="Q369" s="9" t="s">
        <v>1068</v>
      </c>
      <c r="R369" s="9" t="s">
        <v>1102</v>
      </c>
      <c r="S369" s="9" t="s">
        <v>905</v>
      </c>
      <c r="T369" s="9" t="s">
        <v>6356</v>
      </c>
      <c r="U369" s="9" t="s">
        <v>758</v>
      </c>
      <c r="V369" t="s">
        <v>747</v>
      </c>
      <c r="W369">
        <v>0.75866173532287551</v>
      </c>
      <c r="X369">
        <v>17846</v>
      </c>
    </row>
    <row r="370" spans="1:24" hidden="1" x14ac:dyDescent="0.25">
      <c r="A370" s="25" t="s">
        <v>1125</v>
      </c>
      <c r="B370" s="4" t="s">
        <v>1126</v>
      </c>
      <c r="C370" s="4">
        <v>22052</v>
      </c>
      <c r="D370" s="4">
        <v>22052</v>
      </c>
      <c r="E370" s="4">
        <v>5677</v>
      </c>
      <c r="F370" s="4" t="s">
        <v>25</v>
      </c>
      <c r="G370" s="4">
        <v>16375</v>
      </c>
      <c r="H370" s="4">
        <v>288</v>
      </c>
      <c r="I370" s="4">
        <v>74</v>
      </c>
      <c r="J370" s="4">
        <v>1</v>
      </c>
      <c r="K370" s="4">
        <v>1</v>
      </c>
      <c r="L370" s="4">
        <v>0</v>
      </c>
      <c r="M370" s="9">
        <v>19</v>
      </c>
      <c r="N370" s="9" t="s">
        <v>6465</v>
      </c>
      <c r="O370" s="9" t="s">
        <v>6446</v>
      </c>
      <c r="P370" s="9" t="s">
        <v>748</v>
      </c>
      <c r="Q370" s="9" t="s">
        <v>1068</v>
      </c>
      <c r="R370" s="9" t="s">
        <v>967</v>
      </c>
      <c r="S370" s="9" t="s">
        <v>745</v>
      </c>
      <c r="T370" s="9" t="s">
        <v>6343</v>
      </c>
      <c r="U370" s="9" t="s">
        <v>746</v>
      </c>
      <c r="V370" t="s">
        <v>747</v>
      </c>
      <c r="W370">
        <v>0.74256303283148917</v>
      </c>
      <c r="X370">
        <v>16375</v>
      </c>
    </row>
    <row r="371" spans="1:24" hidden="1" x14ac:dyDescent="0.25">
      <c r="A371" s="25" t="s">
        <v>1129</v>
      </c>
      <c r="B371" s="4" t="s">
        <v>1130</v>
      </c>
      <c r="C371" s="4">
        <v>21000</v>
      </c>
      <c r="D371" s="4">
        <v>21000</v>
      </c>
      <c r="E371" s="4">
        <v>5677</v>
      </c>
      <c r="F371" s="4" t="s">
        <v>25</v>
      </c>
      <c r="G371" s="4">
        <v>15323</v>
      </c>
      <c r="H371" s="4">
        <v>270</v>
      </c>
      <c r="I371" s="4">
        <v>73</v>
      </c>
      <c r="J371" s="4">
        <v>1</v>
      </c>
      <c r="K371" s="4">
        <v>1</v>
      </c>
      <c r="L371" s="4">
        <v>0</v>
      </c>
      <c r="M371" s="9">
        <v>19</v>
      </c>
      <c r="N371" s="9" t="s">
        <v>6465</v>
      </c>
      <c r="O371" s="9" t="s">
        <v>6446</v>
      </c>
      <c r="P371" s="9" t="s">
        <v>748</v>
      </c>
      <c r="Q371" s="9" t="s">
        <v>1068</v>
      </c>
      <c r="R371" s="9" t="s">
        <v>967</v>
      </c>
      <c r="S371" s="9" t="s">
        <v>745</v>
      </c>
      <c r="T371" s="9" t="s">
        <v>6343</v>
      </c>
      <c r="U371" s="9" t="s">
        <v>751</v>
      </c>
      <c r="V371" t="s">
        <v>747</v>
      </c>
      <c r="W371">
        <v>0.72966666666666669</v>
      </c>
      <c r="X371">
        <v>15323</v>
      </c>
    </row>
    <row r="372" spans="1:24" hidden="1" x14ac:dyDescent="0.25">
      <c r="A372" s="25" t="s">
        <v>1137</v>
      </c>
      <c r="B372" s="4" t="s">
        <v>1138</v>
      </c>
      <c r="C372" s="4">
        <v>22052</v>
      </c>
      <c r="D372" s="4">
        <v>22052</v>
      </c>
      <c r="E372" s="4">
        <v>5677</v>
      </c>
      <c r="F372" s="4" t="s">
        <v>25</v>
      </c>
      <c r="G372" s="4">
        <v>16375</v>
      </c>
      <c r="H372" s="4">
        <v>288</v>
      </c>
      <c r="I372" s="4">
        <v>74</v>
      </c>
      <c r="J372" s="4">
        <v>1</v>
      </c>
      <c r="K372" s="4">
        <v>1</v>
      </c>
      <c r="L372" s="4">
        <v>0</v>
      </c>
      <c r="M372" s="9">
        <v>19</v>
      </c>
      <c r="N372" s="9" t="s">
        <v>6465</v>
      </c>
      <c r="O372" s="9" t="s">
        <v>6446</v>
      </c>
      <c r="P372" s="9" t="s">
        <v>748</v>
      </c>
      <c r="Q372" s="9" t="s">
        <v>1068</v>
      </c>
      <c r="R372" s="9" t="s">
        <v>967</v>
      </c>
      <c r="S372" s="9" t="s">
        <v>1139</v>
      </c>
      <c r="T372" s="9" t="s">
        <v>6344</v>
      </c>
      <c r="U372" s="9" t="s">
        <v>746</v>
      </c>
      <c r="V372" t="s">
        <v>747</v>
      </c>
      <c r="W372">
        <v>0.74256303283148917</v>
      </c>
      <c r="X372">
        <v>16375</v>
      </c>
    </row>
    <row r="373" spans="1:24" hidden="1" x14ac:dyDescent="0.25">
      <c r="A373" s="25" t="s">
        <v>1179</v>
      </c>
      <c r="B373" s="4" t="s">
        <v>1180</v>
      </c>
      <c r="C373" s="4">
        <v>46210</v>
      </c>
      <c r="D373" s="4">
        <v>46210</v>
      </c>
      <c r="E373" s="4">
        <v>9388</v>
      </c>
      <c r="F373" s="4" t="s">
        <v>25</v>
      </c>
      <c r="G373" s="4">
        <v>36822</v>
      </c>
      <c r="H373" s="4">
        <v>392</v>
      </c>
      <c r="I373" s="4">
        <v>80</v>
      </c>
      <c r="J373" s="4">
        <v>1</v>
      </c>
      <c r="K373" s="4">
        <v>1</v>
      </c>
      <c r="L373" s="4">
        <v>0</v>
      </c>
      <c r="M373" s="9">
        <v>19</v>
      </c>
      <c r="N373" s="9" t="s">
        <v>6465</v>
      </c>
      <c r="O373" s="9" t="s">
        <v>6446</v>
      </c>
      <c r="P373" s="9" t="s">
        <v>748</v>
      </c>
      <c r="Q373" s="9" t="s">
        <v>1151</v>
      </c>
      <c r="R373" s="9" t="s">
        <v>1153</v>
      </c>
      <c r="S373" s="9" t="s">
        <v>1178</v>
      </c>
      <c r="T373" s="9" t="s">
        <v>6880</v>
      </c>
      <c r="U373" s="9" t="s">
        <v>747</v>
      </c>
      <c r="V373" t="s">
        <v>747</v>
      </c>
      <c r="W373">
        <v>0.79684051071196715</v>
      </c>
      <c r="X373">
        <v>36822</v>
      </c>
    </row>
    <row r="374" spans="1:24" hidden="1" x14ac:dyDescent="0.25">
      <c r="A374" s="25" t="s">
        <v>1183</v>
      </c>
      <c r="B374" s="4" t="s">
        <v>1184</v>
      </c>
      <c r="C374" s="4">
        <v>46210</v>
      </c>
      <c r="D374" s="4">
        <v>46210</v>
      </c>
      <c r="E374" s="4">
        <v>9388</v>
      </c>
      <c r="F374" s="4" t="s">
        <v>25</v>
      </c>
      <c r="G374" s="4">
        <v>36822</v>
      </c>
      <c r="H374" s="4">
        <v>392</v>
      </c>
      <c r="I374" s="4">
        <v>80</v>
      </c>
      <c r="J374" s="4">
        <v>1</v>
      </c>
      <c r="K374" s="4">
        <v>1</v>
      </c>
      <c r="L374" s="4">
        <v>0</v>
      </c>
      <c r="M374" s="9">
        <v>19</v>
      </c>
      <c r="N374" s="9" t="s">
        <v>6465</v>
      </c>
      <c r="O374" s="9" t="s">
        <v>6446</v>
      </c>
      <c r="P374" s="9" t="s">
        <v>748</v>
      </c>
      <c r="Q374" s="9" t="s">
        <v>1151</v>
      </c>
      <c r="R374" s="9" t="s">
        <v>1153</v>
      </c>
      <c r="S374" s="9" t="s">
        <v>1178</v>
      </c>
      <c r="T374" s="9" t="s">
        <v>6880</v>
      </c>
      <c r="U374" s="9" t="s">
        <v>752</v>
      </c>
      <c r="V374" t="s">
        <v>747</v>
      </c>
      <c r="W374">
        <v>0.79684051071196715</v>
      </c>
      <c r="X374">
        <v>36822</v>
      </c>
    </row>
    <row r="375" spans="1:24" hidden="1" x14ac:dyDescent="0.25">
      <c r="A375" s="25" t="s">
        <v>1201</v>
      </c>
      <c r="B375" s="4" t="s">
        <v>1152</v>
      </c>
      <c r="C375" s="4">
        <v>27726</v>
      </c>
      <c r="D375" s="4">
        <v>27726</v>
      </c>
      <c r="E375" s="4">
        <v>11354</v>
      </c>
      <c r="F375" s="4" t="s">
        <v>25</v>
      </c>
      <c r="G375" s="4">
        <v>16372</v>
      </c>
      <c r="H375" s="4">
        <v>144</v>
      </c>
      <c r="I375" s="4">
        <v>59</v>
      </c>
      <c r="J375" s="4">
        <v>1</v>
      </c>
      <c r="K375" s="4">
        <v>1</v>
      </c>
      <c r="L375" s="4">
        <v>0</v>
      </c>
      <c r="M375" s="9">
        <v>19</v>
      </c>
      <c r="N375" s="9" t="s">
        <v>6465</v>
      </c>
      <c r="O375" s="9" t="s">
        <v>6446</v>
      </c>
      <c r="P375" s="9" t="s">
        <v>748</v>
      </c>
      <c r="Q375" s="9" t="s">
        <v>1151</v>
      </c>
      <c r="R375" s="9" t="s">
        <v>1153</v>
      </c>
      <c r="S375" s="9" t="s">
        <v>745</v>
      </c>
      <c r="T375" s="9" t="s">
        <v>6478</v>
      </c>
      <c r="U375" s="9" t="s">
        <v>746</v>
      </c>
      <c r="V375" t="s">
        <v>1202</v>
      </c>
      <c r="W375">
        <v>0.59049267835244901</v>
      </c>
      <c r="X375">
        <v>16372.000000000002</v>
      </c>
    </row>
    <row r="376" spans="1:24" hidden="1" x14ac:dyDescent="0.25">
      <c r="A376" s="25" t="s">
        <v>1205</v>
      </c>
      <c r="B376" s="4" t="s">
        <v>1161</v>
      </c>
      <c r="C376" s="4">
        <v>36968</v>
      </c>
      <c r="D376" s="4">
        <v>36968</v>
      </c>
      <c r="E376" s="4">
        <v>11354</v>
      </c>
      <c r="F376" s="4" t="s">
        <v>25</v>
      </c>
      <c r="G376" s="4">
        <v>25614</v>
      </c>
      <c r="H376" s="4">
        <v>226</v>
      </c>
      <c r="I376" s="4">
        <v>69</v>
      </c>
      <c r="J376" s="4">
        <v>1</v>
      </c>
      <c r="K376" s="4">
        <v>1</v>
      </c>
      <c r="L376" s="4">
        <v>0</v>
      </c>
      <c r="M376" s="9">
        <v>19</v>
      </c>
      <c r="N376" s="9" t="s">
        <v>6465</v>
      </c>
      <c r="O376" s="9" t="s">
        <v>6446</v>
      </c>
      <c r="P376" s="9" t="s">
        <v>748</v>
      </c>
      <c r="Q376" s="9" t="s">
        <v>1151</v>
      </c>
      <c r="R376" s="9" t="s">
        <v>1153</v>
      </c>
      <c r="S376" s="9" t="s">
        <v>745</v>
      </c>
      <c r="T376" s="9" t="s">
        <v>6478</v>
      </c>
      <c r="U376" s="9" t="s">
        <v>755</v>
      </c>
      <c r="V376" t="s">
        <v>1202</v>
      </c>
      <c r="W376">
        <v>0.69286950876433673</v>
      </c>
      <c r="X376">
        <v>25614</v>
      </c>
    </row>
    <row r="377" spans="1:24" hidden="1" x14ac:dyDescent="0.25">
      <c r="A377" s="25" t="s">
        <v>1210</v>
      </c>
      <c r="B377" s="4" t="s">
        <v>1211</v>
      </c>
      <c r="C377" s="4">
        <v>27731</v>
      </c>
      <c r="D377" s="4">
        <v>27731</v>
      </c>
      <c r="E377" s="4">
        <v>11354</v>
      </c>
      <c r="F377" s="4" t="s">
        <v>25</v>
      </c>
      <c r="G377" s="4">
        <v>16377</v>
      </c>
      <c r="H377" s="4">
        <v>144</v>
      </c>
      <c r="I377" s="4">
        <v>59</v>
      </c>
      <c r="J377" s="4">
        <v>1</v>
      </c>
      <c r="K377" s="4">
        <v>1</v>
      </c>
      <c r="L377" s="4">
        <v>0</v>
      </c>
      <c r="M377" s="9">
        <v>19</v>
      </c>
      <c r="N377" s="9" t="s">
        <v>6465</v>
      </c>
      <c r="O377" s="9" t="s">
        <v>6446</v>
      </c>
      <c r="P377" s="9" t="s">
        <v>748</v>
      </c>
      <c r="Q377" s="9" t="s">
        <v>1151</v>
      </c>
      <c r="R377" s="9" t="s">
        <v>1153</v>
      </c>
      <c r="S377" s="9" t="s">
        <v>913</v>
      </c>
      <c r="T377" s="9" t="s">
        <v>6425</v>
      </c>
      <c r="U377" s="9" t="s">
        <v>751</v>
      </c>
      <c r="V377" t="s">
        <v>1202</v>
      </c>
      <c r="W377">
        <v>0.59056651400959215</v>
      </c>
      <c r="X377">
        <v>16377</v>
      </c>
    </row>
    <row r="378" spans="1:24" hidden="1" x14ac:dyDescent="0.25">
      <c r="A378" s="25" t="s">
        <v>1212</v>
      </c>
      <c r="B378" s="4" t="s">
        <v>1213</v>
      </c>
      <c r="C378" s="4">
        <v>55462</v>
      </c>
      <c r="D378" s="4">
        <v>55462</v>
      </c>
      <c r="E378" s="4">
        <v>22708</v>
      </c>
      <c r="F378" s="4" t="s">
        <v>25</v>
      </c>
      <c r="G378" s="4">
        <v>32754</v>
      </c>
      <c r="H378" s="4">
        <v>144</v>
      </c>
      <c r="I378" s="4">
        <v>59</v>
      </c>
      <c r="J378" s="4">
        <v>2</v>
      </c>
      <c r="K378" s="4">
        <v>2</v>
      </c>
      <c r="L378" s="4">
        <v>0</v>
      </c>
      <c r="M378" s="9">
        <v>19</v>
      </c>
      <c r="N378" s="9" t="s">
        <v>6465</v>
      </c>
      <c r="O378" s="9" t="s">
        <v>6446</v>
      </c>
      <c r="P378" s="9" t="s">
        <v>748</v>
      </c>
      <c r="Q378" s="9" t="s">
        <v>1151</v>
      </c>
      <c r="R378" s="9" t="s">
        <v>1153</v>
      </c>
      <c r="S378" s="9" t="s">
        <v>913</v>
      </c>
      <c r="T378" s="9" t="s">
        <v>6425</v>
      </c>
      <c r="U378" s="9" t="s">
        <v>755</v>
      </c>
      <c r="V378" t="s">
        <v>1202</v>
      </c>
      <c r="W378">
        <v>0.59056651400959215</v>
      </c>
      <c r="X378">
        <v>32754</v>
      </c>
    </row>
    <row r="379" spans="1:24" hidden="1" x14ac:dyDescent="0.25">
      <c r="A379" s="25" t="s">
        <v>1239</v>
      </c>
      <c r="B379" s="4" t="s">
        <v>1240</v>
      </c>
      <c r="C379" s="4">
        <v>40336</v>
      </c>
      <c r="D379" s="4">
        <v>40336</v>
      </c>
      <c r="E379" s="4">
        <v>9883</v>
      </c>
      <c r="F379" s="4" t="s">
        <v>25</v>
      </c>
      <c r="G379" s="4">
        <v>30453</v>
      </c>
      <c r="H379" s="4">
        <v>308</v>
      </c>
      <c r="I379" s="4">
        <v>75</v>
      </c>
      <c r="J379" s="4">
        <v>1</v>
      </c>
      <c r="K379" s="4">
        <v>1</v>
      </c>
      <c r="L379" s="4">
        <v>0</v>
      </c>
      <c r="M379" s="9">
        <v>19</v>
      </c>
      <c r="N379" s="9" t="s">
        <v>6465</v>
      </c>
      <c r="O379" s="9" t="s">
        <v>6446</v>
      </c>
      <c r="P379" s="9" t="s">
        <v>748</v>
      </c>
      <c r="Q379" s="9" t="s">
        <v>1215</v>
      </c>
      <c r="R379" s="9" t="s">
        <v>1217</v>
      </c>
      <c r="S379" s="9" t="s">
        <v>1230</v>
      </c>
      <c r="T379" s="9" t="s">
        <v>6357</v>
      </c>
      <c r="U379" s="9" t="s">
        <v>758</v>
      </c>
      <c r="V379" t="s">
        <v>747</v>
      </c>
      <c r="W379">
        <v>0.75498314161047209</v>
      </c>
      <c r="X379">
        <v>30453.000000000004</v>
      </c>
    </row>
    <row r="380" spans="1:24" hidden="1" x14ac:dyDescent="0.25">
      <c r="A380" s="25" t="s">
        <v>1260</v>
      </c>
      <c r="B380" s="4" t="s">
        <v>1261</v>
      </c>
      <c r="C380" s="4">
        <v>40329</v>
      </c>
      <c r="D380" s="4">
        <v>40329</v>
      </c>
      <c r="E380" s="4">
        <v>9648</v>
      </c>
      <c r="F380" s="4" t="s">
        <v>25</v>
      </c>
      <c r="G380" s="4">
        <v>30681</v>
      </c>
      <c r="H380" s="4">
        <v>318</v>
      </c>
      <c r="I380" s="4">
        <v>76</v>
      </c>
      <c r="J380" s="4">
        <v>1</v>
      </c>
      <c r="K380" s="4">
        <v>1</v>
      </c>
      <c r="L380" s="4">
        <v>0</v>
      </c>
      <c r="M380" s="9">
        <v>19</v>
      </c>
      <c r="N380" s="9" t="s">
        <v>6465</v>
      </c>
      <c r="O380" s="9" t="s">
        <v>6446</v>
      </c>
      <c r="P380" s="9" t="s">
        <v>748</v>
      </c>
      <c r="Q380" s="9" t="s">
        <v>1215</v>
      </c>
      <c r="R380" s="9" t="s">
        <v>1243</v>
      </c>
      <c r="S380" s="9" t="s">
        <v>1230</v>
      </c>
      <c r="T380" s="9" t="s">
        <v>6359</v>
      </c>
      <c r="U380" s="9" t="s">
        <v>747</v>
      </c>
      <c r="V380" t="s">
        <v>1202</v>
      </c>
      <c r="W380">
        <v>0.76076768578442311</v>
      </c>
      <c r="X380">
        <v>30681</v>
      </c>
    </row>
    <row r="381" spans="1:24" hidden="1" x14ac:dyDescent="0.25">
      <c r="A381" s="25" t="s">
        <v>1305</v>
      </c>
      <c r="B381" s="4" t="s">
        <v>1306</v>
      </c>
      <c r="C381" s="4">
        <v>50412</v>
      </c>
      <c r="D381" s="4">
        <v>50412</v>
      </c>
      <c r="E381" s="4">
        <v>9707</v>
      </c>
      <c r="F381" s="4" t="s">
        <v>25</v>
      </c>
      <c r="G381" s="4">
        <v>40705</v>
      </c>
      <c r="H381" s="4">
        <v>419</v>
      </c>
      <c r="I381" s="4">
        <v>81</v>
      </c>
      <c r="J381" s="4">
        <v>1</v>
      </c>
      <c r="K381" s="4">
        <v>1</v>
      </c>
      <c r="L381" s="4">
        <v>0</v>
      </c>
      <c r="M381" s="9">
        <v>19</v>
      </c>
      <c r="N381" s="9" t="s">
        <v>6465</v>
      </c>
      <c r="O381" s="9" t="s">
        <v>6446</v>
      </c>
      <c r="P381" s="9" t="s">
        <v>748</v>
      </c>
      <c r="Q381" s="9" t="s">
        <v>6481</v>
      </c>
      <c r="R381" s="9" t="s">
        <v>1217</v>
      </c>
      <c r="S381" s="9" t="s">
        <v>1056</v>
      </c>
      <c r="T381" s="9" t="s">
        <v>6903</v>
      </c>
      <c r="U381" s="9" t="s">
        <v>746</v>
      </c>
      <c r="V381" t="s">
        <v>747</v>
      </c>
      <c r="W381">
        <v>0.80744663968896291</v>
      </c>
      <c r="X381">
        <v>40705</v>
      </c>
    </row>
    <row r="382" spans="1:24" hidden="1" x14ac:dyDescent="0.25">
      <c r="A382" s="25" t="s">
        <v>1328</v>
      </c>
      <c r="B382" s="4" t="s">
        <v>1329</v>
      </c>
      <c r="C382" s="4">
        <v>40336</v>
      </c>
      <c r="D382" s="4">
        <v>40336</v>
      </c>
      <c r="E382" s="4">
        <v>9707</v>
      </c>
      <c r="F382" s="4" t="s">
        <v>25</v>
      </c>
      <c r="G382" s="4">
        <v>30629</v>
      </c>
      <c r="H382" s="4">
        <v>316</v>
      </c>
      <c r="I382" s="4">
        <v>76</v>
      </c>
      <c r="J382" s="4">
        <v>1</v>
      </c>
      <c r="K382" s="4">
        <v>1</v>
      </c>
      <c r="L382" s="4">
        <v>0</v>
      </c>
      <c r="M382" s="9">
        <v>19</v>
      </c>
      <c r="N382" s="9" t="s">
        <v>6465</v>
      </c>
      <c r="O382" s="9" t="s">
        <v>6446</v>
      </c>
      <c r="P382" s="9" t="s">
        <v>748</v>
      </c>
      <c r="Q382" s="9" t="s">
        <v>6481</v>
      </c>
      <c r="R382" s="9" t="s">
        <v>1217</v>
      </c>
      <c r="S382" s="9" t="s">
        <v>1319</v>
      </c>
      <c r="T382" s="9" t="s">
        <v>6904</v>
      </c>
      <c r="U382" s="9" t="s">
        <v>758</v>
      </c>
      <c r="V382" t="s">
        <v>747</v>
      </c>
      <c r="W382">
        <v>0.7593464894882983</v>
      </c>
      <c r="X382">
        <v>30629</v>
      </c>
    </row>
    <row r="383" spans="1:24" hidden="1" x14ac:dyDescent="0.25">
      <c r="A383" s="25" t="s">
        <v>1343</v>
      </c>
      <c r="B383" s="4" t="s">
        <v>1344</v>
      </c>
      <c r="C383" s="4">
        <v>30252</v>
      </c>
      <c r="D383" s="4">
        <v>30252</v>
      </c>
      <c r="E383" s="4">
        <v>7177</v>
      </c>
      <c r="F383" s="4" t="s">
        <v>25</v>
      </c>
      <c r="G383" s="4">
        <v>23075</v>
      </c>
      <c r="H383" s="4">
        <v>322</v>
      </c>
      <c r="I383" s="4">
        <v>76</v>
      </c>
      <c r="J383" s="4">
        <v>1</v>
      </c>
      <c r="K383" s="4">
        <v>1</v>
      </c>
      <c r="L383" s="4">
        <v>0</v>
      </c>
      <c r="M383" s="9">
        <v>19</v>
      </c>
      <c r="N383" s="9" t="s">
        <v>6465</v>
      </c>
      <c r="O383" s="9" t="s">
        <v>6446</v>
      </c>
      <c r="P383" s="9" t="s">
        <v>748</v>
      </c>
      <c r="Q383" s="9" t="s">
        <v>1341</v>
      </c>
      <c r="R383" s="9" t="s">
        <v>1243</v>
      </c>
      <c r="S383" s="9" t="s">
        <v>820</v>
      </c>
      <c r="T383" s="9" t="s">
        <v>6426</v>
      </c>
      <c r="U383" s="9" t="s">
        <v>747</v>
      </c>
      <c r="V383" t="s">
        <v>1202</v>
      </c>
      <c r="W383">
        <v>0.76275948697606766</v>
      </c>
      <c r="X383">
        <v>23075</v>
      </c>
    </row>
    <row r="384" spans="1:24" hidden="1" x14ac:dyDescent="0.25">
      <c r="A384" s="25" t="s">
        <v>1355</v>
      </c>
      <c r="B384" s="4" t="s">
        <v>1356</v>
      </c>
      <c r="C384" s="4">
        <v>42008</v>
      </c>
      <c r="D384" s="4">
        <v>42008</v>
      </c>
      <c r="E384" s="4">
        <v>8824</v>
      </c>
      <c r="F384" s="4" t="s">
        <v>25</v>
      </c>
      <c r="G384" s="4">
        <v>33184</v>
      </c>
      <c r="H384" s="4">
        <v>376</v>
      </c>
      <c r="I384" s="4">
        <v>79</v>
      </c>
      <c r="J384" s="4">
        <v>1</v>
      </c>
      <c r="K384" s="4">
        <v>1</v>
      </c>
      <c r="L384" s="4">
        <v>0</v>
      </c>
      <c r="M384" s="9">
        <v>19</v>
      </c>
      <c r="N384" s="9" t="s">
        <v>6465</v>
      </c>
      <c r="O384" s="9" t="s">
        <v>6446</v>
      </c>
      <c r="P384" s="9" t="s">
        <v>748</v>
      </c>
      <c r="Q384" s="9" t="s">
        <v>1331</v>
      </c>
      <c r="R384" s="9" t="s">
        <v>1333</v>
      </c>
      <c r="S384" s="9" t="s">
        <v>853</v>
      </c>
      <c r="T384" s="9" t="s">
        <v>6366</v>
      </c>
      <c r="U384" s="9" t="s">
        <v>755</v>
      </c>
      <c r="V384" t="s">
        <v>1202</v>
      </c>
      <c r="W384">
        <v>0.78994477242430017</v>
      </c>
      <c r="X384">
        <v>33184</v>
      </c>
    </row>
    <row r="385" spans="1:24" hidden="1" x14ac:dyDescent="0.25">
      <c r="A385" s="25" t="s">
        <v>1465</v>
      </c>
      <c r="B385" s="4" t="s">
        <v>1467</v>
      </c>
      <c r="C385" s="4">
        <v>6723</v>
      </c>
      <c r="D385" s="4">
        <v>6723</v>
      </c>
      <c r="E385" s="4">
        <v>1147</v>
      </c>
      <c r="F385" s="4" t="s">
        <v>25</v>
      </c>
      <c r="G385" s="4">
        <v>5576</v>
      </c>
      <c r="H385" s="4">
        <v>486</v>
      </c>
      <c r="I385" s="4">
        <v>83</v>
      </c>
      <c r="J385" s="4">
        <v>1</v>
      </c>
      <c r="K385" s="4">
        <v>1</v>
      </c>
      <c r="L385" s="4">
        <v>0</v>
      </c>
      <c r="M385" s="9">
        <v>19</v>
      </c>
      <c r="N385" s="9" t="s">
        <v>6465</v>
      </c>
      <c r="O385" s="9" t="s">
        <v>6446</v>
      </c>
      <c r="P385" s="9" t="s">
        <v>748</v>
      </c>
      <c r="Q385" s="9" t="s">
        <v>1466</v>
      </c>
      <c r="R385" s="9" t="s">
        <v>1468</v>
      </c>
      <c r="S385" s="9" t="s">
        <v>1469</v>
      </c>
      <c r="T385" s="9" t="s">
        <v>6479</v>
      </c>
      <c r="U385" s="9" t="s">
        <v>1470</v>
      </c>
      <c r="V385" t="s">
        <v>747</v>
      </c>
      <c r="W385">
        <v>0.82939164063662052</v>
      </c>
      <c r="X385">
        <v>5576</v>
      </c>
    </row>
    <row r="386" spans="1:24" hidden="1" x14ac:dyDescent="0.25">
      <c r="A386" s="25" t="s">
        <v>1471</v>
      </c>
      <c r="B386" s="4" t="s">
        <v>1472</v>
      </c>
      <c r="C386" s="4">
        <v>8395</v>
      </c>
      <c r="D386" s="4">
        <v>8395</v>
      </c>
      <c r="E386" s="4">
        <v>1147</v>
      </c>
      <c r="F386" s="4" t="s">
        <v>25</v>
      </c>
      <c r="G386" s="4">
        <v>7248</v>
      </c>
      <c r="H386" s="4">
        <v>632</v>
      </c>
      <c r="I386" s="4">
        <v>86</v>
      </c>
      <c r="J386" s="4">
        <v>1</v>
      </c>
      <c r="K386" s="4">
        <v>1</v>
      </c>
      <c r="L386" s="4">
        <v>0</v>
      </c>
      <c r="M386" s="9">
        <v>19</v>
      </c>
      <c r="N386" s="9" t="s">
        <v>6465</v>
      </c>
      <c r="O386" s="9" t="s">
        <v>6446</v>
      </c>
      <c r="P386" s="9" t="s">
        <v>748</v>
      </c>
      <c r="Q386" s="9" t="s">
        <v>1466</v>
      </c>
      <c r="R386" s="9" t="s">
        <v>1468</v>
      </c>
      <c r="S386" s="9" t="s">
        <v>745</v>
      </c>
      <c r="T386" s="9" t="s">
        <v>6422</v>
      </c>
      <c r="U386" s="9" t="s">
        <v>1470</v>
      </c>
      <c r="V386" t="s">
        <v>747</v>
      </c>
      <c r="W386">
        <v>0.8633710541989279</v>
      </c>
      <c r="X386">
        <v>7248</v>
      </c>
    </row>
    <row r="387" spans="1:24" hidden="1" x14ac:dyDescent="0.25">
      <c r="A387" s="25" t="s">
        <v>1476</v>
      </c>
      <c r="B387" s="4" t="s">
        <v>1477</v>
      </c>
      <c r="C387" s="4">
        <v>8395</v>
      </c>
      <c r="D387" s="4">
        <v>8395</v>
      </c>
      <c r="E387" s="4">
        <v>1147</v>
      </c>
      <c r="F387" s="4" t="s">
        <v>25</v>
      </c>
      <c r="G387" s="4">
        <v>7248</v>
      </c>
      <c r="H387" s="4">
        <v>632</v>
      </c>
      <c r="I387" s="4">
        <v>86</v>
      </c>
      <c r="J387" s="4">
        <v>1</v>
      </c>
      <c r="K387" s="4">
        <v>1</v>
      </c>
      <c r="L387" s="4">
        <v>0</v>
      </c>
      <c r="M387" s="9">
        <v>19</v>
      </c>
      <c r="N387" s="9" t="s">
        <v>6465</v>
      </c>
      <c r="O387" s="9" t="s">
        <v>6446</v>
      </c>
      <c r="P387" s="9" t="s">
        <v>748</v>
      </c>
      <c r="Q387" s="9" t="s">
        <v>1466</v>
      </c>
      <c r="R387" s="9" t="s">
        <v>1468</v>
      </c>
      <c r="S387" s="9" t="s">
        <v>913</v>
      </c>
      <c r="T387" s="9" t="s">
        <v>6362</v>
      </c>
      <c r="U387" s="9" t="s">
        <v>1470</v>
      </c>
      <c r="V387" t="s">
        <v>747</v>
      </c>
      <c r="W387">
        <v>0.8633710541989279</v>
      </c>
      <c r="X387">
        <v>7248</v>
      </c>
    </row>
    <row r="388" spans="1:24" hidden="1" x14ac:dyDescent="0.25">
      <c r="A388" s="25" t="s">
        <v>1484</v>
      </c>
      <c r="B388" s="4" t="s">
        <v>1485</v>
      </c>
      <c r="C388" s="4">
        <v>8395</v>
      </c>
      <c r="D388" s="4">
        <v>8395</v>
      </c>
      <c r="E388" s="4">
        <v>1588</v>
      </c>
      <c r="F388" s="4" t="s">
        <v>25</v>
      </c>
      <c r="G388" s="4">
        <v>6807</v>
      </c>
      <c r="H388" s="4">
        <v>429</v>
      </c>
      <c r="I388" s="4">
        <v>81</v>
      </c>
      <c r="J388" s="4">
        <v>1</v>
      </c>
      <c r="K388" s="4">
        <v>1</v>
      </c>
      <c r="L388" s="4">
        <v>0</v>
      </c>
      <c r="M388" s="9">
        <v>19</v>
      </c>
      <c r="N388" s="9" t="s">
        <v>6465</v>
      </c>
      <c r="O388" s="9" t="s">
        <v>6446</v>
      </c>
      <c r="P388" s="9" t="s">
        <v>748</v>
      </c>
      <c r="Q388" s="9" t="s">
        <v>1466</v>
      </c>
      <c r="R388" s="9" t="s">
        <v>1480</v>
      </c>
      <c r="S388" s="9" t="s">
        <v>913</v>
      </c>
      <c r="T388" s="9" t="s">
        <v>6363</v>
      </c>
      <c r="U388" s="9" t="s">
        <v>1470</v>
      </c>
      <c r="V388" t="s">
        <v>747</v>
      </c>
      <c r="W388">
        <v>0.8108397855866587</v>
      </c>
      <c r="X388">
        <v>6807</v>
      </c>
    </row>
    <row r="389" spans="1:24" hidden="1" x14ac:dyDescent="0.25">
      <c r="A389" s="25" t="s">
        <v>1493</v>
      </c>
      <c r="B389" s="4" t="s">
        <v>1494</v>
      </c>
      <c r="C389" s="4">
        <v>11765</v>
      </c>
      <c r="D389" s="4">
        <v>11765</v>
      </c>
      <c r="E389" s="4">
        <v>3294</v>
      </c>
      <c r="F389" s="4" t="s">
        <v>25</v>
      </c>
      <c r="G389" s="4">
        <v>8471</v>
      </c>
      <c r="H389" s="4">
        <v>257</v>
      </c>
      <c r="I389" s="4">
        <v>72</v>
      </c>
      <c r="J389" s="4">
        <v>2</v>
      </c>
      <c r="K389" s="4">
        <v>2</v>
      </c>
      <c r="L389" s="4">
        <v>0</v>
      </c>
      <c r="M389" s="9">
        <v>19</v>
      </c>
      <c r="N389" s="9" t="s">
        <v>6465</v>
      </c>
      <c r="O389" s="9" t="s">
        <v>6446</v>
      </c>
      <c r="P389" s="9" t="s">
        <v>748</v>
      </c>
      <c r="Q389" s="9" t="s">
        <v>1466</v>
      </c>
      <c r="R389" s="9" t="s">
        <v>1491</v>
      </c>
      <c r="S389" s="9" t="s">
        <v>1319</v>
      </c>
      <c r="T389" s="9" t="s">
        <v>6364</v>
      </c>
      <c r="U389" s="9" t="s">
        <v>1470</v>
      </c>
      <c r="V389" t="s">
        <v>747</v>
      </c>
      <c r="W389">
        <v>0.72001699957501064</v>
      </c>
      <c r="X389">
        <v>8471</v>
      </c>
    </row>
    <row r="390" spans="1:24" hidden="1" x14ac:dyDescent="0.25">
      <c r="A390" s="25" t="s">
        <v>6350</v>
      </c>
      <c r="B390" s="4" t="s">
        <v>1495</v>
      </c>
      <c r="C390" s="4">
        <v>16790</v>
      </c>
      <c r="D390" s="4">
        <v>16790</v>
      </c>
      <c r="E390" s="4">
        <v>2330</v>
      </c>
      <c r="F390" s="4" t="s">
        <v>25</v>
      </c>
      <c r="G390" s="4">
        <v>14460</v>
      </c>
      <c r="H390" s="4">
        <v>621</v>
      </c>
      <c r="I390" s="4">
        <v>86</v>
      </c>
      <c r="J390" s="4">
        <v>2</v>
      </c>
      <c r="K390" s="4">
        <v>2</v>
      </c>
      <c r="L390" s="4">
        <v>0</v>
      </c>
      <c r="M390" s="9">
        <v>19</v>
      </c>
      <c r="N390" s="9" t="s">
        <v>6465</v>
      </c>
      <c r="O390" s="9" t="s">
        <v>6446</v>
      </c>
      <c r="P390" s="9" t="s">
        <v>748</v>
      </c>
      <c r="Q390" s="9" t="s">
        <v>1466</v>
      </c>
      <c r="R390" s="9" t="s">
        <v>1496</v>
      </c>
      <c r="S390" s="9" t="s">
        <v>745</v>
      </c>
      <c r="T390" s="9" t="s">
        <v>6361</v>
      </c>
      <c r="U390" s="9" t="s">
        <v>1470</v>
      </c>
      <c r="V390" t="s">
        <v>747</v>
      </c>
      <c r="W390">
        <v>0.86122692078618224</v>
      </c>
      <c r="X390">
        <v>14460</v>
      </c>
    </row>
    <row r="391" spans="1:24" hidden="1" x14ac:dyDescent="0.25">
      <c r="A391" s="25" t="s">
        <v>1498</v>
      </c>
      <c r="B391" s="4" t="s">
        <v>1499</v>
      </c>
      <c r="C391" s="4">
        <v>20155</v>
      </c>
      <c r="D391" s="4">
        <v>20155</v>
      </c>
      <c r="E391" s="4">
        <v>5200</v>
      </c>
      <c r="F391" s="4" t="s">
        <v>25</v>
      </c>
      <c r="G391" s="4">
        <v>14955</v>
      </c>
      <c r="H391" s="4">
        <v>288</v>
      </c>
      <c r="I391" s="4">
        <v>74</v>
      </c>
      <c r="J391" s="4">
        <v>2</v>
      </c>
      <c r="K391" s="4">
        <v>2</v>
      </c>
      <c r="L391" s="4">
        <v>0</v>
      </c>
      <c r="M391" s="9">
        <v>19</v>
      </c>
      <c r="N391" s="9" t="s">
        <v>6465</v>
      </c>
      <c r="O391" s="9" t="s">
        <v>6446</v>
      </c>
      <c r="P391" s="9" t="s">
        <v>748</v>
      </c>
      <c r="Q391" s="9" t="s">
        <v>1466</v>
      </c>
      <c r="R391" s="9" t="s">
        <v>1500</v>
      </c>
      <c r="S391" s="9" t="s">
        <v>820</v>
      </c>
      <c r="T391" s="9" t="s">
        <v>6463</v>
      </c>
      <c r="U391" s="9" t="s">
        <v>1470</v>
      </c>
      <c r="V391" t="s">
        <v>1202</v>
      </c>
      <c r="W391">
        <v>0.74199950384519975</v>
      </c>
      <c r="X391">
        <v>14955.000000000002</v>
      </c>
    </row>
    <row r="392" spans="1:24" hidden="1" x14ac:dyDescent="0.25">
      <c r="A392" s="25" t="s">
        <v>451</v>
      </c>
      <c r="B392" s="4" t="s">
        <v>452</v>
      </c>
      <c r="C392" s="4">
        <v>12597</v>
      </c>
      <c r="D392" s="4">
        <v>12597</v>
      </c>
      <c r="E392" s="4">
        <v>2495</v>
      </c>
      <c r="F392" s="4" t="s">
        <v>25</v>
      </c>
      <c r="G392" s="4">
        <v>10102</v>
      </c>
      <c r="H392" s="4">
        <v>405</v>
      </c>
      <c r="I392" s="4">
        <v>80</v>
      </c>
      <c r="J392" s="4">
        <v>1</v>
      </c>
      <c r="K392" s="4">
        <v>1</v>
      </c>
      <c r="L392" s="4">
        <v>0</v>
      </c>
      <c r="M392" s="9">
        <v>19</v>
      </c>
      <c r="N392" s="9" t="s">
        <v>6465</v>
      </c>
      <c r="O392" s="9" t="s">
        <v>6446</v>
      </c>
      <c r="P392" s="9" t="s">
        <v>1648</v>
      </c>
      <c r="Q392" s="9" t="s">
        <v>1504</v>
      </c>
      <c r="R392" s="9" t="s">
        <v>1506</v>
      </c>
      <c r="S392" s="9" t="s">
        <v>1178</v>
      </c>
      <c r="T392" s="9" t="s">
        <v>6406</v>
      </c>
      <c r="U392" s="9" t="s">
        <v>1508</v>
      </c>
      <c r="V392" t="s">
        <v>747</v>
      </c>
      <c r="W392">
        <v>0.80193696911963164</v>
      </c>
      <c r="X392">
        <v>10102</v>
      </c>
    </row>
    <row r="393" spans="1:24" hidden="1" x14ac:dyDescent="0.25">
      <c r="A393" s="25" t="s">
        <v>1546</v>
      </c>
      <c r="B393" s="4" t="s">
        <v>1547</v>
      </c>
      <c r="C393" s="4">
        <v>12597</v>
      </c>
      <c r="D393" s="4">
        <v>12597</v>
      </c>
      <c r="E393" s="4">
        <v>2383</v>
      </c>
      <c r="F393" s="4" t="s">
        <v>25</v>
      </c>
      <c r="G393" s="4">
        <v>10214</v>
      </c>
      <c r="H393" s="4">
        <v>429</v>
      </c>
      <c r="I393" s="4">
        <v>81</v>
      </c>
      <c r="J393" s="4">
        <v>1</v>
      </c>
      <c r="K393" s="4">
        <v>1</v>
      </c>
      <c r="L393" s="4">
        <v>0</v>
      </c>
      <c r="M393" s="9">
        <v>19</v>
      </c>
      <c r="N393" s="9" t="s">
        <v>6465</v>
      </c>
      <c r="O393" s="9" t="s">
        <v>6446</v>
      </c>
      <c r="P393" s="9" t="s">
        <v>748</v>
      </c>
      <c r="Q393" s="9" t="s">
        <v>1504</v>
      </c>
      <c r="R393" s="9" t="s">
        <v>1545</v>
      </c>
      <c r="S393" s="9" t="s">
        <v>1056</v>
      </c>
      <c r="T393" s="9" t="s">
        <v>6440</v>
      </c>
      <c r="U393" s="9" t="s">
        <v>1511</v>
      </c>
      <c r="V393" t="s">
        <v>747</v>
      </c>
      <c r="W393">
        <v>0.81082797491466219</v>
      </c>
      <c r="X393">
        <v>10214</v>
      </c>
    </row>
    <row r="394" spans="1:24" hidden="1" x14ac:dyDescent="0.25">
      <c r="A394" s="25" t="s">
        <v>1548</v>
      </c>
      <c r="B394" s="4" t="s">
        <v>1549</v>
      </c>
      <c r="C394" s="4">
        <v>13437</v>
      </c>
      <c r="D394" s="4">
        <v>13437</v>
      </c>
      <c r="E394" s="4">
        <v>2647</v>
      </c>
      <c r="F394" s="4" t="s">
        <v>25</v>
      </c>
      <c r="G394" s="4">
        <v>10790</v>
      </c>
      <c r="H394" s="4">
        <v>408</v>
      </c>
      <c r="I394" s="4">
        <v>80</v>
      </c>
      <c r="J394" s="4">
        <v>1</v>
      </c>
      <c r="K394" s="4">
        <v>1</v>
      </c>
      <c r="L394" s="4">
        <v>0</v>
      </c>
      <c r="M394" s="9">
        <v>19</v>
      </c>
      <c r="N394" s="9" t="s">
        <v>6465</v>
      </c>
      <c r="O394" s="9" t="s">
        <v>6446</v>
      </c>
      <c r="P394" s="9" t="s">
        <v>748</v>
      </c>
      <c r="Q394" s="9" t="s">
        <v>1504</v>
      </c>
      <c r="R394" s="9" t="s">
        <v>1545</v>
      </c>
      <c r="S394" s="9" t="s">
        <v>1178</v>
      </c>
      <c r="T394" s="9" t="s">
        <v>6442</v>
      </c>
      <c r="U394" s="9" t="s">
        <v>1508</v>
      </c>
      <c r="V394" t="s">
        <v>747</v>
      </c>
      <c r="W394">
        <v>0.80300662350226981</v>
      </c>
      <c r="X394">
        <v>10790</v>
      </c>
    </row>
    <row r="395" spans="1:24" hidden="1" x14ac:dyDescent="0.25">
      <c r="A395" s="25" t="s">
        <v>1555</v>
      </c>
      <c r="B395" s="4" t="s">
        <v>1556</v>
      </c>
      <c r="C395" s="4">
        <v>13439</v>
      </c>
      <c r="D395" s="4">
        <v>13439</v>
      </c>
      <c r="E395" s="4">
        <v>2206</v>
      </c>
      <c r="F395" s="4" t="s">
        <v>25</v>
      </c>
      <c r="G395" s="4">
        <v>11233</v>
      </c>
      <c r="H395" s="4">
        <v>509</v>
      </c>
      <c r="I395" s="4">
        <v>84</v>
      </c>
      <c r="J395" s="4">
        <v>1</v>
      </c>
      <c r="K395" s="4">
        <v>1</v>
      </c>
      <c r="L395" s="4">
        <v>0</v>
      </c>
      <c r="M395" s="9">
        <v>19</v>
      </c>
      <c r="N395" s="9" t="s">
        <v>6465</v>
      </c>
      <c r="O395" s="9" t="s">
        <v>6446</v>
      </c>
      <c r="P395" s="9" t="s">
        <v>748</v>
      </c>
      <c r="Q395" s="9" t="s">
        <v>1504</v>
      </c>
      <c r="R395" s="9" t="s">
        <v>1545</v>
      </c>
      <c r="S395" s="9" t="s">
        <v>1554</v>
      </c>
      <c r="T395" s="9" t="s">
        <v>6441</v>
      </c>
      <c r="U395" s="9" t="s">
        <v>1511</v>
      </c>
      <c r="V395" t="s">
        <v>747</v>
      </c>
      <c r="W395">
        <v>0.83585088176203581</v>
      </c>
      <c r="X395">
        <v>11233</v>
      </c>
    </row>
    <row r="396" spans="1:24" hidden="1" x14ac:dyDescent="0.25">
      <c r="A396" s="25" t="s">
        <v>1579</v>
      </c>
      <c r="B396" s="4" t="s">
        <v>1580</v>
      </c>
      <c r="C396" s="4">
        <v>16800</v>
      </c>
      <c r="D396" s="4">
        <v>16800</v>
      </c>
      <c r="E396" s="4">
        <v>4236</v>
      </c>
      <c r="F396" s="4" t="s">
        <v>25</v>
      </c>
      <c r="G396" s="4">
        <v>12564</v>
      </c>
      <c r="H396" s="4">
        <v>297</v>
      </c>
      <c r="I396" s="4">
        <v>75</v>
      </c>
      <c r="J396" s="4">
        <v>1</v>
      </c>
      <c r="K396" s="4">
        <v>1</v>
      </c>
      <c r="L396" s="4">
        <v>0</v>
      </c>
      <c r="M396" s="9">
        <v>19</v>
      </c>
      <c r="N396" s="9" t="s">
        <v>6465</v>
      </c>
      <c r="O396" s="9" t="s">
        <v>6446</v>
      </c>
      <c r="P396" s="9" t="s">
        <v>748</v>
      </c>
      <c r="Q396" s="9" t="s">
        <v>1562</v>
      </c>
      <c r="R396" s="9" t="s">
        <v>1043</v>
      </c>
      <c r="S396" s="9" t="s">
        <v>745</v>
      </c>
      <c r="T396" s="9" t="s">
        <v>6424</v>
      </c>
      <c r="U396" s="9" t="s">
        <v>751</v>
      </c>
      <c r="V396" t="s">
        <v>747</v>
      </c>
      <c r="W396">
        <v>0.74785714285714289</v>
      </c>
      <c r="X396">
        <v>12564</v>
      </c>
    </row>
    <row r="397" spans="1:24" hidden="1" x14ac:dyDescent="0.25">
      <c r="A397" s="25" t="s">
        <v>6418</v>
      </c>
      <c r="B397" s="4" t="s">
        <v>6419</v>
      </c>
      <c r="C397" s="4">
        <v>6716</v>
      </c>
      <c r="D397" s="4">
        <v>6716</v>
      </c>
      <c r="E397" s="4">
        <v>2280</v>
      </c>
      <c r="F397" s="4" t="s">
        <v>25</v>
      </c>
      <c r="G397" s="4">
        <v>4436</v>
      </c>
      <c r="H397" s="4">
        <v>195</v>
      </c>
      <c r="I397" s="4">
        <v>66</v>
      </c>
      <c r="J397" s="4">
        <v>1</v>
      </c>
      <c r="K397" s="4">
        <v>1</v>
      </c>
      <c r="L397" s="4">
        <v>0</v>
      </c>
      <c r="M397" s="9">
        <v>19</v>
      </c>
      <c r="N397" s="9" t="s">
        <v>6465</v>
      </c>
      <c r="O397" s="9" t="s">
        <v>6446</v>
      </c>
      <c r="P397" s="9" t="s">
        <v>748</v>
      </c>
      <c r="Q397" s="9" t="s">
        <v>6427</v>
      </c>
      <c r="R397" s="9" t="s">
        <v>6428</v>
      </c>
      <c r="S397" s="9" t="s">
        <v>1470</v>
      </c>
      <c r="T397" s="9" t="s">
        <v>6429</v>
      </c>
      <c r="U397" s="9" t="s">
        <v>1470</v>
      </c>
      <c r="V397" t="s">
        <v>1470</v>
      </c>
      <c r="W397">
        <v>0.66051220964860036</v>
      </c>
      <c r="X397">
        <v>4436</v>
      </c>
    </row>
    <row r="398" spans="1:24" hidden="1" x14ac:dyDescent="0.25">
      <c r="A398" s="25" t="s">
        <v>382</v>
      </c>
      <c r="B398" s="4" t="s">
        <v>383</v>
      </c>
      <c r="C398" s="4">
        <v>6298</v>
      </c>
      <c r="D398" s="4">
        <v>6298</v>
      </c>
      <c r="E398" s="4">
        <v>1847</v>
      </c>
      <c r="F398" s="4" t="s">
        <v>25</v>
      </c>
      <c r="G398" s="4">
        <v>4451</v>
      </c>
      <c r="H398" s="4">
        <v>241</v>
      </c>
      <c r="I398" s="4">
        <v>71</v>
      </c>
      <c r="J398" s="4">
        <v>1</v>
      </c>
      <c r="K398" s="4">
        <v>1</v>
      </c>
      <c r="L398" s="4">
        <v>0</v>
      </c>
      <c r="M398" s="9">
        <v>19</v>
      </c>
      <c r="N398" s="9" t="s">
        <v>6465</v>
      </c>
      <c r="O398" s="9" t="s">
        <v>481</v>
      </c>
      <c r="P398" s="9" t="s">
        <v>1648</v>
      </c>
      <c r="Q398" s="9" t="s">
        <v>743</v>
      </c>
      <c r="R398" s="9" t="s">
        <v>1742</v>
      </c>
      <c r="S398" s="9" t="s">
        <v>745</v>
      </c>
      <c r="T398" s="9" t="s">
        <v>6417</v>
      </c>
      <c r="U398" s="9" t="s">
        <v>747</v>
      </c>
      <c r="V398" t="s">
        <v>747</v>
      </c>
      <c r="W398">
        <v>0.70673229596697362</v>
      </c>
      <c r="X398">
        <v>4451</v>
      </c>
    </row>
    <row r="399" spans="1:24" hidden="1" x14ac:dyDescent="0.25">
      <c r="A399" s="25" t="s">
        <v>3509</v>
      </c>
      <c r="B399" s="4" t="s">
        <v>3510</v>
      </c>
      <c r="C399" s="4">
        <v>6298</v>
      </c>
      <c r="D399" s="4">
        <v>6298</v>
      </c>
      <c r="E399" s="4">
        <v>1847</v>
      </c>
      <c r="F399" s="4" t="s">
        <v>25</v>
      </c>
      <c r="G399" s="4">
        <v>4451</v>
      </c>
      <c r="H399" s="4">
        <v>241</v>
      </c>
      <c r="I399" s="4">
        <v>71</v>
      </c>
      <c r="J399" s="4">
        <v>1</v>
      </c>
      <c r="K399" s="4">
        <v>1</v>
      </c>
      <c r="L399" s="4">
        <v>0</v>
      </c>
      <c r="M399" s="9">
        <v>19</v>
      </c>
      <c r="N399" s="9" t="s">
        <v>6465</v>
      </c>
      <c r="O399" s="9" t="s">
        <v>481</v>
      </c>
      <c r="P399" s="9" t="s">
        <v>1648</v>
      </c>
      <c r="Q399" s="9" t="s">
        <v>743</v>
      </c>
      <c r="R399" s="9" t="s">
        <v>1742</v>
      </c>
      <c r="S399" s="9" t="s">
        <v>3504</v>
      </c>
      <c r="T399" s="9" t="s">
        <v>6378</v>
      </c>
      <c r="U399" s="9" t="s">
        <v>752</v>
      </c>
      <c r="V399" t="s">
        <v>747</v>
      </c>
      <c r="W399">
        <v>0.70673229596697362</v>
      </c>
      <c r="X399">
        <v>4451</v>
      </c>
    </row>
    <row r="400" spans="1:24" hidden="1" x14ac:dyDescent="0.25">
      <c r="A400" s="25" t="s">
        <v>3513</v>
      </c>
      <c r="B400" s="4" t="s">
        <v>3514</v>
      </c>
      <c r="C400" s="4">
        <v>6298</v>
      </c>
      <c r="D400" s="4">
        <v>6298</v>
      </c>
      <c r="E400" s="4">
        <v>1847</v>
      </c>
      <c r="F400" s="4" t="s">
        <v>25</v>
      </c>
      <c r="G400" s="4">
        <v>4451</v>
      </c>
      <c r="H400" s="4">
        <v>241</v>
      </c>
      <c r="I400" s="4">
        <v>71</v>
      </c>
      <c r="J400" s="4">
        <v>1</v>
      </c>
      <c r="K400" s="4">
        <v>1</v>
      </c>
      <c r="L400" s="4">
        <v>0</v>
      </c>
      <c r="M400" s="9">
        <v>19</v>
      </c>
      <c r="N400" s="9" t="s">
        <v>6465</v>
      </c>
      <c r="O400" s="9" t="s">
        <v>481</v>
      </c>
      <c r="P400" s="9" t="s">
        <v>1648</v>
      </c>
      <c r="Q400" s="9" t="s">
        <v>743</v>
      </c>
      <c r="R400" s="9" t="s">
        <v>1742</v>
      </c>
      <c r="S400" s="9" t="s">
        <v>3504</v>
      </c>
      <c r="T400" s="9" t="s">
        <v>6378</v>
      </c>
      <c r="U400" s="9" t="s">
        <v>758</v>
      </c>
      <c r="V400" t="s">
        <v>747</v>
      </c>
      <c r="W400">
        <v>0.70673229596697362</v>
      </c>
      <c r="X400">
        <v>4451</v>
      </c>
    </row>
    <row r="401" spans="1:24" hidden="1" x14ac:dyDescent="0.25">
      <c r="A401" s="25" t="s">
        <v>3515</v>
      </c>
      <c r="B401" s="4" t="s">
        <v>3516</v>
      </c>
      <c r="C401" s="4">
        <v>6298</v>
      </c>
      <c r="D401" s="4">
        <v>6298</v>
      </c>
      <c r="E401" s="4">
        <v>1847</v>
      </c>
      <c r="F401" s="4" t="s">
        <v>25</v>
      </c>
      <c r="G401" s="4">
        <v>4451</v>
      </c>
      <c r="H401" s="4">
        <v>241</v>
      </c>
      <c r="I401" s="4">
        <v>71</v>
      </c>
      <c r="J401" s="4">
        <v>1</v>
      </c>
      <c r="K401" s="4">
        <v>1</v>
      </c>
      <c r="L401" s="4">
        <v>0</v>
      </c>
      <c r="M401" s="9">
        <v>19</v>
      </c>
      <c r="N401" s="9" t="s">
        <v>6465</v>
      </c>
      <c r="O401" s="9" t="s">
        <v>481</v>
      </c>
      <c r="P401" s="9" t="s">
        <v>1648</v>
      </c>
      <c r="Q401" s="9" t="s">
        <v>743</v>
      </c>
      <c r="R401" s="9" t="s">
        <v>1742</v>
      </c>
      <c r="S401" s="9" t="s">
        <v>1726</v>
      </c>
      <c r="T401" s="9" t="s">
        <v>6382</v>
      </c>
      <c r="U401" s="9" t="s">
        <v>751</v>
      </c>
      <c r="V401" t="s">
        <v>747</v>
      </c>
      <c r="W401">
        <v>0.70673229596697362</v>
      </c>
      <c r="X401">
        <v>4451</v>
      </c>
    </row>
    <row r="402" spans="1:24" hidden="1" x14ac:dyDescent="0.25">
      <c r="A402" s="25" t="s">
        <v>666</v>
      </c>
      <c r="B402" s="4" t="s">
        <v>667</v>
      </c>
      <c r="C402" s="4">
        <v>12597</v>
      </c>
      <c r="D402" s="4">
        <v>12597</v>
      </c>
      <c r="E402" s="4">
        <v>3694</v>
      </c>
      <c r="F402" s="4" t="s">
        <v>25</v>
      </c>
      <c r="G402" s="4">
        <v>8903</v>
      </c>
      <c r="H402" s="4">
        <v>241</v>
      </c>
      <c r="I402" s="4">
        <v>71</v>
      </c>
      <c r="J402" s="4">
        <v>2</v>
      </c>
      <c r="K402" s="4">
        <v>2</v>
      </c>
      <c r="L402" s="4">
        <v>0</v>
      </c>
      <c r="M402" s="9">
        <v>19</v>
      </c>
      <c r="N402" s="9" t="s">
        <v>6465</v>
      </c>
      <c r="O402" s="9" t="s">
        <v>481</v>
      </c>
      <c r="P402" s="9" t="s">
        <v>1648</v>
      </c>
      <c r="Q402" s="9" t="s">
        <v>743</v>
      </c>
      <c r="R402" s="9" t="s">
        <v>1742</v>
      </c>
      <c r="S402" s="9" t="s">
        <v>1726</v>
      </c>
      <c r="T402" s="9" t="s">
        <v>6382</v>
      </c>
      <c r="U402" s="9" t="s">
        <v>752</v>
      </c>
      <c r="V402" t="s">
        <v>747</v>
      </c>
      <c r="W402">
        <v>0.70675557672461697</v>
      </c>
      <c r="X402">
        <v>8903</v>
      </c>
    </row>
    <row r="403" spans="1:24" hidden="1" x14ac:dyDescent="0.25">
      <c r="A403" s="25" t="s">
        <v>3517</v>
      </c>
      <c r="B403" s="4" t="s">
        <v>3518</v>
      </c>
      <c r="C403" s="4">
        <v>6298</v>
      </c>
      <c r="D403" s="4">
        <v>6298</v>
      </c>
      <c r="E403" s="4">
        <v>1847</v>
      </c>
      <c r="F403" s="4" t="s">
        <v>25</v>
      </c>
      <c r="G403" s="4">
        <v>4451</v>
      </c>
      <c r="H403" s="4">
        <v>241</v>
      </c>
      <c r="I403" s="4">
        <v>71</v>
      </c>
      <c r="J403" s="4">
        <v>1</v>
      </c>
      <c r="K403" s="4">
        <v>1</v>
      </c>
      <c r="L403" s="4">
        <v>0</v>
      </c>
      <c r="M403" s="9">
        <v>19</v>
      </c>
      <c r="N403" s="9" t="s">
        <v>6465</v>
      </c>
      <c r="O403" s="9" t="s">
        <v>481</v>
      </c>
      <c r="P403" s="9" t="s">
        <v>1648</v>
      </c>
      <c r="Q403" s="9" t="s">
        <v>743</v>
      </c>
      <c r="R403" s="9" t="s">
        <v>1742</v>
      </c>
      <c r="S403" s="9" t="s">
        <v>1056</v>
      </c>
      <c r="T403" s="9" t="s">
        <v>6393</v>
      </c>
      <c r="U403" s="9" t="s">
        <v>758</v>
      </c>
      <c r="V403" t="s">
        <v>747</v>
      </c>
      <c r="W403">
        <v>0.70673229596697362</v>
      </c>
      <c r="X403">
        <v>4451</v>
      </c>
    </row>
    <row r="404" spans="1:24" hidden="1" x14ac:dyDescent="0.25">
      <c r="A404" s="25" t="s">
        <v>55</v>
      </c>
      <c r="B404" s="4" t="s">
        <v>56</v>
      </c>
      <c r="C404" s="4">
        <v>6298</v>
      </c>
      <c r="D404" s="4">
        <v>6298</v>
      </c>
      <c r="E404" s="4">
        <v>1845</v>
      </c>
      <c r="F404" s="4" t="s">
        <v>25</v>
      </c>
      <c r="G404" s="4">
        <v>4453</v>
      </c>
      <c r="H404" s="4">
        <v>241</v>
      </c>
      <c r="I404" s="4">
        <v>71</v>
      </c>
      <c r="J404" s="4">
        <v>1</v>
      </c>
      <c r="K404" s="4">
        <v>1</v>
      </c>
      <c r="L404" s="4">
        <v>0</v>
      </c>
      <c r="M404" s="9">
        <v>19</v>
      </c>
      <c r="N404" s="9" t="s">
        <v>6465</v>
      </c>
      <c r="O404" s="9" t="s">
        <v>481</v>
      </c>
      <c r="P404" s="9" t="s">
        <v>1648</v>
      </c>
      <c r="Q404" s="9" t="s">
        <v>743</v>
      </c>
      <c r="R404" s="9" t="s">
        <v>1742</v>
      </c>
      <c r="S404" s="9" t="s">
        <v>1675</v>
      </c>
      <c r="T404" s="9" t="s">
        <v>6893</v>
      </c>
      <c r="U404" s="9" t="s">
        <v>752</v>
      </c>
      <c r="V404" t="s">
        <v>747</v>
      </c>
      <c r="W404">
        <v>0.70704985709749124</v>
      </c>
      <c r="X404">
        <v>4453</v>
      </c>
    </row>
    <row r="405" spans="1:24" hidden="1" x14ac:dyDescent="0.25">
      <c r="A405" s="25" t="s">
        <v>502</v>
      </c>
      <c r="B405" s="4" t="s">
        <v>503</v>
      </c>
      <c r="C405" s="4">
        <v>6298</v>
      </c>
      <c r="D405" s="4">
        <v>6298</v>
      </c>
      <c r="E405" s="4">
        <v>1847</v>
      </c>
      <c r="F405" s="4" t="s">
        <v>25</v>
      </c>
      <c r="G405" s="4">
        <v>4451</v>
      </c>
      <c r="H405" s="4">
        <v>241</v>
      </c>
      <c r="I405" s="4">
        <v>71</v>
      </c>
      <c r="J405" s="4">
        <v>1</v>
      </c>
      <c r="K405" s="4">
        <v>1</v>
      </c>
      <c r="L405" s="4">
        <v>0</v>
      </c>
      <c r="M405" s="9">
        <v>19</v>
      </c>
      <c r="N405" s="9" t="s">
        <v>6465</v>
      </c>
      <c r="O405" s="9" t="s">
        <v>481</v>
      </c>
      <c r="P405" s="9" t="s">
        <v>1648</v>
      </c>
      <c r="Q405" s="9" t="s">
        <v>743</v>
      </c>
      <c r="R405" s="9" t="s">
        <v>1742</v>
      </c>
      <c r="S405" s="9" t="s">
        <v>795</v>
      </c>
      <c r="T405" s="9" t="s">
        <v>6434</v>
      </c>
      <c r="U405" s="9" t="s">
        <v>746</v>
      </c>
      <c r="V405" t="s">
        <v>747</v>
      </c>
      <c r="W405">
        <v>0.70673229596697362</v>
      </c>
      <c r="X405">
        <v>4451</v>
      </c>
    </row>
    <row r="406" spans="1:24" hidden="1" x14ac:dyDescent="0.25">
      <c r="A406" s="25" t="s">
        <v>504</v>
      </c>
      <c r="B406" s="4" t="s">
        <v>505</v>
      </c>
      <c r="C406" s="4">
        <v>12601</v>
      </c>
      <c r="D406" s="4">
        <v>12601</v>
      </c>
      <c r="E406" s="4">
        <v>3694</v>
      </c>
      <c r="F406" s="4" t="s">
        <v>25</v>
      </c>
      <c r="G406" s="4">
        <v>8907</v>
      </c>
      <c r="H406" s="4">
        <v>241</v>
      </c>
      <c r="I406" s="4">
        <v>71</v>
      </c>
      <c r="J406" s="4">
        <v>2</v>
      </c>
      <c r="K406" s="4">
        <v>2</v>
      </c>
      <c r="L406" s="4">
        <v>0</v>
      </c>
      <c r="M406" s="9">
        <v>19</v>
      </c>
      <c r="N406" s="9" t="s">
        <v>6465</v>
      </c>
      <c r="O406" s="9" t="s">
        <v>481</v>
      </c>
      <c r="P406" s="9" t="s">
        <v>1648</v>
      </c>
      <c r="Q406" s="9" t="s">
        <v>743</v>
      </c>
      <c r="R406" s="9" t="s">
        <v>1742</v>
      </c>
      <c r="S406" s="9" t="s">
        <v>795</v>
      </c>
      <c r="T406" s="9" t="s">
        <v>6434</v>
      </c>
      <c r="U406" s="9" t="s">
        <v>751</v>
      </c>
      <c r="V406" t="s">
        <v>747</v>
      </c>
      <c r="W406">
        <v>0.70684866280453928</v>
      </c>
      <c r="X406">
        <v>8907</v>
      </c>
    </row>
    <row r="407" spans="1:24" hidden="1" x14ac:dyDescent="0.25">
      <c r="A407" s="25" t="s">
        <v>3541</v>
      </c>
      <c r="B407" s="4" t="s">
        <v>3542</v>
      </c>
      <c r="C407" s="4">
        <v>6298</v>
      </c>
      <c r="D407" s="4">
        <v>6298</v>
      </c>
      <c r="E407" s="4">
        <v>1847</v>
      </c>
      <c r="F407" s="4" t="s">
        <v>25</v>
      </c>
      <c r="G407" s="4">
        <v>4451</v>
      </c>
      <c r="H407" s="4">
        <v>241</v>
      </c>
      <c r="I407" s="4">
        <v>71</v>
      </c>
      <c r="J407" s="4">
        <v>1</v>
      </c>
      <c r="K407" s="4">
        <v>1</v>
      </c>
      <c r="L407" s="4">
        <v>0</v>
      </c>
      <c r="M407" s="9">
        <v>19</v>
      </c>
      <c r="N407" s="9" t="s">
        <v>6465</v>
      </c>
      <c r="O407" s="9" t="s">
        <v>481</v>
      </c>
      <c r="P407" s="9" t="s">
        <v>1648</v>
      </c>
      <c r="Q407" s="9" t="s">
        <v>743</v>
      </c>
      <c r="R407" s="9" t="s">
        <v>1742</v>
      </c>
      <c r="S407" s="9" t="s">
        <v>795</v>
      </c>
      <c r="T407" s="9" t="s">
        <v>6434</v>
      </c>
      <c r="U407" s="9" t="s">
        <v>755</v>
      </c>
      <c r="V407" t="s">
        <v>747</v>
      </c>
      <c r="W407">
        <v>0.70673229596697362</v>
      </c>
      <c r="X407">
        <v>4451</v>
      </c>
    </row>
    <row r="408" spans="1:24" hidden="1" x14ac:dyDescent="0.25">
      <c r="A408" s="25" t="s">
        <v>282</v>
      </c>
      <c r="B408" s="4" t="s">
        <v>283</v>
      </c>
      <c r="C408" s="4">
        <v>6303</v>
      </c>
      <c r="D408" s="4">
        <v>6303</v>
      </c>
      <c r="E408" s="4">
        <v>1827</v>
      </c>
      <c r="F408" s="4" t="s">
        <v>25</v>
      </c>
      <c r="G408" s="4">
        <v>4476</v>
      </c>
      <c r="H408" s="4">
        <v>245</v>
      </c>
      <c r="I408" s="4">
        <v>71</v>
      </c>
      <c r="J408" s="4">
        <v>1</v>
      </c>
      <c r="K408" s="4">
        <v>1</v>
      </c>
      <c r="L408" s="4">
        <v>0</v>
      </c>
      <c r="M408" s="9">
        <v>19</v>
      </c>
      <c r="N408" s="9" t="s">
        <v>6465</v>
      </c>
      <c r="O408" s="9" t="s">
        <v>481</v>
      </c>
      <c r="P408" s="9" t="s">
        <v>1648</v>
      </c>
      <c r="Q408" s="9" t="s">
        <v>743</v>
      </c>
      <c r="R408" s="9" t="s">
        <v>1647</v>
      </c>
      <c r="S408" s="9" t="s">
        <v>795</v>
      </c>
      <c r="T408" s="9" t="s">
        <v>6475</v>
      </c>
      <c r="U408" s="9" t="s">
        <v>746</v>
      </c>
      <c r="V408" t="s">
        <v>747</v>
      </c>
      <c r="W408">
        <v>0.71013802950975724</v>
      </c>
      <c r="X408">
        <v>4476</v>
      </c>
    </row>
    <row r="409" spans="1:24" hidden="1" x14ac:dyDescent="0.25">
      <c r="A409" s="25" t="s">
        <v>506</v>
      </c>
      <c r="B409" s="4" t="s">
        <v>507</v>
      </c>
      <c r="C409" s="4">
        <v>6298</v>
      </c>
      <c r="D409" s="4">
        <v>6298</v>
      </c>
      <c r="E409" s="4">
        <v>1827</v>
      </c>
      <c r="F409" s="4" t="s">
        <v>25</v>
      </c>
      <c r="G409" s="4">
        <v>4471</v>
      </c>
      <c r="H409" s="4">
        <v>245</v>
      </c>
      <c r="I409" s="4">
        <v>71</v>
      </c>
      <c r="J409" s="4">
        <v>1</v>
      </c>
      <c r="K409" s="4">
        <v>1</v>
      </c>
      <c r="L409" s="4">
        <v>0</v>
      </c>
      <c r="M409" s="9">
        <v>19</v>
      </c>
      <c r="N409" s="9" t="s">
        <v>6465</v>
      </c>
      <c r="O409" s="9" t="s">
        <v>481</v>
      </c>
      <c r="P409" s="9" t="s">
        <v>1648</v>
      </c>
      <c r="Q409" s="9" t="s">
        <v>743</v>
      </c>
      <c r="R409" s="9" t="s">
        <v>1647</v>
      </c>
      <c r="S409" s="9" t="s">
        <v>795</v>
      </c>
      <c r="T409" s="9" t="s">
        <v>6475</v>
      </c>
      <c r="U409" s="9" t="s">
        <v>752</v>
      </c>
      <c r="V409" t="s">
        <v>747</v>
      </c>
      <c r="W409">
        <v>0.70990790727214992</v>
      </c>
      <c r="X409">
        <v>4471</v>
      </c>
    </row>
    <row r="410" spans="1:24" hidden="1" x14ac:dyDescent="0.25">
      <c r="A410" s="25" t="s">
        <v>392</v>
      </c>
      <c r="B410" s="4" t="s">
        <v>393</v>
      </c>
      <c r="C410" s="4">
        <v>6298</v>
      </c>
      <c r="D410" s="4">
        <v>6298</v>
      </c>
      <c r="E410" s="4">
        <v>1984</v>
      </c>
      <c r="F410" s="4" t="s">
        <v>25</v>
      </c>
      <c r="G410" s="4">
        <v>4314</v>
      </c>
      <c r="H410" s="4">
        <v>217</v>
      </c>
      <c r="I410" s="4">
        <v>68</v>
      </c>
      <c r="J410" s="4">
        <v>1</v>
      </c>
      <c r="K410" s="4">
        <v>1</v>
      </c>
      <c r="L410" s="4">
        <v>0</v>
      </c>
      <c r="M410" s="9">
        <v>19</v>
      </c>
      <c r="N410" s="9" t="s">
        <v>6465</v>
      </c>
      <c r="O410" s="9" t="s">
        <v>481</v>
      </c>
      <c r="P410" s="9" t="s">
        <v>1648</v>
      </c>
      <c r="Q410" s="9" t="s">
        <v>743</v>
      </c>
      <c r="R410" s="9" t="s">
        <v>1653</v>
      </c>
      <c r="S410" s="9" t="s">
        <v>795</v>
      </c>
      <c r="T410" s="9" t="s">
        <v>6388</v>
      </c>
      <c r="U410" s="9" t="s">
        <v>751</v>
      </c>
      <c r="V410" t="s">
        <v>747</v>
      </c>
      <c r="W410">
        <v>0.68497935852651637</v>
      </c>
      <c r="X410">
        <v>4314</v>
      </c>
    </row>
    <row r="411" spans="1:24" hidden="1" x14ac:dyDescent="0.25">
      <c r="A411" s="25" t="s">
        <v>288</v>
      </c>
      <c r="B411" s="4" t="s">
        <v>289</v>
      </c>
      <c r="C411" s="4">
        <v>6298</v>
      </c>
      <c r="D411" s="4">
        <v>6298</v>
      </c>
      <c r="E411" s="4">
        <v>1984</v>
      </c>
      <c r="F411" s="4" t="s">
        <v>25</v>
      </c>
      <c r="G411" s="4">
        <v>4314</v>
      </c>
      <c r="H411" s="4">
        <v>217</v>
      </c>
      <c r="I411" s="4">
        <v>68</v>
      </c>
      <c r="J411" s="4">
        <v>1</v>
      </c>
      <c r="K411" s="4">
        <v>1</v>
      </c>
      <c r="L411" s="4">
        <v>0</v>
      </c>
      <c r="M411" s="9">
        <v>19</v>
      </c>
      <c r="N411" s="9" t="s">
        <v>6465</v>
      </c>
      <c r="O411" s="9" t="s">
        <v>481</v>
      </c>
      <c r="P411" s="9" t="s">
        <v>1648</v>
      </c>
      <c r="Q411" s="9" t="s">
        <v>743</v>
      </c>
      <c r="R411" s="9" t="s">
        <v>1656</v>
      </c>
      <c r="S411" s="9" t="s">
        <v>745</v>
      </c>
      <c r="T411" s="9" t="s">
        <v>6391</v>
      </c>
      <c r="U411" s="9" t="s">
        <v>747</v>
      </c>
      <c r="V411" t="s">
        <v>747</v>
      </c>
      <c r="W411">
        <v>0.68497935852651637</v>
      </c>
      <c r="X411">
        <v>4314</v>
      </c>
    </row>
    <row r="412" spans="1:24" hidden="1" x14ac:dyDescent="0.25">
      <c r="A412" s="25" t="s">
        <v>1670</v>
      </c>
      <c r="B412" s="4" t="s">
        <v>1671</v>
      </c>
      <c r="C412" s="4">
        <v>7139</v>
      </c>
      <c r="D412" s="4">
        <v>7139</v>
      </c>
      <c r="E412" s="4">
        <v>2223</v>
      </c>
      <c r="F412" s="4" t="s">
        <v>25</v>
      </c>
      <c r="G412" s="4">
        <v>4916</v>
      </c>
      <c r="H412" s="4">
        <v>221</v>
      </c>
      <c r="I412" s="4">
        <v>69</v>
      </c>
      <c r="J412" s="4">
        <v>1</v>
      </c>
      <c r="K412" s="4">
        <v>1</v>
      </c>
      <c r="L412" s="4">
        <v>0</v>
      </c>
      <c r="M412" s="9">
        <v>19</v>
      </c>
      <c r="N412" s="9" t="s">
        <v>6465</v>
      </c>
      <c r="O412" s="9" t="s">
        <v>481</v>
      </c>
      <c r="P412" s="9" t="s">
        <v>1648</v>
      </c>
      <c r="Q412" s="9" t="s">
        <v>743</v>
      </c>
      <c r="R412" s="9" t="s">
        <v>1663</v>
      </c>
      <c r="S412" s="9" t="s">
        <v>1056</v>
      </c>
      <c r="T412" s="9" t="s">
        <v>6381</v>
      </c>
      <c r="U412" s="9" t="s">
        <v>752</v>
      </c>
      <c r="V412" t="s">
        <v>747</v>
      </c>
      <c r="W412">
        <v>0.68861185039921557</v>
      </c>
      <c r="X412">
        <v>4916</v>
      </c>
    </row>
    <row r="413" spans="1:24" hidden="1" x14ac:dyDescent="0.25">
      <c r="A413" s="25" t="s">
        <v>670</v>
      </c>
      <c r="B413" s="4" t="s">
        <v>671</v>
      </c>
      <c r="C413" s="4">
        <v>6298</v>
      </c>
      <c r="D413" s="4">
        <v>6298</v>
      </c>
      <c r="E413" s="4">
        <v>1984</v>
      </c>
      <c r="F413" s="4" t="s">
        <v>25</v>
      </c>
      <c r="G413" s="4">
        <v>4314</v>
      </c>
      <c r="H413" s="4">
        <v>217</v>
      </c>
      <c r="I413" s="4">
        <v>68</v>
      </c>
      <c r="J413" s="4">
        <v>1</v>
      </c>
      <c r="K413" s="4">
        <v>1</v>
      </c>
      <c r="L413" s="4">
        <v>0</v>
      </c>
      <c r="M413" s="9">
        <v>19</v>
      </c>
      <c r="N413" s="9" t="s">
        <v>6465</v>
      </c>
      <c r="O413" s="9" t="s">
        <v>481</v>
      </c>
      <c r="P413" s="9" t="s">
        <v>1648</v>
      </c>
      <c r="Q413" s="9" t="s">
        <v>743</v>
      </c>
      <c r="R413" s="9" t="s">
        <v>1674</v>
      </c>
      <c r="S413" s="9" t="s">
        <v>1675</v>
      </c>
      <c r="T413" s="9" t="s">
        <v>6455</v>
      </c>
      <c r="U413" s="9" t="s">
        <v>746</v>
      </c>
      <c r="V413" t="s">
        <v>747</v>
      </c>
      <c r="W413">
        <v>0.68497935852651637</v>
      </c>
      <c r="X413">
        <v>4314</v>
      </c>
    </row>
    <row r="414" spans="1:24" hidden="1" x14ac:dyDescent="0.25">
      <c r="A414" s="25" t="s">
        <v>522</v>
      </c>
      <c r="B414" s="4" t="s">
        <v>523</v>
      </c>
      <c r="C414" s="4">
        <v>6298</v>
      </c>
      <c r="D414" s="4">
        <v>6298</v>
      </c>
      <c r="E414" s="4">
        <v>1847</v>
      </c>
      <c r="F414" s="4" t="s">
        <v>25</v>
      </c>
      <c r="G414" s="4">
        <v>4451</v>
      </c>
      <c r="H414" s="4">
        <v>241</v>
      </c>
      <c r="I414" s="4">
        <v>71</v>
      </c>
      <c r="J414" s="4">
        <v>1</v>
      </c>
      <c r="K414" s="4">
        <v>1</v>
      </c>
      <c r="L414" s="4">
        <v>0</v>
      </c>
      <c r="M414" s="9">
        <v>19</v>
      </c>
      <c r="N414" s="9" t="s">
        <v>6465</v>
      </c>
      <c r="O414" s="9" t="s">
        <v>481</v>
      </c>
      <c r="P414" s="9" t="s">
        <v>1648</v>
      </c>
      <c r="Q414" s="9" t="s">
        <v>743</v>
      </c>
      <c r="R414" s="9" t="s">
        <v>3545</v>
      </c>
      <c r="S414" s="9" t="s">
        <v>1230</v>
      </c>
      <c r="T414" s="9" t="s">
        <v>6416</v>
      </c>
      <c r="U414" s="9" t="s">
        <v>747</v>
      </c>
      <c r="V414" t="s">
        <v>747</v>
      </c>
      <c r="W414">
        <v>0.70673229596697362</v>
      </c>
      <c r="X414">
        <v>4451</v>
      </c>
    </row>
    <row r="415" spans="1:24" hidden="1" x14ac:dyDescent="0.25">
      <c r="A415" s="25" t="s">
        <v>3557</v>
      </c>
      <c r="B415" s="4" t="s">
        <v>3558</v>
      </c>
      <c r="C415" s="4">
        <v>6298</v>
      </c>
      <c r="D415" s="4">
        <v>6298</v>
      </c>
      <c r="E415" s="4">
        <v>1910</v>
      </c>
      <c r="F415" s="4" t="s">
        <v>25</v>
      </c>
      <c r="G415" s="4">
        <v>4388</v>
      </c>
      <c r="H415" s="4">
        <v>230</v>
      </c>
      <c r="I415" s="4">
        <v>70</v>
      </c>
      <c r="J415" s="4">
        <v>1</v>
      </c>
      <c r="K415" s="4">
        <v>1</v>
      </c>
      <c r="L415" s="4">
        <v>0</v>
      </c>
      <c r="M415" s="9">
        <v>19</v>
      </c>
      <c r="N415" s="9" t="s">
        <v>6465</v>
      </c>
      <c r="O415" s="9" t="s">
        <v>481</v>
      </c>
      <c r="P415" s="9" t="s">
        <v>1648</v>
      </c>
      <c r="Q415" s="9" t="s">
        <v>743</v>
      </c>
      <c r="R415" s="9" t="s">
        <v>3556</v>
      </c>
      <c r="S415" s="9" t="s">
        <v>1761</v>
      </c>
      <c r="T415" s="9" t="s">
        <v>6888</v>
      </c>
      <c r="U415" s="9" t="s">
        <v>751</v>
      </c>
      <c r="V415" t="s">
        <v>747</v>
      </c>
      <c r="W415">
        <v>0.69672912035566847</v>
      </c>
      <c r="X415">
        <v>4388</v>
      </c>
    </row>
    <row r="416" spans="1:24" hidden="1" x14ac:dyDescent="0.25">
      <c r="A416" s="25" t="s">
        <v>292</v>
      </c>
      <c r="B416" s="4" t="s">
        <v>293</v>
      </c>
      <c r="C416" s="4">
        <v>6298</v>
      </c>
      <c r="D416" s="4">
        <v>6298</v>
      </c>
      <c r="E416" s="4">
        <v>1910</v>
      </c>
      <c r="F416" s="4" t="s">
        <v>25</v>
      </c>
      <c r="G416" s="4">
        <v>4388</v>
      </c>
      <c r="H416" s="4">
        <v>230</v>
      </c>
      <c r="I416" s="4">
        <v>70</v>
      </c>
      <c r="J416" s="4">
        <v>1</v>
      </c>
      <c r="K416" s="4">
        <v>1</v>
      </c>
      <c r="L416" s="4">
        <v>0</v>
      </c>
      <c r="M416" s="9">
        <v>19</v>
      </c>
      <c r="N416" s="9" t="s">
        <v>6465</v>
      </c>
      <c r="O416" s="9" t="s">
        <v>481</v>
      </c>
      <c r="P416" s="9" t="s">
        <v>1648</v>
      </c>
      <c r="Q416" s="9" t="s">
        <v>743</v>
      </c>
      <c r="R416" s="9" t="s">
        <v>3556</v>
      </c>
      <c r="S416" s="9" t="s">
        <v>795</v>
      </c>
      <c r="T416" s="9" t="s">
        <v>6456</v>
      </c>
      <c r="U416" s="9" t="s">
        <v>747</v>
      </c>
      <c r="V416" t="s">
        <v>747</v>
      </c>
      <c r="W416">
        <v>0.69672912035566847</v>
      </c>
      <c r="X416">
        <v>4388</v>
      </c>
    </row>
    <row r="417" spans="1:24" hidden="1" x14ac:dyDescent="0.25">
      <c r="A417" s="25" t="s">
        <v>294</v>
      </c>
      <c r="B417" s="4" t="s">
        <v>295</v>
      </c>
      <c r="C417" s="4">
        <v>6298</v>
      </c>
      <c r="D417" s="4">
        <v>6298</v>
      </c>
      <c r="E417" s="4">
        <v>1910</v>
      </c>
      <c r="F417" s="4" t="s">
        <v>25</v>
      </c>
      <c r="G417" s="4">
        <v>4388</v>
      </c>
      <c r="H417" s="4">
        <v>230</v>
      </c>
      <c r="I417" s="4">
        <v>70</v>
      </c>
      <c r="J417" s="4">
        <v>1</v>
      </c>
      <c r="K417" s="4">
        <v>1</v>
      </c>
      <c r="L417" s="4">
        <v>0</v>
      </c>
      <c r="M417" s="9">
        <v>19</v>
      </c>
      <c r="N417" s="9" t="s">
        <v>6465</v>
      </c>
      <c r="O417" s="9" t="s">
        <v>481</v>
      </c>
      <c r="P417" s="9" t="s">
        <v>1648</v>
      </c>
      <c r="Q417" s="9" t="s">
        <v>743</v>
      </c>
      <c r="R417" s="9" t="s">
        <v>3556</v>
      </c>
      <c r="S417" s="9" t="s">
        <v>795</v>
      </c>
      <c r="T417" s="9" t="s">
        <v>6456</v>
      </c>
      <c r="U417" s="9" t="s">
        <v>751</v>
      </c>
      <c r="V417" t="s">
        <v>747</v>
      </c>
      <c r="W417">
        <v>0.69672912035566847</v>
      </c>
      <c r="X417">
        <v>4388</v>
      </c>
    </row>
    <row r="418" spans="1:24" hidden="1" x14ac:dyDescent="0.25">
      <c r="A418" s="25" t="s">
        <v>300</v>
      </c>
      <c r="B418" s="4" t="s">
        <v>301</v>
      </c>
      <c r="C418" s="4">
        <v>6303</v>
      </c>
      <c r="D418" s="4">
        <v>6303</v>
      </c>
      <c r="E418" s="4">
        <v>1890</v>
      </c>
      <c r="F418" s="4" t="s">
        <v>25</v>
      </c>
      <c r="G418" s="4">
        <v>4413</v>
      </c>
      <c r="H418" s="4">
        <v>233</v>
      </c>
      <c r="I418" s="4">
        <v>70</v>
      </c>
      <c r="J418" s="4">
        <v>1</v>
      </c>
      <c r="K418" s="4">
        <v>1</v>
      </c>
      <c r="L418" s="4">
        <v>0</v>
      </c>
      <c r="M418" s="9">
        <v>19</v>
      </c>
      <c r="N418" s="9" t="s">
        <v>6465</v>
      </c>
      <c r="O418" s="9" t="s">
        <v>481</v>
      </c>
      <c r="P418" s="9" t="s">
        <v>1648</v>
      </c>
      <c r="Q418" s="9" t="s">
        <v>743</v>
      </c>
      <c r="R418" s="9" t="s">
        <v>1680</v>
      </c>
      <c r="S418" s="9" t="s">
        <v>745</v>
      </c>
      <c r="T418" s="9" t="s">
        <v>6379</v>
      </c>
      <c r="U418" s="9" t="s">
        <v>752</v>
      </c>
      <c r="V418" t="s">
        <v>747</v>
      </c>
      <c r="W418">
        <v>0.70014278914802475</v>
      </c>
      <c r="X418">
        <v>4413</v>
      </c>
    </row>
    <row r="419" spans="1:24" hidden="1" x14ac:dyDescent="0.25">
      <c r="A419" s="25" t="s">
        <v>536</v>
      </c>
      <c r="B419" s="4" t="s">
        <v>537</v>
      </c>
      <c r="C419" s="4">
        <v>6298</v>
      </c>
      <c r="D419" s="4">
        <v>6298</v>
      </c>
      <c r="E419" s="4">
        <v>1847</v>
      </c>
      <c r="F419" s="4" t="s">
        <v>25</v>
      </c>
      <c r="G419" s="4">
        <v>4451</v>
      </c>
      <c r="H419" s="4">
        <v>241</v>
      </c>
      <c r="I419" s="4">
        <v>71</v>
      </c>
      <c r="J419" s="4">
        <v>1</v>
      </c>
      <c r="K419" s="4">
        <v>1</v>
      </c>
      <c r="L419" s="4">
        <v>0</v>
      </c>
      <c r="M419" s="9">
        <v>19</v>
      </c>
      <c r="N419" s="9" t="s">
        <v>6465</v>
      </c>
      <c r="O419" s="9" t="s">
        <v>481</v>
      </c>
      <c r="P419" s="9" t="s">
        <v>1648</v>
      </c>
      <c r="Q419" s="9" t="s">
        <v>743</v>
      </c>
      <c r="R419" s="9" t="s">
        <v>1496</v>
      </c>
      <c r="S419" s="9" t="s">
        <v>795</v>
      </c>
      <c r="T419" s="9" t="s">
        <v>6387</v>
      </c>
      <c r="U419" s="9" t="s">
        <v>751</v>
      </c>
      <c r="V419" t="s">
        <v>747</v>
      </c>
      <c r="W419">
        <v>0.70673229596697362</v>
      </c>
      <c r="X419">
        <v>4451</v>
      </c>
    </row>
    <row r="420" spans="1:24" hidden="1" x14ac:dyDescent="0.25">
      <c r="A420" s="25" t="s">
        <v>3567</v>
      </c>
      <c r="B420" s="4" t="s">
        <v>3568</v>
      </c>
      <c r="C420" s="4">
        <v>-6298</v>
      </c>
      <c r="D420" s="4">
        <v>-6298</v>
      </c>
      <c r="E420" s="4">
        <v>-1847</v>
      </c>
      <c r="F420" s="4" t="s">
        <v>25</v>
      </c>
      <c r="G420" s="4">
        <v>-4451</v>
      </c>
      <c r="H420" s="4">
        <v>241</v>
      </c>
      <c r="I420" s="4">
        <v>-71</v>
      </c>
      <c r="J420" s="4">
        <v>-1</v>
      </c>
      <c r="K420" s="4">
        <v>-1</v>
      </c>
      <c r="L420" s="4">
        <v>0</v>
      </c>
      <c r="M420" s="9">
        <v>19</v>
      </c>
      <c r="N420" s="9" t="s">
        <v>6465</v>
      </c>
      <c r="O420" s="9" t="s">
        <v>481</v>
      </c>
      <c r="P420" s="9" t="s">
        <v>1648</v>
      </c>
      <c r="Q420" s="9" t="s">
        <v>743</v>
      </c>
      <c r="R420" s="9" t="s">
        <v>1496</v>
      </c>
      <c r="S420" s="9" t="s">
        <v>795</v>
      </c>
      <c r="T420" s="9" t="s">
        <v>6387</v>
      </c>
      <c r="U420" s="9" t="s">
        <v>752</v>
      </c>
      <c r="V420" t="s">
        <v>747</v>
      </c>
      <c r="W420">
        <v>0.70673229596697362</v>
      </c>
      <c r="X420">
        <v>-4451</v>
      </c>
    </row>
    <row r="421" spans="1:24" hidden="1" x14ac:dyDescent="0.25">
      <c r="A421" s="25" t="s">
        <v>542</v>
      </c>
      <c r="B421" s="4" t="s">
        <v>543</v>
      </c>
      <c r="C421" s="4">
        <v>6299</v>
      </c>
      <c r="D421" s="4">
        <v>6299</v>
      </c>
      <c r="E421" s="4">
        <v>1910</v>
      </c>
      <c r="F421" s="4" t="s">
        <v>25</v>
      </c>
      <c r="G421" s="4">
        <v>4389</v>
      </c>
      <c r="H421" s="4">
        <v>230</v>
      </c>
      <c r="I421" s="4">
        <v>70</v>
      </c>
      <c r="J421" s="4">
        <v>1</v>
      </c>
      <c r="K421" s="4">
        <v>1</v>
      </c>
      <c r="L421" s="4">
        <v>0</v>
      </c>
      <c r="M421" s="9">
        <v>19</v>
      </c>
      <c r="N421" s="9" t="s">
        <v>6465</v>
      </c>
      <c r="O421" s="9" t="s">
        <v>481</v>
      </c>
      <c r="P421" s="9" t="s">
        <v>1648</v>
      </c>
      <c r="Q421" s="9" t="s">
        <v>743</v>
      </c>
      <c r="R421" s="9" t="s">
        <v>3571</v>
      </c>
      <c r="S421" s="9" t="s">
        <v>1722</v>
      </c>
      <c r="T421" s="9" t="s">
        <v>6433</v>
      </c>
      <c r="U421" s="9" t="s">
        <v>746</v>
      </c>
      <c r="V421" t="s">
        <v>747</v>
      </c>
      <c r="W421">
        <v>0.69677726623273539</v>
      </c>
      <c r="X421">
        <v>4389</v>
      </c>
    </row>
    <row r="422" spans="1:24" hidden="1" x14ac:dyDescent="0.25">
      <c r="A422" s="25" t="s">
        <v>3572</v>
      </c>
      <c r="B422" s="4" t="s">
        <v>3573</v>
      </c>
      <c r="C422" s="4">
        <v>6298</v>
      </c>
      <c r="D422" s="4">
        <v>6298</v>
      </c>
      <c r="E422" s="4">
        <v>1910</v>
      </c>
      <c r="F422" s="4" t="s">
        <v>25</v>
      </c>
      <c r="G422" s="4">
        <v>4388</v>
      </c>
      <c r="H422" s="4">
        <v>230</v>
      </c>
      <c r="I422" s="4">
        <v>70</v>
      </c>
      <c r="J422" s="4">
        <v>1</v>
      </c>
      <c r="K422" s="4">
        <v>1</v>
      </c>
      <c r="L422" s="4">
        <v>0</v>
      </c>
      <c r="M422" s="9">
        <v>19</v>
      </c>
      <c r="N422" s="9" t="s">
        <v>6465</v>
      </c>
      <c r="O422" s="9" t="s">
        <v>481</v>
      </c>
      <c r="P422" s="9" t="s">
        <v>1648</v>
      </c>
      <c r="Q422" s="9" t="s">
        <v>743</v>
      </c>
      <c r="R422" s="9" t="s">
        <v>3571</v>
      </c>
      <c r="S422" s="9" t="s">
        <v>1722</v>
      </c>
      <c r="T422" s="9" t="s">
        <v>6433</v>
      </c>
      <c r="U422" s="9" t="s">
        <v>752</v>
      </c>
      <c r="V422" t="s">
        <v>747</v>
      </c>
      <c r="W422">
        <v>0.69672912035566847</v>
      </c>
      <c r="X422">
        <v>4388</v>
      </c>
    </row>
    <row r="423" spans="1:24" hidden="1" x14ac:dyDescent="0.25">
      <c r="A423" s="25" t="s">
        <v>414</v>
      </c>
      <c r="B423" s="4" t="s">
        <v>415</v>
      </c>
      <c r="C423" s="4">
        <v>6298</v>
      </c>
      <c r="D423" s="4">
        <v>6298</v>
      </c>
      <c r="E423" s="4">
        <v>1984</v>
      </c>
      <c r="F423" s="4" t="s">
        <v>25</v>
      </c>
      <c r="G423" s="4">
        <v>4314</v>
      </c>
      <c r="H423" s="4">
        <v>217</v>
      </c>
      <c r="I423" s="4">
        <v>68</v>
      </c>
      <c r="J423" s="4">
        <v>1</v>
      </c>
      <c r="K423" s="4">
        <v>1</v>
      </c>
      <c r="L423" s="4">
        <v>0</v>
      </c>
      <c r="M423" s="9">
        <v>19</v>
      </c>
      <c r="N423" s="9" t="s">
        <v>6465</v>
      </c>
      <c r="O423" s="9" t="s">
        <v>481</v>
      </c>
      <c r="P423" s="9" t="s">
        <v>1648</v>
      </c>
      <c r="Q423" s="9" t="s">
        <v>743</v>
      </c>
      <c r="R423" s="9" t="s">
        <v>1709</v>
      </c>
      <c r="S423" s="9" t="s">
        <v>820</v>
      </c>
      <c r="T423" s="9" t="s">
        <v>6395</v>
      </c>
      <c r="U423" s="9" t="s">
        <v>747</v>
      </c>
      <c r="V423" t="s">
        <v>747</v>
      </c>
      <c r="W423">
        <v>0.68497935852651637</v>
      </c>
      <c r="X423">
        <v>4314</v>
      </c>
    </row>
    <row r="424" spans="1:24" hidden="1" x14ac:dyDescent="0.25">
      <c r="A424" s="25" t="s">
        <v>1712</v>
      </c>
      <c r="B424" s="4" t="s">
        <v>1713</v>
      </c>
      <c r="C424" s="4">
        <v>6298</v>
      </c>
      <c r="D424" s="4">
        <v>6298</v>
      </c>
      <c r="E424" s="4">
        <v>1984</v>
      </c>
      <c r="F424" s="4" t="s">
        <v>25</v>
      </c>
      <c r="G424" s="4">
        <v>4314</v>
      </c>
      <c r="H424" s="4">
        <v>217</v>
      </c>
      <c r="I424" s="4">
        <v>68</v>
      </c>
      <c r="J424" s="4">
        <v>1</v>
      </c>
      <c r="K424" s="4">
        <v>1</v>
      </c>
      <c r="L424" s="4">
        <v>0</v>
      </c>
      <c r="M424" s="9">
        <v>19</v>
      </c>
      <c r="N424" s="9" t="s">
        <v>6465</v>
      </c>
      <c r="O424" s="9" t="s">
        <v>481</v>
      </c>
      <c r="P424" s="9" t="s">
        <v>1648</v>
      </c>
      <c r="Q424" s="9" t="s">
        <v>743</v>
      </c>
      <c r="R424" s="9" t="s">
        <v>1714</v>
      </c>
      <c r="S424" s="9" t="s">
        <v>1230</v>
      </c>
      <c r="T424" s="9" t="s">
        <v>6457</v>
      </c>
      <c r="U424" s="9" t="s">
        <v>746</v>
      </c>
      <c r="V424" t="s">
        <v>747</v>
      </c>
      <c r="W424">
        <v>0.68497935852651637</v>
      </c>
      <c r="X424">
        <v>4314</v>
      </c>
    </row>
    <row r="425" spans="1:24" hidden="1" x14ac:dyDescent="0.25">
      <c r="A425" s="25" t="s">
        <v>83</v>
      </c>
      <c r="B425" s="4" t="s">
        <v>84</v>
      </c>
      <c r="C425" s="4">
        <v>6298</v>
      </c>
      <c r="D425" s="4">
        <v>6298</v>
      </c>
      <c r="E425" s="4">
        <v>1827</v>
      </c>
      <c r="F425" s="4" t="s">
        <v>25</v>
      </c>
      <c r="G425" s="4">
        <v>4471</v>
      </c>
      <c r="H425" s="4">
        <v>245</v>
      </c>
      <c r="I425" s="4">
        <v>71</v>
      </c>
      <c r="J425" s="4">
        <v>1</v>
      </c>
      <c r="K425" s="4">
        <v>1</v>
      </c>
      <c r="L425" s="4">
        <v>0</v>
      </c>
      <c r="M425" s="9">
        <v>19</v>
      </c>
      <c r="N425" s="9" t="s">
        <v>6465</v>
      </c>
      <c r="O425" s="9" t="s">
        <v>481</v>
      </c>
      <c r="P425" s="9" t="s">
        <v>1648</v>
      </c>
      <c r="Q425" s="9" t="s">
        <v>743</v>
      </c>
      <c r="R425" s="9" t="s">
        <v>1721</v>
      </c>
      <c r="S425" s="9" t="s">
        <v>1722</v>
      </c>
      <c r="T425" s="9" t="s">
        <v>6394</v>
      </c>
      <c r="U425" s="9" t="s">
        <v>746</v>
      </c>
      <c r="V425" t="s">
        <v>747</v>
      </c>
      <c r="W425">
        <v>0.70990790727214992</v>
      </c>
      <c r="X425">
        <v>4471</v>
      </c>
    </row>
    <row r="426" spans="1:24" hidden="1" x14ac:dyDescent="0.25">
      <c r="A426" s="25" t="s">
        <v>85</v>
      </c>
      <c r="B426" s="4" t="s">
        <v>86</v>
      </c>
      <c r="C426" s="4">
        <v>6298</v>
      </c>
      <c r="D426" s="4">
        <v>6298</v>
      </c>
      <c r="E426" s="4">
        <v>1827</v>
      </c>
      <c r="F426" s="4" t="s">
        <v>25</v>
      </c>
      <c r="G426" s="4">
        <v>4471</v>
      </c>
      <c r="H426" s="4">
        <v>245</v>
      </c>
      <c r="I426" s="4">
        <v>71</v>
      </c>
      <c r="J426" s="4">
        <v>1</v>
      </c>
      <c r="K426" s="4">
        <v>1</v>
      </c>
      <c r="L426" s="4">
        <v>0</v>
      </c>
      <c r="M426" s="9">
        <v>19</v>
      </c>
      <c r="N426" s="9" t="s">
        <v>6465</v>
      </c>
      <c r="O426" s="9" t="s">
        <v>481</v>
      </c>
      <c r="P426" s="9" t="s">
        <v>1648</v>
      </c>
      <c r="Q426" s="9" t="s">
        <v>743</v>
      </c>
      <c r="R426" s="9" t="s">
        <v>1721</v>
      </c>
      <c r="S426" s="9" t="s">
        <v>1722</v>
      </c>
      <c r="T426" s="9" t="s">
        <v>6394</v>
      </c>
      <c r="U426" s="9" t="s">
        <v>747</v>
      </c>
      <c r="V426" t="s">
        <v>747</v>
      </c>
      <c r="W426">
        <v>0.70990790727214992</v>
      </c>
      <c r="X426">
        <v>4471</v>
      </c>
    </row>
    <row r="427" spans="1:24" hidden="1" x14ac:dyDescent="0.25">
      <c r="A427" s="25" t="s">
        <v>89</v>
      </c>
      <c r="B427" s="4" t="s">
        <v>90</v>
      </c>
      <c r="C427" s="4">
        <v>12597</v>
      </c>
      <c r="D427" s="4">
        <v>12597</v>
      </c>
      <c r="E427" s="4">
        <v>3654</v>
      </c>
      <c r="F427" s="4" t="s">
        <v>25</v>
      </c>
      <c r="G427" s="4">
        <v>8943</v>
      </c>
      <c r="H427" s="4">
        <v>245</v>
      </c>
      <c r="I427" s="4">
        <v>71</v>
      </c>
      <c r="J427" s="4">
        <v>2</v>
      </c>
      <c r="K427" s="4">
        <v>2</v>
      </c>
      <c r="L427" s="4">
        <v>0</v>
      </c>
      <c r="M427" s="9">
        <v>19</v>
      </c>
      <c r="N427" s="9" t="s">
        <v>6465</v>
      </c>
      <c r="O427" s="9" t="s">
        <v>481</v>
      </c>
      <c r="P427" s="9" t="s">
        <v>1648</v>
      </c>
      <c r="Q427" s="9" t="s">
        <v>743</v>
      </c>
      <c r="R427" s="9" t="s">
        <v>1721</v>
      </c>
      <c r="S427" s="9" t="s">
        <v>1722</v>
      </c>
      <c r="T427" s="9" t="s">
        <v>6394</v>
      </c>
      <c r="U427" s="9" t="s">
        <v>752</v>
      </c>
      <c r="V427" t="s">
        <v>747</v>
      </c>
      <c r="W427">
        <v>0.70993093593712786</v>
      </c>
      <c r="X427">
        <v>8943</v>
      </c>
    </row>
    <row r="428" spans="1:24" hidden="1" x14ac:dyDescent="0.25">
      <c r="A428" s="25" t="s">
        <v>310</v>
      </c>
      <c r="B428" s="4" t="s">
        <v>311</v>
      </c>
      <c r="C428" s="4">
        <v>6298</v>
      </c>
      <c r="D428" s="4">
        <v>6298</v>
      </c>
      <c r="E428" s="4">
        <v>1984</v>
      </c>
      <c r="F428" s="4" t="s">
        <v>25</v>
      </c>
      <c r="G428" s="4">
        <v>4314</v>
      </c>
      <c r="H428" s="4">
        <v>217</v>
      </c>
      <c r="I428" s="4">
        <v>68</v>
      </c>
      <c r="J428" s="4">
        <v>1</v>
      </c>
      <c r="K428" s="4">
        <v>1</v>
      </c>
      <c r="L428" s="4">
        <v>0</v>
      </c>
      <c r="M428" s="9">
        <v>19</v>
      </c>
      <c r="N428" s="9" t="s">
        <v>6465</v>
      </c>
      <c r="O428" s="9" t="s">
        <v>481</v>
      </c>
      <c r="P428" s="9" t="s">
        <v>1648</v>
      </c>
      <c r="Q428" s="9" t="s">
        <v>743</v>
      </c>
      <c r="R428" s="9" t="s">
        <v>1725</v>
      </c>
      <c r="S428" s="9" t="s">
        <v>1726</v>
      </c>
      <c r="T428" s="9" t="s">
        <v>6476</v>
      </c>
      <c r="U428" s="9" t="s">
        <v>746</v>
      </c>
      <c r="V428" t="s">
        <v>747</v>
      </c>
      <c r="W428">
        <v>0.68497935852651637</v>
      </c>
      <c r="X428">
        <v>4314</v>
      </c>
    </row>
    <row r="429" spans="1:24" hidden="1" x14ac:dyDescent="0.25">
      <c r="A429" s="25" t="s">
        <v>316</v>
      </c>
      <c r="B429" s="4" t="s">
        <v>317</v>
      </c>
      <c r="C429" s="4">
        <v>6298</v>
      </c>
      <c r="D429" s="4">
        <v>6298</v>
      </c>
      <c r="E429" s="4">
        <v>1984</v>
      </c>
      <c r="F429" s="4" t="s">
        <v>25</v>
      </c>
      <c r="G429" s="4">
        <v>4314</v>
      </c>
      <c r="H429" s="4">
        <v>217</v>
      </c>
      <c r="I429" s="4">
        <v>68</v>
      </c>
      <c r="J429" s="4">
        <v>1</v>
      </c>
      <c r="K429" s="4">
        <v>1</v>
      </c>
      <c r="L429" s="4">
        <v>0</v>
      </c>
      <c r="M429" s="9">
        <v>19</v>
      </c>
      <c r="N429" s="9" t="s">
        <v>6465</v>
      </c>
      <c r="O429" s="9" t="s">
        <v>481</v>
      </c>
      <c r="P429" s="9" t="s">
        <v>1648</v>
      </c>
      <c r="Q429" s="9" t="s">
        <v>743</v>
      </c>
      <c r="R429" s="9" t="s">
        <v>1725</v>
      </c>
      <c r="S429" s="9" t="s">
        <v>1726</v>
      </c>
      <c r="T429" s="9" t="s">
        <v>6476</v>
      </c>
      <c r="U429" s="9" t="s">
        <v>752</v>
      </c>
      <c r="V429" t="s">
        <v>747</v>
      </c>
      <c r="W429">
        <v>0.68497935852651637</v>
      </c>
      <c r="X429">
        <v>4314</v>
      </c>
    </row>
    <row r="430" spans="1:24" hidden="1" x14ac:dyDescent="0.25">
      <c r="A430" s="25" t="s">
        <v>1727</v>
      </c>
      <c r="B430" s="4" t="s">
        <v>1728</v>
      </c>
      <c r="C430" s="4">
        <v>6298</v>
      </c>
      <c r="D430" s="4">
        <v>6298</v>
      </c>
      <c r="E430" s="4">
        <v>1984</v>
      </c>
      <c r="F430" s="4" t="s">
        <v>25</v>
      </c>
      <c r="G430" s="4">
        <v>4314</v>
      </c>
      <c r="H430" s="4">
        <v>217</v>
      </c>
      <c r="I430" s="4">
        <v>68</v>
      </c>
      <c r="J430" s="4">
        <v>1</v>
      </c>
      <c r="K430" s="4">
        <v>1</v>
      </c>
      <c r="L430" s="4">
        <v>0</v>
      </c>
      <c r="M430" s="9">
        <v>19</v>
      </c>
      <c r="N430" s="9" t="s">
        <v>6465</v>
      </c>
      <c r="O430" s="9" t="s">
        <v>481</v>
      </c>
      <c r="P430" s="9" t="s">
        <v>1648</v>
      </c>
      <c r="Q430" s="9" t="s">
        <v>743</v>
      </c>
      <c r="R430" s="9" t="s">
        <v>1725</v>
      </c>
      <c r="S430" s="9" t="s">
        <v>1726</v>
      </c>
      <c r="T430" s="9" t="s">
        <v>6476</v>
      </c>
      <c r="U430" s="9" t="s">
        <v>755</v>
      </c>
      <c r="V430" t="s">
        <v>747</v>
      </c>
      <c r="W430">
        <v>0.68497935852651637</v>
      </c>
      <c r="X430">
        <v>4314</v>
      </c>
    </row>
    <row r="431" spans="1:24" hidden="1" x14ac:dyDescent="0.25">
      <c r="A431" s="25" t="s">
        <v>3598</v>
      </c>
      <c r="B431" s="4" t="s">
        <v>3599</v>
      </c>
      <c r="C431" s="4">
        <v>6298</v>
      </c>
      <c r="D431" s="4">
        <v>6298</v>
      </c>
      <c r="E431" s="4">
        <v>2002</v>
      </c>
      <c r="F431" s="4" t="s">
        <v>25</v>
      </c>
      <c r="G431" s="4">
        <v>4296</v>
      </c>
      <c r="H431" s="4">
        <v>215</v>
      </c>
      <c r="I431" s="4">
        <v>68</v>
      </c>
      <c r="J431" s="4">
        <v>1</v>
      </c>
      <c r="K431" s="4">
        <v>1</v>
      </c>
      <c r="L431" s="4">
        <v>0</v>
      </c>
      <c r="M431" s="9">
        <v>19</v>
      </c>
      <c r="N431" s="9" t="s">
        <v>6465</v>
      </c>
      <c r="O431" s="9" t="s">
        <v>481</v>
      </c>
      <c r="P431" s="9" t="s">
        <v>1648</v>
      </c>
      <c r="Q431" s="9" t="s">
        <v>743</v>
      </c>
      <c r="R431" s="9" t="s">
        <v>3597</v>
      </c>
      <c r="S431" s="9" t="s">
        <v>932</v>
      </c>
      <c r="T431" s="9" t="s">
        <v>6396</v>
      </c>
      <c r="U431" s="9" t="s">
        <v>752</v>
      </c>
      <c r="V431" t="s">
        <v>747</v>
      </c>
      <c r="W431">
        <v>0.68212130835185769</v>
      </c>
      <c r="X431">
        <v>4296</v>
      </c>
    </row>
    <row r="432" spans="1:24" hidden="1" x14ac:dyDescent="0.25">
      <c r="A432" s="25" t="s">
        <v>1735</v>
      </c>
      <c r="B432" s="4" t="s">
        <v>1736</v>
      </c>
      <c r="C432" s="4">
        <v>6298</v>
      </c>
      <c r="D432" s="4">
        <v>6298</v>
      </c>
      <c r="E432" s="4">
        <v>1827</v>
      </c>
      <c r="F432" s="4" t="s">
        <v>25</v>
      </c>
      <c r="G432" s="4">
        <v>4471</v>
      </c>
      <c r="H432" s="4">
        <v>245</v>
      </c>
      <c r="I432" s="4">
        <v>71</v>
      </c>
      <c r="J432" s="4">
        <v>1</v>
      </c>
      <c r="K432" s="4">
        <v>1</v>
      </c>
      <c r="L432" s="4">
        <v>0</v>
      </c>
      <c r="M432" s="9">
        <v>19</v>
      </c>
      <c r="N432" s="9" t="s">
        <v>6465</v>
      </c>
      <c r="O432" s="9" t="s">
        <v>481</v>
      </c>
      <c r="P432" s="9" t="s">
        <v>1648</v>
      </c>
      <c r="Q432" s="9" t="s">
        <v>743</v>
      </c>
      <c r="R432" s="9" t="s">
        <v>1729</v>
      </c>
      <c r="S432" s="9" t="s">
        <v>1722</v>
      </c>
      <c r="T432" s="9" t="s">
        <v>6384</v>
      </c>
      <c r="U432" s="9" t="s">
        <v>752</v>
      </c>
      <c r="V432" t="s">
        <v>747</v>
      </c>
      <c r="W432">
        <v>0.70990790727214992</v>
      </c>
      <c r="X432">
        <v>4471</v>
      </c>
    </row>
    <row r="433" spans="1:24" hidden="1" x14ac:dyDescent="0.25">
      <c r="A433" s="25" t="s">
        <v>780</v>
      </c>
      <c r="B433" s="4" t="s">
        <v>781</v>
      </c>
      <c r="C433" s="4">
        <v>1</v>
      </c>
      <c r="D433" s="4">
        <v>1</v>
      </c>
      <c r="E433" s="4">
        <v>1723</v>
      </c>
      <c r="F433" s="4" t="s">
        <v>25</v>
      </c>
      <c r="G433" s="4">
        <v>-1722</v>
      </c>
      <c r="H433" s="4">
        <v>-100</v>
      </c>
      <c r="I433" s="4">
        <v>-204937</v>
      </c>
      <c r="J433" s="4">
        <v>1</v>
      </c>
      <c r="K433" s="4">
        <v>1</v>
      </c>
      <c r="L433" s="4">
        <v>0</v>
      </c>
      <c r="M433" s="9">
        <v>19</v>
      </c>
      <c r="N433" s="9" t="s">
        <v>6465</v>
      </c>
      <c r="O433" s="9" t="s">
        <v>481</v>
      </c>
      <c r="P433" s="9" t="s">
        <v>748</v>
      </c>
      <c r="Q433" s="9" t="s">
        <v>743</v>
      </c>
      <c r="R433" s="9" t="s">
        <v>744</v>
      </c>
      <c r="S433" s="9" t="s">
        <v>782</v>
      </c>
      <c r="T433" s="9" t="s">
        <v>6336</v>
      </c>
      <c r="U433" s="9" t="s">
        <v>746</v>
      </c>
      <c r="V433" t="s">
        <v>747</v>
      </c>
      <c r="W433">
        <v>-1722</v>
      </c>
      <c r="X433">
        <v>-1722</v>
      </c>
    </row>
    <row r="434" spans="1:24" hidden="1" x14ac:dyDescent="0.25">
      <c r="A434" s="25" t="s">
        <v>793</v>
      </c>
      <c r="B434" s="4" t="s">
        <v>794</v>
      </c>
      <c r="C434" s="4">
        <v>12597</v>
      </c>
      <c r="D434" s="4">
        <v>12597</v>
      </c>
      <c r="E434" s="4">
        <v>1723</v>
      </c>
      <c r="F434" s="4" t="s">
        <v>25</v>
      </c>
      <c r="G434" s="4">
        <v>10874</v>
      </c>
      <c r="H434" s="4">
        <v>631</v>
      </c>
      <c r="I434" s="4">
        <v>86</v>
      </c>
      <c r="J434" s="4">
        <v>1</v>
      </c>
      <c r="K434" s="4">
        <v>1</v>
      </c>
      <c r="L434" s="4">
        <v>0</v>
      </c>
      <c r="M434" s="9">
        <v>19</v>
      </c>
      <c r="N434" s="9" t="s">
        <v>6465</v>
      </c>
      <c r="O434" s="9" t="s">
        <v>481</v>
      </c>
      <c r="P434" s="9" t="s">
        <v>748</v>
      </c>
      <c r="Q434" s="9" t="s">
        <v>743</v>
      </c>
      <c r="R434" s="9" t="s">
        <v>744</v>
      </c>
      <c r="S434" s="9" t="s">
        <v>795</v>
      </c>
      <c r="T434" s="9" t="s">
        <v>6323</v>
      </c>
      <c r="U434" s="9" t="s">
        <v>746</v>
      </c>
      <c r="V434" t="s">
        <v>747</v>
      </c>
      <c r="W434">
        <v>0.86322140192109231</v>
      </c>
      <c r="X434">
        <v>10874</v>
      </c>
    </row>
    <row r="435" spans="1:24" hidden="1" x14ac:dyDescent="0.25">
      <c r="A435" s="25" t="s">
        <v>320</v>
      </c>
      <c r="B435" s="4" t="s">
        <v>321</v>
      </c>
      <c r="C435" s="4">
        <v>22674</v>
      </c>
      <c r="D435" s="4">
        <v>22674</v>
      </c>
      <c r="E435" s="4">
        <v>3568</v>
      </c>
      <c r="F435" s="4" t="s">
        <v>25</v>
      </c>
      <c r="G435" s="4">
        <v>19106</v>
      </c>
      <c r="H435" s="4">
        <v>535</v>
      </c>
      <c r="I435" s="4">
        <v>84</v>
      </c>
      <c r="J435" s="4">
        <v>2</v>
      </c>
      <c r="K435" s="4">
        <v>2</v>
      </c>
      <c r="L435" s="4">
        <v>0</v>
      </c>
      <c r="M435" s="9">
        <v>19</v>
      </c>
      <c r="N435" s="9" t="s">
        <v>6465</v>
      </c>
      <c r="O435" s="9" t="s">
        <v>481</v>
      </c>
      <c r="P435" s="9" t="s">
        <v>748</v>
      </c>
      <c r="Q435" s="9" t="s">
        <v>743</v>
      </c>
      <c r="R435" s="9" t="s">
        <v>805</v>
      </c>
      <c r="S435" s="9" t="s">
        <v>806</v>
      </c>
      <c r="T435" s="9" t="s">
        <v>6324</v>
      </c>
      <c r="U435" s="9" t="s">
        <v>747</v>
      </c>
      <c r="V435" t="s">
        <v>747</v>
      </c>
      <c r="W435">
        <v>0.8426391461585957</v>
      </c>
      <c r="X435">
        <v>19106</v>
      </c>
    </row>
    <row r="436" spans="1:24" hidden="1" x14ac:dyDescent="0.25">
      <c r="A436" s="25" t="s">
        <v>322</v>
      </c>
      <c r="B436" s="4" t="s">
        <v>323</v>
      </c>
      <c r="C436" s="4">
        <v>12597</v>
      </c>
      <c r="D436" s="4">
        <v>12597</v>
      </c>
      <c r="E436" s="4">
        <v>1784</v>
      </c>
      <c r="F436" s="4" t="s">
        <v>25</v>
      </c>
      <c r="G436" s="4">
        <v>10813</v>
      </c>
      <c r="H436" s="4">
        <v>606</v>
      </c>
      <c r="I436" s="4">
        <v>86</v>
      </c>
      <c r="J436" s="4">
        <v>1</v>
      </c>
      <c r="K436" s="4">
        <v>1</v>
      </c>
      <c r="L436" s="4">
        <v>0</v>
      </c>
      <c r="M436" s="9">
        <v>19</v>
      </c>
      <c r="N436" s="9" t="s">
        <v>6465</v>
      </c>
      <c r="O436" s="9" t="s">
        <v>481</v>
      </c>
      <c r="P436" s="9" t="s">
        <v>748</v>
      </c>
      <c r="Q436" s="9" t="s">
        <v>743</v>
      </c>
      <c r="R436" s="9" t="s">
        <v>805</v>
      </c>
      <c r="S436" s="9" t="s">
        <v>806</v>
      </c>
      <c r="T436" s="9" t="s">
        <v>6324</v>
      </c>
      <c r="U436" s="9" t="s">
        <v>752</v>
      </c>
      <c r="V436" t="s">
        <v>747</v>
      </c>
      <c r="W436">
        <v>0.85837897912201322</v>
      </c>
      <c r="X436">
        <v>10813</v>
      </c>
    </row>
    <row r="437" spans="1:24" hidden="1" x14ac:dyDescent="0.25">
      <c r="A437" s="25" t="s">
        <v>127</v>
      </c>
      <c r="B437" s="4" t="s">
        <v>128</v>
      </c>
      <c r="C437" s="4">
        <v>12597</v>
      </c>
      <c r="D437" s="4">
        <v>12597</v>
      </c>
      <c r="E437" s="4">
        <v>1784</v>
      </c>
      <c r="F437" s="4" t="s">
        <v>25</v>
      </c>
      <c r="G437" s="4">
        <v>10813</v>
      </c>
      <c r="H437" s="4">
        <v>606</v>
      </c>
      <c r="I437" s="4">
        <v>86</v>
      </c>
      <c r="J437" s="4">
        <v>1</v>
      </c>
      <c r="K437" s="4">
        <v>1</v>
      </c>
      <c r="L437" s="4">
        <v>0</v>
      </c>
      <c r="M437" s="9">
        <v>19</v>
      </c>
      <c r="N437" s="9" t="s">
        <v>6465</v>
      </c>
      <c r="O437" s="9" t="s">
        <v>481</v>
      </c>
      <c r="P437" s="9" t="s">
        <v>748</v>
      </c>
      <c r="Q437" s="9" t="s">
        <v>743</v>
      </c>
      <c r="R437" s="9" t="s">
        <v>811</v>
      </c>
      <c r="S437" s="9" t="s">
        <v>812</v>
      </c>
      <c r="T437" s="9" t="s">
        <v>6328</v>
      </c>
      <c r="U437" s="9" t="s">
        <v>747</v>
      </c>
      <c r="V437" t="s">
        <v>747</v>
      </c>
      <c r="W437">
        <v>0.85837897912201322</v>
      </c>
      <c r="X437">
        <v>10813</v>
      </c>
    </row>
    <row r="438" spans="1:24" hidden="1" x14ac:dyDescent="0.25">
      <c r="A438" s="25" t="s">
        <v>131</v>
      </c>
      <c r="B438" s="4" t="s">
        <v>132</v>
      </c>
      <c r="C438" s="4">
        <v>12597</v>
      </c>
      <c r="D438" s="4">
        <v>12597</v>
      </c>
      <c r="E438" s="4">
        <v>1784</v>
      </c>
      <c r="F438" s="4" t="s">
        <v>25</v>
      </c>
      <c r="G438" s="4">
        <v>10813</v>
      </c>
      <c r="H438" s="4">
        <v>606</v>
      </c>
      <c r="I438" s="4">
        <v>86</v>
      </c>
      <c r="J438" s="4">
        <v>1</v>
      </c>
      <c r="K438" s="4">
        <v>1</v>
      </c>
      <c r="L438" s="4">
        <v>0</v>
      </c>
      <c r="M438" s="9">
        <v>19</v>
      </c>
      <c r="N438" s="9" t="s">
        <v>6465</v>
      </c>
      <c r="O438" s="9" t="s">
        <v>481</v>
      </c>
      <c r="P438" s="9" t="s">
        <v>748</v>
      </c>
      <c r="Q438" s="9" t="s">
        <v>743</v>
      </c>
      <c r="R438" s="9" t="s">
        <v>811</v>
      </c>
      <c r="S438" s="9" t="s">
        <v>812</v>
      </c>
      <c r="T438" s="9" t="s">
        <v>6328</v>
      </c>
      <c r="U438" s="9" t="s">
        <v>752</v>
      </c>
      <c r="V438" t="s">
        <v>747</v>
      </c>
      <c r="W438">
        <v>0.85837897912201322</v>
      </c>
      <c r="X438">
        <v>10813</v>
      </c>
    </row>
    <row r="439" spans="1:24" hidden="1" x14ac:dyDescent="0.25">
      <c r="A439" s="25" t="s">
        <v>151</v>
      </c>
      <c r="B439" s="4" t="s">
        <v>152</v>
      </c>
      <c r="C439" s="4">
        <v>11422</v>
      </c>
      <c r="D439" s="4">
        <v>11422</v>
      </c>
      <c r="E439" s="4">
        <v>2056</v>
      </c>
      <c r="F439" s="4" t="s">
        <v>25</v>
      </c>
      <c r="G439" s="4">
        <v>9366</v>
      </c>
      <c r="H439" s="4">
        <v>456</v>
      </c>
      <c r="I439" s="4">
        <v>82</v>
      </c>
      <c r="J439" s="4">
        <v>1</v>
      </c>
      <c r="K439" s="4">
        <v>1</v>
      </c>
      <c r="L439" s="4">
        <v>0</v>
      </c>
      <c r="M439" s="9">
        <v>19</v>
      </c>
      <c r="N439" s="9" t="s">
        <v>6465</v>
      </c>
      <c r="O439" s="9" t="s">
        <v>481</v>
      </c>
      <c r="P439" s="9" t="s">
        <v>748</v>
      </c>
      <c r="Q439" s="9" t="s">
        <v>743</v>
      </c>
      <c r="R439" s="9" t="s">
        <v>852</v>
      </c>
      <c r="S439" s="9" t="s">
        <v>782</v>
      </c>
      <c r="T439" s="9" t="s">
        <v>6318</v>
      </c>
      <c r="U439" s="9" t="s">
        <v>751</v>
      </c>
      <c r="V439" t="s">
        <v>747</v>
      </c>
      <c r="W439">
        <v>0.81999649798634211</v>
      </c>
      <c r="X439">
        <v>9366</v>
      </c>
    </row>
    <row r="440" spans="1:24" hidden="1" x14ac:dyDescent="0.25">
      <c r="A440" s="25" t="s">
        <v>704</v>
      </c>
      <c r="B440" s="4" t="s">
        <v>705</v>
      </c>
      <c r="C440" s="4">
        <v>12597</v>
      </c>
      <c r="D440" s="4">
        <v>12597</v>
      </c>
      <c r="E440" s="4">
        <v>1874</v>
      </c>
      <c r="F440" s="4" t="s">
        <v>25</v>
      </c>
      <c r="G440" s="4">
        <v>10723</v>
      </c>
      <c r="H440" s="4">
        <v>572</v>
      </c>
      <c r="I440" s="4">
        <v>85</v>
      </c>
      <c r="J440" s="4">
        <v>1</v>
      </c>
      <c r="K440" s="4">
        <v>1</v>
      </c>
      <c r="L440" s="4">
        <v>0</v>
      </c>
      <c r="M440" s="9">
        <v>19</v>
      </c>
      <c r="N440" s="9" t="s">
        <v>6465</v>
      </c>
      <c r="O440" s="9" t="s">
        <v>481</v>
      </c>
      <c r="P440" s="9" t="s">
        <v>748</v>
      </c>
      <c r="Q440" s="9" t="s">
        <v>743</v>
      </c>
      <c r="R440" s="9" t="s">
        <v>883</v>
      </c>
      <c r="S440" s="9" t="s">
        <v>745</v>
      </c>
      <c r="T440" s="9" t="s">
        <v>6314</v>
      </c>
      <c r="U440" s="9" t="s">
        <v>751</v>
      </c>
      <c r="V440" t="s">
        <v>747</v>
      </c>
      <c r="W440">
        <v>0.85123442089386359</v>
      </c>
      <c r="X440">
        <v>10723</v>
      </c>
    </row>
    <row r="441" spans="1:24" hidden="1" x14ac:dyDescent="0.25">
      <c r="A441" s="25" t="s">
        <v>929</v>
      </c>
      <c r="B441" s="4" t="s">
        <v>930</v>
      </c>
      <c r="C441" s="4">
        <v>1</v>
      </c>
      <c r="D441" s="4">
        <v>1</v>
      </c>
      <c r="E441" s="4">
        <v>1874</v>
      </c>
      <c r="F441" s="4" t="s">
        <v>25</v>
      </c>
      <c r="G441" s="4">
        <v>-1873</v>
      </c>
      <c r="H441" s="4">
        <v>-100</v>
      </c>
      <c r="I441" s="4">
        <v>-222906</v>
      </c>
      <c r="J441" s="4">
        <v>1</v>
      </c>
      <c r="K441" s="4">
        <v>1</v>
      </c>
      <c r="L441" s="4">
        <v>0</v>
      </c>
      <c r="M441" s="9">
        <v>19</v>
      </c>
      <c r="N441" s="9" t="s">
        <v>6465</v>
      </c>
      <c r="O441" s="9" t="s">
        <v>481</v>
      </c>
      <c r="P441" s="9" t="s">
        <v>748</v>
      </c>
      <c r="Q441" s="9" t="s">
        <v>743</v>
      </c>
      <c r="R441" s="9" t="s">
        <v>922</v>
      </c>
      <c r="S441" s="9" t="s">
        <v>745</v>
      </c>
      <c r="T441" s="9" t="s">
        <v>6320</v>
      </c>
      <c r="U441" s="9" t="s">
        <v>758</v>
      </c>
      <c r="V441" t="s">
        <v>747</v>
      </c>
      <c r="W441">
        <v>-1873</v>
      </c>
      <c r="X441">
        <v>-1873</v>
      </c>
    </row>
    <row r="442" spans="1:24" hidden="1" x14ac:dyDescent="0.25">
      <c r="A442" s="25" t="s">
        <v>941</v>
      </c>
      <c r="B442" s="4" t="s">
        <v>942</v>
      </c>
      <c r="C442" s="4">
        <v>1</v>
      </c>
      <c r="D442" s="4">
        <v>1</v>
      </c>
      <c r="E442" s="4">
        <v>1874</v>
      </c>
      <c r="F442" s="4" t="s">
        <v>25</v>
      </c>
      <c r="G442" s="4">
        <v>-1873</v>
      </c>
      <c r="H442" s="4">
        <v>-100</v>
      </c>
      <c r="I442" s="4">
        <v>-222906</v>
      </c>
      <c r="J442" s="4">
        <v>1</v>
      </c>
      <c r="K442" s="4">
        <v>1</v>
      </c>
      <c r="L442" s="4">
        <v>0</v>
      </c>
      <c r="M442" s="9">
        <v>19</v>
      </c>
      <c r="N442" s="9" t="s">
        <v>6465</v>
      </c>
      <c r="O442" s="9" t="s">
        <v>481</v>
      </c>
      <c r="P442" s="9" t="s">
        <v>748</v>
      </c>
      <c r="Q442" s="9" t="s">
        <v>743</v>
      </c>
      <c r="R442" s="9" t="s">
        <v>943</v>
      </c>
      <c r="S442" s="9" t="s">
        <v>795</v>
      </c>
      <c r="T442" s="9" t="s">
        <v>6334</v>
      </c>
      <c r="U442" s="9" t="s">
        <v>746</v>
      </c>
      <c r="V442" t="s">
        <v>747</v>
      </c>
      <c r="W442">
        <v>-1873</v>
      </c>
      <c r="X442">
        <v>-1873</v>
      </c>
    </row>
    <row r="443" spans="1:24" hidden="1" x14ac:dyDescent="0.25">
      <c r="A443" s="25" t="s">
        <v>952</v>
      </c>
      <c r="B443" s="4" t="s">
        <v>953</v>
      </c>
      <c r="C443" s="4">
        <v>1</v>
      </c>
      <c r="D443" s="4">
        <v>1</v>
      </c>
      <c r="E443" s="4">
        <v>1874</v>
      </c>
      <c r="F443" s="4" t="s">
        <v>25</v>
      </c>
      <c r="G443" s="4">
        <v>-1873</v>
      </c>
      <c r="H443" s="4">
        <v>-100</v>
      </c>
      <c r="I443" s="4">
        <v>-222906</v>
      </c>
      <c r="J443" s="4">
        <v>1</v>
      </c>
      <c r="K443" s="4">
        <v>1</v>
      </c>
      <c r="L443" s="4">
        <v>0</v>
      </c>
      <c r="M443" s="9">
        <v>19</v>
      </c>
      <c r="N443" s="9" t="s">
        <v>6465</v>
      </c>
      <c r="O443" s="9" t="s">
        <v>481</v>
      </c>
      <c r="P443" s="9" t="s">
        <v>748</v>
      </c>
      <c r="Q443" s="9" t="s">
        <v>743</v>
      </c>
      <c r="R443" s="9" t="s">
        <v>943</v>
      </c>
      <c r="S443" s="9" t="s">
        <v>795</v>
      </c>
      <c r="T443" s="9" t="s">
        <v>6334</v>
      </c>
      <c r="U443" s="9" t="s">
        <v>758</v>
      </c>
      <c r="V443" t="s">
        <v>747</v>
      </c>
      <c r="W443">
        <v>-1873</v>
      </c>
      <c r="X443">
        <v>-1873</v>
      </c>
    </row>
    <row r="444" spans="1:24" hidden="1" x14ac:dyDescent="0.25">
      <c r="A444" s="25" t="s">
        <v>958</v>
      </c>
      <c r="B444" s="4" t="s">
        <v>959</v>
      </c>
      <c r="C444" s="4">
        <v>14277</v>
      </c>
      <c r="D444" s="4">
        <v>14277</v>
      </c>
      <c r="E444" s="4">
        <v>2237</v>
      </c>
      <c r="F444" s="4" t="s">
        <v>25</v>
      </c>
      <c r="G444" s="4">
        <v>12040</v>
      </c>
      <c r="H444" s="4">
        <v>538</v>
      </c>
      <c r="I444" s="4">
        <v>84</v>
      </c>
      <c r="J444" s="4">
        <v>1</v>
      </c>
      <c r="K444" s="4">
        <v>1</v>
      </c>
      <c r="L444" s="4">
        <v>0</v>
      </c>
      <c r="M444" s="9">
        <v>19</v>
      </c>
      <c r="N444" s="9" t="s">
        <v>6465</v>
      </c>
      <c r="O444" s="9" t="s">
        <v>481</v>
      </c>
      <c r="P444" s="9" t="s">
        <v>748</v>
      </c>
      <c r="Q444" s="9" t="s">
        <v>954</v>
      </c>
      <c r="R444" s="9" t="s">
        <v>955</v>
      </c>
      <c r="S444" s="9" t="s">
        <v>820</v>
      </c>
      <c r="T444" s="9" t="s">
        <v>6330</v>
      </c>
      <c r="U444" s="9" t="s">
        <v>752</v>
      </c>
      <c r="V444" t="s">
        <v>747</v>
      </c>
      <c r="W444">
        <v>0.84331442179729632</v>
      </c>
      <c r="X444">
        <v>12040</v>
      </c>
    </row>
    <row r="445" spans="1:24" hidden="1" x14ac:dyDescent="0.25">
      <c r="A445" s="25" t="s">
        <v>336</v>
      </c>
      <c r="B445" s="4" t="s">
        <v>337</v>
      </c>
      <c r="C445" s="4">
        <v>10076</v>
      </c>
      <c r="D445" s="4">
        <v>10076</v>
      </c>
      <c r="E445" s="4">
        <v>2237</v>
      </c>
      <c r="F445" s="4" t="s">
        <v>25</v>
      </c>
      <c r="G445" s="4">
        <v>7839</v>
      </c>
      <c r="H445" s="4">
        <v>350</v>
      </c>
      <c r="I445" s="4">
        <v>78</v>
      </c>
      <c r="J445" s="4">
        <v>1</v>
      </c>
      <c r="K445" s="4">
        <v>1</v>
      </c>
      <c r="L445" s="4">
        <v>0</v>
      </c>
      <c r="M445" s="9">
        <v>19</v>
      </c>
      <c r="N445" s="9" t="s">
        <v>6465</v>
      </c>
      <c r="O445" s="9" t="s">
        <v>481</v>
      </c>
      <c r="P445" s="9" t="s">
        <v>748</v>
      </c>
      <c r="Q445" s="9" t="s">
        <v>954</v>
      </c>
      <c r="R445" s="9" t="s">
        <v>955</v>
      </c>
      <c r="S445" s="9" t="s">
        <v>820</v>
      </c>
      <c r="T445" s="9" t="s">
        <v>6330</v>
      </c>
      <c r="U445" s="9" t="s">
        <v>758</v>
      </c>
      <c r="V445" t="s">
        <v>747</v>
      </c>
      <c r="W445">
        <v>0.77798729654624854</v>
      </c>
      <c r="X445">
        <v>7839</v>
      </c>
    </row>
    <row r="446" spans="1:24" hidden="1" x14ac:dyDescent="0.25">
      <c r="A446" s="25" t="s">
        <v>342</v>
      </c>
      <c r="B446" s="4" t="s">
        <v>343</v>
      </c>
      <c r="C446" s="4">
        <v>14277</v>
      </c>
      <c r="D446" s="4">
        <v>14277</v>
      </c>
      <c r="E446" s="4">
        <v>2237</v>
      </c>
      <c r="F446" s="4" t="s">
        <v>25</v>
      </c>
      <c r="G446" s="4">
        <v>12040</v>
      </c>
      <c r="H446" s="4">
        <v>538</v>
      </c>
      <c r="I446" s="4">
        <v>84</v>
      </c>
      <c r="J446" s="4">
        <v>1</v>
      </c>
      <c r="K446" s="4">
        <v>1</v>
      </c>
      <c r="L446" s="4">
        <v>0</v>
      </c>
      <c r="M446" s="9">
        <v>19</v>
      </c>
      <c r="N446" s="9" t="s">
        <v>6465</v>
      </c>
      <c r="O446" s="9" t="s">
        <v>481</v>
      </c>
      <c r="P446" s="9" t="s">
        <v>748</v>
      </c>
      <c r="Q446" s="9" t="s">
        <v>954</v>
      </c>
      <c r="R446" s="9" t="s">
        <v>955</v>
      </c>
      <c r="S446" s="9" t="s">
        <v>768</v>
      </c>
      <c r="T446" s="9" t="s">
        <v>6331</v>
      </c>
      <c r="U446" s="9" t="s">
        <v>758</v>
      </c>
      <c r="V446" t="s">
        <v>747</v>
      </c>
      <c r="W446">
        <v>0.84331442179729632</v>
      </c>
      <c r="X446">
        <v>12040</v>
      </c>
    </row>
    <row r="447" spans="1:24" hidden="1" x14ac:dyDescent="0.25">
      <c r="A447" s="25" t="s">
        <v>596</v>
      </c>
      <c r="B447" s="4" t="s">
        <v>597</v>
      </c>
      <c r="C447" s="4">
        <v>6298</v>
      </c>
      <c r="D447" s="4">
        <v>6298</v>
      </c>
      <c r="E447" s="4">
        <v>1921</v>
      </c>
      <c r="F447" s="4" t="s">
        <v>25</v>
      </c>
      <c r="G447" s="4">
        <v>4377</v>
      </c>
      <c r="H447" s="4">
        <v>228</v>
      </c>
      <c r="I447" s="4">
        <v>69</v>
      </c>
      <c r="J447" s="4">
        <v>1</v>
      </c>
      <c r="K447" s="4">
        <v>1</v>
      </c>
      <c r="L447" s="4">
        <v>0</v>
      </c>
      <c r="M447" s="9">
        <v>19</v>
      </c>
      <c r="N447" s="9" t="s">
        <v>6465</v>
      </c>
      <c r="O447" s="9" t="s">
        <v>481</v>
      </c>
      <c r="P447" s="9" t="s">
        <v>1648</v>
      </c>
      <c r="Q447" s="9" t="s">
        <v>1740</v>
      </c>
      <c r="R447" s="9" t="s">
        <v>1800</v>
      </c>
      <c r="S447" s="9" t="s">
        <v>795</v>
      </c>
      <c r="T447" s="9" t="s">
        <v>6894</v>
      </c>
      <c r="U447" s="9" t="s">
        <v>747</v>
      </c>
      <c r="V447" t="s">
        <v>747</v>
      </c>
      <c r="W447">
        <v>0.69498253413782152</v>
      </c>
      <c r="X447">
        <v>4377</v>
      </c>
    </row>
    <row r="448" spans="1:24" hidden="1" x14ac:dyDescent="0.25">
      <c r="A448" s="25" t="s">
        <v>1801</v>
      </c>
      <c r="B448" s="4" t="s">
        <v>1802</v>
      </c>
      <c r="C448" s="4" t="s">
        <v>25</v>
      </c>
      <c r="D448" s="4" t="s">
        <v>25</v>
      </c>
      <c r="E448" s="4" t="s">
        <v>25</v>
      </c>
      <c r="F448" s="4" t="s">
        <v>25</v>
      </c>
      <c r="G448" s="4" t="s">
        <v>25</v>
      </c>
      <c r="H448" s="4" t="s">
        <v>25</v>
      </c>
      <c r="I448" s="4" t="s">
        <v>25</v>
      </c>
      <c r="J448" s="4" t="s">
        <v>25</v>
      </c>
      <c r="K448" s="4" t="s">
        <v>25</v>
      </c>
      <c r="L448" s="4">
        <v>0</v>
      </c>
      <c r="M448" s="9">
        <v>19</v>
      </c>
      <c r="N448" s="9" t="s">
        <v>6465</v>
      </c>
      <c r="O448" s="9" t="s">
        <v>481</v>
      </c>
      <c r="P448" s="9" t="s">
        <v>1648</v>
      </c>
      <c r="Q448" s="9" t="s">
        <v>1740</v>
      </c>
      <c r="R448" s="9" t="s">
        <v>1800</v>
      </c>
      <c r="S448" s="9" t="s">
        <v>795</v>
      </c>
      <c r="T448" s="9" t="s">
        <v>6894</v>
      </c>
      <c r="U448" s="9" t="s">
        <v>751</v>
      </c>
      <c r="V448" t="s">
        <v>747</v>
      </c>
      <c r="W448" t="e">
        <v>#VALUE!</v>
      </c>
      <c r="X448" t="e">
        <v>#VALUE!</v>
      </c>
    </row>
    <row r="449" spans="1:24" hidden="1" x14ac:dyDescent="0.25">
      <c r="A449" s="25" t="s">
        <v>1805</v>
      </c>
      <c r="B449" s="4" t="s">
        <v>1806</v>
      </c>
      <c r="C449" s="4">
        <v>6298</v>
      </c>
      <c r="D449" s="4">
        <v>6298</v>
      </c>
      <c r="E449" s="4">
        <v>1827</v>
      </c>
      <c r="F449" s="4" t="s">
        <v>25</v>
      </c>
      <c r="G449" s="4">
        <v>4471</v>
      </c>
      <c r="H449" s="4">
        <v>245</v>
      </c>
      <c r="I449" s="4">
        <v>71</v>
      </c>
      <c r="J449" s="4">
        <v>1</v>
      </c>
      <c r="K449" s="4">
        <v>1</v>
      </c>
      <c r="L449" s="4">
        <v>0</v>
      </c>
      <c r="M449" s="9">
        <v>19</v>
      </c>
      <c r="N449" s="9" t="s">
        <v>6465</v>
      </c>
      <c r="O449" s="9" t="s">
        <v>481</v>
      </c>
      <c r="P449" s="9" t="s">
        <v>1648</v>
      </c>
      <c r="Q449" s="9" t="s">
        <v>1740</v>
      </c>
      <c r="R449" s="9" t="s">
        <v>1807</v>
      </c>
      <c r="S449" s="9" t="s">
        <v>745</v>
      </c>
      <c r="T449" s="9" t="s">
        <v>6895</v>
      </c>
      <c r="U449" s="9" t="s">
        <v>746</v>
      </c>
      <c r="V449" t="s">
        <v>747</v>
      </c>
      <c r="W449">
        <v>0.70990790727214992</v>
      </c>
      <c r="X449">
        <v>4471</v>
      </c>
    </row>
    <row r="450" spans="1:24" hidden="1" x14ac:dyDescent="0.25">
      <c r="A450" s="25" t="s">
        <v>171</v>
      </c>
      <c r="B450" s="4" t="s">
        <v>172</v>
      </c>
      <c r="C450" s="4">
        <v>1</v>
      </c>
      <c r="D450" s="4">
        <v>1</v>
      </c>
      <c r="E450" s="4" t="s">
        <v>25</v>
      </c>
      <c r="F450" s="4" t="s">
        <v>25</v>
      </c>
      <c r="G450" s="4">
        <v>1</v>
      </c>
      <c r="H450" s="4" t="s">
        <v>25</v>
      </c>
      <c r="I450" s="4">
        <v>100</v>
      </c>
      <c r="J450" s="4" t="s">
        <v>25</v>
      </c>
      <c r="K450" s="4" t="s">
        <v>25</v>
      </c>
      <c r="L450" s="4">
        <v>0</v>
      </c>
      <c r="M450" s="9">
        <v>19</v>
      </c>
      <c r="N450" s="9" t="s">
        <v>6465</v>
      </c>
      <c r="O450" s="9" t="s">
        <v>481</v>
      </c>
      <c r="P450" s="9" t="s">
        <v>1648</v>
      </c>
      <c r="Q450" s="9" t="s">
        <v>1740</v>
      </c>
      <c r="R450" s="9" t="s">
        <v>1742</v>
      </c>
      <c r="S450" s="9" t="s">
        <v>745</v>
      </c>
      <c r="T450" s="9" t="s">
        <v>6461</v>
      </c>
      <c r="U450" s="9" t="s">
        <v>751</v>
      </c>
      <c r="V450" t="s">
        <v>747</v>
      </c>
      <c r="W450" t="e">
        <v>#VALUE!</v>
      </c>
      <c r="X450" t="e">
        <v>#VALUE!</v>
      </c>
    </row>
    <row r="451" spans="1:24" hidden="1" x14ac:dyDescent="0.25">
      <c r="A451" s="25" t="s">
        <v>181</v>
      </c>
      <c r="B451" s="4" t="s">
        <v>182</v>
      </c>
      <c r="C451" s="4">
        <v>16798</v>
      </c>
      <c r="D451" s="4">
        <v>16798</v>
      </c>
      <c r="E451" s="4">
        <v>5388</v>
      </c>
      <c r="F451" s="4" t="s">
        <v>25</v>
      </c>
      <c r="G451" s="4">
        <v>11410</v>
      </c>
      <c r="H451" s="4">
        <v>212</v>
      </c>
      <c r="I451" s="4">
        <v>68</v>
      </c>
      <c r="J451" s="4">
        <v>1</v>
      </c>
      <c r="K451" s="4">
        <v>1</v>
      </c>
      <c r="L451" s="4">
        <v>0</v>
      </c>
      <c r="M451" s="9">
        <v>19</v>
      </c>
      <c r="N451" s="9" t="s">
        <v>6465</v>
      </c>
      <c r="O451" s="9" t="s">
        <v>481</v>
      </c>
      <c r="P451" s="9" t="s">
        <v>1648</v>
      </c>
      <c r="Q451" s="9" t="s">
        <v>965</v>
      </c>
      <c r="R451" s="9" t="s">
        <v>1742</v>
      </c>
      <c r="S451" s="9" t="s">
        <v>1178</v>
      </c>
      <c r="T451" s="9" t="s">
        <v>6407</v>
      </c>
      <c r="U451" s="9" t="s">
        <v>751</v>
      </c>
      <c r="V451" t="s">
        <v>747</v>
      </c>
      <c r="W451">
        <v>0.67924752946779376</v>
      </c>
      <c r="X451">
        <v>11410</v>
      </c>
    </row>
    <row r="452" spans="1:24" hidden="1" x14ac:dyDescent="0.25">
      <c r="A452" s="25" t="s">
        <v>185</v>
      </c>
      <c r="B452" s="4" t="s">
        <v>186</v>
      </c>
      <c r="C452" s="4">
        <v>16798</v>
      </c>
      <c r="D452" s="4">
        <v>16798</v>
      </c>
      <c r="E452" s="4">
        <v>5388</v>
      </c>
      <c r="F452" s="4" t="s">
        <v>25</v>
      </c>
      <c r="G452" s="4">
        <v>11410</v>
      </c>
      <c r="H452" s="4">
        <v>212</v>
      </c>
      <c r="I452" s="4">
        <v>68</v>
      </c>
      <c r="J452" s="4">
        <v>1</v>
      </c>
      <c r="K452" s="4">
        <v>1</v>
      </c>
      <c r="L452" s="4">
        <v>0</v>
      </c>
      <c r="M452" s="9">
        <v>19</v>
      </c>
      <c r="N452" s="9" t="s">
        <v>6465</v>
      </c>
      <c r="O452" s="9" t="s">
        <v>481</v>
      </c>
      <c r="P452" s="9" t="s">
        <v>1648</v>
      </c>
      <c r="Q452" s="9" t="s">
        <v>965</v>
      </c>
      <c r="R452" s="9" t="s">
        <v>4702</v>
      </c>
      <c r="S452" s="9" t="s">
        <v>745</v>
      </c>
      <c r="T452" s="9" t="s">
        <v>6414</v>
      </c>
      <c r="U452" s="9" t="s">
        <v>747</v>
      </c>
      <c r="V452" t="s">
        <v>747</v>
      </c>
      <c r="W452">
        <v>0.67924752946779376</v>
      </c>
      <c r="X452">
        <v>11410</v>
      </c>
    </row>
    <row r="453" spans="1:24" hidden="1" x14ac:dyDescent="0.25">
      <c r="A453" s="25" t="s">
        <v>714</v>
      </c>
      <c r="B453" s="4" t="s">
        <v>715</v>
      </c>
      <c r="C453" s="4">
        <v>16798</v>
      </c>
      <c r="D453" s="4">
        <v>16798</v>
      </c>
      <c r="E453" s="4">
        <v>5388</v>
      </c>
      <c r="F453" s="4" t="s">
        <v>25</v>
      </c>
      <c r="G453" s="4">
        <v>11410</v>
      </c>
      <c r="H453" s="4">
        <v>212</v>
      </c>
      <c r="I453" s="4">
        <v>68</v>
      </c>
      <c r="J453" s="4">
        <v>1</v>
      </c>
      <c r="K453" s="4">
        <v>1</v>
      </c>
      <c r="L453" s="4">
        <v>0</v>
      </c>
      <c r="M453" s="9">
        <v>19</v>
      </c>
      <c r="N453" s="9" t="s">
        <v>6465</v>
      </c>
      <c r="O453" s="9" t="s">
        <v>481</v>
      </c>
      <c r="P453" s="9" t="s">
        <v>1648</v>
      </c>
      <c r="Q453" s="9" t="s">
        <v>965</v>
      </c>
      <c r="R453" s="9" t="s">
        <v>4702</v>
      </c>
      <c r="S453" s="9" t="s">
        <v>745</v>
      </c>
      <c r="T453" s="9" t="s">
        <v>6414</v>
      </c>
      <c r="U453" s="9" t="s">
        <v>751</v>
      </c>
      <c r="V453" t="s">
        <v>747</v>
      </c>
      <c r="W453">
        <v>0.67924752946779376</v>
      </c>
      <c r="X453">
        <v>11410</v>
      </c>
    </row>
    <row r="454" spans="1:24" hidden="1" x14ac:dyDescent="0.25">
      <c r="A454" s="25" t="s">
        <v>716</v>
      </c>
      <c r="B454" s="4" t="s">
        <v>717</v>
      </c>
      <c r="C454" s="4">
        <v>16798</v>
      </c>
      <c r="D454" s="4">
        <v>16798</v>
      </c>
      <c r="E454" s="4">
        <v>5388</v>
      </c>
      <c r="F454" s="4" t="s">
        <v>25</v>
      </c>
      <c r="G454" s="4">
        <v>11410</v>
      </c>
      <c r="H454" s="4">
        <v>212</v>
      </c>
      <c r="I454" s="4">
        <v>68</v>
      </c>
      <c r="J454" s="4">
        <v>1</v>
      </c>
      <c r="K454" s="4">
        <v>1</v>
      </c>
      <c r="L454" s="4">
        <v>0</v>
      </c>
      <c r="M454" s="9">
        <v>19</v>
      </c>
      <c r="N454" s="9" t="s">
        <v>6465</v>
      </c>
      <c r="O454" s="9" t="s">
        <v>481</v>
      </c>
      <c r="P454" s="9" t="s">
        <v>1648</v>
      </c>
      <c r="Q454" s="9" t="s">
        <v>965</v>
      </c>
      <c r="R454" s="9" t="s">
        <v>4702</v>
      </c>
      <c r="S454" s="9" t="s">
        <v>745</v>
      </c>
      <c r="T454" s="9" t="s">
        <v>6414</v>
      </c>
      <c r="U454" s="9" t="s">
        <v>755</v>
      </c>
      <c r="V454" t="s">
        <v>747</v>
      </c>
      <c r="W454">
        <v>0.67924752946779376</v>
      </c>
      <c r="X454">
        <v>11410</v>
      </c>
    </row>
    <row r="455" spans="1:24" hidden="1" x14ac:dyDescent="0.25">
      <c r="A455" s="25" t="s">
        <v>964</v>
      </c>
      <c r="B455" s="4" t="s">
        <v>966</v>
      </c>
      <c r="C455" s="4">
        <v>29403</v>
      </c>
      <c r="D455" s="4">
        <v>29403</v>
      </c>
      <c r="E455" s="4">
        <v>4942</v>
      </c>
      <c r="F455" s="4" t="s">
        <v>25</v>
      </c>
      <c r="G455" s="4">
        <v>24461</v>
      </c>
      <c r="H455" s="4">
        <v>495</v>
      </c>
      <c r="I455" s="4">
        <v>83</v>
      </c>
      <c r="J455" s="4">
        <v>1</v>
      </c>
      <c r="K455" s="4">
        <v>1</v>
      </c>
      <c r="L455" s="4">
        <v>0</v>
      </c>
      <c r="M455" s="9">
        <v>19</v>
      </c>
      <c r="N455" s="9" t="s">
        <v>6465</v>
      </c>
      <c r="O455" s="9" t="s">
        <v>481</v>
      </c>
      <c r="P455" s="9" t="s">
        <v>748</v>
      </c>
      <c r="Q455" s="9" t="s">
        <v>965</v>
      </c>
      <c r="R455" s="9" t="s">
        <v>967</v>
      </c>
      <c r="S455" s="9" t="s">
        <v>745</v>
      </c>
      <c r="T455" s="9" t="s">
        <v>6339</v>
      </c>
      <c r="U455" s="9" t="s">
        <v>746</v>
      </c>
      <c r="V455" t="s">
        <v>747</v>
      </c>
      <c r="W455">
        <v>0.8319219127299935</v>
      </c>
      <c r="X455">
        <v>24461</v>
      </c>
    </row>
    <row r="456" spans="1:24" hidden="1" x14ac:dyDescent="0.25">
      <c r="A456" s="25" t="s">
        <v>615</v>
      </c>
      <c r="B456" s="4" t="s">
        <v>6466</v>
      </c>
      <c r="C456" s="4">
        <v>14702</v>
      </c>
      <c r="D456" s="4">
        <v>14702</v>
      </c>
      <c r="E456" s="4">
        <v>7990</v>
      </c>
      <c r="F456" s="4" t="s">
        <v>25</v>
      </c>
      <c r="G456" s="4">
        <v>6712</v>
      </c>
      <c r="H456" s="4">
        <v>84</v>
      </c>
      <c r="I456" s="4">
        <v>46</v>
      </c>
      <c r="J456" s="4">
        <v>1</v>
      </c>
      <c r="K456" s="4">
        <v>1</v>
      </c>
      <c r="L456" s="4">
        <v>0</v>
      </c>
      <c r="M456" s="9">
        <v>19</v>
      </c>
      <c r="N456" s="9" t="s">
        <v>6465</v>
      </c>
      <c r="O456" s="9" t="s">
        <v>481</v>
      </c>
      <c r="P456" s="9" t="s">
        <v>3282</v>
      </c>
      <c r="Q456" s="9" t="s">
        <v>5097</v>
      </c>
      <c r="R456" s="9" t="s">
        <v>5324</v>
      </c>
      <c r="S456" s="9" t="s">
        <v>1921</v>
      </c>
      <c r="T456" s="9" t="s">
        <v>6458</v>
      </c>
      <c r="U456" s="9" t="s">
        <v>751</v>
      </c>
      <c r="V456">
        <v>0</v>
      </c>
      <c r="W456">
        <v>0.4565365256427697</v>
      </c>
      <c r="X456">
        <v>6712</v>
      </c>
    </row>
    <row r="457" spans="1:24" hidden="1" x14ac:dyDescent="0.25">
      <c r="A457" s="25" t="s">
        <v>718</v>
      </c>
      <c r="B457" s="4" t="s">
        <v>6878</v>
      </c>
      <c r="C457" s="4">
        <v>16798</v>
      </c>
      <c r="D457" s="4">
        <v>16798</v>
      </c>
      <c r="E457" s="4">
        <v>7992</v>
      </c>
      <c r="F457" s="4" t="s">
        <v>25</v>
      </c>
      <c r="G457" s="4">
        <v>8806</v>
      </c>
      <c r="H457" s="4">
        <v>110</v>
      </c>
      <c r="I457" s="4">
        <v>52</v>
      </c>
      <c r="J457" s="4">
        <v>1</v>
      </c>
      <c r="K457" s="4">
        <v>1</v>
      </c>
      <c r="L457" s="4">
        <v>0</v>
      </c>
      <c r="M457" s="9">
        <v>19</v>
      </c>
      <c r="N457" s="9" t="s">
        <v>6465</v>
      </c>
      <c r="O457" s="9" t="s">
        <v>481</v>
      </c>
      <c r="P457" s="9" t="s">
        <v>3282</v>
      </c>
      <c r="Q457" s="9" t="s">
        <v>5097</v>
      </c>
      <c r="R457" s="9" t="s">
        <v>5324</v>
      </c>
      <c r="S457" s="9" t="s">
        <v>1921</v>
      </c>
      <c r="T457" s="9" t="s">
        <v>6458</v>
      </c>
      <c r="U457" s="9" t="s">
        <v>755</v>
      </c>
      <c r="V457">
        <v>0</v>
      </c>
      <c r="W457">
        <v>0.52422907488986781</v>
      </c>
      <c r="X457">
        <v>8806</v>
      </c>
    </row>
    <row r="458" spans="1:24" hidden="1" x14ac:dyDescent="0.25">
      <c r="A458" s="25" t="s">
        <v>189</v>
      </c>
      <c r="B458" s="4" t="s">
        <v>190</v>
      </c>
      <c r="C458" s="4">
        <v>16798</v>
      </c>
      <c r="D458" s="4">
        <v>16798</v>
      </c>
      <c r="E458" s="4">
        <v>5921</v>
      </c>
      <c r="F458" s="4" t="s">
        <v>25</v>
      </c>
      <c r="G458" s="4">
        <v>10877</v>
      </c>
      <c r="H458" s="4">
        <v>184</v>
      </c>
      <c r="I458" s="4">
        <v>65</v>
      </c>
      <c r="J458" s="4">
        <v>1</v>
      </c>
      <c r="K458" s="4">
        <v>1</v>
      </c>
      <c r="L458" s="4">
        <v>0</v>
      </c>
      <c r="M458" s="9">
        <v>19</v>
      </c>
      <c r="N458" s="9" t="s">
        <v>6465</v>
      </c>
      <c r="O458" s="9" t="s">
        <v>481</v>
      </c>
      <c r="P458" s="9" t="s">
        <v>1648</v>
      </c>
      <c r="Q458" s="9" t="s">
        <v>1068</v>
      </c>
      <c r="R458" s="9" t="s">
        <v>1656</v>
      </c>
      <c r="S458" s="9" t="s">
        <v>745</v>
      </c>
      <c r="T458" s="9" t="s">
        <v>6398</v>
      </c>
      <c r="U458" s="9" t="s">
        <v>746</v>
      </c>
      <c r="V458" t="s">
        <v>747</v>
      </c>
      <c r="W458">
        <v>0.64751756161447793</v>
      </c>
      <c r="X458">
        <v>10877</v>
      </c>
    </row>
    <row r="459" spans="1:24" hidden="1" x14ac:dyDescent="0.25">
      <c r="A459" s="25" t="s">
        <v>191</v>
      </c>
      <c r="B459" s="4" t="s">
        <v>192</v>
      </c>
      <c r="C459" s="4">
        <v>16798</v>
      </c>
      <c r="D459" s="4">
        <v>16798</v>
      </c>
      <c r="E459" s="4">
        <v>5921</v>
      </c>
      <c r="F459" s="4" t="s">
        <v>25</v>
      </c>
      <c r="G459" s="4">
        <v>10877</v>
      </c>
      <c r="H459" s="4">
        <v>184</v>
      </c>
      <c r="I459" s="4">
        <v>65</v>
      </c>
      <c r="J459" s="4">
        <v>1</v>
      </c>
      <c r="K459" s="4">
        <v>1</v>
      </c>
      <c r="L459" s="4">
        <v>0</v>
      </c>
      <c r="M459" s="9">
        <v>19</v>
      </c>
      <c r="N459" s="9" t="s">
        <v>6465</v>
      </c>
      <c r="O459" s="9" t="s">
        <v>481</v>
      </c>
      <c r="P459" s="9" t="s">
        <v>1648</v>
      </c>
      <c r="Q459" s="9" t="s">
        <v>1068</v>
      </c>
      <c r="R459" s="9" t="s">
        <v>1656</v>
      </c>
      <c r="S459" s="9" t="s">
        <v>745</v>
      </c>
      <c r="T459" s="9" t="s">
        <v>6398</v>
      </c>
      <c r="U459" s="9" t="s">
        <v>747</v>
      </c>
      <c r="V459" t="s">
        <v>747</v>
      </c>
      <c r="W459">
        <v>0.64751756161447793</v>
      </c>
      <c r="X459">
        <v>10877</v>
      </c>
    </row>
    <row r="460" spans="1:24" hidden="1" x14ac:dyDescent="0.25">
      <c r="A460" s="25" t="s">
        <v>193</v>
      </c>
      <c r="B460" s="4" t="s">
        <v>194</v>
      </c>
      <c r="C460" s="4">
        <v>16798</v>
      </c>
      <c r="D460" s="4">
        <v>16798</v>
      </c>
      <c r="E460" s="4">
        <v>5921</v>
      </c>
      <c r="F460" s="4" t="s">
        <v>25</v>
      </c>
      <c r="G460" s="4">
        <v>10877</v>
      </c>
      <c r="H460" s="4">
        <v>184</v>
      </c>
      <c r="I460" s="4">
        <v>65</v>
      </c>
      <c r="J460" s="4">
        <v>1</v>
      </c>
      <c r="K460" s="4">
        <v>1</v>
      </c>
      <c r="L460" s="4">
        <v>0</v>
      </c>
      <c r="M460" s="9">
        <v>19</v>
      </c>
      <c r="N460" s="9" t="s">
        <v>6465</v>
      </c>
      <c r="O460" s="9" t="s">
        <v>481</v>
      </c>
      <c r="P460" s="9" t="s">
        <v>1648</v>
      </c>
      <c r="Q460" s="9" t="s">
        <v>1068</v>
      </c>
      <c r="R460" s="9" t="s">
        <v>1656</v>
      </c>
      <c r="S460" s="9" t="s">
        <v>745</v>
      </c>
      <c r="T460" s="9" t="s">
        <v>6398</v>
      </c>
      <c r="U460" s="9" t="s">
        <v>752</v>
      </c>
      <c r="V460" t="s">
        <v>747</v>
      </c>
      <c r="W460">
        <v>0.64751756161447793</v>
      </c>
      <c r="X460">
        <v>10877</v>
      </c>
    </row>
    <row r="461" spans="1:24" hidden="1" x14ac:dyDescent="0.25">
      <c r="A461" s="25" t="s">
        <v>199</v>
      </c>
      <c r="B461" s="4" t="s">
        <v>200</v>
      </c>
      <c r="C461" s="4">
        <v>16798</v>
      </c>
      <c r="D461" s="4">
        <v>16798</v>
      </c>
      <c r="E461" s="4">
        <v>5921</v>
      </c>
      <c r="F461" s="4" t="s">
        <v>25</v>
      </c>
      <c r="G461" s="4">
        <v>10877</v>
      </c>
      <c r="H461" s="4">
        <v>184</v>
      </c>
      <c r="I461" s="4">
        <v>65</v>
      </c>
      <c r="J461" s="4">
        <v>1</v>
      </c>
      <c r="K461" s="4">
        <v>1</v>
      </c>
      <c r="L461" s="4">
        <v>0</v>
      </c>
      <c r="M461" s="9">
        <v>19</v>
      </c>
      <c r="N461" s="9" t="s">
        <v>6465</v>
      </c>
      <c r="O461" s="9" t="s">
        <v>481</v>
      </c>
      <c r="P461" s="9" t="s">
        <v>1648</v>
      </c>
      <c r="Q461" s="9" t="s">
        <v>1068</v>
      </c>
      <c r="R461" s="9" t="s">
        <v>5344</v>
      </c>
      <c r="S461" s="9" t="s">
        <v>932</v>
      </c>
      <c r="T461" s="9" t="s">
        <v>6397</v>
      </c>
      <c r="U461" s="9" t="s">
        <v>751</v>
      </c>
      <c r="V461" t="s">
        <v>747</v>
      </c>
      <c r="W461">
        <v>0.64751756161447793</v>
      </c>
      <c r="X461">
        <v>10877</v>
      </c>
    </row>
    <row r="462" spans="1:24" hidden="1" x14ac:dyDescent="0.25">
      <c r="A462" s="25" t="s">
        <v>201</v>
      </c>
      <c r="B462" s="4" t="s">
        <v>202</v>
      </c>
      <c r="C462" s="4">
        <v>33597</v>
      </c>
      <c r="D462" s="4">
        <v>33597</v>
      </c>
      <c r="E462" s="4">
        <v>11838</v>
      </c>
      <c r="F462" s="4" t="s">
        <v>25</v>
      </c>
      <c r="G462" s="4">
        <v>21759</v>
      </c>
      <c r="H462" s="4">
        <v>184</v>
      </c>
      <c r="I462" s="4">
        <v>65</v>
      </c>
      <c r="J462" s="4">
        <v>2</v>
      </c>
      <c r="K462" s="4">
        <v>2</v>
      </c>
      <c r="L462" s="4">
        <v>0</v>
      </c>
      <c r="M462" s="9">
        <v>19</v>
      </c>
      <c r="N462" s="9" t="s">
        <v>6465</v>
      </c>
      <c r="O462" s="9" t="s">
        <v>481</v>
      </c>
      <c r="P462" s="9" t="s">
        <v>1648</v>
      </c>
      <c r="Q462" s="9" t="s">
        <v>1068</v>
      </c>
      <c r="R462" s="9" t="s">
        <v>1742</v>
      </c>
      <c r="S462" s="9" t="s">
        <v>1722</v>
      </c>
      <c r="T462" s="9" t="s">
        <v>6399</v>
      </c>
      <c r="U462" s="9" t="s">
        <v>746</v>
      </c>
      <c r="V462" t="s">
        <v>747</v>
      </c>
      <c r="W462">
        <v>0.64764711134922759</v>
      </c>
      <c r="X462">
        <v>21759</v>
      </c>
    </row>
    <row r="463" spans="1:24" hidden="1" x14ac:dyDescent="0.25">
      <c r="A463" s="25" t="s">
        <v>445</v>
      </c>
      <c r="B463" s="4" t="s">
        <v>446</v>
      </c>
      <c r="C463" s="4">
        <v>16798</v>
      </c>
      <c r="D463" s="4">
        <v>16798</v>
      </c>
      <c r="E463" s="4">
        <v>5921</v>
      </c>
      <c r="F463" s="4" t="s">
        <v>25</v>
      </c>
      <c r="G463" s="4">
        <v>10877</v>
      </c>
      <c r="H463" s="4">
        <v>184</v>
      </c>
      <c r="I463" s="4">
        <v>65</v>
      </c>
      <c r="J463" s="4">
        <v>1</v>
      </c>
      <c r="K463" s="4">
        <v>1</v>
      </c>
      <c r="L463" s="4">
        <v>0</v>
      </c>
      <c r="M463" s="9">
        <v>19</v>
      </c>
      <c r="N463" s="9" t="s">
        <v>6465</v>
      </c>
      <c r="O463" s="9" t="s">
        <v>481</v>
      </c>
      <c r="P463" s="9" t="s">
        <v>1648</v>
      </c>
      <c r="Q463" s="9" t="s">
        <v>1068</v>
      </c>
      <c r="R463" s="9" t="s">
        <v>1742</v>
      </c>
      <c r="S463" s="9" t="s">
        <v>1722</v>
      </c>
      <c r="T463" s="9" t="s">
        <v>6399</v>
      </c>
      <c r="U463" s="9" t="s">
        <v>747</v>
      </c>
      <c r="V463" t="s">
        <v>747</v>
      </c>
      <c r="W463">
        <v>0.64751756161447793</v>
      </c>
      <c r="X463">
        <v>10877</v>
      </c>
    </row>
    <row r="464" spans="1:24" hidden="1" x14ac:dyDescent="0.25">
      <c r="A464" s="25" t="s">
        <v>205</v>
      </c>
      <c r="B464" s="4" t="s">
        <v>206</v>
      </c>
      <c r="C464" s="4">
        <v>33597</v>
      </c>
      <c r="D464" s="4">
        <v>33597</v>
      </c>
      <c r="E464" s="4">
        <v>11840</v>
      </c>
      <c r="F464" s="4" t="s">
        <v>25</v>
      </c>
      <c r="G464" s="4">
        <v>21757</v>
      </c>
      <c r="H464" s="4">
        <v>184</v>
      </c>
      <c r="I464" s="4">
        <v>65</v>
      </c>
      <c r="J464" s="4">
        <v>2</v>
      </c>
      <c r="K464" s="4">
        <v>2</v>
      </c>
      <c r="L464" s="4">
        <v>0</v>
      </c>
      <c r="M464" s="9">
        <v>19</v>
      </c>
      <c r="N464" s="9" t="s">
        <v>6465</v>
      </c>
      <c r="O464" s="9" t="s">
        <v>481</v>
      </c>
      <c r="P464" s="9" t="s">
        <v>1648</v>
      </c>
      <c r="Q464" s="9" t="s">
        <v>1068</v>
      </c>
      <c r="R464" s="9" t="s">
        <v>1742</v>
      </c>
      <c r="S464" s="9" t="s">
        <v>932</v>
      </c>
      <c r="T464" s="9" t="s">
        <v>6400</v>
      </c>
      <c r="U464" s="9" t="s">
        <v>746</v>
      </c>
      <c r="V464" t="s">
        <v>747</v>
      </c>
      <c r="W464">
        <v>0.64758758222460344</v>
      </c>
      <c r="X464">
        <v>21757.000000000004</v>
      </c>
    </row>
    <row r="465" spans="1:24" hidden="1" x14ac:dyDescent="0.25">
      <c r="A465" s="25" t="s">
        <v>211</v>
      </c>
      <c r="B465" s="4" t="s">
        <v>212</v>
      </c>
      <c r="C465" s="4">
        <v>33597</v>
      </c>
      <c r="D465" s="4">
        <v>33597</v>
      </c>
      <c r="E465" s="4">
        <v>11838</v>
      </c>
      <c r="F465" s="4" t="s">
        <v>25</v>
      </c>
      <c r="G465" s="4">
        <v>21759</v>
      </c>
      <c r="H465" s="4">
        <v>184</v>
      </c>
      <c r="I465" s="4">
        <v>65</v>
      </c>
      <c r="J465" s="4">
        <v>2</v>
      </c>
      <c r="K465" s="4">
        <v>2</v>
      </c>
      <c r="L465" s="4">
        <v>0</v>
      </c>
      <c r="M465" s="9">
        <v>19</v>
      </c>
      <c r="N465" s="9" t="s">
        <v>6465</v>
      </c>
      <c r="O465" s="9" t="s">
        <v>481</v>
      </c>
      <c r="P465" s="9" t="s">
        <v>1648</v>
      </c>
      <c r="Q465" s="9" t="s">
        <v>1068</v>
      </c>
      <c r="R465" s="9" t="s">
        <v>1742</v>
      </c>
      <c r="S465" s="9" t="s">
        <v>3295</v>
      </c>
      <c r="T465" s="9" t="s">
        <v>6401</v>
      </c>
      <c r="U465" s="9" t="s">
        <v>747</v>
      </c>
      <c r="V465" t="s">
        <v>747</v>
      </c>
      <c r="W465">
        <v>0.64764711134922759</v>
      </c>
      <c r="X465">
        <v>21759</v>
      </c>
    </row>
    <row r="466" spans="1:24" hidden="1" x14ac:dyDescent="0.25">
      <c r="A466" s="25" t="s">
        <v>213</v>
      </c>
      <c r="B466" s="4" t="s">
        <v>214</v>
      </c>
      <c r="C466" s="4">
        <v>16798</v>
      </c>
      <c r="D466" s="4">
        <v>16798</v>
      </c>
      <c r="E466" s="4">
        <v>5921</v>
      </c>
      <c r="F466" s="4" t="s">
        <v>25</v>
      </c>
      <c r="G466" s="4">
        <v>10877</v>
      </c>
      <c r="H466" s="4">
        <v>184</v>
      </c>
      <c r="I466" s="4">
        <v>65</v>
      </c>
      <c r="J466" s="4">
        <v>1</v>
      </c>
      <c r="K466" s="4">
        <v>1</v>
      </c>
      <c r="L466" s="4">
        <v>0</v>
      </c>
      <c r="M466" s="9">
        <v>19</v>
      </c>
      <c r="N466" s="9" t="s">
        <v>6465</v>
      </c>
      <c r="O466" s="9" t="s">
        <v>481</v>
      </c>
      <c r="P466" s="9" t="s">
        <v>1648</v>
      </c>
      <c r="Q466" s="9" t="s">
        <v>1068</v>
      </c>
      <c r="R466" s="9" t="s">
        <v>1742</v>
      </c>
      <c r="S466" s="9" t="s">
        <v>3295</v>
      </c>
      <c r="T466" s="9" t="s">
        <v>6401</v>
      </c>
      <c r="U466" s="9" t="s">
        <v>751</v>
      </c>
      <c r="V466" t="s">
        <v>747</v>
      </c>
      <c r="W466">
        <v>0.64751756161447793</v>
      </c>
      <c r="X466">
        <v>10877</v>
      </c>
    </row>
    <row r="467" spans="1:24" hidden="1" x14ac:dyDescent="0.25">
      <c r="A467" s="25" t="s">
        <v>359</v>
      </c>
      <c r="B467" s="4" t="s">
        <v>360</v>
      </c>
      <c r="C467" s="4">
        <v>16798</v>
      </c>
      <c r="D467" s="4">
        <v>16798</v>
      </c>
      <c r="E467" s="4">
        <v>5921</v>
      </c>
      <c r="F467" s="4" t="s">
        <v>25</v>
      </c>
      <c r="G467" s="4">
        <v>10877</v>
      </c>
      <c r="H467" s="4">
        <v>184</v>
      </c>
      <c r="I467" s="4">
        <v>65</v>
      </c>
      <c r="J467" s="4">
        <v>1</v>
      </c>
      <c r="K467" s="4">
        <v>1</v>
      </c>
      <c r="L467" s="4">
        <v>0</v>
      </c>
      <c r="M467" s="9">
        <v>19</v>
      </c>
      <c r="N467" s="9" t="s">
        <v>6465</v>
      </c>
      <c r="O467" s="9" t="s">
        <v>481</v>
      </c>
      <c r="P467" s="9" t="s">
        <v>1648</v>
      </c>
      <c r="Q467" s="9" t="s">
        <v>1068</v>
      </c>
      <c r="R467" s="9" t="s">
        <v>1742</v>
      </c>
      <c r="S467" s="9" t="s">
        <v>3295</v>
      </c>
      <c r="T467" s="9" t="s">
        <v>6401</v>
      </c>
      <c r="U467" s="9" t="s">
        <v>752</v>
      </c>
      <c r="V467" t="s">
        <v>747</v>
      </c>
      <c r="W467">
        <v>0.64751756161447793</v>
      </c>
      <c r="X467">
        <v>10877</v>
      </c>
    </row>
    <row r="468" spans="1:24" hidden="1" x14ac:dyDescent="0.25">
      <c r="A468" s="25" t="s">
        <v>1089</v>
      </c>
      <c r="B468" s="4" t="s">
        <v>1090</v>
      </c>
      <c r="C468" s="4">
        <v>-14701</v>
      </c>
      <c r="D468" s="4">
        <v>-14701</v>
      </c>
      <c r="E468" s="4">
        <v>-5677</v>
      </c>
      <c r="F468" s="4" t="s">
        <v>25</v>
      </c>
      <c r="G468" s="4">
        <v>-9024</v>
      </c>
      <c r="H468" s="4">
        <v>159</v>
      </c>
      <c r="I468" s="4">
        <v>-61</v>
      </c>
      <c r="J468" s="4">
        <v>-1</v>
      </c>
      <c r="K468" s="4">
        <v>-1</v>
      </c>
      <c r="L468" s="4">
        <v>0</v>
      </c>
      <c r="M468" s="9">
        <v>19</v>
      </c>
      <c r="N468" s="9" t="s">
        <v>6465</v>
      </c>
      <c r="O468" s="9" t="s">
        <v>481</v>
      </c>
      <c r="P468" s="9" t="s">
        <v>748</v>
      </c>
      <c r="Q468" s="9" t="s">
        <v>1068</v>
      </c>
      <c r="R468" s="9" t="s">
        <v>1070</v>
      </c>
      <c r="S468" s="9" t="s">
        <v>1091</v>
      </c>
      <c r="T468" s="9" t="s">
        <v>6474</v>
      </c>
      <c r="U468" s="9" t="s">
        <v>746</v>
      </c>
      <c r="V468" t="s">
        <v>747</v>
      </c>
      <c r="W468">
        <v>0.61383579348343653</v>
      </c>
      <c r="X468">
        <v>-9024</v>
      </c>
    </row>
    <row r="469" spans="1:24" hidden="1" x14ac:dyDescent="0.25">
      <c r="A469" s="25" t="s">
        <v>1092</v>
      </c>
      <c r="B469" s="4" t="s">
        <v>1093</v>
      </c>
      <c r="C469" s="4">
        <v>14702</v>
      </c>
      <c r="D469" s="4">
        <v>14702</v>
      </c>
      <c r="E469" s="4">
        <v>5677</v>
      </c>
      <c r="F469" s="4" t="s">
        <v>25</v>
      </c>
      <c r="G469" s="4">
        <v>9025</v>
      </c>
      <c r="H469" s="4">
        <v>159</v>
      </c>
      <c r="I469" s="4">
        <v>61</v>
      </c>
      <c r="J469" s="4">
        <v>1</v>
      </c>
      <c r="K469" s="4">
        <v>1</v>
      </c>
      <c r="L469" s="4">
        <v>0</v>
      </c>
      <c r="M469" s="9">
        <v>19</v>
      </c>
      <c r="N469" s="9" t="s">
        <v>6465</v>
      </c>
      <c r="O469" s="9" t="s">
        <v>481</v>
      </c>
      <c r="P469" s="9" t="s">
        <v>748</v>
      </c>
      <c r="Q469" s="9" t="s">
        <v>1068</v>
      </c>
      <c r="R469" s="9" t="s">
        <v>1070</v>
      </c>
      <c r="S469" s="9" t="s">
        <v>1091</v>
      </c>
      <c r="T469" s="9" t="s">
        <v>6474</v>
      </c>
      <c r="U469" s="9" t="s">
        <v>747</v>
      </c>
      <c r="V469" t="s">
        <v>747</v>
      </c>
      <c r="W469">
        <v>0.61386205958373008</v>
      </c>
      <c r="X469">
        <v>9025</v>
      </c>
    </row>
    <row r="470" spans="1:24" hidden="1" x14ac:dyDescent="0.25">
      <c r="A470" s="25" t="s">
        <v>1129</v>
      </c>
      <c r="B470" s="4" t="s">
        <v>1130</v>
      </c>
      <c r="C470" s="4">
        <v>17642</v>
      </c>
      <c r="D470" s="4">
        <v>17642</v>
      </c>
      <c r="E470" s="4">
        <v>5677</v>
      </c>
      <c r="F470" s="4" t="s">
        <v>25</v>
      </c>
      <c r="G470" s="4">
        <v>11965</v>
      </c>
      <c r="H470" s="4">
        <v>211</v>
      </c>
      <c r="I470" s="4">
        <v>68</v>
      </c>
      <c r="J470" s="4">
        <v>1</v>
      </c>
      <c r="K470" s="4">
        <v>1</v>
      </c>
      <c r="L470" s="4">
        <v>0</v>
      </c>
      <c r="M470" s="9">
        <v>19</v>
      </c>
      <c r="N470" s="9" t="s">
        <v>6465</v>
      </c>
      <c r="O470" s="9" t="s">
        <v>481</v>
      </c>
      <c r="P470" s="9" t="s">
        <v>748</v>
      </c>
      <c r="Q470" s="9" t="s">
        <v>1068</v>
      </c>
      <c r="R470" s="9" t="s">
        <v>967</v>
      </c>
      <c r="S470" s="9" t="s">
        <v>745</v>
      </c>
      <c r="T470" s="9" t="s">
        <v>6343</v>
      </c>
      <c r="U470" s="9" t="s">
        <v>751</v>
      </c>
      <c r="V470" t="s">
        <v>747</v>
      </c>
      <c r="W470">
        <v>0.67821108717832446</v>
      </c>
      <c r="X470">
        <v>11965</v>
      </c>
    </row>
    <row r="471" spans="1:24" hidden="1" x14ac:dyDescent="0.25">
      <c r="A471" s="25" t="s">
        <v>1148</v>
      </c>
      <c r="B471" s="4" t="s">
        <v>1149</v>
      </c>
      <c r="C471" s="4">
        <v>29403</v>
      </c>
      <c r="D471" s="4">
        <v>29403</v>
      </c>
      <c r="E471" s="4">
        <v>5677</v>
      </c>
      <c r="F471" s="4" t="s">
        <v>25</v>
      </c>
      <c r="G471" s="4">
        <v>23726</v>
      </c>
      <c r="H471" s="4">
        <v>418</v>
      </c>
      <c r="I471" s="4">
        <v>81</v>
      </c>
      <c r="J471" s="4">
        <v>1</v>
      </c>
      <c r="K471" s="4">
        <v>1</v>
      </c>
      <c r="L471" s="4">
        <v>0</v>
      </c>
      <c r="M471" s="9">
        <v>19</v>
      </c>
      <c r="N471" s="9" t="s">
        <v>6465</v>
      </c>
      <c r="O471" s="9" t="s">
        <v>481</v>
      </c>
      <c r="P471" s="9" t="s">
        <v>748</v>
      </c>
      <c r="Q471" s="9" t="s">
        <v>1068</v>
      </c>
      <c r="R471" s="9" t="s">
        <v>967</v>
      </c>
      <c r="S471" s="9" t="s">
        <v>1139</v>
      </c>
      <c r="T471" s="9" t="s">
        <v>6344</v>
      </c>
      <c r="U471" s="9" t="s">
        <v>758</v>
      </c>
      <c r="V471" t="s">
        <v>747</v>
      </c>
      <c r="W471">
        <v>0.80692446349012004</v>
      </c>
      <c r="X471">
        <v>23726</v>
      </c>
    </row>
    <row r="472" spans="1:24" hidden="1" x14ac:dyDescent="0.25">
      <c r="A472" s="25" t="s">
        <v>1150</v>
      </c>
      <c r="B472" s="4" t="s">
        <v>1152</v>
      </c>
      <c r="C472" s="4">
        <v>46210</v>
      </c>
      <c r="D472" s="4">
        <v>46210</v>
      </c>
      <c r="E472" s="4">
        <v>9388</v>
      </c>
      <c r="F472" s="4" t="s">
        <v>25</v>
      </c>
      <c r="G472" s="4">
        <v>36822</v>
      </c>
      <c r="H472" s="4">
        <v>392</v>
      </c>
      <c r="I472" s="4">
        <v>80</v>
      </c>
      <c r="J472" s="4">
        <v>1</v>
      </c>
      <c r="K472" s="4">
        <v>1</v>
      </c>
      <c r="L472" s="4">
        <v>0</v>
      </c>
      <c r="M472" s="9">
        <v>19</v>
      </c>
      <c r="N472" s="9" t="s">
        <v>6465</v>
      </c>
      <c r="O472" s="9" t="s">
        <v>481</v>
      </c>
      <c r="P472" s="9" t="s">
        <v>748</v>
      </c>
      <c r="Q472" s="9" t="s">
        <v>1151</v>
      </c>
      <c r="R472" s="9" t="s">
        <v>1153</v>
      </c>
      <c r="S472" s="9" t="s">
        <v>745</v>
      </c>
      <c r="T472" s="9" t="s">
        <v>6478</v>
      </c>
      <c r="U472" s="9" t="s">
        <v>746</v>
      </c>
      <c r="V472" t="s">
        <v>747</v>
      </c>
      <c r="W472">
        <v>0.79684051071196715</v>
      </c>
      <c r="X472">
        <v>36822</v>
      </c>
    </row>
    <row r="473" spans="1:24" hidden="1" x14ac:dyDescent="0.25">
      <c r="A473" s="25" t="s">
        <v>1162</v>
      </c>
      <c r="B473" s="4" t="s">
        <v>1163</v>
      </c>
      <c r="C473" s="4">
        <v>46210</v>
      </c>
      <c r="D473" s="4">
        <v>46210</v>
      </c>
      <c r="E473" s="4">
        <v>9388</v>
      </c>
      <c r="F473" s="4" t="s">
        <v>25</v>
      </c>
      <c r="G473" s="4">
        <v>36822</v>
      </c>
      <c r="H473" s="4">
        <v>392</v>
      </c>
      <c r="I473" s="4">
        <v>80</v>
      </c>
      <c r="J473" s="4">
        <v>1</v>
      </c>
      <c r="K473" s="4">
        <v>1</v>
      </c>
      <c r="L473" s="4">
        <v>0</v>
      </c>
      <c r="M473" s="9">
        <v>19</v>
      </c>
      <c r="N473" s="9" t="s">
        <v>6465</v>
      </c>
      <c r="O473" s="9" t="s">
        <v>481</v>
      </c>
      <c r="P473" s="9" t="s">
        <v>748</v>
      </c>
      <c r="Q473" s="9" t="s">
        <v>1151</v>
      </c>
      <c r="R473" s="9" t="s">
        <v>1153</v>
      </c>
      <c r="S473" s="9" t="s">
        <v>745</v>
      </c>
      <c r="T473" s="9" t="s">
        <v>6478</v>
      </c>
      <c r="U473" s="9" t="s">
        <v>758</v>
      </c>
      <c r="V473" t="s">
        <v>747</v>
      </c>
      <c r="W473">
        <v>0.79684051071196715</v>
      </c>
      <c r="X473">
        <v>36822</v>
      </c>
    </row>
    <row r="474" spans="1:24" hidden="1" x14ac:dyDescent="0.25">
      <c r="A474" s="25" t="s">
        <v>1174</v>
      </c>
      <c r="B474" s="4" t="s">
        <v>1175</v>
      </c>
      <c r="C474" s="4">
        <v>46210</v>
      </c>
      <c r="D474" s="4">
        <v>46210</v>
      </c>
      <c r="E474" s="4">
        <v>9388</v>
      </c>
      <c r="F474" s="4" t="s">
        <v>25</v>
      </c>
      <c r="G474" s="4">
        <v>36822</v>
      </c>
      <c r="H474" s="4">
        <v>392</v>
      </c>
      <c r="I474" s="4">
        <v>80</v>
      </c>
      <c r="J474" s="4">
        <v>1</v>
      </c>
      <c r="K474" s="4">
        <v>1</v>
      </c>
      <c r="L474" s="4">
        <v>0</v>
      </c>
      <c r="M474" s="9">
        <v>19</v>
      </c>
      <c r="N474" s="9" t="s">
        <v>6465</v>
      </c>
      <c r="O474" s="9" t="s">
        <v>481</v>
      </c>
      <c r="P474" s="9" t="s">
        <v>748</v>
      </c>
      <c r="Q474" s="9" t="s">
        <v>1151</v>
      </c>
      <c r="R474" s="9" t="s">
        <v>1153</v>
      </c>
      <c r="S474" s="9" t="s">
        <v>820</v>
      </c>
      <c r="T474" s="9" t="s">
        <v>6884</v>
      </c>
      <c r="U474" s="9" t="s">
        <v>758</v>
      </c>
      <c r="V474" t="s">
        <v>747</v>
      </c>
      <c r="W474">
        <v>0.79684051071196715</v>
      </c>
      <c r="X474">
        <v>36822</v>
      </c>
    </row>
    <row r="475" spans="1:24" hidden="1" x14ac:dyDescent="0.25">
      <c r="A475" s="25" t="s">
        <v>1189</v>
      </c>
      <c r="B475" s="4" t="s">
        <v>1190</v>
      </c>
      <c r="C475" s="4">
        <v>27726</v>
      </c>
      <c r="D475" s="4">
        <v>27726</v>
      </c>
      <c r="E475" s="4">
        <v>9388</v>
      </c>
      <c r="F475" s="4" t="s">
        <v>25</v>
      </c>
      <c r="G475" s="4">
        <v>18338</v>
      </c>
      <c r="H475" s="4">
        <v>195</v>
      </c>
      <c r="I475" s="4">
        <v>66</v>
      </c>
      <c r="J475" s="4">
        <v>1</v>
      </c>
      <c r="K475" s="4">
        <v>1</v>
      </c>
      <c r="L475" s="4">
        <v>0</v>
      </c>
      <c r="M475" s="9">
        <v>19</v>
      </c>
      <c r="N475" s="9" t="s">
        <v>6465</v>
      </c>
      <c r="O475" s="9" t="s">
        <v>481</v>
      </c>
      <c r="P475" s="9" t="s">
        <v>748</v>
      </c>
      <c r="Q475" s="9" t="s">
        <v>1151</v>
      </c>
      <c r="R475" s="9" t="s">
        <v>1153</v>
      </c>
      <c r="S475" s="9" t="s">
        <v>1056</v>
      </c>
      <c r="T475" s="9" t="s">
        <v>6885</v>
      </c>
      <c r="U475" s="9" t="s">
        <v>746</v>
      </c>
      <c r="V475" t="s">
        <v>747</v>
      </c>
      <c r="W475">
        <v>0.66140085118661185</v>
      </c>
      <c r="X475">
        <v>18338</v>
      </c>
    </row>
    <row r="476" spans="1:24" hidden="1" x14ac:dyDescent="0.25">
      <c r="A476" s="25" t="s">
        <v>1191</v>
      </c>
      <c r="B476" s="4" t="s">
        <v>1192</v>
      </c>
      <c r="C476" s="4">
        <v>27726</v>
      </c>
      <c r="D476" s="4">
        <v>27726</v>
      </c>
      <c r="E476" s="4">
        <v>9388</v>
      </c>
      <c r="F476" s="4" t="s">
        <v>25</v>
      </c>
      <c r="G476" s="4">
        <v>18338</v>
      </c>
      <c r="H476" s="4">
        <v>195</v>
      </c>
      <c r="I476" s="4">
        <v>66</v>
      </c>
      <c r="J476" s="4">
        <v>1</v>
      </c>
      <c r="K476" s="4">
        <v>1</v>
      </c>
      <c r="L476" s="4">
        <v>0</v>
      </c>
      <c r="M476" s="9">
        <v>19</v>
      </c>
      <c r="N476" s="9" t="s">
        <v>6465</v>
      </c>
      <c r="O476" s="9" t="s">
        <v>481</v>
      </c>
      <c r="P476" s="9" t="s">
        <v>748</v>
      </c>
      <c r="Q476" s="9" t="s">
        <v>1151</v>
      </c>
      <c r="R476" s="9" t="s">
        <v>1153</v>
      </c>
      <c r="S476" s="9" t="s">
        <v>1056</v>
      </c>
      <c r="T476" s="9" t="s">
        <v>6885</v>
      </c>
      <c r="U476" s="9" t="s">
        <v>747</v>
      </c>
      <c r="V476" t="s">
        <v>747</v>
      </c>
      <c r="W476">
        <v>0.66140085118661185</v>
      </c>
      <c r="X476">
        <v>18338</v>
      </c>
    </row>
    <row r="477" spans="1:24" hidden="1" x14ac:dyDescent="0.25">
      <c r="A477" s="25" t="s">
        <v>1193</v>
      </c>
      <c r="B477" s="4" t="s">
        <v>1194</v>
      </c>
      <c r="C477" s="4">
        <v>27726</v>
      </c>
      <c r="D477" s="4">
        <v>27726</v>
      </c>
      <c r="E477" s="4">
        <v>9388</v>
      </c>
      <c r="F477" s="4" t="s">
        <v>25</v>
      </c>
      <c r="G477" s="4">
        <v>18338</v>
      </c>
      <c r="H477" s="4">
        <v>195</v>
      </c>
      <c r="I477" s="4">
        <v>66</v>
      </c>
      <c r="J477" s="4">
        <v>1</v>
      </c>
      <c r="K477" s="4">
        <v>1</v>
      </c>
      <c r="L477" s="4">
        <v>0</v>
      </c>
      <c r="M477" s="9">
        <v>19</v>
      </c>
      <c r="N477" s="9" t="s">
        <v>6465</v>
      </c>
      <c r="O477" s="9" t="s">
        <v>481</v>
      </c>
      <c r="P477" s="9" t="s">
        <v>748</v>
      </c>
      <c r="Q477" s="9" t="s">
        <v>1151</v>
      </c>
      <c r="R477" s="9" t="s">
        <v>1153</v>
      </c>
      <c r="S477" s="9" t="s">
        <v>1056</v>
      </c>
      <c r="T477" s="9" t="s">
        <v>6885</v>
      </c>
      <c r="U477" s="9" t="s">
        <v>751</v>
      </c>
      <c r="V477" t="s">
        <v>747</v>
      </c>
      <c r="W477">
        <v>0.66140085118661185</v>
      </c>
      <c r="X477">
        <v>18338</v>
      </c>
    </row>
    <row r="478" spans="1:24" hidden="1" x14ac:dyDescent="0.25">
      <c r="A478" s="25" t="s">
        <v>1201</v>
      </c>
      <c r="B478" s="4" t="s">
        <v>1152</v>
      </c>
      <c r="C478" s="4">
        <v>27726</v>
      </c>
      <c r="D478" s="4">
        <v>27726</v>
      </c>
      <c r="E478" s="4">
        <v>11354</v>
      </c>
      <c r="F478" s="4" t="s">
        <v>25</v>
      </c>
      <c r="G478" s="4">
        <v>16372</v>
      </c>
      <c r="H478" s="4">
        <v>144</v>
      </c>
      <c r="I478" s="4">
        <v>59</v>
      </c>
      <c r="J478" s="4">
        <v>1</v>
      </c>
      <c r="K478" s="4">
        <v>1</v>
      </c>
      <c r="L478" s="4">
        <v>0</v>
      </c>
      <c r="M478" s="9">
        <v>19</v>
      </c>
      <c r="N478" s="9" t="s">
        <v>6465</v>
      </c>
      <c r="O478" s="9" t="s">
        <v>481</v>
      </c>
      <c r="P478" s="9" t="s">
        <v>748</v>
      </c>
      <c r="Q478" s="9" t="s">
        <v>1151</v>
      </c>
      <c r="R478" s="9" t="s">
        <v>1153</v>
      </c>
      <c r="S478" s="9" t="s">
        <v>745</v>
      </c>
      <c r="T478" s="9" t="s">
        <v>6478</v>
      </c>
      <c r="U478" s="9" t="s">
        <v>746</v>
      </c>
      <c r="V478" t="s">
        <v>1202</v>
      </c>
      <c r="W478">
        <v>0.59049267835244901</v>
      </c>
      <c r="X478">
        <v>16372.000000000002</v>
      </c>
    </row>
    <row r="479" spans="1:24" s="9" customFormat="1" hidden="1" x14ac:dyDescent="0.25">
      <c r="A479" s="25" t="s">
        <v>1224</v>
      </c>
      <c r="B479" s="4" t="s">
        <v>1225</v>
      </c>
      <c r="C479" s="4">
        <v>40329</v>
      </c>
      <c r="D479" s="4">
        <v>40329</v>
      </c>
      <c r="E479" s="4">
        <v>9883</v>
      </c>
      <c r="F479" s="4" t="s">
        <v>25</v>
      </c>
      <c r="G479" s="4">
        <v>30446</v>
      </c>
      <c r="H479" s="4">
        <v>308</v>
      </c>
      <c r="I479" s="4">
        <v>75</v>
      </c>
      <c r="J479" s="4">
        <v>1</v>
      </c>
      <c r="K479" s="4">
        <v>1</v>
      </c>
      <c r="L479" s="4">
        <v>0</v>
      </c>
      <c r="M479" s="9">
        <v>19</v>
      </c>
      <c r="N479" s="9" t="s">
        <v>6465</v>
      </c>
      <c r="O479" s="9" t="s">
        <v>481</v>
      </c>
      <c r="P479" s="9" t="s">
        <v>748</v>
      </c>
      <c r="Q479" s="9" t="s">
        <v>1215</v>
      </c>
      <c r="R479" s="9" t="s">
        <v>1217</v>
      </c>
      <c r="S479" s="9" t="s">
        <v>812</v>
      </c>
      <c r="T479" s="9" t="s">
        <v>6358</v>
      </c>
      <c r="U479" s="9" t="s">
        <v>755</v>
      </c>
      <c r="V479" s="9" t="s">
        <v>747</v>
      </c>
      <c r="W479" s="9">
        <v>0.75494061345433805</v>
      </c>
      <c r="X479" s="9">
        <v>30446</v>
      </c>
    </row>
    <row r="480" spans="1:24" hidden="1" x14ac:dyDescent="0.25">
      <c r="A480" s="25" t="s">
        <v>1233</v>
      </c>
      <c r="B480" s="4" t="s">
        <v>1234</v>
      </c>
      <c r="C480" s="4">
        <v>46218</v>
      </c>
      <c r="D480" s="4">
        <v>46218</v>
      </c>
      <c r="E480" s="4">
        <v>9883</v>
      </c>
      <c r="F480" s="4" t="s">
        <v>25</v>
      </c>
      <c r="G480" s="4">
        <v>36335</v>
      </c>
      <c r="H480" s="4">
        <v>368</v>
      </c>
      <c r="I480" s="4">
        <v>79</v>
      </c>
      <c r="J480" s="4">
        <v>1</v>
      </c>
      <c r="K480" s="4">
        <v>1</v>
      </c>
      <c r="L480" s="4">
        <v>0</v>
      </c>
      <c r="M480" s="9">
        <v>19</v>
      </c>
      <c r="N480" s="9" t="s">
        <v>6465</v>
      </c>
      <c r="O480" s="9" t="s">
        <v>481</v>
      </c>
      <c r="P480" s="9" t="s">
        <v>748</v>
      </c>
      <c r="Q480" s="9" t="s">
        <v>1215</v>
      </c>
      <c r="R480" s="9" t="s">
        <v>1217</v>
      </c>
      <c r="S480" s="9" t="s">
        <v>1230</v>
      </c>
      <c r="T480" s="9" t="s">
        <v>6357</v>
      </c>
      <c r="U480" s="9" t="s">
        <v>751</v>
      </c>
      <c r="V480" t="s">
        <v>747</v>
      </c>
      <c r="W480">
        <v>0.7861655632004847</v>
      </c>
      <c r="X480">
        <v>36335</v>
      </c>
    </row>
    <row r="481" spans="1:24" hidden="1" x14ac:dyDescent="0.25">
      <c r="A481" s="25" t="s">
        <v>1237</v>
      </c>
      <c r="B481" s="4" t="s">
        <v>1238</v>
      </c>
      <c r="C481" s="4">
        <v>40329</v>
      </c>
      <c r="D481" s="4">
        <v>40329</v>
      </c>
      <c r="E481" s="4">
        <v>9883</v>
      </c>
      <c r="F481" s="4" t="s">
        <v>25</v>
      </c>
      <c r="G481" s="4">
        <v>30446</v>
      </c>
      <c r="H481" s="4">
        <v>308</v>
      </c>
      <c r="I481" s="4">
        <v>75</v>
      </c>
      <c r="J481" s="4">
        <v>1</v>
      </c>
      <c r="K481" s="4">
        <v>1</v>
      </c>
      <c r="L481" s="4">
        <v>0</v>
      </c>
      <c r="M481" s="9">
        <v>19</v>
      </c>
      <c r="N481" s="9" t="s">
        <v>6465</v>
      </c>
      <c r="O481" s="9" t="s">
        <v>481</v>
      </c>
      <c r="P481" s="9" t="s">
        <v>748</v>
      </c>
      <c r="Q481" s="9" t="s">
        <v>1215</v>
      </c>
      <c r="R481" s="9" t="s">
        <v>1217</v>
      </c>
      <c r="S481" s="9" t="s">
        <v>1230</v>
      </c>
      <c r="T481" s="9" t="s">
        <v>6357</v>
      </c>
      <c r="U481" s="9" t="s">
        <v>755</v>
      </c>
      <c r="V481" t="s">
        <v>747</v>
      </c>
      <c r="W481">
        <v>0.75494061345433805</v>
      </c>
      <c r="X481">
        <v>30446</v>
      </c>
    </row>
    <row r="482" spans="1:24" hidden="1" x14ac:dyDescent="0.25">
      <c r="A482" s="25" t="s">
        <v>1241</v>
      </c>
      <c r="B482" s="4" t="s">
        <v>1242</v>
      </c>
      <c r="C482" s="4">
        <v>40330</v>
      </c>
      <c r="D482" s="4">
        <v>40330</v>
      </c>
      <c r="E482" s="4">
        <v>9648</v>
      </c>
      <c r="F482" s="4" t="s">
        <v>25</v>
      </c>
      <c r="G482" s="4">
        <v>30682</v>
      </c>
      <c r="H482" s="4">
        <v>318</v>
      </c>
      <c r="I482" s="4">
        <v>76</v>
      </c>
      <c r="J482" s="4">
        <v>1</v>
      </c>
      <c r="K482" s="4">
        <v>1</v>
      </c>
      <c r="L482" s="4">
        <v>0</v>
      </c>
      <c r="M482" s="9">
        <v>19</v>
      </c>
      <c r="N482" s="9" t="s">
        <v>6465</v>
      </c>
      <c r="O482" s="9" t="s">
        <v>481</v>
      </c>
      <c r="P482" s="9" t="s">
        <v>748</v>
      </c>
      <c r="Q482" s="9" t="s">
        <v>1215</v>
      </c>
      <c r="R482" s="9" t="s">
        <v>1243</v>
      </c>
      <c r="S482" s="9" t="s">
        <v>745</v>
      </c>
      <c r="T482" s="9" t="s">
        <v>6360</v>
      </c>
      <c r="U482" s="9" t="s">
        <v>746</v>
      </c>
      <c r="V482" t="s">
        <v>1202</v>
      </c>
      <c r="W482">
        <v>0.76077361765435159</v>
      </c>
      <c r="X482">
        <v>30682</v>
      </c>
    </row>
    <row r="483" spans="1:24" hidden="1" x14ac:dyDescent="0.25">
      <c r="A483" s="25" t="s">
        <v>1258</v>
      </c>
      <c r="B483" s="4" t="s">
        <v>1259</v>
      </c>
      <c r="C483" s="4">
        <v>50412</v>
      </c>
      <c r="D483" s="4">
        <v>50412</v>
      </c>
      <c r="E483" s="4">
        <v>9648</v>
      </c>
      <c r="F483" s="4" t="s">
        <v>25</v>
      </c>
      <c r="G483" s="4">
        <v>40764</v>
      </c>
      <c r="H483" s="4">
        <v>423</v>
      </c>
      <c r="I483" s="4">
        <v>81</v>
      </c>
      <c r="J483" s="4">
        <v>1</v>
      </c>
      <c r="K483" s="4">
        <v>1</v>
      </c>
      <c r="L483" s="4">
        <v>0</v>
      </c>
      <c r="M483" s="9">
        <v>19</v>
      </c>
      <c r="N483" s="9" t="s">
        <v>6465</v>
      </c>
      <c r="O483" s="9" t="s">
        <v>481</v>
      </c>
      <c r="P483" s="9" t="s">
        <v>748</v>
      </c>
      <c r="Q483" s="9" t="s">
        <v>1215</v>
      </c>
      <c r="R483" s="9" t="s">
        <v>1243</v>
      </c>
      <c r="S483" s="9" t="s">
        <v>1230</v>
      </c>
      <c r="T483" s="9" t="s">
        <v>6359</v>
      </c>
      <c r="U483" s="9" t="s">
        <v>746</v>
      </c>
      <c r="V483" t="s">
        <v>1202</v>
      </c>
      <c r="W483">
        <v>0.80861699595334446</v>
      </c>
      <c r="X483">
        <v>40764</v>
      </c>
    </row>
    <row r="484" spans="1:24" hidden="1" x14ac:dyDescent="0.25">
      <c r="A484" s="25" t="s">
        <v>1272</v>
      </c>
      <c r="B484" s="4" t="s">
        <v>1273</v>
      </c>
      <c r="C484" s="4" t="s">
        <v>25</v>
      </c>
      <c r="D484" s="4" t="s">
        <v>25</v>
      </c>
      <c r="E484" s="4" t="s">
        <v>25</v>
      </c>
      <c r="F484" s="4" t="s">
        <v>25</v>
      </c>
      <c r="G484" s="4" t="s">
        <v>25</v>
      </c>
      <c r="H484" s="4" t="s">
        <v>25</v>
      </c>
      <c r="I484" s="4" t="s">
        <v>25</v>
      </c>
      <c r="J484" s="4" t="s">
        <v>25</v>
      </c>
      <c r="K484" s="4" t="s">
        <v>25</v>
      </c>
      <c r="L484" s="4">
        <v>0</v>
      </c>
      <c r="M484" s="9">
        <v>19</v>
      </c>
      <c r="N484" s="9" t="s">
        <v>6465</v>
      </c>
      <c r="O484" s="9" t="s">
        <v>481</v>
      </c>
      <c r="P484" s="9" t="s">
        <v>748</v>
      </c>
      <c r="Q484" s="9" t="s">
        <v>1267</v>
      </c>
      <c r="R484" s="9" t="s">
        <v>1269</v>
      </c>
      <c r="S484" s="9" t="s">
        <v>745</v>
      </c>
      <c r="T484" s="9" t="s">
        <v>6369</v>
      </c>
      <c r="U484" s="9" t="s">
        <v>751</v>
      </c>
      <c r="V484" t="s">
        <v>747</v>
      </c>
      <c r="W484" t="e">
        <v>#VALUE!</v>
      </c>
      <c r="X484" t="e">
        <v>#VALUE!</v>
      </c>
    </row>
    <row r="485" spans="1:24" hidden="1" x14ac:dyDescent="0.25">
      <c r="A485" s="25" t="s">
        <v>1334</v>
      </c>
      <c r="B485" s="4" t="s">
        <v>1335</v>
      </c>
      <c r="C485" s="4">
        <v>30247</v>
      </c>
      <c r="D485" s="4">
        <v>30247</v>
      </c>
      <c r="E485" s="4">
        <v>8824</v>
      </c>
      <c r="F485" s="4" t="s">
        <v>25</v>
      </c>
      <c r="G485" s="4">
        <v>21423</v>
      </c>
      <c r="H485" s="4">
        <v>243</v>
      </c>
      <c r="I485" s="4">
        <v>71</v>
      </c>
      <c r="J485" s="4">
        <v>1</v>
      </c>
      <c r="K485" s="4">
        <v>1</v>
      </c>
      <c r="L485" s="4">
        <v>0</v>
      </c>
      <c r="M485" s="9">
        <v>19</v>
      </c>
      <c r="N485" s="9" t="s">
        <v>6465</v>
      </c>
      <c r="O485" s="9" t="s">
        <v>481</v>
      </c>
      <c r="P485" s="9" t="s">
        <v>748</v>
      </c>
      <c r="Q485" s="9" t="s">
        <v>1331</v>
      </c>
      <c r="R485" s="9" t="s">
        <v>1333</v>
      </c>
      <c r="S485" s="9" t="s">
        <v>745</v>
      </c>
      <c r="T485" s="9" t="s">
        <v>6451</v>
      </c>
      <c r="U485" s="9" t="s">
        <v>747</v>
      </c>
      <c r="V485" t="s">
        <v>1202</v>
      </c>
      <c r="W485">
        <v>0.70826858862035902</v>
      </c>
      <c r="X485">
        <v>21423</v>
      </c>
    </row>
    <row r="486" spans="1:24" hidden="1" x14ac:dyDescent="0.25">
      <c r="A486" s="25" t="s">
        <v>1351</v>
      </c>
      <c r="B486" s="4" t="s">
        <v>1352</v>
      </c>
      <c r="C486" s="4">
        <v>42008</v>
      </c>
      <c r="D486" s="4">
        <v>42008</v>
      </c>
      <c r="E486" s="4">
        <v>8824</v>
      </c>
      <c r="F486" s="4" t="s">
        <v>25</v>
      </c>
      <c r="G486" s="4">
        <v>33184</v>
      </c>
      <c r="H486" s="4">
        <v>376</v>
      </c>
      <c r="I486" s="4">
        <v>79</v>
      </c>
      <c r="J486" s="4">
        <v>1</v>
      </c>
      <c r="K486" s="4">
        <v>1</v>
      </c>
      <c r="L486" s="4">
        <v>0</v>
      </c>
      <c r="M486" s="9">
        <v>19</v>
      </c>
      <c r="N486" s="9" t="s">
        <v>6465</v>
      </c>
      <c r="O486" s="9" t="s">
        <v>481</v>
      </c>
      <c r="P486" s="9" t="s">
        <v>748</v>
      </c>
      <c r="Q486" s="9" t="s">
        <v>1331</v>
      </c>
      <c r="R486" s="9" t="s">
        <v>1333</v>
      </c>
      <c r="S486" s="9" t="s">
        <v>853</v>
      </c>
      <c r="T486" s="9" t="s">
        <v>6366</v>
      </c>
      <c r="U486" s="9" t="s">
        <v>747</v>
      </c>
      <c r="V486" t="s">
        <v>1202</v>
      </c>
      <c r="W486">
        <v>0.78994477242430017</v>
      </c>
      <c r="X486">
        <v>33184</v>
      </c>
    </row>
    <row r="487" spans="1:24" hidden="1" x14ac:dyDescent="0.25">
      <c r="A487" s="25" t="s">
        <v>1390</v>
      </c>
      <c r="B487" s="4" t="s">
        <v>1391</v>
      </c>
      <c r="C487" s="4">
        <v>50412</v>
      </c>
      <c r="D487" s="4">
        <v>50412</v>
      </c>
      <c r="E487" s="4">
        <v>10236</v>
      </c>
      <c r="F487" s="4" t="s">
        <v>25</v>
      </c>
      <c r="G487" s="4">
        <v>40176</v>
      </c>
      <c r="H487" s="4">
        <v>392</v>
      </c>
      <c r="I487" s="4">
        <v>80</v>
      </c>
      <c r="J487" s="4">
        <v>1</v>
      </c>
      <c r="K487" s="4">
        <v>1</v>
      </c>
      <c r="L487" s="4">
        <v>0</v>
      </c>
      <c r="M487" s="9">
        <v>19</v>
      </c>
      <c r="N487" s="9" t="s">
        <v>6465</v>
      </c>
      <c r="O487" s="9" t="s">
        <v>481</v>
      </c>
      <c r="P487" s="9" t="s">
        <v>748</v>
      </c>
      <c r="Q487" s="9" t="s">
        <v>1387</v>
      </c>
      <c r="R487" s="9" t="s">
        <v>1389</v>
      </c>
      <c r="S487" s="9" t="s">
        <v>745</v>
      </c>
      <c r="T487" s="9" t="s">
        <v>6367</v>
      </c>
      <c r="U487" s="9" t="s">
        <v>747</v>
      </c>
      <c r="V487" t="s">
        <v>1202</v>
      </c>
      <c r="W487">
        <v>0.79695310640323735</v>
      </c>
      <c r="X487">
        <v>40176</v>
      </c>
    </row>
    <row r="488" spans="1:24" hidden="1" x14ac:dyDescent="0.25">
      <c r="A488" s="25" t="s">
        <v>1392</v>
      </c>
      <c r="B488" s="4" t="s">
        <v>1393</v>
      </c>
      <c r="C488" s="4">
        <v>50420</v>
      </c>
      <c r="D488" s="4">
        <v>50420</v>
      </c>
      <c r="E488" s="4">
        <v>10236</v>
      </c>
      <c r="F488" s="4" t="s">
        <v>25</v>
      </c>
      <c r="G488" s="4">
        <v>40184</v>
      </c>
      <c r="H488" s="4">
        <v>393</v>
      </c>
      <c r="I488" s="4">
        <v>80</v>
      </c>
      <c r="J488" s="4">
        <v>1</v>
      </c>
      <c r="K488" s="4">
        <v>1</v>
      </c>
      <c r="L488" s="4">
        <v>0</v>
      </c>
      <c r="M488" s="9">
        <v>19</v>
      </c>
      <c r="N488" s="9" t="s">
        <v>6465</v>
      </c>
      <c r="O488" s="9" t="s">
        <v>481</v>
      </c>
      <c r="P488" s="9" t="s">
        <v>748</v>
      </c>
      <c r="Q488" s="9" t="s">
        <v>1387</v>
      </c>
      <c r="R488" s="9" t="s">
        <v>1389</v>
      </c>
      <c r="S488" s="9" t="s">
        <v>745</v>
      </c>
      <c r="T488" s="9" t="s">
        <v>6367</v>
      </c>
      <c r="U488" s="9" t="s">
        <v>751</v>
      </c>
      <c r="V488" t="s">
        <v>1202</v>
      </c>
      <c r="W488">
        <v>0.79698532328441096</v>
      </c>
      <c r="X488">
        <v>40184</v>
      </c>
    </row>
    <row r="489" spans="1:24" hidden="1" x14ac:dyDescent="0.25">
      <c r="A489" s="25" t="s">
        <v>1394</v>
      </c>
      <c r="B489" s="4" t="s">
        <v>1395</v>
      </c>
      <c r="C489" s="4">
        <v>50412</v>
      </c>
      <c r="D489" s="4">
        <v>50412</v>
      </c>
      <c r="E489" s="4">
        <v>10236</v>
      </c>
      <c r="F489" s="4" t="s">
        <v>25</v>
      </c>
      <c r="G489" s="4">
        <v>40176</v>
      </c>
      <c r="H489" s="4">
        <v>392</v>
      </c>
      <c r="I489" s="4">
        <v>80</v>
      </c>
      <c r="J489" s="4">
        <v>1</v>
      </c>
      <c r="K489" s="4">
        <v>1</v>
      </c>
      <c r="L489" s="4">
        <v>0</v>
      </c>
      <c r="M489" s="9">
        <v>19</v>
      </c>
      <c r="N489" s="9" t="s">
        <v>6465</v>
      </c>
      <c r="O489" s="9" t="s">
        <v>481</v>
      </c>
      <c r="P489" s="9" t="s">
        <v>748</v>
      </c>
      <c r="Q489" s="9" t="s">
        <v>1387</v>
      </c>
      <c r="R489" s="9" t="s">
        <v>1389</v>
      </c>
      <c r="S489" s="9" t="s">
        <v>745</v>
      </c>
      <c r="T489" s="9" t="s">
        <v>6367</v>
      </c>
      <c r="U489" s="9" t="s">
        <v>755</v>
      </c>
      <c r="V489" t="s">
        <v>1202</v>
      </c>
      <c r="W489">
        <v>0.79695310640323735</v>
      </c>
      <c r="X489">
        <v>40176</v>
      </c>
    </row>
    <row r="490" spans="1:24" hidden="1" x14ac:dyDescent="0.25">
      <c r="A490" s="25" t="s">
        <v>1478</v>
      </c>
      <c r="B490" s="4" t="s">
        <v>1479</v>
      </c>
      <c r="C490" s="4">
        <v>8395</v>
      </c>
      <c r="D490" s="4">
        <v>8395</v>
      </c>
      <c r="E490" s="4">
        <v>1647</v>
      </c>
      <c r="F490" s="4" t="s">
        <v>25</v>
      </c>
      <c r="G490" s="4">
        <v>6748</v>
      </c>
      <c r="H490" s="4">
        <v>410</v>
      </c>
      <c r="I490" s="4">
        <v>80</v>
      </c>
      <c r="J490" s="4">
        <v>1</v>
      </c>
      <c r="K490" s="4">
        <v>1</v>
      </c>
      <c r="L490" s="4">
        <v>0</v>
      </c>
      <c r="M490" s="9">
        <v>19</v>
      </c>
      <c r="N490" s="9" t="s">
        <v>6465</v>
      </c>
      <c r="O490" s="9" t="s">
        <v>481</v>
      </c>
      <c r="P490" s="9" t="s">
        <v>748</v>
      </c>
      <c r="Q490" s="9" t="s">
        <v>1466</v>
      </c>
      <c r="R490" s="9" t="s">
        <v>1480</v>
      </c>
      <c r="S490" s="9" t="s">
        <v>1481</v>
      </c>
      <c r="T490" s="9" t="s">
        <v>6462</v>
      </c>
      <c r="U490" s="9" t="s">
        <v>1470</v>
      </c>
      <c r="V490" t="s">
        <v>747</v>
      </c>
      <c r="W490">
        <v>0.80381179273377013</v>
      </c>
      <c r="X490">
        <v>6748</v>
      </c>
    </row>
    <row r="491" spans="1:24" hidden="1" x14ac:dyDescent="0.25">
      <c r="A491" s="25" t="s">
        <v>1482</v>
      </c>
      <c r="B491" s="4" t="s">
        <v>1483</v>
      </c>
      <c r="C491" s="4">
        <v>16790</v>
      </c>
      <c r="D491" s="4">
        <v>16790</v>
      </c>
      <c r="E491" s="4">
        <v>3176</v>
      </c>
      <c r="F491" s="4" t="s">
        <v>25</v>
      </c>
      <c r="G491" s="4">
        <v>13614</v>
      </c>
      <c r="H491" s="4">
        <v>429</v>
      </c>
      <c r="I491" s="4">
        <v>81</v>
      </c>
      <c r="J491" s="4">
        <v>2</v>
      </c>
      <c r="K491" s="4">
        <v>2</v>
      </c>
      <c r="L491" s="4">
        <v>0</v>
      </c>
      <c r="M491" s="9">
        <v>19</v>
      </c>
      <c r="N491" s="9" t="s">
        <v>6465</v>
      </c>
      <c r="O491" s="9" t="s">
        <v>481</v>
      </c>
      <c r="P491" s="9" t="s">
        <v>748</v>
      </c>
      <c r="Q491" s="9" t="s">
        <v>1466</v>
      </c>
      <c r="R491" s="9" t="s">
        <v>1480</v>
      </c>
      <c r="S491" s="9" t="s">
        <v>1056</v>
      </c>
      <c r="T491" s="9" t="s">
        <v>6365</v>
      </c>
      <c r="U491" s="9" t="s">
        <v>1470</v>
      </c>
      <c r="V491" t="s">
        <v>747</v>
      </c>
      <c r="W491">
        <v>0.8108397855866587</v>
      </c>
      <c r="X491">
        <v>13614</v>
      </c>
    </row>
    <row r="492" spans="1:24" hidden="1" x14ac:dyDescent="0.25">
      <c r="A492" s="25" t="s">
        <v>1486</v>
      </c>
      <c r="B492" s="4" t="s">
        <v>1487</v>
      </c>
      <c r="C492" s="4">
        <v>13432</v>
      </c>
      <c r="D492" s="4">
        <v>13432</v>
      </c>
      <c r="E492" s="4">
        <v>3176</v>
      </c>
      <c r="F492" s="4" t="s">
        <v>25</v>
      </c>
      <c r="G492" s="4">
        <v>10256</v>
      </c>
      <c r="H492" s="4">
        <v>323</v>
      </c>
      <c r="I492" s="4">
        <v>76</v>
      </c>
      <c r="J492" s="4">
        <v>2</v>
      </c>
      <c r="K492" s="4">
        <v>2</v>
      </c>
      <c r="L492" s="4">
        <v>0</v>
      </c>
      <c r="M492" s="9">
        <v>19</v>
      </c>
      <c r="N492" s="9" t="s">
        <v>6465</v>
      </c>
      <c r="O492" s="9" t="s">
        <v>481</v>
      </c>
      <c r="P492" s="9" t="s">
        <v>748</v>
      </c>
      <c r="Q492" s="9" t="s">
        <v>1466</v>
      </c>
      <c r="R492" s="9" t="s">
        <v>1480</v>
      </c>
      <c r="S492" s="9" t="s">
        <v>1488</v>
      </c>
      <c r="T492" s="9" t="s">
        <v>6438</v>
      </c>
      <c r="U492" s="9" t="s">
        <v>1470</v>
      </c>
      <c r="V492" t="s">
        <v>747</v>
      </c>
      <c r="W492">
        <v>0.76354973198332343</v>
      </c>
      <c r="X492">
        <v>10256</v>
      </c>
    </row>
    <row r="493" spans="1:24" hidden="1" x14ac:dyDescent="0.25">
      <c r="A493" s="25" t="s">
        <v>1493</v>
      </c>
      <c r="B493" s="4" t="s">
        <v>1494</v>
      </c>
      <c r="C493" s="4">
        <v>8395</v>
      </c>
      <c r="D493" s="4">
        <v>8395</v>
      </c>
      <c r="E493" s="4">
        <v>1647</v>
      </c>
      <c r="F493" s="4" t="s">
        <v>25</v>
      </c>
      <c r="G493" s="4">
        <v>6748</v>
      </c>
      <c r="H493" s="4">
        <v>410</v>
      </c>
      <c r="I493" s="4">
        <v>80</v>
      </c>
      <c r="J493" s="4">
        <v>1</v>
      </c>
      <c r="K493" s="4">
        <v>1</v>
      </c>
      <c r="L493" s="4">
        <v>0</v>
      </c>
      <c r="M493" s="9">
        <v>19</v>
      </c>
      <c r="N493" s="9" t="s">
        <v>6465</v>
      </c>
      <c r="O493" s="9" t="s">
        <v>481</v>
      </c>
      <c r="P493" s="9" t="s">
        <v>748</v>
      </c>
      <c r="Q493" s="9" t="s">
        <v>1466</v>
      </c>
      <c r="R493" s="9" t="s">
        <v>1491</v>
      </c>
      <c r="S493" s="9" t="s">
        <v>1319</v>
      </c>
      <c r="T493" s="9" t="s">
        <v>6364</v>
      </c>
      <c r="U493" s="9" t="s">
        <v>1470</v>
      </c>
      <c r="V493" t="s">
        <v>747</v>
      </c>
      <c r="W493">
        <v>0.80381179273377013</v>
      </c>
      <c r="X493">
        <v>6748</v>
      </c>
    </row>
    <row r="494" spans="1:24" hidden="1" x14ac:dyDescent="0.25">
      <c r="A494" s="25" t="s">
        <v>1498</v>
      </c>
      <c r="B494" s="4" t="s">
        <v>1499</v>
      </c>
      <c r="C494" s="4">
        <v>10916</v>
      </c>
      <c r="D494" s="4">
        <v>10916</v>
      </c>
      <c r="E494" s="4">
        <v>2600</v>
      </c>
      <c r="F494" s="4" t="s">
        <v>25</v>
      </c>
      <c r="G494" s="4">
        <v>8316</v>
      </c>
      <c r="H494" s="4">
        <v>320</v>
      </c>
      <c r="I494" s="4">
        <v>76</v>
      </c>
      <c r="J494" s="4">
        <v>1</v>
      </c>
      <c r="K494" s="4">
        <v>1</v>
      </c>
      <c r="L494" s="4">
        <v>0</v>
      </c>
      <c r="M494" s="9">
        <v>19</v>
      </c>
      <c r="N494" s="9" t="s">
        <v>6465</v>
      </c>
      <c r="O494" s="9" t="s">
        <v>481</v>
      </c>
      <c r="P494" s="9" t="s">
        <v>748</v>
      </c>
      <c r="Q494" s="9" t="s">
        <v>1466</v>
      </c>
      <c r="R494" s="9" t="s">
        <v>1500</v>
      </c>
      <c r="S494" s="9" t="s">
        <v>820</v>
      </c>
      <c r="T494" s="9" t="s">
        <v>6463</v>
      </c>
      <c r="U494" s="9" t="s">
        <v>1470</v>
      </c>
      <c r="V494" t="s">
        <v>1202</v>
      </c>
      <c r="W494">
        <v>0.76181751557347011</v>
      </c>
      <c r="X494">
        <v>8316</v>
      </c>
    </row>
    <row r="495" spans="1:24" hidden="1" x14ac:dyDescent="0.25">
      <c r="A495" s="25" t="s">
        <v>447</v>
      </c>
      <c r="B495" s="4" t="s">
        <v>448</v>
      </c>
      <c r="C495" s="4">
        <v>12597</v>
      </c>
      <c r="D495" s="4">
        <v>12597</v>
      </c>
      <c r="E495" s="4">
        <v>2902</v>
      </c>
      <c r="F495" s="4" t="s">
        <v>25</v>
      </c>
      <c r="G495" s="4">
        <v>9695</v>
      </c>
      <c r="H495" s="4">
        <v>334</v>
      </c>
      <c r="I495" s="4">
        <v>77</v>
      </c>
      <c r="J495" s="4">
        <v>1</v>
      </c>
      <c r="K495" s="4">
        <v>1</v>
      </c>
      <c r="L495" s="4">
        <v>0</v>
      </c>
      <c r="M495" s="9">
        <v>19</v>
      </c>
      <c r="N495" s="9" t="s">
        <v>6465</v>
      </c>
      <c r="O495" s="9" t="s">
        <v>481</v>
      </c>
      <c r="P495" s="9" t="s">
        <v>1648</v>
      </c>
      <c r="Q495" s="9" t="s">
        <v>1504</v>
      </c>
      <c r="R495" s="9" t="s">
        <v>1729</v>
      </c>
      <c r="S495" s="9" t="s">
        <v>1531</v>
      </c>
      <c r="T495" s="9" t="s">
        <v>6452</v>
      </c>
      <c r="U495" s="9" t="s">
        <v>1508</v>
      </c>
      <c r="V495" t="s">
        <v>747</v>
      </c>
      <c r="W495">
        <v>0.76962768913233315</v>
      </c>
      <c r="X495">
        <v>9695</v>
      </c>
    </row>
    <row r="496" spans="1:24" hidden="1" x14ac:dyDescent="0.25">
      <c r="A496" s="25" t="s">
        <v>451</v>
      </c>
      <c r="B496" s="4" t="s">
        <v>452</v>
      </c>
      <c r="C496" s="4">
        <v>8403</v>
      </c>
      <c r="D496" s="4">
        <v>8403</v>
      </c>
      <c r="E496" s="4">
        <v>2495</v>
      </c>
      <c r="F496" s="4" t="s">
        <v>25</v>
      </c>
      <c r="G496" s="4">
        <v>5908</v>
      </c>
      <c r="H496" s="4">
        <v>237</v>
      </c>
      <c r="I496" s="4">
        <v>70</v>
      </c>
      <c r="J496" s="4">
        <v>1</v>
      </c>
      <c r="K496" s="4">
        <v>1</v>
      </c>
      <c r="L496" s="4">
        <v>0</v>
      </c>
      <c r="M496" s="9">
        <v>19</v>
      </c>
      <c r="N496" s="9" t="s">
        <v>6465</v>
      </c>
      <c r="O496" s="9" t="s">
        <v>481</v>
      </c>
      <c r="P496" s="9" t="s">
        <v>1648</v>
      </c>
      <c r="Q496" s="9" t="s">
        <v>1504</v>
      </c>
      <c r="R496" s="9" t="s">
        <v>1506</v>
      </c>
      <c r="S496" s="9" t="s">
        <v>1178</v>
      </c>
      <c r="T496" s="9" t="s">
        <v>6406</v>
      </c>
      <c r="U496" s="9" t="s">
        <v>1508</v>
      </c>
      <c r="V496" t="s">
        <v>747</v>
      </c>
      <c r="W496">
        <v>0.703082232535999</v>
      </c>
      <c r="X496">
        <v>5908</v>
      </c>
    </row>
    <row r="497" spans="1:24" hidden="1" x14ac:dyDescent="0.25">
      <c r="A497" s="25" t="s">
        <v>1509</v>
      </c>
      <c r="B497" s="4" t="s">
        <v>1510</v>
      </c>
      <c r="C497" s="4">
        <v>16798</v>
      </c>
      <c r="D497" s="4">
        <v>16798</v>
      </c>
      <c r="E497" s="4">
        <v>2265</v>
      </c>
      <c r="F497" s="4" t="s">
        <v>25</v>
      </c>
      <c r="G497" s="4">
        <v>14533</v>
      </c>
      <c r="H497" s="4">
        <v>642</v>
      </c>
      <c r="I497" s="4">
        <v>87</v>
      </c>
      <c r="J497" s="4">
        <v>1</v>
      </c>
      <c r="K497" s="4">
        <v>1</v>
      </c>
      <c r="L497" s="4">
        <v>0</v>
      </c>
      <c r="M497" s="9">
        <v>19</v>
      </c>
      <c r="N497" s="9" t="s">
        <v>6465</v>
      </c>
      <c r="O497" s="9" t="s">
        <v>481</v>
      </c>
      <c r="P497" s="9" t="s">
        <v>748</v>
      </c>
      <c r="Q497" s="9" t="s">
        <v>1504</v>
      </c>
      <c r="R497" s="9" t="s">
        <v>1506</v>
      </c>
      <c r="S497" s="9" t="s">
        <v>1507</v>
      </c>
      <c r="T497" s="9" t="s">
        <v>6882</v>
      </c>
      <c r="U497" s="9" t="s">
        <v>1511</v>
      </c>
      <c r="V497" t="s">
        <v>747</v>
      </c>
      <c r="W497">
        <v>0.8651625193475414</v>
      </c>
      <c r="X497">
        <v>14533</v>
      </c>
    </row>
    <row r="498" spans="1:24" x14ac:dyDescent="0.25">
      <c r="A498" s="25" t="s">
        <v>237</v>
      </c>
      <c r="B498" s="4" t="s">
        <v>238</v>
      </c>
      <c r="C498" s="4">
        <v>8403</v>
      </c>
      <c r="D498" s="4">
        <v>8403</v>
      </c>
      <c r="E498" s="4">
        <v>2935</v>
      </c>
      <c r="F498" s="4" t="s">
        <v>25</v>
      </c>
      <c r="G498" s="4">
        <v>5468</v>
      </c>
      <c r="H498" s="4">
        <v>186</v>
      </c>
      <c r="I498" s="4">
        <v>65</v>
      </c>
      <c r="J498" s="4">
        <v>1</v>
      </c>
      <c r="K498" s="4">
        <v>1</v>
      </c>
      <c r="L498" s="4">
        <v>0</v>
      </c>
      <c r="M498" s="9">
        <v>19</v>
      </c>
      <c r="N498" s="9" t="s">
        <v>6465</v>
      </c>
      <c r="O498" s="9" t="s">
        <v>481</v>
      </c>
      <c r="P498" s="9" t="s">
        <v>1648</v>
      </c>
      <c r="Q498" s="9" t="s">
        <v>1831</v>
      </c>
      <c r="R498" s="9" t="s">
        <v>1531</v>
      </c>
      <c r="S498" s="9" t="s">
        <v>1531</v>
      </c>
      <c r="T498" s="9" t="s">
        <v>6443</v>
      </c>
      <c r="U498" s="9" t="s">
        <v>1508</v>
      </c>
      <c r="V498" t="s">
        <v>747</v>
      </c>
      <c r="W498">
        <v>0.65071998095918127</v>
      </c>
      <c r="X498">
        <v>5468</v>
      </c>
    </row>
    <row r="499" spans="1:24" hidden="1" x14ac:dyDescent="0.25">
      <c r="A499" s="25" t="s">
        <v>1569</v>
      </c>
      <c r="B499" s="4" t="s">
        <v>1570</v>
      </c>
      <c r="C499" s="4">
        <v>18479</v>
      </c>
      <c r="D499" s="4">
        <v>18479</v>
      </c>
      <c r="E499" s="4">
        <v>3589</v>
      </c>
      <c r="F499" s="4" t="s">
        <v>25</v>
      </c>
      <c r="G499" s="4">
        <v>14890</v>
      </c>
      <c r="H499" s="4">
        <v>415</v>
      </c>
      <c r="I499" s="4">
        <v>81</v>
      </c>
      <c r="J499" s="4">
        <v>1</v>
      </c>
      <c r="K499" s="4">
        <v>1</v>
      </c>
      <c r="L499" s="4">
        <v>0</v>
      </c>
      <c r="M499" s="9">
        <v>19</v>
      </c>
      <c r="N499" s="9" t="s">
        <v>6465</v>
      </c>
      <c r="O499" s="9" t="s">
        <v>481</v>
      </c>
      <c r="P499" s="9" t="s">
        <v>748</v>
      </c>
      <c r="Q499" s="9" t="s">
        <v>1562</v>
      </c>
      <c r="R499" s="9" t="s">
        <v>1564</v>
      </c>
      <c r="S499" s="9" t="s">
        <v>913</v>
      </c>
      <c r="T499" s="9" t="s">
        <v>6346</v>
      </c>
      <c r="U499" s="9" t="s">
        <v>752</v>
      </c>
      <c r="V499" t="s">
        <v>747</v>
      </c>
      <c r="W499">
        <v>0.80577953352454135</v>
      </c>
      <c r="X499">
        <v>14890</v>
      </c>
    </row>
    <row r="500" spans="1:24" hidden="1" x14ac:dyDescent="0.25">
      <c r="A500" s="25" t="s">
        <v>253</v>
      </c>
      <c r="B500" s="4" t="s">
        <v>254</v>
      </c>
      <c r="C500" s="4">
        <v>8403</v>
      </c>
      <c r="D500" s="4">
        <v>8403</v>
      </c>
      <c r="E500" s="4">
        <v>3305</v>
      </c>
      <c r="F500" s="4" t="s">
        <v>25</v>
      </c>
      <c r="G500" s="4">
        <v>5098</v>
      </c>
      <c r="H500" s="4">
        <v>154</v>
      </c>
      <c r="I500" s="4">
        <v>61</v>
      </c>
      <c r="J500" s="4">
        <v>1</v>
      </c>
      <c r="K500" s="4">
        <v>1</v>
      </c>
      <c r="L500" s="4">
        <v>0</v>
      </c>
      <c r="M500" s="9">
        <v>19</v>
      </c>
      <c r="N500" s="9" t="s">
        <v>6465</v>
      </c>
      <c r="O500" s="9" t="s">
        <v>481</v>
      </c>
      <c r="P500" s="9" t="s">
        <v>1648</v>
      </c>
      <c r="Q500" s="9" t="s">
        <v>1914</v>
      </c>
      <c r="R500" s="9" t="s">
        <v>1506</v>
      </c>
      <c r="S500" s="9" t="s">
        <v>745</v>
      </c>
      <c r="T500" s="9" t="s">
        <v>254</v>
      </c>
      <c r="U500" s="9" t="s">
        <v>1470</v>
      </c>
      <c r="V500" t="s">
        <v>747</v>
      </c>
      <c r="W500">
        <v>0.60668808758776627</v>
      </c>
      <c r="X500">
        <v>5098</v>
      </c>
    </row>
    <row r="501" spans="1:24" hidden="1" x14ac:dyDescent="0.25">
      <c r="A501" s="25" t="s">
        <v>259</v>
      </c>
      <c r="B501" s="4" t="s">
        <v>260</v>
      </c>
      <c r="C501" s="4">
        <v>5454</v>
      </c>
      <c r="D501" s="4">
        <v>5454</v>
      </c>
      <c r="E501" s="4">
        <v>1290</v>
      </c>
      <c r="F501" s="4" t="s">
        <v>25</v>
      </c>
      <c r="G501" s="4">
        <v>4164</v>
      </c>
      <c r="H501" s="4">
        <v>323</v>
      </c>
      <c r="I501" s="4">
        <v>76</v>
      </c>
      <c r="J501" s="4">
        <v>2</v>
      </c>
      <c r="K501" s="4">
        <v>2</v>
      </c>
      <c r="L501" s="4">
        <v>0</v>
      </c>
      <c r="M501" s="9">
        <v>19</v>
      </c>
      <c r="N501" s="9" t="s">
        <v>6465</v>
      </c>
      <c r="O501" s="9" t="s">
        <v>481</v>
      </c>
      <c r="P501" s="9" t="s">
        <v>1648</v>
      </c>
      <c r="Q501" s="9" t="s">
        <v>6080</v>
      </c>
      <c r="R501" s="9" t="s">
        <v>1506</v>
      </c>
      <c r="S501" s="9" t="s">
        <v>1178</v>
      </c>
      <c r="T501" s="9" t="s">
        <v>6410</v>
      </c>
      <c r="U501" s="9" t="s">
        <v>1470</v>
      </c>
      <c r="V501" t="s">
        <v>747</v>
      </c>
      <c r="W501">
        <v>0.76347634763476346</v>
      </c>
      <c r="X501">
        <v>4164</v>
      </c>
    </row>
    <row r="502" spans="1:24" hidden="1" x14ac:dyDescent="0.25">
      <c r="A502" s="25" t="s">
        <v>261</v>
      </c>
      <c r="B502" s="4" t="s">
        <v>262</v>
      </c>
      <c r="C502" s="4">
        <v>16798</v>
      </c>
      <c r="D502" s="4">
        <v>16798</v>
      </c>
      <c r="E502" s="4">
        <v>4850</v>
      </c>
      <c r="F502" s="4" t="s">
        <v>25</v>
      </c>
      <c r="G502" s="4">
        <v>11948</v>
      </c>
      <c r="H502" s="4">
        <v>246</v>
      </c>
      <c r="I502" s="4">
        <v>71</v>
      </c>
      <c r="J502" s="4">
        <v>1</v>
      </c>
      <c r="K502" s="4">
        <v>1</v>
      </c>
      <c r="L502" s="4">
        <v>0</v>
      </c>
      <c r="M502" s="9">
        <v>19</v>
      </c>
      <c r="N502" s="9" t="s">
        <v>6465</v>
      </c>
      <c r="O502" s="9" t="s">
        <v>481</v>
      </c>
      <c r="P502" s="9" t="s">
        <v>1648</v>
      </c>
      <c r="Q502" s="9" t="s">
        <v>6086</v>
      </c>
      <c r="R502" s="9" t="s">
        <v>6051</v>
      </c>
      <c r="S502" s="9" t="s">
        <v>1178</v>
      </c>
      <c r="T502" s="9" t="s">
        <v>6444</v>
      </c>
      <c r="U502" s="9" t="s">
        <v>1508</v>
      </c>
      <c r="V502" t="s">
        <v>747</v>
      </c>
      <c r="W502">
        <v>0.7112751518037862</v>
      </c>
      <c r="X502">
        <v>11948</v>
      </c>
    </row>
    <row r="503" spans="1:24" hidden="1" x14ac:dyDescent="0.25">
      <c r="A503" s="25" t="s">
        <v>269</v>
      </c>
      <c r="B503" s="4" t="s">
        <v>270</v>
      </c>
      <c r="C503" s="4">
        <v>2101</v>
      </c>
      <c r="D503" s="4">
        <v>2101</v>
      </c>
      <c r="E503" s="4">
        <v>664</v>
      </c>
      <c r="F503" s="4" t="s">
        <v>25</v>
      </c>
      <c r="G503" s="4">
        <v>1437</v>
      </c>
      <c r="H503" s="4">
        <v>216</v>
      </c>
      <c r="I503" s="4">
        <v>68</v>
      </c>
      <c r="J503" s="4">
        <v>1</v>
      </c>
      <c r="K503" s="4">
        <v>1</v>
      </c>
      <c r="L503" s="4">
        <v>0</v>
      </c>
      <c r="M503" s="9">
        <v>19</v>
      </c>
      <c r="N503" s="9" t="s">
        <v>6465</v>
      </c>
      <c r="O503" s="9" t="s">
        <v>481</v>
      </c>
      <c r="P503" s="9" t="s">
        <v>1648</v>
      </c>
      <c r="Q503" s="9" t="s">
        <v>1600</v>
      </c>
      <c r="R503" s="9" t="s">
        <v>6120</v>
      </c>
      <c r="S503" s="9" t="s">
        <v>1178</v>
      </c>
      <c r="T503" s="9" t="s">
        <v>6454</v>
      </c>
      <c r="U503" s="9" t="s">
        <v>1470</v>
      </c>
      <c r="V503" t="s">
        <v>747</v>
      </c>
      <c r="W503">
        <v>0.68396001903855308</v>
      </c>
      <c r="X503">
        <v>1437</v>
      </c>
    </row>
    <row r="504" spans="1:24" hidden="1" x14ac:dyDescent="0.25">
      <c r="A504" s="25" t="s">
        <v>6418</v>
      </c>
      <c r="B504" s="4" t="s">
        <v>6419</v>
      </c>
      <c r="C504" s="4">
        <v>16790</v>
      </c>
      <c r="D504" s="4">
        <v>16790</v>
      </c>
      <c r="E504" s="4">
        <v>4560</v>
      </c>
      <c r="F504" s="4" t="s">
        <v>25</v>
      </c>
      <c r="G504" s="4">
        <v>12230</v>
      </c>
      <c r="H504" s="4">
        <v>268</v>
      </c>
      <c r="I504" s="4">
        <v>73</v>
      </c>
      <c r="J504" s="4">
        <v>2</v>
      </c>
      <c r="K504" s="4">
        <v>2</v>
      </c>
      <c r="L504" s="4">
        <v>0</v>
      </c>
      <c r="M504" s="9">
        <v>19</v>
      </c>
      <c r="N504" s="9" t="s">
        <v>6465</v>
      </c>
      <c r="O504" s="9" t="s">
        <v>481</v>
      </c>
      <c r="P504" s="9" t="s">
        <v>748</v>
      </c>
      <c r="Q504" s="9" t="s">
        <v>6427</v>
      </c>
      <c r="R504" s="9" t="s">
        <v>6428</v>
      </c>
      <c r="S504" s="9" t="s">
        <v>1470</v>
      </c>
      <c r="T504" s="9" t="s">
        <v>6429</v>
      </c>
      <c r="U504" s="9" t="s">
        <v>1470</v>
      </c>
      <c r="V504" t="s">
        <v>1470</v>
      </c>
      <c r="W504">
        <v>0.72840976771888033</v>
      </c>
      <c r="X504">
        <v>12230</v>
      </c>
    </row>
    <row r="505" spans="1:24" hidden="1" x14ac:dyDescent="0.25">
      <c r="A505" s="25" t="s">
        <v>536</v>
      </c>
      <c r="B505" s="4" t="s">
        <v>537</v>
      </c>
      <c r="C505" s="4">
        <v>6298</v>
      </c>
      <c r="D505" s="4">
        <v>6298</v>
      </c>
      <c r="E505" s="4">
        <v>1847</v>
      </c>
      <c r="F505" s="4" t="s">
        <v>25</v>
      </c>
      <c r="G505" s="4">
        <v>4451</v>
      </c>
      <c r="H505" s="4">
        <v>241</v>
      </c>
      <c r="I505" s="4">
        <v>71</v>
      </c>
      <c r="J505" s="4">
        <v>1</v>
      </c>
      <c r="K505" s="4">
        <v>1</v>
      </c>
      <c r="L505" s="4">
        <v>0</v>
      </c>
      <c r="M505" s="9">
        <v>19</v>
      </c>
      <c r="N505" s="9" t="s">
        <v>6465</v>
      </c>
      <c r="O505" s="9" t="s">
        <v>1836</v>
      </c>
      <c r="P505" s="9" t="s">
        <v>1648</v>
      </c>
      <c r="Q505" s="9" t="s">
        <v>743</v>
      </c>
      <c r="R505" s="9" t="s">
        <v>1496</v>
      </c>
      <c r="S505" s="9" t="s">
        <v>795</v>
      </c>
      <c r="T505" s="9" t="s">
        <v>6387</v>
      </c>
      <c r="U505" s="9" t="s">
        <v>751</v>
      </c>
      <c r="V505" t="s">
        <v>747</v>
      </c>
      <c r="W505">
        <v>0.70673229596697362</v>
      </c>
      <c r="X505">
        <v>4451</v>
      </c>
    </row>
    <row r="506" spans="1:24" hidden="1" x14ac:dyDescent="0.25">
      <c r="A506" s="25" t="s">
        <v>145</v>
      </c>
      <c r="B506" s="4" t="s">
        <v>146</v>
      </c>
      <c r="C506" s="4">
        <v>12597</v>
      </c>
      <c r="D506" s="4">
        <v>12597</v>
      </c>
      <c r="E506" s="4">
        <v>2056</v>
      </c>
      <c r="F506" s="4" t="s">
        <v>25</v>
      </c>
      <c r="G506" s="4">
        <v>10541</v>
      </c>
      <c r="H506" s="4">
        <v>513</v>
      </c>
      <c r="I506" s="4">
        <v>84</v>
      </c>
      <c r="J506" s="4">
        <v>1</v>
      </c>
      <c r="K506" s="4">
        <v>1</v>
      </c>
      <c r="L506" s="4">
        <v>0</v>
      </c>
      <c r="M506" s="9">
        <v>19</v>
      </c>
      <c r="N506" s="9" t="s">
        <v>6465</v>
      </c>
      <c r="O506" s="9" t="s">
        <v>1836</v>
      </c>
      <c r="P506" s="9" t="s">
        <v>748</v>
      </c>
      <c r="Q506" s="9" t="s">
        <v>743</v>
      </c>
      <c r="R506" s="9" t="s">
        <v>852</v>
      </c>
      <c r="S506" s="9" t="s">
        <v>853</v>
      </c>
      <c r="T506" s="9" t="s">
        <v>6317</v>
      </c>
      <c r="U506" s="9" t="s">
        <v>752</v>
      </c>
      <c r="V506" t="s">
        <v>747</v>
      </c>
      <c r="W506">
        <v>0.8367865364769389</v>
      </c>
      <c r="X506">
        <v>10541</v>
      </c>
    </row>
    <row r="507" spans="1:24" hidden="1" x14ac:dyDescent="0.25">
      <c r="A507" s="25" t="s">
        <v>888</v>
      </c>
      <c r="B507" s="4" t="s">
        <v>889</v>
      </c>
      <c r="C507" s="4">
        <v>12597</v>
      </c>
      <c r="D507" s="4">
        <v>12597</v>
      </c>
      <c r="E507" s="4">
        <v>1874</v>
      </c>
      <c r="F507" s="4" t="s">
        <v>25</v>
      </c>
      <c r="G507" s="4">
        <v>10723</v>
      </c>
      <c r="H507" s="4">
        <v>572</v>
      </c>
      <c r="I507" s="4">
        <v>85</v>
      </c>
      <c r="J507" s="4">
        <v>1</v>
      </c>
      <c r="K507" s="4">
        <v>1</v>
      </c>
      <c r="L507" s="4">
        <v>0</v>
      </c>
      <c r="M507" s="9">
        <v>19</v>
      </c>
      <c r="N507" s="9" t="s">
        <v>6465</v>
      </c>
      <c r="O507" s="9" t="s">
        <v>1836</v>
      </c>
      <c r="P507" s="9" t="s">
        <v>748</v>
      </c>
      <c r="Q507" s="9" t="s">
        <v>743</v>
      </c>
      <c r="R507" s="9" t="s">
        <v>883</v>
      </c>
      <c r="S507" s="9" t="s">
        <v>745</v>
      </c>
      <c r="T507" s="9" t="s">
        <v>6314</v>
      </c>
      <c r="U507" s="9" t="s">
        <v>758</v>
      </c>
      <c r="V507" t="s">
        <v>747</v>
      </c>
      <c r="W507">
        <v>0.85123442089386359</v>
      </c>
      <c r="X507">
        <v>10723</v>
      </c>
    </row>
    <row r="508" spans="1:24" hidden="1" x14ac:dyDescent="0.25">
      <c r="A508" s="25" t="s">
        <v>614</v>
      </c>
      <c r="B508" s="4" t="s">
        <v>6464</v>
      </c>
      <c r="C508" s="4">
        <v>23521</v>
      </c>
      <c r="D508" s="4">
        <v>23521</v>
      </c>
      <c r="E508" s="4">
        <v>7992</v>
      </c>
      <c r="F508" s="4" t="s">
        <v>25</v>
      </c>
      <c r="G508" s="4">
        <v>15529</v>
      </c>
      <c r="H508" s="4">
        <v>194</v>
      </c>
      <c r="I508" s="4">
        <v>66</v>
      </c>
      <c r="J508" s="4">
        <v>1</v>
      </c>
      <c r="K508" s="4">
        <v>1</v>
      </c>
      <c r="L508" s="4">
        <v>0</v>
      </c>
      <c r="M508" s="9">
        <v>19</v>
      </c>
      <c r="N508" s="9" t="s">
        <v>6465</v>
      </c>
      <c r="O508" s="9" t="s">
        <v>1836</v>
      </c>
      <c r="P508" s="9" t="s">
        <v>3282</v>
      </c>
      <c r="Q508" s="9" t="s">
        <v>5097</v>
      </c>
      <c r="R508" s="9" t="s">
        <v>5324</v>
      </c>
      <c r="S508" s="9" t="s">
        <v>2040</v>
      </c>
      <c r="T508" s="9" t="s">
        <v>6470</v>
      </c>
      <c r="U508" s="9" t="s">
        <v>751</v>
      </c>
      <c r="V508">
        <v>0</v>
      </c>
      <c r="W508">
        <v>0.66021852812380422</v>
      </c>
      <c r="X508">
        <v>15528.999999999998</v>
      </c>
    </row>
    <row r="509" spans="1:24" hidden="1" x14ac:dyDescent="0.25">
      <c r="A509" s="25" t="s">
        <v>5336</v>
      </c>
      <c r="B509" s="4" t="s">
        <v>6879</v>
      </c>
      <c r="C509" s="4">
        <v>23521</v>
      </c>
      <c r="D509" s="4">
        <v>23521</v>
      </c>
      <c r="E509" s="4">
        <v>7990</v>
      </c>
      <c r="F509" s="4" t="s">
        <v>25</v>
      </c>
      <c r="G509" s="4">
        <v>15531</v>
      </c>
      <c r="H509" s="4">
        <v>194</v>
      </c>
      <c r="I509" s="4">
        <v>66</v>
      </c>
      <c r="J509" s="4">
        <v>1</v>
      </c>
      <c r="K509" s="4">
        <v>1</v>
      </c>
      <c r="L509" s="4">
        <v>0</v>
      </c>
      <c r="M509" s="9">
        <v>19</v>
      </c>
      <c r="N509" s="9" t="s">
        <v>6465</v>
      </c>
      <c r="O509" s="9" t="s">
        <v>1836</v>
      </c>
      <c r="P509" s="9" t="s">
        <v>3282</v>
      </c>
      <c r="Q509" s="9" t="s">
        <v>5097</v>
      </c>
      <c r="R509" s="9" t="s">
        <v>5324</v>
      </c>
      <c r="S509" s="9" t="s">
        <v>1921</v>
      </c>
      <c r="T509" s="9" t="s">
        <v>6458</v>
      </c>
      <c r="U509" s="9" t="s">
        <v>752</v>
      </c>
      <c r="V509">
        <v>0</v>
      </c>
      <c r="W509">
        <v>0.66030355852217171</v>
      </c>
      <c r="X509">
        <v>15531</v>
      </c>
    </row>
    <row r="510" spans="1:24" hidden="1" x14ac:dyDescent="0.25">
      <c r="A510" s="25" t="s">
        <v>191</v>
      </c>
      <c r="B510" s="4" t="s">
        <v>192</v>
      </c>
      <c r="C510" s="4">
        <v>23521</v>
      </c>
      <c r="D510" s="4">
        <v>23521</v>
      </c>
      <c r="E510" s="4">
        <v>5921</v>
      </c>
      <c r="F510" s="4" t="s">
        <v>25</v>
      </c>
      <c r="G510" s="4">
        <v>17600</v>
      </c>
      <c r="H510" s="4">
        <v>297</v>
      </c>
      <c r="I510" s="4">
        <v>75</v>
      </c>
      <c r="J510" s="4">
        <v>1</v>
      </c>
      <c r="K510" s="4">
        <v>1</v>
      </c>
      <c r="L510" s="4">
        <v>0</v>
      </c>
      <c r="M510" s="9">
        <v>19</v>
      </c>
      <c r="N510" s="9" t="s">
        <v>6465</v>
      </c>
      <c r="O510" s="9" t="s">
        <v>1836</v>
      </c>
      <c r="P510" s="9" t="s">
        <v>1648</v>
      </c>
      <c r="Q510" s="9" t="s">
        <v>1068</v>
      </c>
      <c r="R510" s="9" t="s">
        <v>1656</v>
      </c>
      <c r="S510" s="9" t="s">
        <v>745</v>
      </c>
      <c r="T510" s="9" t="s">
        <v>6398</v>
      </c>
      <c r="U510" s="9" t="s">
        <v>747</v>
      </c>
      <c r="V510" t="s">
        <v>747</v>
      </c>
      <c r="W510">
        <v>0.74826750563326394</v>
      </c>
      <c r="X510">
        <v>17600</v>
      </c>
    </row>
    <row r="511" spans="1:24" hidden="1" x14ac:dyDescent="0.25">
      <c r="A511" s="25" t="s">
        <v>201</v>
      </c>
      <c r="B511" s="4" t="s">
        <v>202</v>
      </c>
      <c r="C511" s="4">
        <v>23523</v>
      </c>
      <c r="D511" s="4">
        <v>23523</v>
      </c>
      <c r="E511" s="4">
        <v>5919</v>
      </c>
      <c r="F511" s="4" t="s">
        <v>25</v>
      </c>
      <c r="G511" s="4">
        <v>17604</v>
      </c>
      <c r="H511" s="4">
        <v>297</v>
      </c>
      <c r="I511" s="4">
        <v>75</v>
      </c>
      <c r="J511" s="4">
        <v>1</v>
      </c>
      <c r="K511" s="4">
        <v>1</v>
      </c>
      <c r="L511" s="4">
        <v>0</v>
      </c>
      <c r="M511" s="9">
        <v>19</v>
      </c>
      <c r="N511" s="9" t="s">
        <v>6465</v>
      </c>
      <c r="O511" s="9" t="s">
        <v>1836</v>
      </c>
      <c r="P511" s="9" t="s">
        <v>1648</v>
      </c>
      <c r="Q511" s="9" t="s">
        <v>1068</v>
      </c>
      <c r="R511" s="9" t="s">
        <v>1742</v>
      </c>
      <c r="S511" s="9" t="s">
        <v>1722</v>
      </c>
      <c r="T511" s="9" t="s">
        <v>6399</v>
      </c>
      <c r="U511" s="9" t="s">
        <v>746</v>
      </c>
      <c r="V511" t="s">
        <v>747</v>
      </c>
      <c r="W511">
        <v>0.74837393189644175</v>
      </c>
      <c r="X511">
        <v>17604</v>
      </c>
    </row>
    <row r="512" spans="1:24" hidden="1" x14ac:dyDescent="0.25">
      <c r="A512" s="25" t="s">
        <v>445</v>
      </c>
      <c r="B512" s="4" t="s">
        <v>446</v>
      </c>
      <c r="C512" s="4">
        <v>23521</v>
      </c>
      <c r="D512" s="4">
        <v>23521</v>
      </c>
      <c r="E512" s="4">
        <v>5921</v>
      </c>
      <c r="F512" s="4" t="s">
        <v>25</v>
      </c>
      <c r="G512" s="4">
        <v>17600</v>
      </c>
      <c r="H512" s="4">
        <v>297</v>
      </c>
      <c r="I512" s="4">
        <v>75</v>
      </c>
      <c r="J512" s="4">
        <v>1</v>
      </c>
      <c r="K512" s="4">
        <v>1</v>
      </c>
      <c r="L512" s="4">
        <v>0</v>
      </c>
      <c r="M512" s="9">
        <v>19</v>
      </c>
      <c r="N512" s="9" t="s">
        <v>6465</v>
      </c>
      <c r="O512" s="9" t="s">
        <v>1836</v>
      </c>
      <c r="P512" s="9" t="s">
        <v>1648</v>
      </c>
      <c r="Q512" s="9" t="s">
        <v>1068</v>
      </c>
      <c r="R512" s="9" t="s">
        <v>1742</v>
      </c>
      <c r="S512" s="9" t="s">
        <v>1722</v>
      </c>
      <c r="T512" s="9" t="s">
        <v>6399</v>
      </c>
      <c r="U512" s="9" t="s">
        <v>747</v>
      </c>
      <c r="V512" t="s">
        <v>747</v>
      </c>
      <c r="W512">
        <v>0.74826750563326394</v>
      </c>
      <c r="X512">
        <v>17600</v>
      </c>
    </row>
    <row r="513" spans="1:24" hidden="1" x14ac:dyDescent="0.25">
      <c r="A513" s="25" t="s">
        <v>1127</v>
      </c>
      <c r="B513" s="4" t="s">
        <v>1128</v>
      </c>
      <c r="C513" s="4">
        <v>29403</v>
      </c>
      <c r="D513" s="4">
        <v>29403</v>
      </c>
      <c r="E513" s="4">
        <v>5677</v>
      </c>
      <c r="F513" s="4" t="s">
        <v>25</v>
      </c>
      <c r="G513" s="4">
        <v>23726</v>
      </c>
      <c r="H513" s="4">
        <v>418</v>
      </c>
      <c r="I513" s="4">
        <v>81</v>
      </c>
      <c r="J513" s="4">
        <v>1</v>
      </c>
      <c r="K513" s="4">
        <v>1</v>
      </c>
      <c r="L513" s="4">
        <v>0</v>
      </c>
      <c r="M513" s="9">
        <v>19</v>
      </c>
      <c r="N513" s="9" t="s">
        <v>6465</v>
      </c>
      <c r="O513" s="9" t="s">
        <v>1836</v>
      </c>
      <c r="P513" s="9" t="s">
        <v>748</v>
      </c>
      <c r="Q513" s="9" t="s">
        <v>1068</v>
      </c>
      <c r="R513" s="9" t="s">
        <v>967</v>
      </c>
      <c r="S513" s="9" t="s">
        <v>745</v>
      </c>
      <c r="T513" s="9" t="s">
        <v>6343</v>
      </c>
      <c r="U513" s="9" t="s">
        <v>747</v>
      </c>
      <c r="V513" t="s">
        <v>747</v>
      </c>
      <c r="W513">
        <v>0.80692446349012004</v>
      </c>
      <c r="X513">
        <v>23726</v>
      </c>
    </row>
    <row r="514" spans="1:24" hidden="1" x14ac:dyDescent="0.25">
      <c r="A514" s="25" t="s">
        <v>1135</v>
      </c>
      <c r="B514" s="4" t="s">
        <v>1136</v>
      </c>
      <c r="C514" s="4">
        <v>29403</v>
      </c>
      <c r="D514" s="4">
        <v>29403</v>
      </c>
      <c r="E514" s="4">
        <v>5677</v>
      </c>
      <c r="F514" s="4" t="s">
        <v>25</v>
      </c>
      <c r="G514" s="4">
        <v>23726</v>
      </c>
      <c r="H514" s="4">
        <v>418</v>
      </c>
      <c r="I514" s="4">
        <v>81</v>
      </c>
      <c r="J514" s="4">
        <v>1</v>
      </c>
      <c r="K514" s="4">
        <v>1</v>
      </c>
      <c r="L514" s="4">
        <v>0</v>
      </c>
      <c r="M514" s="9">
        <v>19</v>
      </c>
      <c r="N514" s="9" t="s">
        <v>6465</v>
      </c>
      <c r="O514" s="9" t="s">
        <v>1836</v>
      </c>
      <c r="P514" s="9" t="s">
        <v>748</v>
      </c>
      <c r="Q514" s="9" t="s">
        <v>1068</v>
      </c>
      <c r="R514" s="9" t="s">
        <v>967</v>
      </c>
      <c r="S514" s="9" t="s">
        <v>745</v>
      </c>
      <c r="T514" s="9" t="s">
        <v>6343</v>
      </c>
      <c r="U514" s="9" t="s">
        <v>758</v>
      </c>
      <c r="V514" t="s">
        <v>747</v>
      </c>
      <c r="W514">
        <v>0.80692446349012004</v>
      </c>
      <c r="X514">
        <v>23726</v>
      </c>
    </row>
    <row r="515" spans="1:24" hidden="1" x14ac:dyDescent="0.25">
      <c r="A515" s="25" t="s">
        <v>5361</v>
      </c>
      <c r="B515" s="4" t="s">
        <v>5363</v>
      </c>
      <c r="C515" s="4">
        <v>21000</v>
      </c>
      <c r="D515" s="4">
        <v>21000</v>
      </c>
      <c r="E515" s="4">
        <v>4385</v>
      </c>
      <c r="F515" s="4" t="s">
        <v>25</v>
      </c>
      <c r="G515" s="4">
        <v>16615</v>
      </c>
      <c r="H515" s="4">
        <v>379</v>
      </c>
      <c r="I515" s="4">
        <v>79</v>
      </c>
      <c r="J515" s="4">
        <v>1</v>
      </c>
      <c r="K515" s="4">
        <v>1</v>
      </c>
      <c r="L515" s="4">
        <v>0</v>
      </c>
      <c r="M515" s="9">
        <v>19</v>
      </c>
      <c r="N515" s="9" t="s">
        <v>6465</v>
      </c>
      <c r="O515" s="9" t="s">
        <v>1836</v>
      </c>
      <c r="P515" s="9" t="s">
        <v>1648</v>
      </c>
      <c r="Q515" s="9" t="s">
        <v>5362</v>
      </c>
      <c r="R515" s="9" t="s">
        <v>1506</v>
      </c>
      <c r="S515" s="9" t="s">
        <v>745</v>
      </c>
      <c r="T515" s="9" t="s">
        <v>6896</v>
      </c>
      <c r="U515" s="9" t="s">
        <v>746</v>
      </c>
      <c r="V515" t="s">
        <v>747</v>
      </c>
      <c r="W515">
        <v>0.79119047619047622</v>
      </c>
      <c r="X515">
        <v>16615</v>
      </c>
    </row>
    <row r="516" spans="1:24" hidden="1" x14ac:dyDescent="0.25">
      <c r="A516" s="25" t="s">
        <v>5372</v>
      </c>
      <c r="B516" s="4" t="s">
        <v>5373</v>
      </c>
      <c r="C516" s="4">
        <v>21000</v>
      </c>
      <c r="D516" s="4">
        <v>21000</v>
      </c>
      <c r="E516" s="4">
        <v>4385</v>
      </c>
      <c r="F516" s="4" t="s">
        <v>25</v>
      </c>
      <c r="G516" s="4">
        <v>16615</v>
      </c>
      <c r="H516" s="4">
        <v>379</v>
      </c>
      <c r="I516" s="4">
        <v>79</v>
      </c>
      <c r="J516" s="4">
        <v>1</v>
      </c>
      <c r="K516" s="4">
        <v>1</v>
      </c>
      <c r="L516" s="4">
        <v>0</v>
      </c>
      <c r="M516" s="9">
        <v>19</v>
      </c>
      <c r="N516" s="9" t="s">
        <v>6465</v>
      </c>
      <c r="O516" s="9" t="s">
        <v>1836</v>
      </c>
      <c r="P516" s="9" t="s">
        <v>1648</v>
      </c>
      <c r="Q516" s="9" t="s">
        <v>5362</v>
      </c>
      <c r="R516" s="9" t="s">
        <v>1506</v>
      </c>
      <c r="S516" s="9" t="s">
        <v>5374</v>
      </c>
      <c r="T516" s="9" t="s">
        <v>6897</v>
      </c>
      <c r="U516" s="9" t="s">
        <v>746</v>
      </c>
      <c r="V516" t="s">
        <v>747</v>
      </c>
      <c r="W516">
        <v>0.79119047619047622</v>
      </c>
      <c r="X516">
        <v>16615</v>
      </c>
    </row>
    <row r="517" spans="1:24" hidden="1" x14ac:dyDescent="0.25">
      <c r="A517" s="25" t="s">
        <v>5410</v>
      </c>
      <c r="B517" s="4" t="s">
        <v>5411</v>
      </c>
      <c r="C517" s="4">
        <v>21000</v>
      </c>
      <c r="D517" s="4">
        <v>21000</v>
      </c>
      <c r="E517" s="4">
        <v>5012</v>
      </c>
      <c r="F517" s="4" t="s">
        <v>25</v>
      </c>
      <c r="G517" s="4">
        <v>15988</v>
      </c>
      <c r="H517" s="4">
        <v>319</v>
      </c>
      <c r="I517" s="4">
        <v>76</v>
      </c>
      <c r="J517" s="4">
        <v>1</v>
      </c>
      <c r="K517" s="4">
        <v>1</v>
      </c>
      <c r="L517" s="4">
        <v>0</v>
      </c>
      <c r="M517" s="9">
        <v>19</v>
      </c>
      <c r="N517" s="9" t="s">
        <v>6465</v>
      </c>
      <c r="O517" s="9" t="s">
        <v>1836</v>
      </c>
      <c r="P517" s="9" t="s">
        <v>1648</v>
      </c>
      <c r="Q517" s="9" t="s">
        <v>5362</v>
      </c>
      <c r="R517" s="9" t="s">
        <v>1791</v>
      </c>
      <c r="S517" s="9" t="s">
        <v>745</v>
      </c>
      <c r="T517" s="9" t="s">
        <v>6898</v>
      </c>
      <c r="U517" s="9" t="s">
        <v>752</v>
      </c>
      <c r="V517" t="s">
        <v>747</v>
      </c>
      <c r="W517">
        <v>0.76133333333333331</v>
      </c>
      <c r="X517">
        <v>15988</v>
      </c>
    </row>
    <row r="518" spans="1:24" hidden="1" x14ac:dyDescent="0.25">
      <c r="A518" s="25" t="s">
        <v>1218</v>
      </c>
      <c r="B518" s="4" t="s">
        <v>1219</v>
      </c>
      <c r="C518" s="4">
        <v>50412</v>
      </c>
      <c r="D518" s="4">
        <v>50412</v>
      </c>
      <c r="E518" s="4">
        <v>9883</v>
      </c>
      <c r="F518" s="4" t="s">
        <v>25</v>
      </c>
      <c r="G518" s="4">
        <v>40529</v>
      </c>
      <c r="H518" s="4">
        <v>410</v>
      </c>
      <c r="I518" s="4">
        <v>80</v>
      </c>
      <c r="J518" s="4">
        <v>1</v>
      </c>
      <c r="K518" s="4">
        <v>1</v>
      </c>
      <c r="L518" s="4">
        <v>0</v>
      </c>
      <c r="M518" s="9">
        <v>19</v>
      </c>
      <c r="N518" s="9" t="s">
        <v>6465</v>
      </c>
      <c r="O518" s="9" t="s">
        <v>1836</v>
      </c>
      <c r="P518" s="9" t="s">
        <v>748</v>
      </c>
      <c r="Q518" s="9" t="s">
        <v>1215</v>
      </c>
      <c r="R518" s="9" t="s">
        <v>1217</v>
      </c>
      <c r="S518" s="9" t="s">
        <v>812</v>
      </c>
      <c r="T518" s="9" t="s">
        <v>6358</v>
      </c>
      <c r="U518" s="9" t="s">
        <v>747</v>
      </c>
      <c r="V518" t="s">
        <v>747</v>
      </c>
      <c r="W518">
        <v>0.80395540744267235</v>
      </c>
      <c r="X518">
        <v>40529</v>
      </c>
    </row>
    <row r="519" spans="1:24" hidden="1" x14ac:dyDescent="0.25">
      <c r="A519" s="25" t="s">
        <v>1222</v>
      </c>
      <c r="B519" s="4" t="s">
        <v>1223</v>
      </c>
      <c r="C519" s="4">
        <v>50412</v>
      </c>
      <c r="D519" s="4">
        <v>50412</v>
      </c>
      <c r="E519" s="4">
        <v>9883</v>
      </c>
      <c r="F519" s="4" t="s">
        <v>25</v>
      </c>
      <c r="G519" s="4">
        <v>40529</v>
      </c>
      <c r="H519" s="4">
        <v>410</v>
      </c>
      <c r="I519" s="4">
        <v>80</v>
      </c>
      <c r="J519" s="4">
        <v>1</v>
      </c>
      <c r="K519" s="4">
        <v>1</v>
      </c>
      <c r="L519" s="4">
        <v>0</v>
      </c>
      <c r="M519" s="9">
        <v>19</v>
      </c>
      <c r="N519" s="9" t="s">
        <v>6465</v>
      </c>
      <c r="O519" s="9" t="s">
        <v>1836</v>
      </c>
      <c r="P519" s="9" t="s">
        <v>748</v>
      </c>
      <c r="Q519" s="9" t="s">
        <v>1215</v>
      </c>
      <c r="R519" s="9" t="s">
        <v>1217</v>
      </c>
      <c r="S519" s="9" t="s">
        <v>812</v>
      </c>
      <c r="T519" s="9" t="s">
        <v>6358</v>
      </c>
      <c r="U519" s="9" t="s">
        <v>752</v>
      </c>
      <c r="V519" t="s">
        <v>747</v>
      </c>
      <c r="W519">
        <v>0.80395540744267235</v>
      </c>
      <c r="X519">
        <v>40529</v>
      </c>
    </row>
    <row r="520" spans="1:24" hidden="1" x14ac:dyDescent="0.25">
      <c r="A520" s="25" t="s">
        <v>5545</v>
      </c>
      <c r="B520" s="4" t="s">
        <v>5546</v>
      </c>
      <c r="C520" s="4">
        <v>27723</v>
      </c>
      <c r="D520" s="4">
        <v>27723</v>
      </c>
      <c r="E520" s="4">
        <v>13362</v>
      </c>
      <c r="F520" s="4" t="s">
        <v>25</v>
      </c>
      <c r="G520" s="4">
        <v>14361</v>
      </c>
      <c r="H520" s="4">
        <v>107</v>
      </c>
      <c r="I520" s="4">
        <v>52</v>
      </c>
      <c r="J520" s="4">
        <v>1</v>
      </c>
      <c r="K520" s="4">
        <v>1</v>
      </c>
      <c r="L520" s="4">
        <v>0</v>
      </c>
      <c r="M520" s="9">
        <v>19</v>
      </c>
      <c r="N520" s="9" t="s">
        <v>6465</v>
      </c>
      <c r="O520" s="9" t="s">
        <v>1836</v>
      </c>
      <c r="P520" s="9" t="s">
        <v>2457</v>
      </c>
      <c r="Q520" s="9">
        <v>0</v>
      </c>
      <c r="R520" s="9">
        <v>0</v>
      </c>
      <c r="S520" s="9" t="s">
        <v>1907</v>
      </c>
      <c r="T520" s="9" t="s">
        <v>6899</v>
      </c>
      <c r="U520" s="9" t="s">
        <v>758</v>
      </c>
      <c r="V520">
        <v>0</v>
      </c>
      <c r="W520">
        <v>0.51801753057028466</v>
      </c>
      <c r="X520">
        <v>14361.000000000002</v>
      </c>
    </row>
    <row r="521" spans="1:24" hidden="1" x14ac:dyDescent="0.25">
      <c r="A521" s="25" t="s">
        <v>1270</v>
      </c>
      <c r="B521" s="4" t="s">
        <v>1271</v>
      </c>
      <c r="C521" s="4">
        <v>50412</v>
      </c>
      <c r="D521" s="4">
        <v>50412</v>
      </c>
      <c r="E521" s="4">
        <v>9471</v>
      </c>
      <c r="F521" s="4" t="s">
        <v>25</v>
      </c>
      <c r="G521" s="4">
        <v>40941</v>
      </c>
      <c r="H521" s="4">
        <v>432</v>
      </c>
      <c r="I521" s="4">
        <v>81</v>
      </c>
      <c r="J521" s="4">
        <v>1</v>
      </c>
      <c r="K521" s="4">
        <v>1</v>
      </c>
      <c r="L521" s="4">
        <v>0</v>
      </c>
      <c r="M521" s="9">
        <v>19</v>
      </c>
      <c r="N521" s="9" t="s">
        <v>6465</v>
      </c>
      <c r="O521" s="9" t="s">
        <v>1836</v>
      </c>
      <c r="P521" s="9" t="s">
        <v>748</v>
      </c>
      <c r="Q521" s="9" t="s">
        <v>1267</v>
      </c>
      <c r="R521" s="9" t="s">
        <v>1269</v>
      </c>
      <c r="S521" s="9" t="s">
        <v>745</v>
      </c>
      <c r="T521" s="9" t="s">
        <v>6369</v>
      </c>
      <c r="U521" s="9" t="s">
        <v>747</v>
      </c>
      <c r="V521" t="s">
        <v>747</v>
      </c>
      <c r="W521">
        <v>0.81212806474648891</v>
      </c>
      <c r="X521">
        <v>40941</v>
      </c>
    </row>
    <row r="522" spans="1:24" hidden="1" x14ac:dyDescent="0.25">
      <c r="A522" s="25" t="s">
        <v>1299</v>
      </c>
      <c r="B522" s="4" t="s">
        <v>1300</v>
      </c>
      <c r="C522" s="4">
        <v>50412</v>
      </c>
      <c r="D522" s="4">
        <v>50412</v>
      </c>
      <c r="E522" s="4">
        <v>9707</v>
      </c>
      <c r="F522" s="4" t="s">
        <v>25</v>
      </c>
      <c r="G522" s="4">
        <v>40705</v>
      </c>
      <c r="H522" s="4">
        <v>419</v>
      </c>
      <c r="I522" s="4">
        <v>81</v>
      </c>
      <c r="J522" s="4">
        <v>1</v>
      </c>
      <c r="K522" s="4">
        <v>1</v>
      </c>
      <c r="L522" s="4">
        <v>0</v>
      </c>
      <c r="M522" s="9">
        <v>19</v>
      </c>
      <c r="N522" s="9" t="s">
        <v>6465</v>
      </c>
      <c r="O522" s="9" t="s">
        <v>1836</v>
      </c>
      <c r="P522" s="9" t="s">
        <v>748</v>
      </c>
      <c r="Q522" s="9" t="s">
        <v>6481</v>
      </c>
      <c r="R522" s="9" t="s">
        <v>1217</v>
      </c>
      <c r="S522" s="9" t="s">
        <v>745</v>
      </c>
      <c r="T522" s="9" t="s">
        <v>6905</v>
      </c>
      <c r="U522" s="9" t="s">
        <v>752</v>
      </c>
      <c r="V522" t="s">
        <v>747</v>
      </c>
      <c r="W522">
        <v>0.80744663968896291</v>
      </c>
      <c r="X522">
        <v>40705</v>
      </c>
    </row>
    <row r="523" spans="1:24" hidden="1" x14ac:dyDescent="0.25">
      <c r="A523" s="25" t="s">
        <v>1317</v>
      </c>
      <c r="B523" s="4" t="s">
        <v>1318</v>
      </c>
      <c r="C523" s="4">
        <v>50412</v>
      </c>
      <c r="D523" s="4">
        <v>50412</v>
      </c>
      <c r="E523" s="4">
        <v>9707</v>
      </c>
      <c r="F523" s="4" t="s">
        <v>25</v>
      </c>
      <c r="G523" s="4">
        <v>40705</v>
      </c>
      <c r="H523" s="4">
        <v>419</v>
      </c>
      <c r="I523" s="4">
        <v>81</v>
      </c>
      <c r="J523" s="4">
        <v>1</v>
      </c>
      <c r="K523" s="4">
        <v>1</v>
      </c>
      <c r="L523" s="4">
        <v>0</v>
      </c>
      <c r="M523" s="9">
        <v>19</v>
      </c>
      <c r="N523" s="9" t="s">
        <v>6465</v>
      </c>
      <c r="O523" s="9" t="s">
        <v>1836</v>
      </c>
      <c r="P523" s="9" t="s">
        <v>748</v>
      </c>
      <c r="Q523" s="9" t="s">
        <v>6481</v>
      </c>
      <c r="R523" s="9" t="s">
        <v>1217</v>
      </c>
      <c r="S523" s="9" t="s">
        <v>1319</v>
      </c>
      <c r="T523" s="9" t="s">
        <v>6904</v>
      </c>
      <c r="U523" s="9" t="s">
        <v>746</v>
      </c>
      <c r="V523" t="s">
        <v>747</v>
      </c>
      <c r="W523">
        <v>0.80744663968896291</v>
      </c>
      <c r="X523">
        <v>40705</v>
      </c>
    </row>
    <row r="524" spans="1:24" hidden="1" x14ac:dyDescent="0.25">
      <c r="A524" s="25" t="s">
        <v>5586</v>
      </c>
      <c r="B524" s="4" t="s">
        <v>5587</v>
      </c>
      <c r="C524" s="4">
        <v>27723</v>
      </c>
      <c r="D524" s="4">
        <v>27723</v>
      </c>
      <c r="E524" s="4">
        <v>11624</v>
      </c>
      <c r="F524" s="4" t="s">
        <v>25</v>
      </c>
      <c r="G524" s="4">
        <v>16099</v>
      </c>
      <c r="H524" s="4">
        <v>138</v>
      </c>
      <c r="I524" s="4">
        <v>58</v>
      </c>
      <c r="J524" s="4">
        <v>1</v>
      </c>
      <c r="K524" s="4">
        <v>1</v>
      </c>
      <c r="L524" s="4">
        <v>0</v>
      </c>
      <c r="M524" s="9">
        <v>19</v>
      </c>
      <c r="N524" s="9" t="s">
        <v>6465</v>
      </c>
      <c r="O524" s="9" t="s">
        <v>1836</v>
      </c>
      <c r="P524" s="9" t="s">
        <v>3282</v>
      </c>
      <c r="Q524" s="9" t="s">
        <v>5570</v>
      </c>
      <c r="R524" s="9" t="s">
        <v>5571</v>
      </c>
      <c r="S524" s="9" t="s">
        <v>1907</v>
      </c>
      <c r="T524" s="9" t="s">
        <v>6900</v>
      </c>
      <c r="U524" s="9" t="s">
        <v>752</v>
      </c>
      <c r="V524">
        <v>0</v>
      </c>
      <c r="W524">
        <v>0.5807091584604841</v>
      </c>
      <c r="X524">
        <v>16099</v>
      </c>
    </row>
    <row r="525" spans="1:24" hidden="1" x14ac:dyDescent="0.25">
      <c r="A525" s="25" t="s">
        <v>1392</v>
      </c>
      <c r="B525" s="4" t="s">
        <v>1393</v>
      </c>
      <c r="C525" s="4">
        <v>33609</v>
      </c>
      <c r="D525" s="4">
        <v>33609</v>
      </c>
      <c r="E525" s="4">
        <v>10236</v>
      </c>
      <c r="F525" s="4" t="s">
        <v>25</v>
      </c>
      <c r="G525" s="4">
        <v>23373</v>
      </c>
      <c r="H525" s="4">
        <v>228</v>
      </c>
      <c r="I525" s="4">
        <v>70</v>
      </c>
      <c r="J525" s="4">
        <v>1</v>
      </c>
      <c r="K525" s="4">
        <v>1</v>
      </c>
      <c r="L525" s="4">
        <v>0</v>
      </c>
      <c r="M525" s="9">
        <v>19</v>
      </c>
      <c r="N525" s="9" t="s">
        <v>6465</v>
      </c>
      <c r="O525" s="9" t="s">
        <v>1836</v>
      </c>
      <c r="P525" s="9" t="s">
        <v>748</v>
      </c>
      <c r="Q525" s="9" t="s">
        <v>1387</v>
      </c>
      <c r="R525" s="9" t="s">
        <v>1389</v>
      </c>
      <c r="S525" s="9" t="s">
        <v>745</v>
      </c>
      <c r="T525" s="9" t="s">
        <v>6367</v>
      </c>
      <c r="U525" s="9" t="s">
        <v>751</v>
      </c>
      <c r="V525" t="s">
        <v>1202</v>
      </c>
      <c r="W525">
        <v>0.69543872177095423</v>
      </c>
      <c r="X525">
        <v>23373</v>
      </c>
    </row>
    <row r="526" spans="1:24" hidden="1" x14ac:dyDescent="0.25">
      <c r="A526" s="25" t="s">
        <v>451</v>
      </c>
      <c r="B526" s="4" t="s">
        <v>452</v>
      </c>
      <c r="C526" s="4">
        <v>16798</v>
      </c>
      <c r="D526" s="4">
        <v>16798</v>
      </c>
      <c r="E526" s="4">
        <v>2495</v>
      </c>
      <c r="F526" s="4" t="s">
        <v>25</v>
      </c>
      <c r="G526" s="4">
        <v>14303</v>
      </c>
      <c r="H526" s="4">
        <v>573</v>
      </c>
      <c r="I526" s="4">
        <v>85</v>
      </c>
      <c r="J526" s="4">
        <v>1</v>
      </c>
      <c r="K526" s="4">
        <v>1</v>
      </c>
      <c r="L526" s="4">
        <v>0</v>
      </c>
      <c r="M526" s="9">
        <v>19</v>
      </c>
      <c r="N526" s="9" t="s">
        <v>6465</v>
      </c>
      <c r="O526" s="9" t="s">
        <v>1836</v>
      </c>
      <c r="P526" s="9" t="s">
        <v>1648</v>
      </c>
      <c r="Q526" s="9" t="s">
        <v>1504</v>
      </c>
      <c r="R526" s="9" t="s">
        <v>1506</v>
      </c>
      <c r="S526" s="9" t="s">
        <v>1178</v>
      </c>
      <c r="T526" s="9" t="s">
        <v>6406</v>
      </c>
      <c r="U526" s="9" t="s">
        <v>1508</v>
      </c>
      <c r="V526" t="s">
        <v>747</v>
      </c>
      <c r="W526">
        <v>0.85147041314442196</v>
      </c>
      <c r="X526">
        <v>14303</v>
      </c>
    </row>
    <row r="527" spans="1:24" hidden="1" x14ac:dyDescent="0.25">
      <c r="A527" s="25" t="s">
        <v>1561</v>
      </c>
      <c r="B527" s="4" t="s">
        <v>1563</v>
      </c>
      <c r="C527" s="4">
        <v>16798</v>
      </c>
      <c r="D527" s="4">
        <v>16798</v>
      </c>
      <c r="E527" s="4">
        <v>3589</v>
      </c>
      <c r="F527" s="4" t="s">
        <v>25</v>
      </c>
      <c r="G527" s="4">
        <v>13209</v>
      </c>
      <c r="H527" s="4">
        <v>368</v>
      </c>
      <c r="I527" s="4">
        <v>79</v>
      </c>
      <c r="J527" s="4">
        <v>1</v>
      </c>
      <c r="K527" s="4">
        <v>1</v>
      </c>
      <c r="L527" s="4">
        <v>0</v>
      </c>
      <c r="M527" s="9">
        <v>19</v>
      </c>
      <c r="N527" s="9" t="s">
        <v>6465</v>
      </c>
      <c r="O527" s="9" t="s">
        <v>1836</v>
      </c>
      <c r="P527" s="9" t="s">
        <v>748</v>
      </c>
      <c r="Q527" s="9" t="s">
        <v>1562</v>
      </c>
      <c r="R527" s="9" t="s">
        <v>1564</v>
      </c>
      <c r="S527" s="9" t="s">
        <v>913</v>
      </c>
      <c r="T527" s="9" t="s">
        <v>6346</v>
      </c>
      <c r="U527" s="9" t="s">
        <v>746</v>
      </c>
      <c r="V527" t="s">
        <v>747</v>
      </c>
      <c r="W527">
        <v>0.78634361233480177</v>
      </c>
      <c r="X527">
        <v>13209</v>
      </c>
    </row>
    <row r="528" spans="1:24" hidden="1" x14ac:dyDescent="0.25">
      <c r="A528" s="25" t="s">
        <v>1575</v>
      </c>
      <c r="B528" s="4" t="s">
        <v>1576</v>
      </c>
      <c r="C528" s="4">
        <v>21000</v>
      </c>
      <c r="D528" s="4">
        <v>21000</v>
      </c>
      <c r="E528" s="4">
        <v>4236</v>
      </c>
      <c r="F528" s="4" t="s">
        <v>25</v>
      </c>
      <c r="G528" s="4">
        <v>16764</v>
      </c>
      <c r="H528" s="4">
        <v>396</v>
      </c>
      <c r="I528" s="4">
        <v>80</v>
      </c>
      <c r="J528" s="4">
        <v>1</v>
      </c>
      <c r="K528" s="4">
        <v>1</v>
      </c>
      <c r="L528" s="4">
        <v>0</v>
      </c>
      <c r="M528" s="9">
        <v>19</v>
      </c>
      <c r="N528" s="9" t="s">
        <v>6465</v>
      </c>
      <c r="O528" s="9" t="s">
        <v>1836</v>
      </c>
      <c r="P528" s="9" t="s">
        <v>748</v>
      </c>
      <c r="Q528" s="9" t="s">
        <v>1562</v>
      </c>
      <c r="R528" s="9" t="s">
        <v>1043</v>
      </c>
      <c r="S528" s="9" t="s">
        <v>745</v>
      </c>
      <c r="T528" s="9" t="s">
        <v>6424</v>
      </c>
      <c r="U528" s="9" t="s">
        <v>746</v>
      </c>
      <c r="V528" t="s">
        <v>747</v>
      </c>
      <c r="W528">
        <v>0.79828571428571427</v>
      </c>
      <c r="X528">
        <v>16764</v>
      </c>
    </row>
    <row r="529" spans="1:24" hidden="1" x14ac:dyDescent="0.25">
      <c r="A529" s="25" t="s">
        <v>253</v>
      </c>
      <c r="B529" s="4" t="s">
        <v>254</v>
      </c>
      <c r="C529" s="4">
        <v>14277</v>
      </c>
      <c r="D529" s="4">
        <v>14277</v>
      </c>
      <c r="E529" s="4">
        <v>3305</v>
      </c>
      <c r="F529" s="4" t="s">
        <v>25</v>
      </c>
      <c r="G529" s="4">
        <v>10972</v>
      </c>
      <c r="H529" s="4">
        <v>332</v>
      </c>
      <c r="I529" s="4">
        <v>77</v>
      </c>
      <c r="J529" s="4">
        <v>1</v>
      </c>
      <c r="K529" s="4">
        <v>1</v>
      </c>
      <c r="L529" s="4">
        <v>0</v>
      </c>
      <c r="M529" s="9">
        <v>19</v>
      </c>
      <c r="N529" s="9" t="s">
        <v>6465</v>
      </c>
      <c r="O529" s="9" t="s">
        <v>1836</v>
      </c>
      <c r="P529" s="9" t="s">
        <v>1648</v>
      </c>
      <c r="Q529" s="9" t="s">
        <v>1914</v>
      </c>
      <c r="R529" s="9" t="s">
        <v>1506</v>
      </c>
      <c r="S529" s="9" t="s">
        <v>745</v>
      </c>
      <c r="T529" s="9" t="s">
        <v>254</v>
      </c>
      <c r="U529" s="9" t="s">
        <v>1470</v>
      </c>
      <c r="V529" t="s">
        <v>747</v>
      </c>
      <c r="W529">
        <v>0.76850879036212094</v>
      </c>
      <c r="X529">
        <v>10972</v>
      </c>
    </row>
    <row r="530" spans="1:24" hidden="1" x14ac:dyDescent="0.25">
      <c r="A530" s="25" t="s">
        <v>1008</v>
      </c>
      <c r="B530" s="4" t="s">
        <v>1009</v>
      </c>
      <c r="C530" s="4">
        <v>23523</v>
      </c>
      <c r="D530" s="4">
        <v>23523</v>
      </c>
      <c r="E530" s="4">
        <v>5647</v>
      </c>
      <c r="F530" s="4" t="s">
        <v>25</v>
      </c>
      <c r="G530" s="4">
        <v>17876</v>
      </c>
      <c r="H530" s="4">
        <v>317</v>
      </c>
      <c r="I530" s="4">
        <v>76</v>
      </c>
      <c r="J530" s="4">
        <v>1</v>
      </c>
      <c r="K530" s="4">
        <v>1</v>
      </c>
      <c r="L530" s="4">
        <v>0</v>
      </c>
      <c r="M530" s="9">
        <v>19</v>
      </c>
      <c r="N530" s="9" t="s">
        <v>6465</v>
      </c>
      <c r="O530" s="9" t="s">
        <v>1153</v>
      </c>
      <c r="P530" s="9" t="s">
        <v>748</v>
      </c>
      <c r="Q530" s="9" t="s">
        <v>965</v>
      </c>
      <c r="R530" s="9" t="s">
        <v>852</v>
      </c>
      <c r="S530" s="9" t="s">
        <v>1005</v>
      </c>
      <c r="T530" s="9" t="s">
        <v>6338</v>
      </c>
      <c r="U530" s="9" t="s">
        <v>751</v>
      </c>
      <c r="V530" t="s">
        <v>747</v>
      </c>
      <c r="W530">
        <v>0.75993708285507799</v>
      </c>
      <c r="X530">
        <v>17876</v>
      </c>
    </row>
    <row r="531" spans="1:24" hidden="1" x14ac:dyDescent="0.25">
      <c r="A531" s="25" t="s">
        <v>1266</v>
      </c>
      <c r="B531" s="4" t="s">
        <v>1268</v>
      </c>
      <c r="C531" s="4">
        <v>40329</v>
      </c>
      <c r="D531" s="4">
        <v>40329</v>
      </c>
      <c r="E531" s="4">
        <v>9471</v>
      </c>
      <c r="F531" s="4" t="s">
        <v>25</v>
      </c>
      <c r="G531" s="4">
        <v>30858</v>
      </c>
      <c r="H531" s="4">
        <v>326</v>
      </c>
      <c r="I531" s="4">
        <v>77</v>
      </c>
      <c r="J531" s="4">
        <v>1</v>
      </c>
      <c r="K531" s="4">
        <v>1</v>
      </c>
      <c r="L531" s="4">
        <v>0</v>
      </c>
      <c r="M531" s="9">
        <v>19</v>
      </c>
      <c r="N531" s="9" t="s">
        <v>6465</v>
      </c>
      <c r="O531" s="9" t="s">
        <v>1153</v>
      </c>
      <c r="P531" s="9" t="s">
        <v>748</v>
      </c>
      <c r="Q531" s="9" t="s">
        <v>1267</v>
      </c>
      <c r="R531" s="9" t="s">
        <v>1269</v>
      </c>
      <c r="S531" s="9" t="s">
        <v>745</v>
      </c>
      <c r="T531" s="9" t="s">
        <v>6369</v>
      </c>
      <c r="U531" s="9" t="s">
        <v>746</v>
      </c>
      <c r="V531" t="s">
        <v>747</v>
      </c>
      <c r="W531">
        <v>0.76515658707133827</v>
      </c>
      <c r="X531">
        <v>30858</v>
      </c>
    </row>
    <row r="532" spans="1:24" hidden="1" x14ac:dyDescent="0.25">
      <c r="A532" s="25" t="s">
        <v>265</v>
      </c>
      <c r="B532" s="4" t="s">
        <v>266</v>
      </c>
      <c r="C532" s="4" t="s">
        <v>25</v>
      </c>
      <c r="D532" s="4" t="s">
        <v>25</v>
      </c>
      <c r="E532" s="4">
        <v>664</v>
      </c>
      <c r="F532" s="4" t="s">
        <v>25</v>
      </c>
      <c r="G532" s="4">
        <v>-664</v>
      </c>
      <c r="H532" s="4">
        <v>-100</v>
      </c>
      <c r="I532" s="4" t="s">
        <v>25</v>
      </c>
      <c r="J532" s="4">
        <v>1</v>
      </c>
      <c r="K532" s="4">
        <v>1</v>
      </c>
      <c r="L532" s="4">
        <v>0</v>
      </c>
      <c r="M532" s="9">
        <v>19</v>
      </c>
      <c r="N532" s="9" t="s">
        <v>6465</v>
      </c>
      <c r="O532" s="9" t="s">
        <v>1153</v>
      </c>
      <c r="P532" s="9" t="s">
        <v>1648</v>
      </c>
      <c r="Q532" s="9" t="s">
        <v>1600</v>
      </c>
      <c r="R532" s="9" t="s">
        <v>1602</v>
      </c>
      <c r="S532" s="9" t="s">
        <v>1056</v>
      </c>
      <c r="T532" s="9" t="s">
        <v>6403</v>
      </c>
      <c r="U532" s="9" t="s">
        <v>1470</v>
      </c>
      <c r="V532" t="s">
        <v>747</v>
      </c>
      <c r="W532" t="e">
        <v>#VALUE!</v>
      </c>
      <c r="X532" t="e">
        <v>#VALUE!</v>
      </c>
    </row>
    <row r="533" spans="1:24" x14ac:dyDescent="0.25">
      <c r="A533" s="25" t="s">
        <v>275</v>
      </c>
      <c r="B533" s="4" t="s">
        <v>276</v>
      </c>
      <c r="C533" s="4">
        <v>8395</v>
      </c>
      <c r="D533" s="4">
        <v>8395</v>
      </c>
      <c r="E533" s="4">
        <v>1717</v>
      </c>
      <c r="F533" s="4" t="s">
        <v>25</v>
      </c>
      <c r="G533" s="4">
        <v>6678</v>
      </c>
      <c r="H533" s="4">
        <v>389</v>
      </c>
      <c r="I533" s="4">
        <v>80</v>
      </c>
      <c r="J533" s="4">
        <v>1</v>
      </c>
      <c r="K533" s="4">
        <v>1</v>
      </c>
      <c r="L533" s="4">
        <v>0</v>
      </c>
      <c r="M533" s="9">
        <v>19</v>
      </c>
      <c r="N533" s="9" t="s">
        <v>6465</v>
      </c>
      <c r="O533" s="9" t="s">
        <v>1153</v>
      </c>
      <c r="P533" s="9" t="s">
        <v>1648</v>
      </c>
      <c r="Q533" s="9" t="s">
        <v>6150</v>
      </c>
      <c r="R533" s="9" t="s">
        <v>6153</v>
      </c>
      <c r="S533" s="9" t="s">
        <v>820</v>
      </c>
      <c r="T533" s="9" t="s">
        <v>6415</v>
      </c>
      <c r="U533" s="9" t="s">
        <v>1470</v>
      </c>
      <c r="V533" t="s">
        <v>747</v>
      </c>
      <c r="W533">
        <v>0.79547349612864804</v>
      </c>
      <c r="X533">
        <v>6678</v>
      </c>
    </row>
    <row r="534" spans="1:24" hidden="1" x14ac:dyDescent="0.25">
      <c r="A534" s="25" t="s">
        <v>496</v>
      </c>
      <c r="B534" s="4" t="s">
        <v>497</v>
      </c>
      <c r="C534" s="4">
        <v>-6302</v>
      </c>
      <c r="D534" s="4">
        <v>-6302</v>
      </c>
      <c r="E534" s="4">
        <v>-1847</v>
      </c>
      <c r="F534" s="4" t="s">
        <v>25</v>
      </c>
      <c r="G534" s="4">
        <v>-4455</v>
      </c>
      <c r="H534" s="4">
        <v>241</v>
      </c>
      <c r="I534" s="4">
        <v>-71</v>
      </c>
      <c r="J534" s="4">
        <v>-1</v>
      </c>
      <c r="K534" s="4">
        <v>-1</v>
      </c>
      <c r="L534" s="4">
        <v>0</v>
      </c>
      <c r="M534" s="9">
        <v>19</v>
      </c>
      <c r="N534" s="9" t="s">
        <v>6465</v>
      </c>
      <c r="O534" s="9" t="s">
        <v>665</v>
      </c>
      <c r="P534" s="9" t="s">
        <v>1648</v>
      </c>
      <c r="Q534" s="9" t="s">
        <v>743</v>
      </c>
      <c r="R534" s="9" t="s">
        <v>1742</v>
      </c>
      <c r="S534" s="9" t="s">
        <v>1722</v>
      </c>
      <c r="T534" s="9" t="s">
        <v>6392</v>
      </c>
      <c r="U534" s="9" t="s">
        <v>747</v>
      </c>
      <c r="V534" t="s">
        <v>747</v>
      </c>
      <c r="W534">
        <v>0.70691843859092351</v>
      </c>
      <c r="X534">
        <v>-4455</v>
      </c>
    </row>
    <row r="535" spans="1:24" hidden="1" x14ac:dyDescent="0.25">
      <c r="A535" s="25" t="s">
        <v>103</v>
      </c>
      <c r="B535" s="4" t="s">
        <v>104</v>
      </c>
      <c r="C535" s="4">
        <v>12597</v>
      </c>
      <c r="D535" s="4">
        <v>12597</v>
      </c>
      <c r="E535" s="4">
        <v>1723</v>
      </c>
      <c r="F535" s="4" t="s">
        <v>25</v>
      </c>
      <c r="G535" s="4">
        <v>10874</v>
      </c>
      <c r="H535" s="4">
        <v>631</v>
      </c>
      <c r="I535" s="4">
        <v>86</v>
      </c>
      <c r="J535" s="4">
        <v>1</v>
      </c>
      <c r="K535" s="4">
        <v>1</v>
      </c>
      <c r="L535" s="4">
        <v>0</v>
      </c>
      <c r="M535" s="9">
        <v>19</v>
      </c>
      <c r="N535" s="9" t="s">
        <v>6465</v>
      </c>
      <c r="O535" s="9" t="s">
        <v>665</v>
      </c>
      <c r="P535" s="9" t="s">
        <v>748</v>
      </c>
      <c r="Q535" s="9" t="s">
        <v>743</v>
      </c>
      <c r="R535" s="9" t="s">
        <v>744</v>
      </c>
      <c r="S535" s="9" t="s">
        <v>745</v>
      </c>
      <c r="T535" s="9" t="s">
        <v>6321</v>
      </c>
      <c r="U535" s="9" t="s">
        <v>746</v>
      </c>
      <c r="V535" t="s">
        <v>747</v>
      </c>
      <c r="W535">
        <v>0.86322140192109231</v>
      </c>
      <c r="X535">
        <v>10874</v>
      </c>
    </row>
    <row r="536" spans="1:24" hidden="1" x14ac:dyDescent="0.25">
      <c r="A536" s="25" t="s">
        <v>756</v>
      </c>
      <c r="B536" s="4" t="s">
        <v>757</v>
      </c>
      <c r="C536" s="4">
        <v>12597</v>
      </c>
      <c r="D536" s="4">
        <v>12597</v>
      </c>
      <c r="E536" s="4">
        <v>1723</v>
      </c>
      <c r="F536" s="4" t="s">
        <v>25</v>
      </c>
      <c r="G536" s="4">
        <v>10874</v>
      </c>
      <c r="H536" s="4">
        <v>631</v>
      </c>
      <c r="I536" s="4">
        <v>86</v>
      </c>
      <c r="J536" s="4">
        <v>1</v>
      </c>
      <c r="K536" s="4">
        <v>1</v>
      </c>
      <c r="L536" s="4">
        <v>0</v>
      </c>
      <c r="M536" s="9">
        <v>19</v>
      </c>
      <c r="N536" s="9" t="s">
        <v>6465</v>
      </c>
      <c r="O536" s="9" t="s">
        <v>665</v>
      </c>
      <c r="P536" s="9" t="s">
        <v>748</v>
      </c>
      <c r="Q536" s="9" t="s">
        <v>743</v>
      </c>
      <c r="R536" s="9" t="s">
        <v>744</v>
      </c>
      <c r="S536" s="9" t="s">
        <v>745</v>
      </c>
      <c r="T536" s="9" t="s">
        <v>6321</v>
      </c>
      <c r="U536" s="9" t="s">
        <v>758</v>
      </c>
      <c r="V536" t="s">
        <v>747</v>
      </c>
      <c r="W536">
        <v>0.86322140192109231</v>
      </c>
      <c r="X536">
        <v>10874</v>
      </c>
    </row>
    <row r="537" spans="1:24" hidden="1" x14ac:dyDescent="0.25">
      <c r="A537" s="25" t="s">
        <v>576</v>
      </c>
      <c r="B537" s="4" t="s">
        <v>577</v>
      </c>
      <c r="C537" s="4">
        <v>12596</v>
      </c>
      <c r="D537" s="4">
        <v>12596</v>
      </c>
      <c r="E537" s="4">
        <v>1723</v>
      </c>
      <c r="F537" s="4" t="s">
        <v>25</v>
      </c>
      <c r="G537" s="4">
        <v>10873</v>
      </c>
      <c r="H537" s="4">
        <v>631</v>
      </c>
      <c r="I537" s="4">
        <v>86</v>
      </c>
      <c r="J537" s="4">
        <v>1</v>
      </c>
      <c r="K537" s="4">
        <v>1</v>
      </c>
      <c r="L537" s="4">
        <v>0</v>
      </c>
      <c r="M537" s="9">
        <v>19</v>
      </c>
      <c r="N537" s="9" t="s">
        <v>6465</v>
      </c>
      <c r="O537" s="9" t="s">
        <v>665</v>
      </c>
      <c r="P537" s="9" t="s">
        <v>748</v>
      </c>
      <c r="Q537" s="9" t="s">
        <v>743</v>
      </c>
      <c r="R537" s="9" t="s">
        <v>744</v>
      </c>
      <c r="S537" s="9" t="s">
        <v>759</v>
      </c>
      <c r="T537" s="9" t="s">
        <v>6472</v>
      </c>
      <c r="U537" s="9" t="s">
        <v>747</v>
      </c>
      <c r="V537" t="s">
        <v>747</v>
      </c>
      <c r="W537">
        <v>0.86321054302953315</v>
      </c>
      <c r="X537">
        <v>10873</v>
      </c>
    </row>
    <row r="538" spans="1:24" hidden="1" x14ac:dyDescent="0.25">
      <c r="A538" s="25" t="s">
        <v>694</v>
      </c>
      <c r="B538" s="4" t="s">
        <v>695</v>
      </c>
      <c r="C538" s="4">
        <v>25193</v>
      </c>
      <c r="D538" s="4">
        <v>25193</v>
      </c>
      <c r="E538" s="4">
        <v>3446</v>
      </c>
      <c r="F538" s="4" t="s">
        <v>25</v>
      </c>
      <c r="G538" s="4">
        <v>21747</v>
      </c>
      <c r="H538" s="4">
        <v>631</v>
      </c>
      <c r="I538" s="4">
        <v>86</v>
      </c>
      <c r="J538" s="4">
        <v>2</v>
      </c>
      <c r="K538" s="4">
        <v>2</v>
      </c>
      <c r="L538" s="4">
        <v>0</v>
      </c>
      <c r="M538" s="9">
        <v>19</v>
      </c>
      <c r="N538" s="9" t="s">
        <v>6465</v>
      </c>
      <c r="O538" s="9" t="s">
        <v>665</v>
      </c>
      <c r="P538" s="9" t="s">
        <v>748</v>
      </c>
      <c r="Q538" s="9" t="s">
        <v>743</v>
      </c>
      <c r="R538" s="9" t="s">
        <v>744</v>
      </c>
      <c r="S538" s="9" t="s">
        <v>768</v>
      </c>
      <c r="T538" s="9" t="s">
        <v>6322</v>
      </c>
      <c r="U538" s="9" t="s">
        <v>752</v>
      </c>
      <c r="V538" t="s">
        <v>747</v>
      </c>
      <c r="W538">
        <v>0.86321597269082684</v>
      </c>
      <c r="X538">
        <v>21747</v>
      </c>
    </row>
    <row r="539" spans="1:24" hidden="1" x14ac:dyDescent="0.25">
      <c r="A539" s="25" t="s">
        <v>109</v>
      </c>
      <c r="B539" s="4" t="s">
        <v>110</v>
      </c>
      <c r="C539" s="4">
        <v>1</v>
      </c>
      <c r="D539" s="4">
        <v>1</v>
      </c>
      <c r="E539" s="4">
        <v>1723</v>
      </c>
      <c r="F539" s="4" t="s">
        <v>25</v>
      </c>
      <c r="G539" s="4">
        <v>-1722</v>
      </c>
      <c r="H539" s="4">
        <v>-100</v>
      </c>
      <c r="I539" s="4">
        <v>-204937</v>
      </c>
      <c r="J539" s="4">
        <v>1</v>
      </c>
      <c r="K539" s="4">
        <v>1</v>
      </c>
      <c r="L539" s="4">
        <v>0</v>
      </c>
      <c r="M539" s="9">
        <v>19</v>
      </c>
      <c r="N539" s="9" t="s">
        <v>6465</v>
      </c>
      <c r="O539" s="9" t="s">
        <v>665</v>
      </c>
      <c r="P539" s="9" t="s">
        <v>748</v>
      </c>
      <c r="Q539" s="9" t="s">
        <v>743</v>
      </c>
      <c r="R539" s="9" t="s">
        <v>744</v>
      </c>
      <c r="S539" s="9" t="s">
        <v>771</v>
      </c>
      <c r="T539" s="9" t="s">
        <v>6355</v>
      </c>
      <c r="U539" s="9" t="s">
        <v>746</v>
      </c>
      <c r="V539" t="s">
        <v>747</v>
      </c>
      <c r="W539">
        <v>-1722</v>
      </c>
      <c r="X539">
        <v>-1722</v>
      </c>
    </row>
    <row r="540" spans="1:24" hidden="1" x14ac:dyDescent="0.25">
      <c r="A540" s="25" t="s">
        <v>772</v>
      </c>
      <c r="B540" s="4" t="s">
        <v>773</v>
      </c>
      <c r="C540" s="4">
        <v>2</v>
      </c>
      <c r="D540" s="4">
        <v>2</v>
      </c>
      <c r="E540" s="4">
        <v>3446</v>
      </c>
      <c r="F540" s="4" t="s">
        <v>25</v>
      </c>
      <c r="G540" s="4">
        <v>-3444</v>
      </c>
      <c r="H540" s="4">
        <v>-100</v>
      </c>
      <c r="I540" s="4">
        <v>-204937</v>
      </c>
      <c r="J540" s="4">
        <v>2</v>
      </c>
      <c r="K540" s="4">
        <v>2</v>
      </c>
      <c r="L540" s="4">
        <v>0</v>
      </c>
      <c r="M540" s="9">
        <v>19</v>
      </c>
      <c r="N540" s="9" t="s">
        <v>6465</v>
      </c>
      <c r="O540" s="9" t="s">
        <v>665</v>
      </c>
      <c r="P540" s="9" t="s">
        <v>748</v>
      </c>
      <c r="Q540" s="9" t="s">
        <v>743</v>
      </c>
      <c r="R540" s="9" t="s">
        <v>744</v>
      </c>
      <c r="S540" s="9" t="s">
        <v>771</v>
      </c>
      <c r="T540" s="9" t="s">
        <v>6355</v>
      </c>
      <c r="U540" s="9" t="s">
        <v>747</v>
      </c>
      <c r="V540" t="s">
        <v>747</v>
      </c>
      <c r="W540">
        <v>-1722</v>
      </c>
      <c r="X540">
        <v>-3444</v>
      </c>
    </row>
    <row r="541" spans="1:24" hidden="1" x14ac:dyDescent="0.25">
      <c r="A541" s="25" t="s">
        <v>774</v>
      </c>
      <c r="B541" s="4" t="s">
        <v>775</v>
      </c>
      <c r="C541" s="4">
        <v>2</v>
      </c>
      <c r="D541" s="4">
        <v>2</v>
      </c>
      <c r="E541" s="4">
        <v>3446</v>
      </c>
      <c r="F541" s="4" t="s">
        <v>25</v>
      </c>
      <c r="G541" s="4">
        <v>-3444</v>
      </c>
      <c r="H541" s="4">
        <v>-100</v>
      </c>
      <c r="I541" s="4">
        <v>-204937</v>
      </c>
      <c r="J541" s="4">
        <v>2</v>
      </c>
      <c r="K541" s="4">
        <v>2</v>
      </c>
      <c r="L541" s="4">
        <v>0</v>
      </c>
      <c r="M541" s="9">
        <v>19</v>
      </c>
      <c r="N541" s="9" t="s">
        <v>6465</v>
      </c>
      <c r="O541" s="9" t="s">
        <v>665</v>
      </c>
      <c r="P541" s="9" t="s">
        <v>748</v>
      </c>
      <c r="Q541" s="9" t="s">
        <v>743</v>
      </c>
      <c r="R541" s="9" t="s">
        <v>744</v>
      </c>
      <c r="S541" s="9" t="s">
        <v>771</v>
      </c>
      <c r="T541" s="9" t="s">
        <v>6355</v>
      </c>
      <c r="U541" s="9" t="s">
        <v>751</v>
      </c>
      <c r="V541" t="s">
        <v>747</v>
      </c>
      <c r="W541">
        <v>-1722</v>
      </c>
      <c r="X541">
        <v>-3444</v>
      </c>
    </row>
    <row r="542" spans="1:24" hidden="1" x14ac:dyDescent="0.25">
      <c r="A542" s="25" t="s">
        <v>776</v>
      </c>
      <c r="B542" s="4" t="s">
        <v>777</v>
      </c>
      <c r="C542" s="4">
        <v>1</v>
      </c>
      <c r="D542" s="4">
        <v>1</v>
      </c>
      <c r="E542" s="4">
        <v>1723</v>
      </c>
      <c r="F542" s="4" t="s">
        <v>25</v>
      </c>
      <c r="G542" s="4">
        <v>-1722</v>
      </c>
      <c r="H542" s="4">
        <v>-100</v>
      </c>
      <c r="I542" s="4">
        <v>-204937</v>
      </c>
      <c r="J542" s="4">
        <v>1</v>
      </c>
      <c r="K542" s="4">
        <v>1</v>
      </c>
      <c r="L542" s="4">
        <v>0</v>
      </c>
      <c r="M542" s="9">
        <v>19</v>
      </c>
      <c r="N542" s="9" t="s">
        <v>6465</v>
      </c>
      <c r="O542" s="9" t="s">
        <v>665</v>
      </c>
      <c r="P542" s="9" t="s">
        <v>748</v>
      </c>
      <c r="Q542" s="9" t="s">
        <v>743</v>
      </c>
      <c r="R542" s="9" t="s">
        <v>744</v>
      </c>
      <c r="S542" s="9" t="s">
        <v>771</v>
      </c>
      <c r="T542" s="9" t="s">
        <v>6355</v>
      </c>
      <c r="U542" s="9" t="s">
        <v>752</v>
      </c>
      <c r="V542" t="s">
        <v>747</v>
      </c>
      <c r="W542">
        <v>-1722</v>
      </c>
      <c r="X542">
        <v>-1722</v>
      </c>
    </row>
    <row r="543" spans="1:24" hidden="1" x14ac:dyDescent="0.25">
      <c r="A543" s="25" t="s">
        <v>111</v>
      </c>
      <c r="B543" s="4" t="s">
        <v>112</v>
      </c>
      <c r="C543" s="4">
        <v>1</v>
      </c>
      <c r="D543" s="4">
        <v>1</v>
      </c>
      <c r="E543" s="4">
        <v>1723</v>
      </c>
      <c r="F543" s="4" t="s">
        <v>25</v>
      </c>
      <c r="G543" s="4">
        <v>-1722</v>
      </c>
      <c r="H543" s="4">
        <v>-100</v>
      </c>
      <c r="I543" s="4">
        <v>-204937</v>
      </c>
      <c r="J543" s="4">
        <v>1</v>
      </c>
      <c r="K543" s="4">
        <v>1</v>
      </c>
      <c r="L543" s="4">
        <v>0</v>
      </c>
      <c r="M543" s="9">
        <v>19</v>
      </c>
      <c r="N543" s="9" t="s">
        <v>6465</v>
      </c>
      <c r="O543" s="9" t="s">
        <v>665</v>
      </c>
      <c r="P543" s="9" t="s">
        <v>748</v>
      </c>
      <c r="Q543" s="9" t="s">
        <v>743</v>
      </c>
      <c r="R543" s="9" t="s">
        <v>744</v>
      </c>
      <c r="S543" s="9" t="s">
        <v>771</v>
      </c>
      <c r="T543" s="9" t="s">
        <v>6355</v>
      </c>
      <c r="U543" s="9" t="s">
        <v>755</v>
      </c>
      <c r="V543" t="s">
        <v>747</v>
      </c>
      <c r="W543">
        <v>-1722</v>
      </c>
      <c r="X543">
        <v>-1722</v>
      </c>
    </row>
    <row r="544" spans="1:24" hidden="1" x14ac:dyDescent="0.25">
      <c r="A544" s="25" t="s">
        <v>783</v>
      </c>
      <c r="B544" s="4" t="s">
        <v>784</v>
      </c>
      <c r="C544" s="4">
        <v>1</v>
      </c>
      <c r="D544" s="4">
        <v>1</v>
      </c>
      <c r="E544" s="4">
        <v>1723</v>
      </c>
      <c r="F544" s="4" t="s">
        <v>25</v>
      </c>
      <c r="G544" s="4">
        <v>-1722</v>
      </c>
      <c r="H544" s="4">
        <v>-100</v>
      </c>
      <c r="I544" s="4">
        <v>-204937</v>
      </c>
      <c r="J544" s="4">
        <v>1</v>
      </c>
      <c r="K544" s="4">
        <v>1</v>
      </c>
      <c r="L544" s="4">
        <v>0</v>
      </c>
      <c r="M544" s="9">
        <v>19</v>
      </c>
      <c r="N544" s="9" t="s">
        <v>6465</v>
      </c>
      <c r="O544" s="9" t="s">
        <v>665</v>
      </c>
      <c r="P544" s="9" t="s">
        <v>748</v>
      </c>
      <c r="Q544" s="9" t="s">
        <v>743</v>
      </c>
      <c r="R544" s="9" t="s">
        <v>744</v>
      </c>
      <c r="S544" s="9" t="s">
        <v>782</v>
      </c>
      <c r="T544" s="9" t="s">
        <v>6336</v>
      </c>
      <c r="U544" s="9" t="s">
        <v>747</v>
      </c>
      <c r="V544" t="s">
        <v>747</v>
      </c>
      <c r="W544">
        <v>-1722</v>
      </c>
      <c r="X544">
        <v>-1722</v>
      </c>
    </row>
    <row r="545" spans="1:24" hidden="1" x14ac:dyDescent="0.25">
      <c r="A545" s="25" t="s">
        <v>787</v>
      </c>
      <c r="B545" s="4" t="s">
        <v>788</v>
      </c>
      <c r="C545" s="4">
        <v>12597</v>
      </c>
      <c r="D545" s="4">
        <v>12597</v>
      </c>
      <c r="E545" s="4">
        <v>1723</v>
      </c>
      <c r="F545" s="4" t="s">
        <v>25</v>
      </c>
      <c r="G545" s="4">
        <v>10874</v>
      </c>
      <c r="H545" s="4">
        <v>631</v>
      </c>
      <c r="I545" s="4">
        <v>86</v>
      </c>
      <c r="J545" s="4">
        <v>1</v>
      </c>
      <c r="K545" s="4">
        <v>1</v>
      </c>
      <c r="L545" s="4">
        <v>0</v>
      </c>
      <c r="M545" s="9">
        <v>19</v>
      </c>
      <c r="N545" s="9" t="s">
        <v>6465</v>
      </c>
      <c r="O545" s="9" t="s">
        <v>665</v>
      </c>
      <c r="P545" s="9" t="s">
        <v>748</v>
      </c>
      <c r="Q545" s="9" t="s">
        <v>743</v>
      </c>
      <c r="R545" s="9" t="s">
        <v>744</v>
      </c>
      <c r="S545" s="9" t="s">
        <v>782</v>
      </c>
      <c r="T545" s="9" t="s">
        <v>6336</v>
      </c>
      <c r="U545" s="9" t="s">
        <v>752</v>
      </c>
      <c r="V545" t="s">
        <v>747</v>
      </c>
      <c r="W545">
        <v>0.86322140192109231</v>
      </c>
      <c r="X545">
        <v>10874</v>
      </c>
    </row>
    <row r="546" spans="1:24" hidden="1" x14ac:dyDescent="0.25">
      <c r="A546" s="25" t="s">
        <v>791</v>
      </c>
      <c r="B546" s="4" t="s">
        <v>792</v>
      </c>
      <c r="C546" s="4">
        <v>2</v>
      </c>
      <c r="D546" s="4">
        <v>2</v>
      </c>
      <c r="E546" s="4">
        <v>3446</v>
      </c>
      <c r="F546" s="4" t="s">
        <v>25</v>
      </c>
      <c r="G546" s="4">
        <v>-3444</v>
      </c>
      <c r="H546" s="4">
        <v>-100</v>
      </c>
      <c r="I546" s="4">
        <v>-204937</v>
      </c>
      <c r="J546" s="4">
        <v>2</v>
      </c>
      <c r="K546" s="4">
        <v>2</v>
      </c>
      <c r="L546" s="4">
        <v>0</v>
      </c>
      <c r="M546" s="9">
        <v>19</v>
      </c>
      <c r="N546" s="9" t="s">
        <v>6465</v>
      </c>
      <c r="O546" s="9" t="s">
        <v>665</v>
      </c>
      <c r="P546" s="9" t="s">
        <v>748</v>
      </c>
      <c r="Q546" s="9" t="s">
        <v>743</v>
      </c>
      <c r="R546" s="9" t="s">
        <v>744</v>
      </c>
      <c r="S546" s="9" t="s">
        <v>782</v>
      </c>
      <c r="T546" s="9" t="s">
        <v>6336</v>
      </c>
      <c r="U546" s="9" t="s">
        <v>758</v>
      </c>
      <c r="V546" t="s">
        <v>747</v>
      </c>
      <c r="W546">
        <v>-1722</v>
      </c>
      <c r="X546">
        <v>-3444</v>
      </c>
    </row>
    <row r="547" spans="1:24" hidden="1" x14ac:dyDescent="0.25">
      <c r="A547" s="25" t="s">
        <v>793</v>
      </c>
      <c r="B547" s="4" t="s">
        <v>794</v>
      </c>
      <c r="C547" s="4">
        <v>12605</v>
      </c>
      <c r="D547" s="4">
        <v>12605</v>
      </c>
      <c r="E547" s="4">
        <v>1723</v>
      </c>
      <c r="F547" s="4" t="s">
        <v>25</v>
      </c>
      <c r="G547" s="4">
        <v>10882</v>
      </c>
      <c r="H547" s="4">
        <v>632</v>
      </c>
      <c r="I547" s="4">
        <v>86</v>
      </c>
      <c r="J547" s="4">
        <v>1</v>
      </c>
      <c r="K547" s="4">
        <v>1</v>
      </c>
      <c r="L547" s="4">
        <v>0</v>
      </c>
      <c r="M547" s="9">
        <v>19</v>
      </c>
      <c r="N547" s="9" t="s">
        <v>6465</v>
      </c>
      <c r="O547" s="9" t="s">
        <v>665</v>
      </c>
      <c r="P547" s="9" t="s">
        <v>748</v>
      </c>
      <c r="Q547" s="9" t="s">
        <v>743</v>
      </c>
      <c r="R547" s="9" t="s">
        <v>744</v>
      </c>
      <c r="S547" s="9" t="s">
        <v>795</v>
      </c>
      <c r="T547" s="9" t="s">
        <v>6323</v>
      </c>
      <c r="U547" s="9" t="s">
        <v>746</v>
      </c>
      <c r="V547" t="s">
        <v>747</v>
      </c>
      <c r="W547">
        <v>0.8633082110273701</v>
      </c>
      <c r="X547">
        <v>10882</v>
      </c>
    </row>
    <row r="548" spans="1:24" hidden="1" x14ac:dyDescent="0.25">
      <c r="A548" s="25" t="s">
        <v>115</v>
      </c>
      <c r="B548" s="4" t="s">
        <v>116</v>
      </c>
      <c r="C548" s="4">
        <v>25193</v>
      </c>
      <c r="D548" s="4">
        <v>25193</v>
      </c>
      <c r="E548" s="4">
        <v>3446</v>
      </c>
      <c r="F548" s="4" t="s">
        <v>25</v>
      </c>
      <c r="G548" s="4">
        <v>21747</v>
      </c>
      <c r="H548" s="4">
        <v>631</v>
      </c>
      <c r="I548" s="4">
        <v>86</v>
      </c>
      <c r="J548" s="4">
        <v>2</v>
      </c>
      <c r="K548" s="4">
        <v>2</v>
      </c>
      <c r="L548" s="4">
        <v>0</v>
      </c>
      <c r="M548" s="9">
        <v>19</v>
      </c>
      <c r="N548" s="9" t="s">
        <v>6465</v>
      </c>
      <c r="O548" s="9" t="s">
        <v>665</v>
      </c>
      <c r="P548" s="9" t="s">
        <v>748</v>
      </c>
      <c r="Q548" s="9" t="s">
        <v>743</v>
      </c>
      <c r="R548" s="9" t="s">
        <v>744</v>
      </c>
      <c r="S548" s="9" t="s">
        <v>795</v>
      </c>
      <c r="T548" s="9" t="s">
        <v>6323</v>
      </c>
      <c r="U548" s="9" t="s">
        <v>752</v>
      </c>
      <c r="V548" t="s">
        <v>747</v>
      </c>
      <c r="W548">
        <v>0.86321597269082684</v>
      </c>
      <c r="X548">
        <v>21747</v>
      </c>
    </row>
    <row r="549" spans="1:24" hidden="1" x14ac:dyDescent="0.25">
      <c r="A549" s="25" t="s">
        <v>125</v>
      </c>
      <c r="B549" s="4" t="s">
        <v>126</v>
      </c>
      <c r="C549" s="4">
        <v>20155</v>
      </c>
      <c r="D549" s="4">
        <v>20155</v>
      </c>
      <c r="E549" s="4">
        <v>3568</v>
      </c>
      <c r="F549" s="4" t="s">
        <v>25</v>
      </c>
      <c r="G549" s="4">
        <v>16587</v>
      </c>
      <c r="H549" s="4">
        <v>465</v>
      </c>
      <c r="I549" s="4">
        <v>82</v>
      </c>
      <c r="J549" s="4">
        <v>2</v>
      </c>
      <c r="K549" s="4">
        <v>2</v>
      </c>
      <c r="L549" s="4">
        <v>0</v>
      </c>
      <c r="M549" s="9">
        <v>19</v>
      </c>
      <c r="N549" s="9" t="s">
        <v>6465</v>
      </c>
      <c r="O549" s="9" t="s">
        <v>665</v>
      </c>
      <c r="P549" s="9" t="s">
        <v>748</v>
      </c>
      <c r="Q549" s="9" t="s">
        <v>743</v>
      </c>
      <c r="R549" s="9" t="s">
        <v>805</v>
      </c>
      <c r="S549" s="9" t="s">
        <v>806</v>
      </c>
      <c r="T549" s="9" t="s">
        <v>6324</v>
      </c>
      <c r="U549" s="9" t="s">
        <v>746</v>
      </c>
      <c r="V549" t="s">
        <v>747</v>
      </c>
      <c r="W549">
        <v>0.82297196725378319</v>
      </c>
      <c r="X549">
        <v>16587</v>
      </c>
    </row>
    <row r="550" spans="1:24" hidden="1" x14ac:dyDescent="0.25">
      <c r="A550" s="25" t="s">
        <v>320</v>
      </c>
      <c r="B550" s="4" t="s">
        <v>321</v>
      </c>
      <c r="C550" s="4">
        <v>25193</v>
      </c>
      <c r="D550" s="4">
        <v>25193</v>
      </c>
      <c r="E550" s="4">
        <v>3568</v>
      </c>
      <c r="F550" s="4" t="s">
        <v>25</v>
      </c>
      <c r="G550" s="4">
        <v>21625</v>
      </c>
      <c r="H550" s="4">
        <v>606</v>
      </c>
      <c r="I550" s="4">
        <v>86</v>
      </c>
      <c r="J550" s="4">
        <v>2</v>
      </c>
      <c r="K550" s="4">
        <v>2</v>
      </c>
      <c r="L550" s="4">
        <v>0</v>
      </c>
      <c r="M550" s="9">
        <v>19</v>
      </c>
      <c r="N550" s="9" t="s">
        <v>6465</v>
      </c>
      <c r="O550" s="9" t="s">
        <v>665</v>
      </c>
      <c r="P550" s="9" t="s">
        <v>748</v>
      </c>
      <c r="Q550" s="9" t="s">
        <v>743</v>
      </c>
      <c r="R550" s="9" t="s">
        <v>805</v>
      </c>
      <c r="S550" s="9" t="s">
        <v>806</v>
      </c>
      <c r="T550" s="9" t="s">
        <v>6324</v>
      </c>
      <c r="U550" s="9" t="s">
        <v>747</v>
      </c>
      <c r="V550" t="s">
        <v>747</v>
      </c>
      <c r="W550">
        <v>0.85837335767872025</v>
      </c>
      <c r="X550">
        <v>21625</v>
      </c>
    </row>
    <row r="551" spans="1:24" hidden="1" x14ac:dyDescent="0.25">
      <c r="A551" s="25" t="s">
        <v>809</v>
      </c>
      <c r="B551" s="4" t="s">
        <v>810</v>
      </c>
      <c r="C551" s="4">
        <v>12597</v>
      </c>
      <c r="D551" s="4">
        <v>12597</v>
      </c>
      <c r="E551" s="4">
        <v>1784</v>
      </c>
      <c r="F551" s="4" t="s">
        <v>25</v>
      </c>
      <c r="G551" s="4">
        <v>10813</v>
      </c>
      <c r="H551" s="4">
        <v>606</v>
      </c>
      <c r="I551" s="4">
        <v>86</v>
      </c>
      <c r="J551" s="4">
        <v>1</v>
      </c>
      <c r="K551" s="4">
        <v>1</v>
      </c>
      <c r="L551" s="4">
        <v>0</v>
      </c>
      <c r="M551" s="9">
        <v>19</v>
      </c>
      <c r="N551" s="9" t="s">
        <v>6465</v>
      </c>
      <c r="O551" s="9" t="s">
        <v>665</v>
      </c>
      <c r="P551" s="9" t="s">
        <v>748</v>
      </c>
      <c r="Q551" s="9" t="s">
        <v>743</v>
      </c>
      <c r="R551" s="9" t="s">
        <v>805</v>
      </c>
      <c r="S551" s="9" t="s">
        <v>806</v>
      </c>
      <c r="T551" s="9" t="s">
        <v>6324</v>
      </c>
      <c r="U551" s="9" t="s">
        <v>758</v>
      </c>
      <c r="V551" t="s">
        <v>747</v>
      </c>
      <c r="W551">
        <v>0.85837897912201322</v>
      </c>
      <c r="X551">
        <v>10813</v>
      </c>
    </row>
    <row r="552" spans="1:24" hidden="1" x14ac:dyDescent="0.25">
      <c r="A552" s="25" t="s">
        <v>127</v>
      </c>
      <c r="B552" s="4" t="s">
        <v>128</v>
      </c>
      <c r="C552" s="4">
        <v>12597</v>
      </c>
      <c r="D552" s="4">
        <v>12597</v>
      </c>
      <c r="E552" s="4">
        <v>1784</v>
      </c>
      <c r="F552" s="4" t="s">
        <v>25</v>
      </c>
      <c r="G552" s="4">
        <v>10813</v>
      </c>
      <c r="H552" s="4">
        <v>606</v>
      </c>
      <c r="I552" s="4">
        <v>86</v>
      </c>
      <c r="J552" s="4">
        <v>1</v>
      </c>
      <c r="K552" s="4">
        <v>1</v>
      </c>
      <c r="L552" s="4">
        <v>0</v>
      </c>
      <c r="M552" s="9">
        <v>19</v>
      </c>
      <c r="N552" s="9" t="s">
        <v>6465</v>
      </c>
      <c r="O552" s="9" t="s">
        <v>665</v>
      </c>
      <c r="P552" s="9" t="s">
        <v>748</v>
      </c>
      <c r="Q552" s="9" t="s">
        <v>743</v>
      </c>
      <c r="R552" s="9" t="s">
        <v>811</v>
      </c>
      <c r="S552" s="9" t="s">
        <v>812</v>
      </c>
      <c r="T552" s="9" t="s">
        <v>6328</v>
      </c>
      <c r="U552" s="9" t="s">
        <v>747</v>
      </c>
      <c r="V552" t="s">
        <v>747</v>
      </c>
      <c r="W552">
        <v>0.85837897912201322</v>
      </c>
      <c r="X552">
        <v>10813</v>
      </c>
    </row>
    <row r="553" spans="1:24" hidden="1" x14ac:dyDescent="0.25">
      <c r="A553" s="25" t="s">
        <v>131</v>
      </c>
      <c r="B553" s="4" t="s">
        <v>132</v>
      </c>
      <c r="C553" s="4">
        <v>10077</v>
      </c>
      <c r="D553" s="4">
        <v>10077</v>
      </c>
      <c r="E553" s="4">
        <v>1784</v>
      </c>
      <c r="F553" s="4" t="s">
        <v>25</v>
      </c>
      <c r="G553" s="4">
        <v>8293</v>
      </c>
      <c r="H553" s="4">
        <v>465</v>
      </c>
      <c r="I553" s="4">
        <v>82</v>
      </c>
      <c r="J553" s="4">
        <v>1</v>
      </c>
      <c r="K553" s="4">
        <v>1</v>
      </c>
      <c r="L553" s="4">
        <v>0</v>
      </c>
      <c r="M553" s="9">
        <v>19</v>
      </c>
      <c r="N553" s="9" t="s">
        <v>6465</v>
      </c>
      <c r="O553" s="9" t="s">
        <v>665</v>
      </c>
      <c r="P553" s="9" t="s">
        <v>748</v>
      </c>
      <c r="Q553" s="9" t="s">
        <v>743</v>
      </c>
      <c r="R553" s="9" t="s">
        <v>811</v>
      </c>
      <c r="S553" s="9" t="s">
        <v>812</v>
      </c>
      <c r="T553" s="9" t="s">
        <v>6328</v>
      </c>
      <c r="U553" s="9" t="s">
        <v>752</v>
      </c>
      <c r="V553" t="s">
        <v>747</v>
      </c>
      <c r="W553">
        <v>0.82296318348714892</v>
      </c>
      <c r="X553">
        <v>8293</v>
      </c>
    </row>
    <row r="554" spans="1:24" hidden="1" x14ac:dyDescent="0.25">
      <c r="A554" s="25" t="s">
        <v>813</v>
      </c>
      <c r="B554" s="4" t="s">
        <v>814</v>
      </c>
      <c r="C554" s="4">
        <v>12597</v>
      </c>
      <c r="D554" s="4">
        <v>12597</v>
      </c>
      <c r="E554" s="4">
        <v>1784</v>
      </c>
      <c r="F554" s="4" t="s">
        <v>25</v>
      </c>
      <c r="G554" s="4">
        <v>10813</v>
      </c>
      <c r="H554" s="4">
        <v>606</v>
      </c>
      <c r="I554" s="4">
        <v>86</v>
      </c>
      <c r="J554" s="4">
        <v>1</v>
      </c>
      <c r="K554" s="4">
        <v>1</v>
      </c>
      <c r="L554" s="4">
        <v>0</v>
      </c>
      <c r="M554" s="9">
        <v>19</v>
      </c>
      <c r="N554" s="9" t="s">
        <v>6465</v>
      </c>
      <c r="O554" s="9" t="s">
        <v>665</v>
      </c>
      <c r="P554" s="9" t="s">
        <v>748</v>
      </c>
      <c r="Q554" s="9" t="s">
        <v>743</v>
      </c>
      <c r="R554" s="9" t="s">
        <v>811</v>
      </c>
      <c r="S554" s="9" t="s">
        <v>812</v>
      </c>
      <c r="T554" s="9" t="s">
        <v>6328</v>
      </c>
      <c r="U554" s="9" t="s">
        <v>755</v>
      </c>
      <c r="V554" t="s">
        <v>747</v>
      </c>
      <c r="W554">
        <v>0.85837897912201322</v>
      </c>
      <c r="X554">
        <v>10813</v>
      </c>
    </row>
    <row r="555" spans="1:24" hidden="1" x14ac:dyDescent="0.25">
      <c r="A555" s="25" t="s">
        <v>135</v>
      </c>
      <c r="B555" s="4" t="s">
        <v>136</v>
      </c>
      <c r="C555" s="4">
        <v>12596</v>
      </c>
      <c r="D555" s="4">
        <v>12596</v>
      </c>
      <c r="E555" s="4">
        <v>1874</v>
      </c>
      <c r="F555" s="4" t="s">
        <v>25</v>
      </c>
      <c r="G555" s="4">
        <v>10722</v>
      </c>
      <c r="H555" s="4">
        <v>572</v>
      </c>
      <c r="I555" s="4">
        <v>85</v>
      </c>
      <c r="J555" s="4">
        <v>1</v>
      </c>
      <c r="K555" s="4">
        <v>1</v>
      </c>
      <c r="L555" s="4">
        <v>0</v>
      </c>
      <c r="M555" s="9">
        <v>19</v>
      </c>
      <c r="N555" s="9" t="s">
        <v>6465</v>
      </c>
      <c r="O555" s="9" t="s">
        <v>665</v>
      </c>
      <c r="P555" s="9" t="s">
        <v>748</v>
      </c>
      <c r="Q555" s="9" t="s">
        <v>743</v>
      </c>
      <c r="R555" s="9" t="s">
        <v>849</v>
      </c>
      <c r="S555" s="9" t="s">
        <v>795</v>
      </c>
      <c r="T555" s="9" t="s">
        <v>6327</v>
      </c>
      <c r="U555" s="9" t="s">
        <v>747</v>
      </c>
      <c r="V555" t="s">
        <v>747</v>
      </c>
      <c r="W555">
        <v>0.8512226103524928</v>
      </c>
      <c r="X555">
        <v>10722</v>
      </c>
    </row>
    <row r="556" spans="1:24" hidden="1" x14ac:dyDescent="0.25">
      <c r="A556" s="25" t="s">
        <v>139</v>
      </c>
      <c r="B556" s="4" t="s">
        <v>140</v>
      </c>
      <c r="C556" s="4">
        <v>12597</v>
      </c>
      <c r="D556" s="4">
        <v>12597</v>
      </c>
      <c r="E556" s="4">
        <v>1874</v>
      </c>
      <c r="F556" s="4" t="s">
        <v>25</v>
      </c>
      <c r="G556" s="4">
        <v>10723</v>
      </c>
      <c r="H556" s="4">
        <v>572</v>
      </c>
      <c r="I556" s="4">
        <v>85</v>
      </c>
      <c r="J556" s="4">
        <v>1</v>
      </c>
      <c r="K556" s="4">
        <v>1</v>
      </c>
      <c r="L556" s="4">
        <v>0</v>
      </c>
      <c r="M556" s="9">
        <v>19</v>
      </c>
      <c r="N556" s="9" t="s">
        <v>6465</v>
      </c>
      <c r="O556" s="9" t="s">
        <v>665</v>
      </c>
      <c r="P556" s="9" t="s">
        <v>748</v>
      </c>
      <c r="Q556" s="9" t="s">
        <v>743</v>
      </c>
      <c r="R556" s="9" t="s">
        <v>849</v>
      </c>
      <c r="S556" s="9" t="s">
        <v>795</v>
      </c>
      <c r="T556" s="9" t="s">
        <v>6327</v>
      </c>
      <c r="U556" s="9" t="s">
        <v>752</v>
      </c>
      <c r="V556" t="s">
        <v>747</v>
      </c>
      <c r="W556">
        <v>0.85123442089386359</v>
      </c>
      <c r="X556">
        <v>10723</v>
      </c>
    </row>
    <row r="557" spans="1:24" hidden="1" x14ac:dyDescent="0.25">
      <c r="A557" s="25" t="s">
        <v>141</v>
      </c>
      <c r="B557" s="4" t="s">
        <v>142</v>
      </c>
      <c r="C557" s="4">
        <v>12597</v>
      </c>
      <c r="D557" s="4">
        <v>12597</v>
      </c>
      <c r="E557" s="4">
        <v>1874</v>
      </c>
      <c r="F557" s="4" t="s">
        <v>25</v>
      </c>
      <c r="G557" s="4">
        <v>10723</v>
      </c>
      <c r="H557" s="4">
        <v>572</v>
      </c>
      <c r="I557" s="4">
        <v>85</v>
      </c>
      <c r="J557" s="4">
        <v>1</v>
      </c>
      <c r="K557" s="4">
        <v>1</v>
      </c>
      <c r="L557" s="4">
        <v>0</v>
      </c>
      <c r="M557" s="9">
        <v>19</v>
      </c>
      <c r="N557" s="9" t="s">
        <v>6465</v>
      </c>
      <c r="O557" s="9" t="s">
        <v>665</v>
      </c>
      <c r="P557" s="9" t="s">
        <v>748</v>
      </c>
      <c r="Q557" s="9" t="s">
        <v>743</v>
      </c>
      <c r="R557" s="9" t="s">
        <v>849</v>
      </c>
      <c r="S557" s="9" t="s">
        <v>795</v>
      </c>
      <c r="T557" s="9" t="s">
        <v>6327</v>
      </c>
      <c r="U557" s="9" t="s">
        <v>755</v>
      </c>
      <c r="V557" t="s">
        <v>747</v>
      </c>
      <c r="W557">
        <v>0.85123442089386359</v>
      </c>
      <c r="X557">
        <v>10723</v>
      </c>
    </row>
    <row r="558" spans="1:24" hidden="1" x14ac:dyDescent="0.25">
      <c r="A558" s="25" t="s">
        <v>326</v>
      </c>
      <c r="B558" s="4" t="s">
        <v>327</v>
      </c>
      <c r="C558" s="4">
        <v>14277</v>
      </c>
      <c r="D558" s="4">
        <v>14277</v>
      </c>
      <c r="E558" s="4">
        <v>2056</v>
      </c>
      <c r="F558" s="4" t="s">
        <v>25</v>
      </c>
      <c r="G558" s="4">
        <v>12221</v>
      </c>
      <c r="H558" s="4">
        <v>594</v>
      </c>
      <c r="I558" s="4">
        <v>86</v>
      </c>
      <c r="J558" s="4">
        <v>1</v>
      </c>
      <c r="K558" s="4">
        <v>1</v>
      </c>
      <c r="L558" s="4">
        <v>0</v>
      </c>
      <c r="M558" s="9">
        <v>19</v>
      </c>
      <c r="N558" s="9" t="s">
        <v>6465</v>
      </c>
      <c r="O558" s="9" t="s">
        <v>665</v>
      </c>
      <c r="P558" s="9" t="s">
        <v>748</v>
      </c>
      <c r="Q558" s="9" t="s">
        <v>743</v>
      </c>
      <c r="R558" s="9" t="s">
        <v>852</v>
      </c>
      <c r="S558" s="9" t="s">
        <v>853</v>
      </c>
      <c r="T558" s="9" t="s">
        <v>6317</v>
      </c>
      <c r="U558" s="9" t="s">
        <v>746</v>
      </c>
      <c r="V558" t="s">
        <v>747</v>
      </c>
      <c r="W558">
        <v>0.85599215521468097</v>
      </c>
      <c r="X558">
        <v>12221</v>
      </c>
    </row>
    <row r="559" spans="1:24" hidden="1" x14ac:dyDescent="0.25">
      <c r="A559" s="25" t="s">
        <v>143</v>
      </c>
      <c r="B559" s="4" t="s">
        <v>144</v>
      </c>
      <c r="C559" s="4">
        <v>14277</v>
      </c>
      <c r="D559" s="4">
        <v>14277</v>
      </c>
      <c r="E559" s="4">
        <v>2056</v>
      </c>
      <c r="F559" s="4" t="s">
        <v>25</v>
      </c>
      <c r="G559" s="4">
        <v>12221</v>
      </c>
      <c r="H559" s="4">
        <v>594</v>
      </c>
      <c r="I559" s="4">
        <v>86</v>
      </c>
      <c r="J559" s="4">
        <v>1</v>
      </c>
      <c r="K559" s="4">
        <v>1</v>
      </c>
      <c r="L559" s="4">
        <v>0</v>
      </c>
      <c r="M559" s="9">
        <v>19</v>
      </c>
      <c r="N559" s="9" t="s">
        <v>6465</v>
      </c>
      <c r="O559" s="9" t="s">
        <v>665</v>
      </c>
      <c r="P559" s="9" t="s">
        <v>748</v>
      </c>
      <c r="Q559" s="9" t="s">
        <v>743</v>
      </c>
      <c r="R559" s="9" t="s">
        <v>852</v>
      </c>
      <c r="S559" s="9" t="s">
        <v>853</v>
      </c>
      <c r="T559" s="9" t="s">
        <v>6317</v>
      </c>
      <c r="U559" s="9" t="s">
        <v>747</v>
      </c>
      <c r="V559" t="s">
        <v>747</v>
      </c>
      <c r="W559">
        <v>0.85599215521468097</v>
      </c>
      <c r="X559">
        <v>12221</v>
      </c>
    </row>
    <row r="560" spans="1:24" hidden="1" x14ac:dyDescent="0.25">
      <c r="A560" s="25" t="s">
        <v>147</v>
      </c>
      <c r="B560" s="4" t="s">
        <v>148</v>
      </c>
      <c r="C560" s="4">
        <v>14277</v>
      </c>
      <c r="D560" s="4">
        <v>14277</v>
      </c>
      <c r="E560" s="4">
        <v>2056</v>
      </c>
      <c r="F560" s="4" t="s">
        <v>25</v>
      </c>
      <c r="G560" s="4">
        <v>12221</v>
      </c>
      <c r="H560" s="4">
        <v>594</v>
      </c>
      <c r="I560" s="4">
        <v>86</v>
      </c>
      <c r="J560" s="4">
        <v>1</v>
      </c>
      <c r="K560" s="4">
        <v>1</v>
      </c>
      <c r="L560" s="4">
        <v>0</v>
      </c>
      <c r="M560" s="9">
        <v>19</v>
      </c>
      <c r="N560" s="9" t="s">
        <v>6465</v>
      </c>
      <c r="O560" s="9" t="s">
        <v>665</v>
      </c>
      <c r="P560" s="9" t="s">
        <v>748</v>
      </c>
      <c r="Q560" s="9" t="s">
        <v>743</v>
      </c>
      <c r="R560" s="9" t="s">
        <v>852</v>
      </c>
      <c r="S560" s="9" t="s">
        <v>782</v>
      </c>
      <c r="T560" s="9" t="s">
        <v>6318</v>
      </c>
      <c r="U560" s="9" t="s">
        <v>746</v>
      </c>
      <c r="V560" t="s">
        <v>747</v>
      </c>
      <c r="W560">
        <v>0.85599215521468097</v>
      </c>
      <c r="X560">
        <v>12221</v>
      </c>
    </row>
    <row r="561" spans="1:24" hidden="1" x14ac:dyDescent="0.25">
      <c r="A561" s="25" t="s">
        <v>153</v>
      </c>
      <c r="B561" s="4" t="s">
        <v>154</v>
      </c>
      <c r="C561" s="4">
        <v>14276</v>
      </c>
      <c r="D561" s="4">
        <v>14276</v>
      </c>
      <c r="E561" s="4">
        <v>2056</v>
      </c>
      <c r="F561" s="4" t="s">
        <v>25</v>
      </c>
      <c r="G561" s="4">
        <v>12220</v>
      </c>
      <c r="H561" s="4">
        <v>594</v>
      </c>
      <c r="I561" s="4">
        <v>86</v>
      </c>
      <c r="J561" s="4">
        <v>1</v>
      </c>
      <c r="K561" s="4">
        <v>1</v>
      </c>
      <c r="L561" s="4">
        <v>0</v>
      </c>
      <c r="M561" s="9">
        <v>19</v>
      </c>
      <c r="N561" s="9" t="s">
        <v>6465</v>
      </c>
      <c r="O561" s="9" t="s">
        <v>665</v>
      </c>
      <c r="P561" s="9" t="s">
        <v>748</v>
      </c>
      <c r="Q561" s="9" t="s">
        <v>743</v>
      </c>
      <c r="R561" s="9" t="s">
        <v>852</v>
      </c>
      <c r="S561" s="9" t="s">
        <v>782</v>
      </c>
      <c r="T561" s="9" t="s">
        <v>6318</v>
      </c>
      <c r="U561" s="9" t="s">
        <v>752</v>
      </c>
      <c r="V561" t="s">
        <v>747</v>
      </c>
      <c r="W561">
        <v>0.85598206780610819</v>
      </c>
      <c r="X561">
        <v>12220</v>
      </c>
    </row>
    <row r="562" spans="1:24" hidden="1" x14ac:dyDescent="0.25">
      <c r="A562" s="25" t="s">
        <v>436</v>
      </c>
      <c r="B562" s="4" t="s">
        <v>437</v>
      </c>
      <c r="C562" s="4">
        <v>37790</v>
      </c>
      <c r="D562" s="4">
        <v>37790</v>
      </c>
      <c r="E562" s="4">
        <v>5622</v>
      </c>
      <c r="F562" s="4" t="s">
        <v>25</v>
      </c>
      <c r="G562" s="4">
        <v>32168</v>
      </c>
      <c r="H562" s="4">
        <v>572</v>
      </c>
      <c r="I562" s="4">
        <v>85</v>
      </c>
      <c r="J562" s="4">
        <v>3</v>
      </c>
      <c r="K562" s="4">
        <v>3</v>
      </c>
      <c r="L562" s="4">
        <v>0</v>
      </c>
      <c r="M562" s="9">
        <v>19</v>
      </c>
      <c r="N562" s="9" t="s">
        <v>6465</v>
      </c>
      <c r="O562" s="9" t="s">
        <v>665</v>
      </c>
      <c r="P562" s="9" t="s">
        <v>748</v>
      </c>
      <c r="Q562" s="9" t="s">
        <v>743</v>
      </c>
      <c r="R562" s="9" t="s">
        <v>862</v>
      </c>
      <c r="S562" s="9" t="s">
        <v>745</v>
      </c>
      <c r="T562" s="9" t="s">
        <v>6316</v>
      </c>
      <c r="U562" s="9" t="s">
        <v>747</v>
      </c>
      <c r="V562" t="s">
        <v>747</v>
      </c>
      <c r="W562">
        <v>0.85123048425509396</v>
      </c>
      <c r="X562">
        <v>32168</v>
      </c>
    </row>
    <row r="563" spans="1:24" hidden="1" x14ac:dyDescent="0.25">
      <c r="A563" s="25" t="s">
        <v>863</v>
      </c>
      <c r="B563" s="4" t="s">
        <v>864</v>
      </c>
      <c r="C563" s="4">
        <v>12596</v>
      </c>
      <c r="D563" s="4">
        <v>12596</v>
      </c>
      <c r="E563" s="4">
        <v>1874</v>
      </c>
      <c r="F563" s="4" t="s">
        <v>25</v>
      </c>
      <c r="G563" s="4">
        <v>10722</v>
      </c>
      <c r="H563" s="4">
        <v>572</v>
      </c>
      <c r="I563" s="4">
        <v>85</v>
      </c>
      <c r="J563" s="4">
        <v>1</v>
      </c>
      <c r="K563" s="4">
        <v>1</v>
      </c>
      <c r="L563" s="4">
        <v>0</v>
      </c>
      <c r="M563" s="9">
        <v>19</v>
      </c>
      <c r="N563" s="9" t="s">
        <v>6465</v>
      </c>
      <c r="O563" s="9" t="s">
        <v>665</v>
      </c>
      <c r="P563" s="9" t="s">
        <v>748</v>
      </c>
      <c r="Q563" s="9" t="s">
        <v>743</v>
      </c>
      <c r="R563" s="9" t="s">
        <v>862</v>
      </c>
      <c r="S563" s="9" t="s">
        <v>745</v>
      </c>
      <c r="T563" s="9" t="s">
        <v>6316</v>
      </c>
      <c r="U563" s="9" t="s">
        <v>751</v>
      </c>
      <c r="V563" t="s">
        <v>747</v>
      </c>
      <c r="W563">
        <v>0.8512226103524928</v>
      </c>
      <c r="X563">
        <v>10722</v>
      </c>
    </row>
    <row r="564" spans="1:24" hidden="1" x14ac:dyDescent="0.25">
      <c r="A564" s="25" t="s">
        <v>867</v>
      </c>
      <c r="B564" s="4" t="s">
        <v>868</v>
      </c>
      <c r="C564" s="4">
        <v>12597</v>
      </c>
      <c r="D564" s="4">
        <v>12597</v>
      </c>
      <c r="E564" s="4">
        <v>1874</v>
      </c>
      <c r="F564" s="4" t="s">
        <v>25</v>
      </c>
      <c r="G564" s="4">
        <v>10723</v>
      </c>
      <c r="H564" s="4">
        <v>572</v>
      </c>
      <c r="I564" s="4">
        <v>85</v>
      </c>
      <c r="J564" s="4">
        <v>1</v>
      </c>
      <c r="K564" s="4">
        <v>1</v>
      </c>
      <c r="L564" s="4">
        <v>0</v>
      </c>
      <c r="M564" s="9">
        <v>19</v>
      </c>
      <c r="N564" s="9" t="s">
        <v>6465</v>
      </c>
      <c r="O564" s="9" t="s">
        <v>665</v>
      </c>
      <c r="P564" s="9" t="s">
        <v>748</v>
      </c>
      <c r="Q564" s="9" t="s">
        <v>743</v>
      </c>
      <c r="R564" s="9" t="s">
        <v>862</v>
      </c>
      <c r="S564" s="9" t="s">
        <v>745</v>
      </c>
      <c r="T564" s="9" t="s">
        <v>6316</v>
      </c>
      <c r="U564" s="9" t="s">
        <v>755</v>
      </c>
      <c r="V564" t="s">
        <v>747</v>
      </c>
      <c r="W564">
        <v>0.85123442089386359</v>
      </c>
      <c r="X564">
        <v>10723</v>
      </c>
    </row>
    <row r="565" spans="1:24" hidden="1" x14ac:dyDescent="0.25">
      <c r="A565" s="25" t="s">
        <v>871</v>
      </c>
      <c r="B565" s="4" t="s">
        <v>872</v>
      </c>
      <c r="C565" s="4">
        <v>12596</v>
      </c>
      <c r="D565" s="4">
        <v>12596</v>
      </c>
      <c r="E565" s="4">
        <v>1874</v>
      </c>
      <c r="F565" s="4" t="s">
        <v>25</v>
      </c>
      <c r="G565" s="4">
        <v>10722</v>
      </c>
      <c r="H565" s="4">
        <v>572</v>
      </c>
      <c r="I565" s="4">
        <v>85</v>
      </c>
      <c r="J565" s="4">
        <v>1</v>
      </c>
      <c r="K565" s="4">
        <v>1</v>
      </c>
      <c r="L565" s="4">
        <v>0</v>
      </c>
      <c r="M565" s="9">
        <v>19</v>
      </c>
      <c r="N565" s="9" t="s">
        <v>6465</v>
      </c>
      <c r="O565" s="9" t="s">
        <v>665</v>
      </c>
      <c r="P565" s="9" t="s">
        <v>748</v>
      </c>
      <c r="Q565" s="9" t="s">
        <v>743</v>
      </c>
      <c r="R565" s="9" t="s">
        <v>873</v>
      </c>
      <c r="S565" s="9" t="s">
        <v>795</v>
      </c>
      <c r="T565" s="9" t="s">
        <v>6313</v>
      </c>
      <c r="U565" s="9" t="s">
        <v>746</v>
      </c>
      <c r="V565" t="s">
        <v>747</v>
      </c>
      <c r="W565">
        <v>0.8512226103524928</v>
      </c>
      <c r="X565">
        <v>10722</v>
      </c>
    </row>
    <row r="566" spans="1:24" hidden="1" x14ac:dyDescent="0.25">
      <c r="A566" s="25" t="s">
        <v>328</v>
      </c>
      <c r="B566" s="4" t="s">
        <v>329</v>
      </c>
      <c r="C566" s="4">
        <v>12597</v>
      </c>
      <c r="D566" s="4">
        <v>12597</v>
      </c>
      <c r="E566" s="4">
        <v>1874</v>
      </c>
      <c r="F566" s="4" t="s">
        <v>25</v>
      </c>
      <c r="G566" s="4">
        <v>10723</v>
      </c>
      <c r="H566" s="4">
        <v>572</v>
      </c>
      <c r="I566" s="4">
        <v>85</v>
      </c>
      <c r="J566" s="4">
        <v>1</v>
      </c>
      <c r="K566" s="4">
        <v>1</v>
      </c>
      <c r="L566" s="4">
        <v>0</v>
      </c>
      <c r="M566" s="9">
        <v>19</v>
      </c>
      <c r="N566" s="9" t="s">
        <v>6465</v>
      </c>
      <c r="O566" s="9" t="s">
        <v>665</v>
      </c>
      <c r="P566" s="9" t="s">
        <v>748</v>
      </c>
      <c r="Q566" s="9" t="s">
        <v>743</v>
      </c>
      <c r="R566" s="9" t="s">
        <v>873</v>
      </c>
      <c r="S566" s="9" t="s">
        <v>795</v>
      </c>
      <c r="T566" s="9" t="s">
        <v>6313</v>
      </c>
      <c r="U566" s="9" t="s">
        <v>747</v>
      </c>
      <c r="V566" t="s">
        <v>747</v>
      </c>
      <c r="W566">
        <v>0.85123442089386359</v>
      </c>
      <c r="X566">
        <v>10723</v>
      </c>
    </row>
    <row r="567" spans="1:24" hidden="1" x14ac:dyDescent="0.25">
      <c r="A567" s="25" t="s">
        <v>157</v>
      </c>
      <c r="B567" s="4" t="s">
        <v>158</v>
      </c>
      <c r="C567" s="4">
        <v>12597</v>
      </c>
      <c r="D567" s="4">
        <v>12597</v>
      </c>
      <c r="E567" s="4">
        <v>1874</v>
      </c>
      <c r="F567" s="4" t="s">
        <v>25</v>
      </c>
      <c r="G567" s="4">
        <v>10723</v>
      </c>
      <c r="H567" s="4">
        <v>572</v>
      </c>
      <c r="I567" s="4">
        <v>85</v>
      </c>
      <c r="J567" s="4">
        <v>1</v>
      </c>
      <c r="K567" s="4">
        <v>1</v>
      </c>
      <c r="L567" s="4">
        <v>0</v>
      </c>
      <c r="M567" s="9">
        <v>19</v>
      </c>
      <c r="N567" s="9" t="s">
        <v>6465</v>
      </c>
      <c r="O567" s="9" t="s">
        <v>665</v>
      </c>
      <c r="P567" s="9" t="s">
        <v>748</v>
      </c>
      <c r="Q567" s="9" t="s">
        <v>743</v>
      </c>
      <c r="R567" s="9" t="s">
        <v>873</v>
      </c>
      <c r="S567" s="9" t="s">
        <v>795</v>
      </c>
      <c r="T567" s="9" t="s">
        <v>6313</v>
      </c>
      <c r="U567" s="9" t="s">
        <v>752</v>
      </c>
      <c r="V567" t="s">
        <v>747</v>
      </c>
      <c r="W567">
        <v>0.85123442089386359</v>
      </c>
      <c r="X567">
        <v>10723</v>
      </c>
    </row>
    <row r="568" spans="1:24" hidden="1" x14ac:dyDescent="0.25">
      <c r="A568" s="25" t="s">
        <v>877</v>
      </c>
      <c r="B568" s="4" t="s">
        <v>878</v>
      </c>
      <c r="C568" s="4">
        <v>12597</v>
      </c>
      <c r="D568" s="4">
        <v>12597</v>
      </c>
      <c r="E568" s="4">
        <v>1874</v>
      </c>
      <c r="F568" s="4" t="s">
        <v>25</v>
      </c>
      <c r="G568" s="4">
        <v>10723</v>
      </c>
      <c r="H568" s="4">
        <v>572</v>
      </c>
      <c r="I568" s="4">
        <v>85</v>
      </c>
      <c r="J568" s="4">
        <v>1</v>
      </c>
      <c r="K568" s="4">
        <v>1</v>
      </c>
      <c r="L568" s="4">
        <v>0</v>
      </c>
      <c r="M568" s="9">
        <v>19</v>
      </c>
      <c r="N568" s="9" t="s">
        <v>6465</v>
      </c>
      <c r="O568" s="9" t="s">
        <v>665</v>
      </c>
      <c r="P568" s="9" t="s">
        <v>748</v>
      </c>
      <c r="Q568" s="9" t="s">
        <v>743</v>
      </c>
      <c r="R568" s="9" t="s">
        <v>876</v>
      </c>
      <c r="S568" s="9" t="s">
        <v>768</v>
      </c>
      <c r="T568" s="9" t="s">
        <v>6326</v>
      </c>
      <c r="U568" s="9" t="s">
        <v>755</v>
      </c>
      <c r="V568" t="s">
        <v>747</v>
      </c>
      <c r="W568">
        <v>0.85123442089386359</v>
      </c>
      <c r="X568">
        <v>10723</v>
      </c>
    </row>
    <row r="569" spans="1:24" hidden="1" x14ac:dyDescent="0.25">
      <c r="A569" s="25" t="s">
        <v>888</v>
      </c>
      <c r="B569" s="4" t="s">
        <v>889</v>
      </c>
      <c r="C569" s="4">
        <v>12597</v>
      </c>
      <c r="D569" s="4">
        <v>12597</v>
      </c>
      <c r="E569" s="4">
        <v>1874</v>
      </c>
      <c r="F569" s="4" t="s">
        <v>25</v>
      </c>
      <c r="G569" s="4">
        <v>10723</v>
      </c>
      <c r="H569" s="4">
        <v>572</v>
      </c>
      <c r="I569" s="4">
        <v>85</v>
      </c>
      <c r="J569" s="4">
        <v>1</v>
      </c>
      <c r="K569" s="4">
        <v>1</v>
      </c>
      <c r="L569" s="4">
        <v>0</v>
      </c>
      <c r="M569" s="9">
        <v>19</v>
      </c>
      <c r="N569" s="9" t="s">
        <v>6465</v>
      </c>
      <c r="O569" s="9" t="s">
        <v>665</v>
      </c>
      <c r="P569" s="9" t="s">
        <v>748</v>
      </c>
      <c r="Q569" s="9" t="s">
        <v>743</v>
      </c>
      <c r="R569" s="9" t="s">
        <v>883</v>
      </c>
      <c r="S569" s="9" t="s">
        <v>745</v>
      </c>
      <c r="T569" s="9" t="s">
        <v>6314</v>
      </c>
      <c r="U569" s="9" t="s">
        <v>758</v>
      </c>
      <c r="V569" t="s">
        <v>747</v>
      </c>
      <c r="W569">
        <v>0.85123442089386359</v>
      </c>
      <c r="X569">
        <v>10723</v>
      </c>
    </row>
    <row r="570" spans="1:24" hidden="1" x14ac:dyDescent="0.25">
      <c r="A570" s="25" t="s">
        <v>890</v>
      </c>
      <c r="B570" s="4" t="s">
        <v>891</v>
      </c>
      <c r="C570" s="4">
        <v>25193</v>
      </c>
      <c r="D570" s="4">
        <v>25193</v>
      </c>
      <c r="E570" s="4">
        <v>3568</v>
      </c>
      <c r="F570" s="4" t="s">
        <v>25</v>
      </c>
      <c r="G570" s="4">
        <v>21625</v>
      </c>
      <c r="H570" s="4">
        <v>606</v>
      </c>
      <c r="I570" s="4">
        <v>86</v>
      </c>
      <c r="J570" s="4">
        <v>2</v>
      </c>
      <c r="K570" s="4">
        <v>2</v>
      </c>
      <c r="L570" s="4">
        <v>0</v>
      </c>
      <c r="M570" s="9">
        <v>19</v>
      </c>
      <c r="N570" s="9" t="s">
        <v>6465</v>
      </c>
      <c r="O570" s="9" t="s">
        <v>665</v>
      </c>
      <c r="P570" s="9" t="s">
        <v>748</v>
      </c>
      <c r="Q570" s="9" t="s">
        <v>743</v>
      </c>
      <c r="R570" s="9" t="s">
        <v>892</v>
      </c>
      <c r="S570" s="9" t="s">
        <v>768</v>
      </c>
      <c r="T570" s="9" t="s">
        <v>6335</v>
      </c>
      <c r="U570" s="9" t="s">
        <v>746</v>
      </c>
      <c r="V570" t="s">
        <v>747</v>
      </c>
      <c r="W570">
        <v>0.85837335767872025</v>
      </c>
      <c r="X570">
        <v>21625</v>
      </c>
    </row>
    <row r="571" spans="1:24" hidden="1" x14ac:dyDescent="0.25">
      <c r="A571" s="25" t="s">
        <v>901</v>
      </c>
      <c r="B571" s="4" t="s">
        <v>902</v>
      </c>
      <c r="C571" s="4">
        <v>37789</v>
      </c>
      <c r="D571" s="4">
        <v>37789</v>
      </c>
      <c r="E571" s="4">
        <v>5352</v>
      </c>
      <c r="F571" s="4" t="s">
        <v>25</v>
      </c>
      <c r="G571" s="4">
        <v>32437</v>
      </c>
      <c r="H571" s="4">
        <v>606</v>
      </c>
      <c r="I571" s="4">
        <v>86</v>
      </c>
      <c r="J571" s="4">
        <v>3</v>
      </c>
      <c r="K571" s="4">
        <v>3</v>
      </c>
      <c r="L571" s="4">
        <v>0</v>
      </c>
      <c r="M571" s="9">
        <v>19</v>
      </c>
      <c r="N571" s="9" t="s">
        <v>6465</v>
      </c>
      <c r="O571" s="9" t="s">
        <v>665</v>
      </c>
      <c r="P571" s="9" t="s">
        <v>748</v>
      </c>
      <c r="Q571" s="9" t="s">
        <v>743</v>
      </c>
      <c r="R571" s="9" t="s">
        <v>892</v>
      </c>
      <c r="S571" s="9" t="s">
        <v>768</v>
      </c>
      <c r="T571" s="9" t="s">
        <v>6335</v>
      </c>
      <c r="U571" s="9" t="s">
        <v>758</v>
      </c>
      <c r="V571" t="s">
        <v>747</v>
      </c>
      <c r="W571">
        <v>0.85837148376511685</v>
      </c>
      <c r="X571">
        <v>32437</v>
      </c>
    </row>
    <row r="572" spans="1:24" hidden="1" x14ac:dyDescent="0.25">
      <c r="A572" s="25" t="s">
        <v>706</v>
      </c>
      <c r="B572" s="4" t="s">
        <v>707</v>
      </c>
      <c r="C572" s="4">
        <v>1</v>
      </c>
      <c r="D572" s="4">
        <v>1</v>
      </c>
      <c r="E572" s="4">
        <v>1784</v>
      </c>
      <c r="F572" s="4" t="s">
        <v>25</v>
      </c>
      <c r="G572" s="4">
        <v>-1783</v>
      </c>
      <c r="H572" s="4">
        <v>-100</v>
      </c>
      <c r="I572" s="4">
        <v>-212196</v>
      </c>
      <c r="J572" s="4">
        <v>1</v>
      </c>
      <c r="K572" s="4">
        <v>1</v>
      </c>
      <c r="L572" s="4">
        <v>0</v>
      </c>
      <c r="M572" s="9">
        <v>19</v>
      </c>
      <c r="N572" s="9" t="s">
        <v>6465</v>
      </c>
      <c r="O572" s="9" t="s">
        <v>665</v>
      </c>
      <c r="P572" s="9" t="s">
        <v>748</v>
      </c>
      <c r="Q572" s="9" t="s">
        <v>743</v>
      </c>
      <c r="R572" s="9" t="s">
        <v>892</v>
      </c>
      <c r="S572" s="9" t="s">
        <v>905</v>
      </c>
      <c r="T572" s="9" t="s">
        <v>6319</v>
      </c>
      <c r="U572" s="9" t="s">
        <v>747</v>
      </c>
      <c r="V572" t="s">
        <v>747</v>
      </c>
      <c r="W572">
        <v>-1783</v>
      </c>
      <c r="X572">
        <v>-1783</v>
      </c>
    </row>
    <row r="573" spans="1:24" hidden="1" x14ac:dyDescent="0.25">
      <c r="A573" s="25" t="s">
        <v>906</v>
      </c>
      <c r="B573" s="4" t="s">
        <v>907</v>
      </c>
      <c r="C573" s="4">
        <v>1</v>
      </c>
      <c r="D573" s="4">
        <v>1</v>
      </c>
      <c r="E573" s="4">
        <v>1784</v>
      </c>
      <c r="F573" s="4" t="s">
        <v>25</v>
      </c>
      <c r="G573" s="4">
        <v>-1783</v>
      </c>
      <c r="H573" s="4">
        <v>-100</v>
      </c>
      <c r="I573" s="4">
        <v>-212196</v>
      </c>
      <c r="J573" s="4">
        <v>1</v>
      </c>
      <c r="K573" s="4">
        <v>1</v>
      </c>
      <c r="L573" s="4">
        <v>0</v>
      </c>
      <c r="M573" s="9">
        <v>19</v>
      </c>
      <c r="N573" s="9" t="s">
        <v>6465</v>
      </c>
      <c r="O573" s="9" t="s">
        <v>665</v>
      </c>
      <c r="P573" s="9" t="s">
        <v>748</v>
      </c>
      <c r="Q573" s="9" t="s">
        <v>743</v>
      </c>
      <c r="R573" s="9" t="s">
        <v>892</v>
      </c>
      <c r="S573" s="9" t="s">
        <v>905</v>
      </c>
      <c r="T573" s="9" t="s">
        <v>6319</v>
      </c>
      <c r="U573" s="9" t="s">
        <v>752</v>
      </c>
      <c r="V573" t="s">
        <v>747</v>
      </c>
      <c r="W573">
        <v>-1783</v>
      </c>
      <c r="X573">
        <v>-1783</v>
      </c>
    </row>
    <row r="574" spans="1:24" hidden="1" x14ac:dyDescent="0.25">
      <c r="A574" s="25" t="s">
        <v>584</v>
      </c>
      <c r="B574" s="4" t="s">
        <v>585</v>
      </c>
      <c r="C574" s="4">
        <v>1</v>
      </c>
      <c r="D574" s="4">
        <v>1</v>
      </c>
      <c r="E574" s="4">
        <v>1814</v>
      </c>
      <c r="F574" s="4" t="s">
        <v>25</v>
      </c>
      <c r="G574" s="4">
        <v>-1813</v>
      </c>
      <c r="H574" s="4">
        <v>-100</v>
      </c>
      <c r="I574" s="4">
        <v>-215766</v>
      </c>
      <c r="J574" s="4">
        <v>1</v>
      </c>
      <c r="K574" s="4">
        <v>1</v>
      </c>
      <c r="L574" s="4">
        <v>0</v>
      </c>
      <c r="M574" s="9">
        <v>19</v>
      </c>
      <c r="N574" s="9" t="s">
        <v>6465</v>
      </c>
      <c r="O574" s="9" t="s">
        <v>665</v>
      </c>
      <c r="P574" s="9" t="s">
        <v>748</v>
      </c>
      <c r="Q574" s="9" t="s">
        <v>743</v>
      </c>
      <c r="R574" s="9" t="s">
        <v>912</v>
      </c>
      <c r="S574" s="9" t="s">
        <v>913</v>
      </c>
      <c r="T574" s="9" t="s">
        <v>6312</v>
      </c>
      <c r="U574" s="9" t="s">
        <v>746</v>
      </c>
      <c r="V574" t="s">
        <v>747</v>
      </c>
      <c r="W574">
        <v>-1813</v>
      </c>
      <c r="X574">
        <v>-1813</v>
      </c>
    </row>
    <row r="575" spans="1:24" hidden="1" x14ac:dyDescent="0.25">
      <c r="A575" s="25" t="s">
        <v>918</v>
      </c>
      <c r="B575" s="4" t="s">
        <v>919</v>
      </c>
      <c r="C575" s="4">
        <v>1</v>
      </c>
      <c r="D575" s="4">
        <v>1</v>
      </c>
      <c r="E575" s="4">
        <v>1814</v>
      </c>
      <c r="F575" s="4" t="s">
        <v>25</v>
      </c>
      <c r="G575" s="4">
        <v>-1813</v>
      </c>
      <c r="H575" s="4">
        <v>-100</v>
      </c>
      <c r="I575" s="4">
        <v>-215766</v>
      </c>
      <c r="J575" s="4">
        <v>1</v>
      </c>
      <c r="K575" s="4">
        <v>1</v>
      </c>
      <c r="L575" s="4">
        <v>0</v>
      </c>
      <c r="M575" s="9">
        <v>19</v>
      </c>
      <c r="N575" s="9" t="s">
        <v>6465</v>
      </c>
      <c r="O575" s="9" t="s">
        <v>665</v>
      </c>
      <c r="P575" s="9" t="s">
        <v>748</v>
      </c>
      <c r="Q575" s="9" t="s">
        <v>743</v>
      </c>
      <c r="R575" s="9" t="s">
        <v>912</v>
      </c>
      <c r="S575" s="9" t="s">
        <v>913</v>
      </c>
      <c r="T575" s="9" t="s">
        <v>6312</v>
      </c>
      <c r="U575" s="9" t="s">
        <v>755</v>
      </c>
      <c r="V575" t="s">
        <v>747</v>
      </c>
      <c r="W575">
        <v>-1813</v>
      </c>
      <c r="X575">
        <v>-1813</v>
      </c>
    </row>
    <row r="576" spans="1:24" hidden="1" x14ac:dyDescent="0.25">
      <c r="A576" s="25" t="s">
        <v>165</v>
      </c>
      <c r="B576" s="4" t="s">
        <v>166</v>
      </c>
      <c r="C576" s="4">
        <v>1</v>
      </c>
      <c r="D576" s="4">
        <v>1</v>
      </c>
      <c r="E576" s="4">
        <v>1874</v>
      </c>
      <c r="F576" s="4" t="s">
        <v>25</v>
      </c>
      <c r="G576" s="4">
        <v>-1873</v>
      </c>
      <c r="H576" s="4">
        <v>-100</v>
      </c>
      <c r="I576" s="4">
        <v>-222906</v>
      </c>
      <c r="J576" s="4">
        <v>1</v>
      </c>
      <c r="K576" s="4">
        <v>1</v>
      </c>
      <c r="L576" s="4">
        <v>0</v>
      </c>
      <c r="M576" s="9">
        <v>19</v>
      </c>
      <c r="N576" s="9" t="s">
        <v>6465</v>
      </c>
      <c r="O576" s="9" t="s">
        <v>665</v>
      </c>
      <c r="P576" s="9" t="s">
        <v>748</v>
      </c>
      <c r="Q576" s="9" t="s">
        <v>743</v>
      </c>
      <c r="R576" s="9" t="s">
        <v>922</v>
      </c>
      <c r="S576" s="9" t="s">
        <v>745</v>
      </c>
      <c r="T576" s="9" t="s">
        <v>6320</v>
      </c>
      <c r="U576" s="9" t="s">
        <v>746</v>
      </c>
      <c r="V576" t="s">
        <v>747</v>
      </c>
      <c r="W576">
        <v>-1873</v>
      </c>
      <c r="X576">
        <v>-1873</v>
      </c>
    </row>
    <row r="577" spans="1:24" hidden="1" x14ac:dyDescent="0.25">
      <c r="A577" s="25" t="s">
        <v>923</v>
      </c>
      <c r="B577" s="4" t="s">
        <v>924</v>
      </c>
      <c r="C577" s="4">
        <v>1</v>
      </c>
      <c r="D577" s="4">
        <v>1</v>
      </c>
      <c r="E577" s="4">
        <v>1874</v>
      </c>
      <c r="F577" s="4" t="s">
        <v>25</v>
      </c>
      <c r="G577" s="4">
        <v>-1873</v>
      </c>
      <c r="H577" s="4">
        <v>-100</v>
      </c>
      <c r="I577" s="4">
        <v>-222906</v>
      </c>
      <c r="J577" s="4">
        <v>1</v>
      </c>
      <c r="K577" s="4">
        <v>1</v>
      </c>
      <c r="L577" s="4">
        <v>0</v>
      </c>
      <c r="M577" s="9">
        <v>19</v>
      </c>
      <c r="N577" s="9" t="s">
        <v>6465</v>
      </c>
      <c r="O577" s="9" t="s">
        <v>665</v>
      </c>
      <c r="P577" s="9" t="s">
        <v>748</v>
      </c>
      <c r="Q577" s="9" t="s">
        <v>743</v>
      </c>
      <c r="R577" s="9" t="s">
        <v>922</v>
      </c>
      <c r="S577" s="9" t="s">
        <v>745</v>
      </c>
      <c r="T577" s="9" t="s">
        <v>6320</v>
      </c>
      <c r="U577" s="9" t="s">
        <v>747</v>
      </c>
      <c r="V577" t="s">
        <v>747</v>
      </c>
      <c r="W577">
        <v>-1873</v>
      </c>
      <c r="X577">
        <v>-1873</v>
      </c>
    </row>
    <row r="578" spans="1:24" hidden="1" x14ac:dyDescent="0.25">
      <c r="A578" s="25" t="s">
        <v>708</v>
      </c>
      <c r="B578" s="4" t="s">
        <v>709</v>
      </c>
      <c r="C578" s="4">
        <v>2</v>
      </c>
      <c r="D578" s="4">
        <v>2</v>
      </c>
      <c r="E578" s="4">
        <v>3748</v>
      </c>
      <c r="F578" s="4" t="s">
        <v>25</v>
      </c>
      <c r="G578" s="4">
        <v>-3746</v>
      </c>
      <c r="H578" s="4">
        <v>-100</v>
      </c>
      <c r="I578" s="4">
        <v>-222906</v>
      </c>
      <c r="J578" s="4">
        <v>2</v>
      </c>
      <c r="K578" s="4">
        <v>2</v>
      </c>
      <c r="L578" s="4">
        <v>0</v>
      </c>
      <c r="M578" s="9">
        <v>19</v>
      </c>
      <c r="N578" s="9" t="s">
        <v>6465</v>
      </c>
      <c r="O578" s="9" t="s">
        <v>665</v>
      </c>
      <c r="P578" s="9" t="s">
        <v>748</v>
      </c>
      <c r="Q578" s="9" t="s">
        <v>743</v>
      </c>
      <c r="R578" s="9" t="s">
        <v>922</v>
      </c>
      <c r="S578" s="9" t="s">
        <v>745</v>
      </c>
      <c r="T578" s="9" t="s">
        <v>6320</v>
      </c>
      <c r="U578" s="9" t="s">
        <v>752</v>
      </c>
      <c r="V578" t="s">
        <v>747</v>
      </c>
      <c r="W578">
        <v>-1873</v>
      </c>
      <c r="X578">
        <v>-3746</v>
      </c>
    </row>
    <row r="579" spans="1:24" hidden="1" x14ac:dyDescent="0.25">
      <c r="A579" s="25" t="s">
        <v>710</v>
      </c>
      <c r="B579" s="4" t="s">
        <v>711</v>
      </c>
      <c r="C579" s="4">
        <v>12597</v>
      </c>
      <c r="D579" s="4">
        <v>12597</v>
      </c>
      <c r="E579" s="4">
        <v>1874</v>
      </c>
      <c r="F579" s="4" t="s">
        <v>25</v>
      </c>
      <c r="G579" s="4">
        <v>10723</v>
      </c>
      <c r="H579" s="4">
        <v>572</v>
      </c>
      <c r="I579" s="4">
        <v>85</v>
      </c>
      <c r="J579" s="4">
        <v>1</v>
      </c>
      <c r="K579" s="4">
        <v>1</v>
      </c>
      <c r="L579" s="4">
        <v>0</v>
      </c>
      <c r="M579" s="9">
        <v>19</v>
      </c>
      <c r="N579" s="9" t="s">
        <v>6465</v>
      </c>
      <c r="O579" s="9" t="s">
        <v>665</v>
      </c>
      <c r="P579" s="9" t="s">
        <v>748</v>
      </c>
      <c r="Q579" s="9" t="s">
        <v>743</v>
      </c>
      <c r="R579" s="9" t="s">
        <v>931</v>
      </c>
      <c r="S579" s="9" t="s">
        <v>932</v>
      </c>
      <c r="T579" s="9" t="s">
        <v>6315</v>
      </c>
      <c r="U579" s="9" t="s">
        <v>746</v>
      </c>
      <c r="V579" t="s">
        <v>747</v>
      </c>
      <c r="W579">
        <v>0.85123442089386359</v>
      </c>
      <c r="X579">
        <v>10723</v>
      </c>
    </row>
    <row r="580" spans="1:24" hidden="1" x14ac:dyDescent="0.25">
      <c r="A580" s="25" t="s">
        <v>588</v>
      </c>
      <c r="B580" s="4" t="s">
        <v>589</v>
      </c>
      <c r="C580" s="4">
        <v>12597</v>
      </c>
      <c r="D580" s="4">
        <v>12597</v>
      </c>
      <c r="E580" s="4">
        <v>1874</v>
      </c>
      <c r="F580" s="4" t="s">
        <v>25</v>
      </c>
      <c r="G580" s="4">
        <v>10723</v>
      </c>
      <c r="H580" s="4">
        <v>572</v>
      </c>
      <c r="I580" s="4">
        <v>85</v>
      </c>
      <c r="J580" s="4">
        <v>1</v>
      </c>
      <c r="K580" s="4">
        <v>1</v>
      </c>
      <c r="L580" s="4">
        <v>0</v>
      </c>
      <c r="M580" s="9">
        <v>19</v>
      </c>
      <c r="N580" s="9" t="s">
        <v>6465</v>
      </c>
      <c r="O580" s="9" t="s">
        <v>665</v>
      </c>
      <c r="P580" s="9" t="s">
        <v>748</v>
      </c>
      <c r="Q580" s="9" t="s">
        <v>743</v>
      </c>
      <c r="R580" s="9" t="s">
        <v>931</v>
      </c>
      <c r="S580" s="9" t="s">
        <v>932</v>
      </c>
      <c r="T580" s="9" t="s">
        <v>6315</v>
      </c>
      <c r="U580" s="9" t="s">
        <v>755</v>
      </c>
      <c r="V580" t="s">
        <v>747</v>
      </c>
      <c r="W580">
        <v>0.85123442089386359</v>
      </c>
      <c r="X580">
        <v>10723</v>
      </c>
    </row>
    <row r="581" spans="1:24" hidden="1" x14ac:dyDescent="0.25">
      <c r="A581" s="25" t="s">
        <v>941</v>
      </c>
      <c r="B581" s="4" t="s">
        <v>942</v>
      </c>
      <c r="C581" s="4">
        <v>1</v>
      </c>
      <c r="D581" s="4">
        <v>1</v>
      </c>
      <c r="E581" s="4">
        <v>1874</v>
      </c>
      <c r="F581" s="4" t="s">
        <v>25</v>
      </c>
      <c r="G581" s="4">
        <v>-1873</v>
      </c>
      <c r="H581" s="4">
        <v>-100</v>
      </c>
      <c r="I581" s="4">
        <v>-222906</v>
      </c>
      <c r="J581" s="4">
        <v>1</v>
      </c>
      <c r="K581" s="4">
        <v>1</v>
      </c>
      <c r="L581" s="4">
        <v>0</v>
      </c>
      <c r="M581" s="9">
        <v>19</v>
      </c>
      <c r="N581" s="9" t="s">
        <v>6465</v>
      </c>
      <c r="O581" s="9" t="s">
        <v>665</v>
      </c>
      <c r="P581" s="9" t="s">
        <v>748</v>
      </c>
      <c r="Q581" s="9" t="s">
        <v>743</v>
      </c>
      <c r="R581" s="9" t="s">
        <v>943</v>
      </c>
      <c r="S581" s="9" t="s">
        <v>795</v>
      </c>
      <c r="T581" s="9" t="s">
        <v>6334</v>
      </c>
      <c r="U581" s="9" t="s">
        <v>746</v>
      </c>
      <c r="V581" t="s">
        <v>747</v>
      </c>
      <c r="W581">
        <v>-1873</v>
      </c>
      <c r="X581">
        <v>-1873</v>
      </c>
    </row>
    <row r="582" spans="1:24" hidden="1" x14ac:dyDescent="0.25">
      <c r="A582" s="25" t="s">
        <v>948</v>
      </c>
      <c r="B582" s="4" t="s">
        <v>949</v>
      </c>
      <c r="C582" s="4">
        <v>2</v>
      </c>
      <c r="D582" s="4">
        <v>2</v>
      </c>
      <c r="E582" s="4">
        <v>3748</v>
      </c>
      <c r="F582" s="4" t="s">
        <v>25</v>
      </c>
      <c r="G582" s="4">
        <v>-3746</v>
      </c>
      <c r="H582" s="4">
        <v>-100</v>
      </c>
      <c r="I582" s="4">
        <v>-222906</v>
      </c>
      <c r="J582" s="4">
        <v>2</v>
      </c>
      <c r="K582" s="4">
        <v>2</v>
      </c>
      <c r="L582" s="4">
        <v>0</v>
      </c>
      <c r="M582" s="9">
        <v>19</v>
      </c>
      <c r="N582" s="9" t="s">
        <v>6465</v>
      </c>
      <c r="O582" s="9" t="s">
        <v>665</v>
      </c>
      <c r="P582" s="9" t="s">
        <v>748</v>
      </c>
      <c r="Q582" s="9" t="s">
        <v>743</v>
      </c>
      <c r="R582" s="9" t="s">
        <v>943</v>
      </c>
      <c r="S582" s="9" t="s">
        <v>795</v>
      </c>
      <c r="T582" s="9" t="s">
        <v>6334</v>
      </c>
      <c r="U582" s="9" t="s">
        <v>752</v>
      </c>
      <c r="V582" t="s">
        <v>747</v>
      </c>
      <c r="W582">
        <v>-1873</v>
      </c>
      <c r="X582">
        <v>-3746</v>
      </c>
    </row>
    <row r="583" spans="1:24" hidden="1" x14ac:dyDescent="0.25">
      <c r="A583" s="25" t="s">
        <v>952</v>
      </c>
      <c r="B583" s="4" t="s">
        <v>953</v>
      </c>
      <c r="C583" s="4">
        <v>1</v>
      </c>
      <c r="D583" s="4">
        <v>1</v>
      </c>
      <c r="E583" s="4">
        <v>1874</v>
      </c>
      <c r="F583" s="4" t="s">
        <v>25</v>
      </c>
      <c r="G583" s="4">
        <v>-1873</v>
      </c>
      <c r="H583" s="4">
        <v>-100</v>
      </c>
      <c r="I583" s="4">
        <v>-222906</v>
      </c>
      <c r="J583" s="4">
        <v>1</v>
      </c>
      <c r="K583" s="4">
        <v>1</v>
      </c>
      <c r="L583" s="4">
        <v>0</v>
      </c>
      <c r="M583" s="9">
        <v>19</v>
      </c>
      <c r="N583" s="9" t="s">
        <v>6465</v>
      </c>
      <c r="O583" s="9" t="s">
        <v>665</v>
      </c>
      <c r="P583" s="9" t="s">
        <v>748</v>
      </c>
      <c r="Q583" s="9" t="s">
        <v>743</v>
      </c>
      <c r="R583" s="9" t="s">
        <v>943</v>
      </c>
      <c r="S583" s="9" t="s">
        <v>795</v>
      </c>
      <c r="T583" s="9" t="s">
        <v>6334</v>
      </c>
      <c r="U583" s="9" t="s">
        <v>758</v>
      </c>
      <c r="V583" t="s">
        <v>747</v>
      </c>
      <c r="W583">
        <v>-1873</v>
      </c>
      <c r="X583">
        <v>-1873</v>
      </c>
    </row>
    <row r="584" spans="1:24" hidden="1" x14ac:dyDescent="0.25">
      <c r="A584" s="25" t="s">
        <v>334</v>
      </c>
      <c r="B584" s="4" t="s">
        <v>335</v>
      </c>
      <c r="C584" s="4">
        <v>28555</v>
      </c>
      <c r="D584" s="4">
        <v>28555</v>
      </c>
      <c r="E584" s="4">
        <v>4474</v>
      </c>
      <c r="F584" s="4" t="s">
        <v>25</v>
      </c>
      <c r="G584" s="4">
        <v>24081</v>
      </c>
      <c r="H584" s="4">
        <v>538</v>
      </c>
      <c r="I584" s="4">
        <v>84</v>
      </c>
      <c r="J584" s="4">
        <v>2</v>
      </c>
      <c r="K584" s="4">
        <v>2</v>
      </c>
      <c r="L584" s="4">
        <v>0</v>
      </c>
      <c r="M584" s="9">
        <v>19</v>
      </c>
      <c r="N584" s="9" t="s">
        <v>6465</v>
      </c>
      <c r="O584" s="9" t="s">
        <v>665</v>
      </c>
      <c r="P584" s="9" t="s">
        <v>748</v>
      </c>
      <c r="Q584" s="9" t="s">
        <v>954</v>
      </c>
      <c r="R584" s="9" t="s">
        <v>955</v>
      </c>
      <c r="S584" s="9" t="s">
        <v>820</v>
      </c>
      <c r="T584" s="9" t="s">
        <v>6330</v>
      </c>
      <c r="U584" s="9" t="s">
        <v>746</v>
      </c>
      <c r="V584" t="s">
        <v>747</v>
      </c>
      <c r="W584">
        <v>0.84331990894764486</v>
      </c>
      <c r="X584">
        <v>24081</v>
      </c>
    </row>
    <row r="585" spans="1:24" hidden="1" x14ac:dyDescent="0.25">
      <c r="A585" s="25" t="s">
        <v>956</v>
      </c>
      <c r="B585" s="4" t="s">
        <v>957</v>
      </c>
      <c r="C585" s="4">
        <v>14277</v>
      </c>
      <c r="D585" s="4">
        <v>14277</v>
      </c>
      <c r="E585" s="4">
        <v>2237</v>
      </c>
      <c r="F585" s="4" t="s">
        <v>25</v>
      </c>
      <c r="G585" s="4">
        <v>12040</v>
      </c>
      <c r="H585" s="4">
        <v>538</v>
      </c>
      <c r="I585" s="4">
        <v>84</v>
      </c>
      <c r="J585" s="4">
        <v>1</v>
      </c>
      <c r="K585" s="4">
        <v>1</v>
      </c>
      <c r="L585" s="4">
        <v>0</v>
      </c>
      <c r="M585" s="9">
        <v>19</v>
      </c>
      <c r="N585" s="9" t="s">
        <v>6465</v>
      </c>
      <c r="O585" s="9" t="s">
        <v>665</v>
      </c>
      <c r="P585" s="9" t="s">
        <v>748</v>
      </c>
      <c r="Q585" s="9" t="s">
        <v>954</v>
      </c>
      <c r="R585" s="9" t="s">
        <v>955</v>
      </c>
      <c r="S585" s="9" t="s">
        <v>820</v>
      </c>
      <c r="T585" s="9" t="s">
        <v>6330</v>
      </c>
      <c r="U585" s="9" t="s">
        <v>751</v>
      </c>
      <c r="V585" t="s">
        <v>747</v>
      </c>
      <c r="W585">
        <v>0.84331442179729632</v>
      </c>
      <c r="X585">
        <v>12040</v>
      </c>
    </row>
    <row r="586" spans="1:24" hidden="1" x14ac:dyDescent="0.25">
      <c r="A586" s="25" t="s">
        <v>958</v>
      </c>
      <c r="B586" s="4" t="s">
        <v>959</v>
      </c>
      <c r="C586" s="4">
        <v>28555</v>
      </c>
      <c r="D586" s="4">
        <v>28555</v>
      </c>
      <c r="E586" s="4">
        <v>4474</v>
      </c>
      <c r="F586" s="4" t="s">
        <v>25</v>
      </c>
      <c r="G586" s="4">
        <v>24081</v>
      </c>
      <c r="H586" s="4">
        <v>538</v>
      </c>
      <c r="I586" s="4">
        <v>84</v>
      </c>
      <c r="J586" s="4">
        <v>2</v>
      </c>
      <c r="K586" s="4">
        <v>2</v>
      </c>
      <c r="L586" s="4">
        <v>0</v>
      </c>
      <c r="M586" s="9">
        <v>19</v>
      </c>
      <c r="N586" s="9" t="s">
        <v>6465</v>
      </c>
      <c r="O586" s="9" t="s">
        <v>665</v>
      </c>
      <c r="P586" s="9" t="s">
        <v>748</v>
      </c>
      <c r="Q586" s="9" t="s">
        <v>954</v>
      </c>
      <c r="R586" s="9" t="s">
        <v>955</v>
      </c>
      <c r="S586" s="9" t="s">
        <v>820</v>
      </c>
      <c r="T586" s="9" t="s">
        <v>6330</v>
      </c>
      <c r="U586" s="9" t="s">
        <v>752</v>
      </c>
      <c r="V586" t="s">
        <v>747</v>
      </c>
      <c r="W586">
        <v>0.84331990894764486</v>
      </c>
      <c r="X586">
        <v>24081</v>
      </c>
    </row>
    <row r="587" spans="1:24" hidden="1" x14ac:dyDescent="0.25">
      <c r="A587" s="25" t="s">
        <v>712</v>
      </c>
      <c r="B587" s="4" t="s">
        <v>713</v>
      </c>
      <c r="C587" s="4">
        <v>14277</v>
      </c>
      <c r="D587" s="4">
        <v>14277</v>
      </c>
      <c r="E587" s="4">
        <v>2237</v>
      </c>
      <c r="F587" s="4" t="s">
        <v>25</v>
      </c>
      <c r="G587" s="4">
        <v>12040</v>
      </c>
      <c r="H587" s="4">
        <v>538</v>
      </c>
      <c r="I587" s="4">
        <v>84</v>
      </c>
      <c r="J587" s="4">
        <v>1</v>
      </c>
      <c r="K587" s="4">
        <v>1</v>
      </c>
      <c r="L587" s="4">
        <v>0</v>
      </c>
      <c r="M587" s="9">
        <v>19</v>
      </c>
      <c r="N587" s="9" t="s">
        <v>6465</v>
      </c>
      <c r="O587" s="9" t="s">
        <v>665</v>
      </c>
      <c r="P587" s="9" t="s">
        <v>748</v>
      </c>
      <c r="Q587" s="9" t="s">
        <v>954</v>
      </c>
      <c r="R587" s="9" t="s">
        <v>955</v>
      </c>
      <c r="S587" s="9" t="s">
        <v>768</v>
      </c>
      <c r="T587" s="9" t="s">
        <v>6331</v>
      </c>
      <c r="U587" s="9" t="s">
        <v>746</v>
      </c>
      <c r="V587" t="s">
        <v>747</v>
      </c>
      <c r="W587">
        <v>0.84331442179729632</v>
      </c>
      <c r="X587">
        <v>12040</v>
      </c>
    </row>
    <row r="588" spans="1:24" hidden="1" x14ac:dyDescent="0.25">
      <c r="A588" s="25" t="s">
        <v>338</v>
      </c>
      <c r="B588" s="4" t="s">
        <v>339</v>
      </c>
      <c r="C588" s="4">
        <v>14277</v>
      </c>
      <c r="D588" s="4">
        <v>14277</v>
      </c>
      <c r="E588" s="4">
        <v>2237</v>
      </c>
      <c r="F588" s="4" t="s">
        <v>25</v>
      </c>
      <c r="G588" s="4">
        <v>12040</v>
      </c>
      <c r="H588" s="4">
        <v>538</v>
      </c>
      <c r="I588" s="4">
        <v>84</v>
      </c>
      <c r="J588" s="4">
        <v>1</v>
      </c>
      <c r="K588" s="4">
        <v>1</v>
      </c>
      <c r="L588" s="4">
        <v>0</v>
      </c>
      <c r="M588" s="9">
        <v>19</v>
      </c>
      <c r="N588" s="9" t="s">
        <v>6465</v>
      </c>
      <c r="O588" s="9" t="s">
        <v>665</v>
      </c>
      <c r="P588" s="9" t="s">
        <v>748</v>
      </c>
      <c r="Q588" s="9" t="s">
        <v>954</v>
      </c>
      <c r="R588" s="9" t="s">
        <v>955</v>
      </c>
      <c r="S588" s="9" t="s">
        <v>768</v>
      </c>
      <c r="T588" s="9" t="s">
        <v>6331</v>
      </c>
      <c r="U588" s="9" t="s">
        <v>747</v>
      </c>
      <c r="V588" t="s">
        <v>747</v>
      </c>
      <c r="W588">
        <v>0.84331442179729632</v>
      </c>
      <c r="X588">
        <v>12040</v>
      </c>
    </row>
    <row r="589" spans="1:24" hidden="1" x14ac:dyDescent="0.25">
      <c r="A589" s="25" t="s">
        <v>169</v>
      </c>
      <c r="B589" s="4" t="s">
        <v>170</v>
      </c>
      <c r="C589" s="4">
        <v>14277</v>
      </c>
      <c r="D589" s="4">
        <v>14277</v>
      </c>
      <c r="E589" s="4">
        <v>2237</v>
      </c>
      <c r="F589" s="4" t="s">
        <v>25</v>
      </c>
      <c r="G589" s="4">
        <v>12040</v>
      </c>
      <c r="H589" s="4">
        <v>538</v>
      </c>
      <c r="I589" s="4">
        <v>84</v>
      </c>
      <c r="J589" s="4">
        <v>1</v>
      </c>
      <c r="K589" s="4">
        <v>1</v>
      </c>
      <c r="L589" s="4">
        <v>0</v>
      </c>
      <c r="M589" s="9">
        <v>19</v>
      </c>
      <c r="N589" s="9" t="s">
        <v>6465</v>
      </c>
      <c r="O589" s="9" t="s">
        <v>665</v>
      </c>
      <c r="P589" s="9" t="s">
        <v>748</v>
      </c>
      <c r="Q589" s="9" t="s">
        <v>954</v>
      </c>
      <c r="R589" s="9" t="s">
        <v>955</v>
      </c>
      <c r="S589" s="9" t="s">
        <v>768</v>
      </c>
      <c r="T589" s="9" t="s">
        <v>6331</v>
      </c>
      <c r="U589" s="9" t="s">
        <v>751</v>
      </c>
      <c r="V589" t="s">
        <v>747</v>
      </c>
      <c r="W589">
        <v>0.84331442179729632</v>
      </c>
      <c r="X589">
        <v>12040</v>
      </c>
    </row>
    <row r="590" spans="1:24" hidden="1" x14ac:dyDescent="0.25">
      <c r="A590" s="25" t="s">
        <v>962</v>
      </c>
      <c r="B590" s="4" t="s">
        <v>963</v>
      </c>
      <c r="C590" s="4">
        <v>25699</v>
      </c>
      <c r="D590" s="4">
        <v>25699</v>
      </c>
      <c r="E590" s="4">
        <v>4474</v>
      </c>
      <c r="F590" s="4" t="s">
        <v>25</v>
      </c>
      <c r="G590" s="4">
        <v>21225</v>
      </c>
      <c r="H590" s="4">
        <v>474</v>
      </c>
      <c r="I590" s="4">
        <v>83</v>
      </c>
      <c r="J590" s="4">
        <v>2</v>
      </c>
      <c r="K590" s="4">
        <v>2</v>
      </c>
      <c r="L590" s="4">
        <v>0</v>
      </c>
      <c r="M590" s="9">
        <v>19</v>
      </c>
      <c r="N590" s="9" t="s">
        <v>6465</v>
      </c>
      <c r="O590" s="9" t="s">
        <v>665</v>
      </c>
      <c r="P590" s="9" t="s">
        <v>748</v>
      </c>
      <c r="Q590" s="9" t="s">
        <v>954</v>
      </c>
      <c r="R590" s="9" t="s">
        <v>955</v>
      </c>
      <c r="S590" s="9" t="s">
        <v>768</v>
      </c>
      <c r="T590" s="9" t="s">
        <v>6331</v>
      </c>
      <c r="U590" s="9" t="s">
        <v>752</v>
      </c>
      <c r="V590" t="s">
        <v>747</v>
      </c>
      <c r="W590">
        <v>0.82590762286470287</v>
      </c>
      <c r="X590">
        <v>21225</v>
      </c>
    </row>
    <row r="591" spans="1:24" hidden="1" x14ac:dyDescent="0.25">
      <c r="A591" s="25" t="s">
        <v>342</v>
      </c>
      <c r="B591" s="4" t="s">
        <v>343</v>
      </c>
      <c r="C591" s="4">
        <v>14277</v>
      </c>
      <c r="D591" s="4">
        <v>14277</v>
      </c>
      <c r="E591" s="4">
        <v>2237</v>
      </c>
      <c r="F591" s="4" t="s">
        <v>25</v>
      </c>
      <c r="G591" s="4">
        <v>12040</v>
      </c>
      <c r="H591" s="4">
        <v>538</v>
      </c>
      <c r="I591" s="4">
        <v>84</v>
      </c>
      <c r="J591" s="4">
        <v>1</v>
      </c>
      <c r="K591" s="4">
        <v>1</v>
      </c>
      <c r="L591" s="4">
        <v>0</v>
      </c>
      <c r="M591" s="9">
        <v>19</v>
      </c>
      <c r="N591" s="9" t="s">
        <v>6465</v>
      </c>
      <c r="O591" s="9" t="s">
        <v>665</v>
      </c>
      <c r="P591" s="9" t="s">
        <v>748</v>
      </c>
      <c r="Q591" s="9" t="s">
        <v>954</v>
      </c>
      <c r="R591" s="9" t="s">
        <v>955</v>
      </c>
      <c r="S591" s="9" t="s">
        <v>768</v>
      </c>
      <c r="T591" s="9" t="s">
        <v>6331</v>
      </c>
      <c r="U591" s="9" t="s">
        <v>758</v>
      </c>
      <c r="V591" t="s">
        <v>747</v>
      </c>
      <c r="W591">
        <v>0.84331442179729632</v>
      </c>
      <c r="X591">
        <v>12040</v>
      </c>
    </row>
    <row r="592" spans="1:24" hidden="1" x14ac:dyDescent="0.25">
      <c r="A592" s="25" t="s">
        <v>964</v>
      </c>
      <c r="B592" s="4" t="s">
        <v>966</v>
      </c>
      <c r="C592" s="4">
        <v>29403</v>
      </c>
      <c r="D592" s="4">
        <v>29403</v>
      </c>
      <c r="E592" s="4">
        <v>4942</v>
      </c>
      <c r="F592" s="4" t="s">
        <v>25</v>
      </c>
      <c r="G592" s="4">
        <v>24461</v>
      </c>
      <c r="H592" s="4">
        <v>495</v>
      </c>
      <c r="I592" s="4">
        <v>83</v>
      </c>
      <c r="J592" s="4">
        <v>1</v>
      </c>
      <c r="K592" s="4">
        <v>1</v>
      </c>
      <c r="L592" s="4">
        <v>0</v>
      </c>
      <c r="M592" s="9">
        <v>19</v>
      </c>
      <c r="N592" s="9" t="s">
        <v>6465</v>
      </c>
      <c r="O592" s="9" t="s">
        <v>665</v>
      </c>
      <c r="P592" s="9" t="s">
        <v>748</v>
      </c>
      <c r="Q592" s="9" t="s">
        <v>965</v>
      </c>
      <c r="R592" s="9" t="s">
        <v>967</v>
      </c>
      <c r="S592" s="9" t="s">
        <v>745</v>
      </c>
      <c r="T592" s="9" t="s">
        <v>6339</v>
      </c>
      <c r="U592" s="9" t="s">
        <v>746</v>
      </c>
      <c r="V592" t="s">
        <v>747</v>
      </c>
      <c r="W592">
        <v>0.8319219127299935</v>
      </c>
      <c r="X592">
        <v>24461</v>
      </c>
    </row>
    <row r="593" spans="1:24" hidden="1" x14ac:dyDescent="0.25">
      <c r="A593" s="25" t="s">
        <v>972</v>
      </c>
      <c r="B593" s="4" t="s">
        <v>973</v>
      </c>
      <c r="C593" s="4">
        <v>23523</v>
      </c>
      <c r="D593" s="4">
        <v>23523</v>
      </c>
      <c r="E593" s="4">
        <v>4942</v>
      </c>
      <c r="F593" s="4" t="s">
        <v>25</v>
      </c>
      <c r="G593" s="4">
        <v>18581</v>
      </c>
      <c r="H593" s="4">
        <v>376</v>
      </c>
      <c r="I593" s="4">
        <v>79</v>
      </c>
      <c r="J593" s="4">
        <v>1</v>
      </c>
      <c r="K593" s="4">
        <v>1</v>
      </c>
      <c r="L593" s="4">
        <v>0</v>
      </c>
      <c r="M593" s="9">
        <v>19</v>
      </c>
      <c r="N593" s="9" t="s">
        <v>6465</v>
      </c>
      <c r="O593" s="9" t="s">
        <v>665</v>
      </c>
      <c r="P593" s="9" t="s">
        <v>748</v>
      </c>
      <c r="Q593" s="9" t="s">
        <v>965</v>
      </c>
      <c r="R593" s="9" t="s">
        <v>967</v>
      </c>
      <c r="S593" s="9" t="s">
        <v>745</v>
      </c>
      <c r="T593" s="9" t="s">
        <v>6339</v>
      </c>
      <c r="U593" s="9" t="s">
        <v>752</v>
      </c>
      <c r="V593" t="s">
        <v>747</v>
      </c>
      <c r="W593">
        <v>0.78990774986183732</v>
      </c>
      <c r="X593">
        <v>18581</v>
      </c>
    </row>
    <row r="594" spans="1:24" hidden="1" x14ac:dyDescent="0.25">
      <c r="A594" s="25" t="s">
        <v>974</v>
      </c>
      <c r="B594" s="4" t="s">
        <v>975</v>
      </c>
      <c r="C594" s="4">
        <v>29403</v>
      </c>
      <c r="D594" s="4">
        <v>29403</v>
      </c>
      <c r="E594" s="4">
        <v>4942</v>
      </c>
      <c r="F594" s="4" t="s">
        <v>25</v>
      </c>
      <c r="G594" s="4">
        <v>24461</v>
      </c>
      <c r="H594" s="4">
        <v>495</v>
      </c>
      <c r="I594" s="4">
        <v>83</v>
      </c>
      <c r="J594" s="4">
        <v>1</v>
      </c>
      <c r="K594" s="4">
        <v>1</v>
      </c>
      <c r="L594" s="4">
        <v>0</v>
      </c>
      <c r="M594" s="9">
        <v>19</v>
      </c>
      <c r="N594" s="9" t="s">
        <v>6465</v>
      </c>
      <c r="O594" s="9" t="s">
        <v>665</v>
      </c>
      <c r="P594" s="9" t="s">
        <v>748</v>
      </c>
      <c r="Q594" s="9" t="s">
        <v>965</v>
      </c>
      <c r="R594" s="9" t="s">
        <v>967</v>
      </c>
      <c r="S594" s="9" t="s">
        <v>745</v>
      </c>
      <c r="T594" s="9" t="s">
        <v>6339</v>
      </c>
      <c r="U594" s="9" t="s">
        <v>755</v>
      </c>
      <c r="V594" t="s">
        <v>747</v>
      </c>
      <c r="W594">
        <v>0.8319219127299935</v>
      </c>
      <c r="X594">
        <v>24461</v>
      </c>
    </row>
    <row r="595" spans="1:24" hidden="1" x14ac:dyDescent="0.25">
      <c r="A595" s="25" t="s">
        <v>976</v>
      </c>
      <c r="B595" s="4" t="s">
        <v>977</v>
      </c>
      <c r="C595" s="4">
        <v>29403</v>
      </c>
      <c r="D595" s="4">
        <v>29403</v>
      </c>
      <c r="E595" s="4">
        <v>4942</v>
      </c>
      <c r="F595" s="4" t="s">
        <v>25</v>
      </c>
      <c r="G595" s="4">
        <v>24461</v>
      </c>
      <c r="H595" s="4">
        <v>495</v>
      </c>
      <c r="I595" s="4">
        <v>83</v>
      </c>
      <c r="J595" s="4">
        <v>1</v>
      </c>
      <c r="K595" s="4">
        <v>1</v>
      </c>
      <c r="L595" s="4">
        <v>0</v>
      </c>
      <c r="M595" s="9">
        <v>19</v>
      </c>
      <c r="N595" s="9" t="s">
        <v>6465</v>
      </c>
      <c r="O595" s="9" t="s">
        <v>665</v>
      </c>
      <c r="P595" s="9" t="s">
        <v>748</v>
      </c>
      <c r="Q595" s="9" t="s">
        <v>965</v>
      </c>
      <c r="R595" s="9" t="s">
        <v>967</v>
      </c>
      <c r="S595" s="9" t="s">
        <v>745</v>
      </c>
      <c r="T595" s="9" t="s">
        <v>6339</v>
      </c>
      <c r="U595" s="9" t="s">
        <v>758</v>
      </c>
      <c r="V595" t="s">
        <v>747</v>
      </c>
      <c r="W595">
        <v>0.8319219127299935</v>
      </c>
      <c r="X595">
        <v>24461</v>
      </c>
    </row>
    <row r="596" spans="1:24" hidden="1" x14ac:dyDescent="0.25">
      <c r="A596" s="25" t="s">
        <v>984</v>
      </c>
      <c r="B596" s="4" t="s">
        <v>985</v>
      </c>
      <c r="C596" s="4">
        <v>-29403</v>
      </c>
      <c r="D596" s="4">
        <v>-29403</v>
      </c>
      <c r="E596" s="4">
        <v>-4942</v>
      </c>
      <c r="F596" s="4" t="s">
        <v>25</v>
      </c>
      <c r="G596" s="4">
        <v>-24461</v>
      </c>
      <c r="H596" s="4">
        <v>495</v>
      </c>
      <c r="I596" s="4">
        <v>-83</v>
      </c>
      <c r="J596" s="4">
        <v>-1</v>
      </c>
      <c r="K596" s="4">
        <v>-1</v>
      </c>
      <c r="L596" s="4">
        <v>0</v>
      </c>
      <c r="M596" s="9">
        <v>19</v>
      </c>
      <c r="N596" s="9" t="s">
        <v>6465</v>
      </c>
      <c r="O596" s="9" t="s">
        <v>665</v>
      </c>
      <c r="P596" s="9" t="s">
        <v>748</v>
      </c>
      <c r="Q596" s="9" t="s">
        <v>965</v>
      </c>
      <c r="R596" s="9" t="s">
        <v>967</v>
      </c>
      <c r="S596" s="9" t="s">
        <v>759</v>
      </c>
      <c r="T596" s="9" t="s">
        <v>6447</v>
      </c>
      <c r="U596" s="9" t="s">
        <v>752</v>
      </c>
      <c r="V596" t="s">
        <v>747</v>
      </c>
      <c r="W596">
        <v>0.8319219127299935</v>
      </c>
      <c r="X596">
        <v>-24461</v>
      </c>
    </row>
    <row r="597" spans="1:24" hidden="1" x14ac:dyDescent="0.25">
      <c r="A597" s="25" t="s">
        <v>988</v>
      </c>
      <c r="B597" s="4" t="s">
        <v>989</v>
      </c>
      <c r="C597" s="4">
        <v>29404</v>
      </c>
      <c r="D597" s="4">
        <v>29404</v>
      </c>
      <c r="E597" s="4">
        <v>4942</v>
      </c>
      <c r="F597" s="4" t="s">
        <v>25</v>
      </c>
      <c r="G597" s="4">
        <v>24462</v>
      </c>
      <c r="H597" s="4">
        <v>495</v>
      </c>
      <c r="I597" s="4">
        <v>83</v>
      </c>
      <c r="J597" s="4">
        <v>1</v>
      </c>
      <c r="K597" s="4">
        <v>1</v>
      </c>
      <c r="L597" s="4">
        <v>0</v>
      </c>
      <c r="M597" s="9">
        <v>19</v>
      </c>
      <c r="N597" s="9" t="s">
        <v>6465</v>
      </c>
      <c r="O597" s="9" t="s">
        <v>665</v>
      </c>
      <c r="P597" s="9" t="s">
        <v>748</v>
      </c>
      <c r="Q597" s="9" t="s">
        <v>965</v>
      </c>
      <c r="R597" s="9" t="s">
        <v>967</v>
      </c>
      <c r="S597" s="9" t="s">
        <v>759</v>
      </c>
      <c r="T597" s="9" t="s">
        <v>6447</v>
      </c>
      <c r="U597" s="9" t="s">
        <v>758</v>
      </c>
      <c r="V597" t="s">
        <v>747</v>
      </c>
      <c r="W597">
        <v>0.83192762889402805</v>
      </c>
      <c r="X597">
        <v>24462</v>
      </c>
    </row>
    <row r="598" spans="1:24" hidden="1" x14ac:dyDescent="0.25">
      <c r="A598" s="25" t="s">
        <v>997</v>
      </c>
      <c r="B598" s="4" t="s">
        <v>998</v>
      </c>
      <c r="C598" s="4">
        <v>29403</v>
      </c>
      <c r="D598" s="4">
        <v>29403</v>
      </c>
      <c r="E598" s="4">
        <v>4942</v>
      </c>
      <c r="F598" s="4" t="s">
        <v>25</v>
      </c>
      <c r="G598" s="4">
        <v>24461</v>
      </c>
      <c r="H598" s="4">
        <v>495</v>
      </c>
      <c r="I598" s="4">
        <v>83</v>
      </c>
      <c r="J598" s="4">
        <v>1</v>
      </c>
      <c r="K598" s="4">
        <v>1</v>
      </c>
      <c r="L598" s="4">
        <v>0</v>
      </c>
      <c r="M598" s="9">
        <v>19</v>
      </c>
      <c r="N598" s="9" t="s">
        <v>6465</v>
      </c>
      <c r="O598" s="9" t="s">
        <v>665</v>
      </c>
      <c r="P598" s="9" t="s">
        <v>748</v>
      </c>
      <c r="Q598" s="9" t="s">
        <v>965</v>
      </c>
      <c r="R598" s="9" t="s">
        <v>967</v>
      </c>
      <c r="S598" s="9" t="s">
        <v>992</v>
      </c>
      <c r="T598" s="9" t="s">
        <v>6342</v>
      </c>
      <c r="U598" s="9" t="s">
        <v>752</v>
      </c>
      <c r="V598" t="s">
        <v>747</v>
      </c>
      <c r="W598">
        <v>0.8319219127299935</v>
      </c>
      <c r="X598">
        <v>24461</v>
      </c>
    </row>
    <row r="599" spans="1:24" hidden="1" x14ac:dyDescent="0.25">
      <c r="A599" s="25" t="s">
        <v>1003</v>
      </c>
      <c r="B599" s="4" t="s">
        <v>1004</v>
      </c>
      <c r="C599" s="4">
        <v>29403</v>
      </c>
      <c r="D599" s="4">
        <v>29403</v>
      </c>
      <c r="E599" s="4">
        <v>5647</v>
      </c>
      <c r="F599" s="4" t="s">
        <v>25</v>
      </c>
      <c r="G599" s="4">
        <v>23756</v>
      </c>
      <c r="H599" s="4">
        <v>421</v>
      </c>
      <c r="I599" s="4">
        <v>81</v>
      </c>
      <c r="J599" s="4">
        <v>1</v>
      </c>
      <c r="K599" s="4">
        <v>1</v>
      </c>
      <c r="L599" s="4">
        <v>0</v>
      </c>
      <c r="M599" s="9">
        <v>19</v>
      </c>
      <c r="N599" s="9" t="s">
        <v>6465</v>
      </c>
      <c r="O599" s="9" t="s">
        <v>665</v>
      </c>
      <c r="P599" s="9" t="s">
        <v>748</v>
      </c>
      <c r="Q599" s="9" t="s">
        <v>965</v>
      </c>
      <c r="R599" s="9" t="s">
        <v>852</v>
      </c>
      <c r="S599" s="9" t="s">
        <v>1005</v>
      </c>
      <c r="T599" s="9" t="s">
        <v>6338</v>
      </c>
      <c r="U599" s="9" t="s">
        <v>746</v>
      </c>
      <c r="V599" t="s">
        <v>747</v>
      </c>
      <c r="W599">
        <v>0.80794476754072708</v>
      </c>
      <c r="X599">
        <v>23756</v>
      </c>
    </row>
    <row r="600" spans="1:24" hidden="1" x14ac:dyDescent="0.25">
      <c r="A600" s="25" t="s">
        <v>1006</v>
      </c>
      <c r="B600" s="4" t="s">
        <v>1007</v>
      </c>
      <c r="C600" s="4">
        <v>29403</v>
      </c>
      <c r="D600" s="4">
        <v>29403</v>
      </c>
      <c r="E600" s="4">
        <v>5647</v>
      </c>
      <c r="F600" s="4" t="s">
        <v>25</v>
      </c>
      <c r="G600" s="4">
        <v>23756</v>
      </c>
      <c r="H600" s="4">
        <v>421</v>
      </c>
      <c r="I600" s="4">
        <v>81</v>
      </c>
      <c r="J600" s="4">
        <v>1</v>
      </c>
      <c r="K600" s="4">
        <v>1</v>
      </c>
      <c r="L600" s="4">
        <v>0</v>
      </c>
      <c r="M600" s="9">
        <v>19</v>
      </c>
      <c r="N600" s="9" t="s">
        <v>6465</v>
      </c>
      <c r="O600" s="9" t="s">
        <v>665</v>
      </c>
      <c r="P600" s="9" t="s">
        <v>748</v>
      </c>
      <c r="Q600" s="9" t="s">
        <v>965</v>
      </c>
      <c r="R600" s="9" t="s">
        <v>852</v>
      </c>
      <c r="S600" s="9" t="s">
        <v>1005</v>
      </c>
      <c r="T600" s="9" t="s">
        <v>6338</v>
      </c>
      <c r="U600" s="9" t="s">
        <v>747</v>
      </c>
      <c r="V600" t="s">
        <v>747</v>
      </c>
      <c r="W600">
        <v>0.80794476754072708</v>
      </c>
      <c r="X600">
        <v>23756</v>
      </c>
    </row>
    <row r="601" spans="1:24" hidden="1" x14ac:dyDescent="0.25">
      <c r="A601" s="25" t="s">
        <v>1022</v>
      </c>
      <c r="B601" s="4" t="s">
        <v>1023</v>
      </c>
      <c r="C601" s="4">
        <v>29403</v>
      </c>
      <c r="D601" s="4">
        <v>29403</v>
      </c>
      <c r="E601" s="4">
        <v>5059</v>
      </c>
      <c r="F601" s="4" t="s">
        <v>25</v>
      </c>
      <c r="G601" s="4">
        <v>24344</v>
      </c>
      <c r="H601" s="4">
        <v>481</v>
      </c>
      <c r="I601" s="4">
        <v>83</v>
      </c>
      <c r="J601" s="4">
        <v>1</v>
      </c>
      <c r="K601" s="4">
        <v>1</v>
      </c>
      <c r="L601" s="4">
        <v>0</v>
      </c>
      <c r="M601" s="9">
        <v>19</v>
      </c>
      <c r="N601" s="9" t="s">
        <v>6465</v>
      </c>
      <c r="O601" s="9" t="s">
        <v>665</v>
      </c>
      <c r="P601" s="9" t="s">
        <v>748</v>
      </c>
      <c r="Q601" s="9" t="s">
        <v>965</v>
      </c>
      <c r="R601" s="9" t="s">
        <v>862</v>
      </c>
      <c r="S601" s="9" t="s">
        <v>745</v>
      </c>
      <c r="T601" s="9" t="s">
        <v>6341</v>
      </c>
      <c r="U601" s="9" t="s">
        <v>752</v>
      </c>
      <c r="V601" t="s">
        <v>747</v>
      </c>
      <c r="W601">
        <v>0.82794272693262594</v>
      </c>
      <c r="X601">
        <v>24344</v>
      </c>
    </row>
    <row r="602" spans="1:24" hidden="1" x14ac:dyDescent="0.25">
      <c r="A602" s="25" t="s">
        <v>1026</v>
      </c>
      <c r="B602" s="4" t="s">
        <v>1027</v>
      </c>
      <c r="C602" s="4">
        <v>29403</v>
      </c>
      <c r="D602" s="4">
        <v>29403</v>
      </c>
      <c r="E602" s="4">
        <v>5059</v>
      </c>
      <c r="F602" s="4" t="s">
        <v>25</v>
      </c>
      <c r="G602" s="4">
        <v>24344</v>
      </c>
      <c r="H602" s="4">
        <v>481</v>
      </c>
      <c r="I602" s="4">
        <v>83</v>
      </c>
      <c r="J602" s="4">
        <v>1</v>
      </c>
      <c r="K602" s="4">
        <v>1</v>
      </c>
      <c r="L602" s="4">
        <v>0</v>
      </c>
      <c r="M602" s="9">
        <v>19</v>
      </c>
      <c r="N602" s="9" t="s">
        <v>6465</v>
      </c>
      <c r="O602" s="9" t="s">
        <v>665</v>
      </c>
      <c r="P602" s="9" t="s">
        <v>748</v>
      </c>
      <c r="Q602" s="9" t="s">
        <v>965</v>
      </c>
      <c r="R602" s="9" t="s">
        <v>862</v>
      </c>
      <c r="S602" s="9" t="s">
        <v>745</v>
      </c>
      <c r="T602" s="9" t="s">
        <v>6341</v>
      </c>
      <c r="U602" s="9" t="s">
        <v>758</v>
      </c>
      <c r="V602" t="s">
        <v>747</v>
      </c>
      <c r="W602">
        <v>0.82794272693262594</v>
      </c>
      <c r="X602">
        <v>24344</v>
      </c>
    </row>
    <row r="603" spans="1:24" hidden="1" x14ac:dyDescent="0.25">
      <c r="A603" s="25" t="s">
        <v>1031</v>
      </c>
      <c r="B603" s="4" t="s">
        <v>1032</v>
      </c>
      <c r="C603" s="4">
        <v>58807</v>
      </c>
      <c r="D603" s="4">
        <v>58807</v>
      </c>
      <c r="E603" s="4">
        <v>11294</v>
      </c>
      <c r="F603" s="4" t="s">
        <v>25</v>
      </c>
      <c r="G603" s="4">
        <v>47513</v>
      </c>
      <c r="H603" s="4">
        <v>421</v>
      </c>
      <c r="I603" s="4">
        <v>81</v>
      </c>
      <c r="J603" s="4">
        <v>2</v>
      </c>
      <c r="K603" s="4">
        <v>2</v>
      </c>
      <c r="L603" s="4">
        <v>0</v>
      </c>
      <c r="M603" s="9">
        <v>19</v>
      </c>
      <c r="N603" s="9" t="s">
        <v>6465</v>
      </c>
      <c r="O603" s="9" t="s">
        <v>665</v>
      </c>
      <c r="P603" s="9" t="s">
        <v>748</v>
      </c>
      <c r="Q603" s="9" t="s">
        <v>965</v>
      </c>
      <c r="R603" s="9" t="s">
        <v>1030</v>
      </c>
      <c r="S603" s="9" t="s">
        <v>745</v>
      </c>
      <c r="T603" s="9" t="s">
        <v>6337</v>
      </c>
      <c r="U603" s="9" t="s">
        <v>747</v>
      </c>
      <c r="V603" t="s">
        <v>747</v>
      </c>
      <c r="W603">
        <v>0.80794803339738464</v>
      </c>
      <c r="X603">
        <v>47513</v>
      </c>
    </row>
    <row r="604" spans="1:24" hidden="1" x14ac:dyDescent="0.25">
      <c r="A604" s="25" t="s">
        <v>1033</v>
      </c>
      <c r="B604" s="4" t="s">
        <v>1034</v>
      </c>
      <c r="C604" s="4">
        <v>29403</v>
      </c>
      <c r="D604" s="4">
        <v>29403</v>
      </c>
      <c r="E604" s="4">
        <v>5647</v>
      </c>
      <c r="F604" s="4" t="s">
        <v>25</v>
      </c>
      <c r="G604" s="4">
        <v>23756</v>
      </c>
      <c r="H604" s="4">
        <v>421</v>
      </c>
      <c r="I604" s="4">
        <v>81</v>
      </c>
      <c r="J604" s="4">
        <v>1</v>
      </c>
      <c r="K604" s="4">
        <v>1</v>
      </c>
      <c r="L604" s="4">
        <v>0</v>
      </c>
      <c r="M604" s="9">
        <v>19</v>
      </c>
      <c r="N604" s="9" t="s">
        <v>6465</v>
      </c>
      <c r="O604" s="9" t="s">
        <v>665</v>
      </c>
      <c r="P604" s="9" t="s">
        <v>748</v>
      </c>
      <c r="Q604" s="9" t="s">
        <v>965</v>
      </c>
      <c r="R604" s="9" t="s">
        <v>1030</v>
      </c>
      <c r="S604" s="9" t="s">
        <v>745</v>
      </c>
      <c r="T604" s="9" t="s">
        <v>6337</v>
      </c>
      <c r="U604" s="9" t="s">
        <v>751</v>
      </c>
      <c r="V604" t="s">
        <v>747</v>
      </c>
      <c r="W604">
        <v>0.80794476754072708</v>
      </c>
      <c r="X604">
        <v>23756</v>
      </c>
    </row>
    <row r="605" spans="1:24" hidden="1" x14ac:dyDescent="0.25">
      <c r="A605" s="25" t="s">
        <v>1037</v>
      </c>
      <c r="B605" s="4" t="s">
        <v>1038</v>
      </c>
      <c r="C605" s="4">
        <v>29403</v>
      </c>
      <c r="D605" s="4">
        <v>29403</v>
      </c>
      <c r="E605" s="4">
        <v>5647</v>
      </c>
      <c r="F605" s="4" t="s">
        <v>25</v>
      </c>
      <c r="G605" s="4">
        <v>23756</v>
      </c>
      <c r="H605" s="4">
        <v>421</v>
      </c>
      <c r="I605" s="4">
        <v>81</v>
      </c>
      <c r="J605" s="4">
        <v>1</v>
      </c>
      <c r="K605" s="4">
        <v>1</v>
      </c>
      <c r="L605" s="4">
        <v>0</v>
      </c>
      <c r="M605" s="9">
        <v>19</v>
      </c>
      <c r="N605" s="9" t="s">
        <v>6465</v>
      </c>
      <c r="O605" s="9" t="s">
        <v>665</v>
      </c>
      <c r="P605" s="9" t="s">
        <v>748</v>
      </c>
      <c r="Q605" s="9" t="s">
        <v>965</v>
      </c>
      <c r="R605" s="9" t="s">
        <v>1030</v>
      </c>
      <c r="S605" s="9" t="s">
        <v>745</v>
      </c>
      <c r="T605" s="9" t="s">
        <v>6337</v>
      </c>
      <c r="U605" s="9" t="s">
        <v>755</v>
      </c>
      <c r="V605" t="s">
        <v>747</v>
      </c>
      <c r="W605">
        <v>0.80794476754072708</v>
      </c>
      <c r="X605">
        <v>23756</v>
      </c>
    </row>
    <row r="606" spans="1:24" hidden="1" x14ac:dyDescent="0.25">
      <c r="A606" s="25" t="s">
        <v>1065</v>
      </c>
      <c r="B606" s="4" t="s">
        <v>1066</v>
      </c>
      <c r="C606" s="4">
        <v>29403</v>
      </c>
      <c r="D606" s="4">
        <v>29403</v>
      </c>
      <c r="E606" s="4">
        <v>5647</v>
      </c>
      <c r="F606" s="4" t="s">
        <v>25</v>
      </c>
      <c r="G606" s="4">
        <v>23756</v>
      </c>
      <c r="H606" s="4">
        <v>421</v>
      </c>
      <c r="I606" s="4">
        <v>81</v>
      </c>
      <c r="J606" s="4">
        <v>1</v>
      </c>
      <c r="K606" s="4">
        <v>1</v>
      </c>
      <c r="L606" s="4">
        <v>0</v>
      </c>
      <c r="M606" s="9">
        <v>19</v>
      </c>
      <c r="N606" s="9" t="s">
        <v>6465</v>
      </c>
      <c r="O606" s="9" t="s">
        <v>665</v>
      </c>
      <c r="P606" s="9" t="s">
        <v>748</v>
      </c>
      <c r="Q606" s="9" t="s">
        <v>965</v>
      </c>
      <c r="R606" s="9" t="s">
        <v>1043</v>
      </c>
      <c r="S606" s="9" t="s">
        <v>1056</v>
      </c>
      <c r="T606" s="9" t="s">
        <v>6473</v>
      </c>
      <c r="U606" s="9" t="s">
        <v>758</v>
      </c>
      <c r="V606" t="s">
        <v>747</v>
      </c>
      <c r="W606">
        <v>0.80794476754072708</v>
      </c>
      <c r="X606">
        <v>23756</v>
      </c>
    </row>
    <row r="607" spans="1:24" hidden="1" x14ac:dyDescent="0.25">
      <c r="A607" s="25" t="s">
        <v>1072</v>
      </c>
      <c r="B607" s="4" t="s">
        <v>1073</v>
      </c>
      <c r="C607" s="4" t="s">
        <v>25</v>
      </c>
      <c r="D607" s="4" t="s">
        <v>25</v>
      </c>
      <c r="E607" s="4" t="s">
        <v>25</v>
      </c>
      <c r="F607" s="4" t="s">
        <v>25</v>
      </c>
      <c r="G607" s="4" t="s">
        <v>25</v>
      </c>
      <c r="H607" s="4" t="s">
        <v>25</v>
      </c>
      <c r="I607" s="4" t="s">
        <v>25</v>
      </c>
      <c r="J607" s="4" t="s">
        <v>25</v>
      </c>
      <c r="K607" s="4" t="s">
        <v>25</v>
      </c>
      <c r="L607" s="4">
        <v>0</v>
      </c>
      <c r="M607" s="9">
        <v>19</v>
      </c>
      <c r="N607" s="9" t="s">
        <v>6465</v>
      </c>
      <c r="O607" s="9" t="s">
        <v>665</v>
      </c>
      <c r="P607" s="9" t="s">
        <v>748</v>
      </c>
      <c r="Q607" s="9" t="s">
        <v>1068</v>
      </c>
      <c r="R607" s="9" t="s">
        <v>1070</v>
      </c>
      <c r="S607" s="9" t="s">
        <v>1071</v>
      </c>
      <c r="T607" s="9" t="s">
        <v>6435</v>
      </c>
      <c r="U607" s="9" t="s">
        <v>747</v>
      </c>
      <c r="V607" t="s">
        <v>747</v>
      </c>
      <c r="W607" t="e">
        <v>#VALUE!</v>
      </c>
      <c r="X607" t="e">
        <v>#VALUE!</v>
      </c>
    </row>
    <row r="608" spans="1:24" hidden="1" x14ac:dyDescent="0.25">
      <c r="A608" s="25" t="s">
        <v>1076</v>
      </c>
      <c r="B608" s="4" t="s">
        <v>1077</v>
      </c>
      <c r="C608" s="4">
        <v>-1</v>
      </c>
      <c r="D608" s="4">
        <v>-1</v>
      </c>
      <c r="E608" s="4" t="s">
        <v>25</v>
      </c>
      <c r="F608" s="4" t="s">
        <v>25</v>
      </c>
      <c r="G608" s="4">
        <v>-1</v>
      </c>
      <c r="H608" s="4" t="s">
        <v>25</v>
      </c>
      <c r="I608" s="4">
        <v>-100</v>
      </c>
      <c r="J608" s="4" t="s">
        <v>25</v>
      </c>
      <c r="K608" s="4" t="s">
        <v>25</v>
      </c>
      <c r="L608" s="4">
        <v>0</v>
      </c>
      <c r="M608" s="9">
        <v>19</v>
      </c>
      <c r="N608" s="9" t="s">
        <v>6465</v>
      </c>
      <c r="O608" s="9" t="s">
        <v>665</v>
      </c>
      <c r="P608" s="9" t="s">
        <v>748</v>
      </c>
      <c r="Q608" s="9" t="s">
        <v>1068</v>
      </c>
      <c r="R608" s="9" t="s">
        <v>1070</v>
      </c>
      <c r="S608" s="9" t="s">
        <v>1071</v>
      </c>
      <c r="T608" s="9" t="s">
        <v>6435</v>
      </c>
      <c r="U608" s="9" t="s">
        <v>752</v>
      </c>
      <c r="V608" t="s">
        <v>747</v>
      </c>
      <c r="W608" t="e">
        <v>#VALUE!</v>
      </c>
      <c r="X608" t="e">
        <v>#VALUE!</v>
      </c>
    </row>
    <row r="609" spans="1:24" hidden="1" x14ac:dyDescent="0.25">
      <c r="A609" s="25" t="s">
        <v>1080</v>
      </c>
      <c r="B609" s="4" t="s">
        <v>1081</v>
      </c>
      <c r="C609" s="4">
        <v>29403</v>
      </c>
      <c r="D609" s="4">
        <v>29403</v>
      </c>
      <c r="E609" s="4">
        <v>5677</v>
      </c>
      <c r="F609" s="4" t="s">
        <v>25</v>
      </c>
      <c r="G609" s="4">
        <v>23726</v>
      </c>
      <c r="H609" s="4">
        <v>418</v>
      </c>
      <c r="I609" s="4">
        <v>81</v>
      </c>
      <c r="J609" s="4">
        <v>1</v>
      </c>
      <c r="K609" s="4">
        <v>1</v>
      </c>
      <c r="L609" s="4">
        <v>0</v>
      </c>
      <c r="M609" s="9">
        <v>19</v>
      </c>
      <c r="N609" s="9" t="s">
        <v>6465</v>
      </c>
      <c r="O609" s="9" t="s">
        <v>665</v>
      </c>
      <c r="P609" s="9" t="s">
        <v>748</v>
      </c>
      <c r="Q609" s="9" t="s">
        <v>1068</v>
      </c>
      <c r="R609" s="9" t="s">
        <v>1070</v>
      </c>
      <c r="S609" s="9" t="s">
        <v>1071</v>
      </c>
      <c r="T609" s="9" t="s">
        <v>6435</v>
      </c>
      <c r="U609" s="9" t="s">
        <v>758</v>
      </c>
      <c r="V609" t="s">
        <v>747</v>
      </c>
      <c r="W609">
        <v>0.80692446349012004</v>
      </c>
      <c r="X609">
        <v>23726</v>
      </c>
    </row>
    <row r="610" spans="1:24" hidden="1" x14ac:dyDescent="0.25">
      <c r="A610" s="25" t="s">
        <v>1103</v>
      </c>
      <c r="B610" s="4" t="s">
        <v>1104</v>
      </c>
      <c r="C610" s="4">
        <v>29404</v>
      </c>
      <c r="D610" s="4">
        <v>29404</v>
      </c>
      <c r="E610" s="4">
        <v>5677</v>
      </c>
      <c r="F610" s="4" t="s">
        <v>25</v>
      </c>
      <c r="G610" s="4">
        <v>23727</v>
      </c>
      <c r="H610" s="4">
        <v>418</v>
      </c>
      <c r="I610" s="4">
        <v>81</v>
      </c>
      <c r="J610" s="4">
        <v>1</v>
      </c>
      <c r="K610" s="4">
        <v>1</v>
      </c>
      <c r="L610" s="4">
        <v>0</v>
      </c>
      <c r="M610" s="9">
        <v>19</v>
      </c>
      <c r="N610" s="9" t="s">
        <v>6465</v>
      </c>
      <c r="O610" s="9" t="s">
        <v>665</v>
      </c>
      <c r="P610" s="9" t="s">
        <v>748</v>
      </c>
      <c r="Q610" s="9" t="s">
        <v>1068</v>
      </c>
      <c r="R610" s="9" t="s">
        <v>1102</v>
      </c>
      <c r="S610" s="9" t="s">
        <v>768</v>
      </c>
      <c r="T610" s="9" t="s">
        <v>6345</v>
      </c>
      <c r="U610" s="9" t="s">
        <v>747</v>
      </c>
      <c r="V610" t="s">
        <v>747</v>
      </c>
      <c r="W610">
        <v>0.80693102979186504</v>
      </c>
      <c r="X610">
        <v>23727</v>
      </c>
    </row>
    <row r="611" spans="1:24" hidden="1" x14ac:dyDescent="0.25">
      <c r="A611" s="25" t="s">
        <v>1107</v>
      </c>
      <c r="B611" s="4" t="s">
        <v>1108</v>
      </c>
      <c r="C611" s="4">
        <v>-23523</v>
      </c>
      <c r="D611" s="4">
        <v>-23523</v>
      </c>
      <c r="E611" s="4">
        <v>-5677</v>
      </c>
      <c r="F611" s="4" t="s">
        <v>25</v>
      </c>
      <c r="G611" s="4">
        <v>-17846</v>
      </c>
      <c r="H611" s="4">
        <v>314</v>
      </c>
      <c r="I611" s="4">
        <v>-76</v>
      </c>
      <c r="J611" s="4">
        <v>-1</v>
      </c>
      <c r="K611" s="4">
        <v>-1</v>
      </c>
      <c r="L611" s="4">
        <v>0</v>
      </c>
      <c r="M611" s="9">
        <v>19</v>
      </c>
      <c r="N611" s="9" t="s">
        <v>6465</v>
      </c>
      <c r="O611" s="9" t="s">
        <v>665</v>
      </c>
      <c r="P611" s="9" t="s">
        <v>748</v>
      </c>
      <c r="Q611" s="9" t="s">
        <v>1068</v>
      </c>
      <c r="R611" s="9" t="s">
        <v>1102</v>
      </c>
      <c r="S611" s="9" t="s">
        <v>768</v>
      </c>
      <c r="T611" s="9" t="s">
        <v>6345</v>
      </c>
      <c r="U611" s="9" t="s">
        <v>752</v>
      </c>
      <c r="V611" t="s">
        <v>747</v>
      </c>
      <c r="W611">
        <v>0.75866173532287551</v>
      </c>
      <c r="X611">
        <v>-17846</v>
      </c>
    </row>
    <row r="612" spans="1:24" hidden="1" x14ac:dyDescent="0.25">
      <c r="A612" s="25" t="s">
        <v>1111</v>
      </c>
      <c r="B612" s="4" t="s">
        <v>1112</v>
      </c>
      <c r="C612" s="4">
        <v>58807</v>
      </c>
      <c r="D612" s="4">
        <v>58807</v>
      </c>
      <c r="E612" s="4">
        <v>11354</v>
      </c>
      <c r="F612" s="4" t="s">
        <v>25</v>
      </c>
      <c r="G612" s="4">
        <v>47453</v>
      </c>
      <c r="H612" s="4">
        <v>418</v>
      </c>
      <c r="I612" s="4">
        <v>81</v>
      </c>
      <c r="J612" s="4">
        <v>2</v>
      </c>
      <c r="K612" s="4">
        <v>2</v>
      </c>
      <c r="L612" s="4">
        <v>0</v>
      </c>
      <c r="M612" s="9">
        <v>19</v>
      </c>
      <c r="N612" s="9" t="s">
        <v>6465</v>
      </c>
      <c r="O612" s="9" t="s">
        <v>665</v>
      </c>
      <c r="P612" s="9" t="s">
        <v>748</v>
      </c>
      <c r="Q612" s="9" t="s">
        <v>1068</v>
      </c>
      <c r="R612" s="9" t="s">
        <v>1102</v>
      </c>
      <c r="S612" s="9" t="s">
        <v>768</v>
      </c>
      <c r="T612" s="9" t="s">
        <v>6345</v>
      </c>
      <c r="U612" s="9" t="s">
        <v>758</v>
      </c>
      <c r="V612" t="s">
        <v>747</v>
      </c>
      <c r="W612">
        <v>0.80692774669682177</v>
      </c>
      <c r="X612">
        <v>47453</v>
      </c>
    </row>
    <row r="613" spans="1:24" hidden="1" x14ac:dyDescent="0.25">
      <c r="A613" s="25" t="s">
        <v>1131</v>
      </c>
      <c r="B613" s="4" t="s">
        <v>1132</v>
      </c>
      <c r="C613" s="4">
        <v>88210</v>
      </c>
      <c r="D613" s="4">
        <v>88210</v>
      </c>
      <c r="E613" s="4">
        <v>17031</v>
      </c>
      <c r="F613" s="4" t="s">
        <v>25</v>
      </c>
      <c r="G613" s="4">
        <v>71179</v>
      </c>
      <c r="H613" s="4">
        <v>418</v>
      </c>
      <c r="I613" s="4">
        <v>81</v>
      </c>
      <c r="J613" s="4">
        <v>3</v>
      </c>
      <c r="K613" s="4">
        <v>3</v>
      </c>
      <c r="L613" s="4">
        <v>0</v>
      </c>
      <c r="M613" s="9">
        <v>19</v>
      </c>
      <c r="N613" s="9" t="s">
        <v>6465</v>
      </c>
      <c r="O613" s="9" t="s">
        <v>665</v>
      </c>
      <c r="P613" s="9" t="s">
        <v>748</v>
      </c>
      <c r="Q613" s="9" t="s">
        <v>1068</v>
      </c>
      <c r="R613" s="9" t="s">
        <v>967</v>
      </c>
      <c r="S613" s="9" t="s">
        <v>745</v>
      </c>
      <c r="T613" s="9" t="s">
        <v>6343</v>
      </c>
      <c r="U613" s="9" t="s">
        <v>752</v>
      </c>
      <c r="V613" t="s">
        <v>747</v>
      </c>
      <c r="W613">
        <v>0.80692665230699467</v>
      </c>
      <c r="X613">
        <v>71179</v>
      </c>
    </row>
    <row r="614" spans="1:24" hidden="1" x14ac:dyDescent="0.25">
      <c r="A614" s="25" t="s">
        <v>1135</v>
      </c>
      <c r="B614" s="4" t="s">
        <v>1136</v>
      </c>
      <c r="C614" s="4">
        <v>29403</v>
      </c>
      <c r="D614" s="4">
        <v>29403</v>
      </c>
      <c r="E614" s="4">
        <v>5677</v>
      </c>
      <c r="F614" s="4" t="s">
        <v>25</v>
      </c>
      <c r="G614" s="4">
        <v>23726</v>
      </c>
      <c r="H614" s="4">
        <v>418</v>
      </c>
      <c r="I614" s="4">
        <v>81</v>
      </c>
      <c r="J614" s="4">
        <v>1</v>
      </c>
      <c r="K614" s="4">
        <v>1</v>
      </c>
      <c r="L614" s="4">
        <v>0</v>
      </c>
      <c r="M614" s="9">
        <v>19</v>
      </c>
      <c r="N614" s="9" t="s">
        <v>6465</v>
      </c>
      <c r="O614" s="9" t="s">
        <v>665</v>
      </c>
      <c r="P614" s="9" t="s">
        <v>748</v>
      </c>
      <c r="Q614" s="9" t="s">
        <v>1068</v>
      </c>
      <c r="R614" s="9" t="s">
        <v>967</v>
      </c>
      <c r="S614" s="9" t="s">
        <v>745</v>
      </c>
      <c r="T614" s="9" t="s">
        <v>6343</v>
      </c>
      <c r="U614" s="9" t="s">
        <v>758</v>
      </c>
      <c r="V614" t="s">
        <v>747</v>
      </c>
      <c r="W614">
        <v>0.80692446349012004</v>
      </c>
      <c r="X614">
        <v>23726</v>
      </c>
    </row>
    <row r="615" spans="1:24" hidden="1" x14ac:dyDescent="0.25">
      <c r="A615" s="25" t="s">
        <v>1137</v>
      </c>
      <c r="B615" s="4" t="s">
        <v>1138</v>
      </c>
      <c r="C615" s="4">
        <v>29403</v>
      </c>
      <c r="D615" s="4">
        <v>29403</v>
      </c>
      <c r="E615" s="4">
        <v>5677</v>
      </c>
      <c r="F615" s="4" t="s">
        <v>25</v>
      </c>
      <c r="G615" s="4">
        <v>23726</v>
      </c>
      <c r="H615" s="4">
        <v>418</v>
      </c>
      <c r="I615" s="4">
        <v>81</v>
      </c>
      <c r="J615" s="4">
        <v>1</v>
      </c>
      <c r="K615" s="4">
        <v>1</v>
      </c>
      <c r="L615" s="4">
        <v>0</v>
      </c>
      <c r="M615" s="9">
        <v>19</v>
      </c>
      <c r="N615" s="9" t="s">
        <v>6465</v>
      </c>
      <c r="O615" s="9" t="s">
        <v>665</v>
      </c>
      <c r="P615" s="9" t="s">
        <v>748</v>
      </c>
      <c r="Q615" s="9" t="s">
        <v>1068</v>
      </c>
      <c r="R615" s="9" t="s">
        <v>967</v>
      </c>
      <c r="S615" s="9" t="s">
        <v>1139</v>
      </c>
      <c r="T615" s="9" t="s">
        <v>6344</v>
      </c>
      <c r="U615" s="9" t="s">
        <v>746</v>
      </c>
      <c r="V615" t="s">
        <v>747</v>
      </c>
      <c r="W615">
        <v>0.80692446349012004</v>
      </c>
      <c r="X615">
        <v>23726</v>
      </c>
    </row>
    <row r="616" spans="1:24" hidden="1" x14ac:dyDescent="0.25">
      <c r="A616" s="25" t="s">
        <v>1140</v>
      </c>
      <c r="B616" s="4" t="s">
        <v>1141</v>
      </c>
      <c r="C616" s="4">
        <v>29403</v>
      </c>
      <c r="D616" s="4">
        <v>29403</v>
      </c>
      <c r="E616" s="4">
        <v>5677</v>
      </c>
      <c r="F616" s="4" t="s">
        <v>25</v>
      </c>
      <c r="G616" s="4">
        <v>23726</v>
      </c>
      <c r="H616" s="4">
        <v>418</v>
      </c>
      <c r="I616" s="4">
        <v>81</v>
      </c>
      <c r="J616" s="4">
        <v>1</v>
      </c>
      <c r="K616" s="4">
        <v>1</v>
      </c>
      <c r="L616" s="4">
        <v>0</v>
      </c>
      <c r="M616" s="9">
        <v>19</v>
      </c>
      <c r="N616" s="9" t="s">
        <v>6465</v>
      </c>
      <c r="O616" s="9" t="s">
        <v>665</v>
      </c>
      <c r="P616" s="9" t="s">
        <v>748</v>
      </c>
      <c r="Q616" s="9" t="s">
        <v>1068</v>
      </c>
      <c r="R616" s="9" t="s">
        <v>967</v>
      </c>
      <c r="S616" s="9" t="s">
        <v>1139</v>
      </c>
      <c r="T616" s="9" t="s">
        <v>6344</v>
      </c>
      <c r="U616" s="9" t="s">
        <v>747</v>
      </c>
      <c r="V616" t="s">
        <v>747</v>
      </c>
      <c r="W616">
        <v>0.80692446349012004</v>
      </c>
      <c r="X616">
        <v>23726</v>
      </c>
    </row>
    <row r="617" spans="1:24" hidden="1" x14ac:dyDescent="0.25">
      <c r="A617" s="25" t="s">
        <v>1144</v>
      </c>
      <c r="B617" s="4" t="s">
        <v>1145</v>
      </c>
      <c r="C617" s="4">
        <v>29403</v>
      </c>
      <c r="D617" s="4">
        <v>29403</v>
      </c>
      <c r="E617" s="4">
        <v>5677</v>
      </c>
      <c r="F617" s="4" t="s">
        <v>25</v>
      </c>
      <c r="G617" s="4">
        <v>23726</v>
      </c>
      <c r="H617" s="4">
        <v>418</v>
      </c>
      <c r="I617" s="4">
        <v>81</v>
      </c>
      <c r="J617" s="4">
        <v>1</v>
      </c>
      <c r="K617" s="4">
        <v>1</v>
      </c>
      <c r="L617" s="4">
        <v>0</v>
      </c>
      <c r="M617" s="9">
        <v>19</v>
      </c>
      <c r="N617" s="9" t="s">
        <v>6465</v>
      </c>
      <c r="O617" s="9" t="s">
        <v>665</v>
      </c>
      <c r="P617" s="9" t="s">
        <v>748</v>
      </c>
      <c r="Q617" s="9" t="s">
        <v>1068</v>
      </c>
      <c r="R617" s="9" t="s">
        <v>967</v>
      </c>
      <c r="S617" s="9" t="s">
        <v>1139</v>
      </c>
      <c r="T617" s="9" t="s">
        <v>6344</v>
      </c>
      <c r="U617" s="9" t="s">
        <v>752</v>
      </c>
      <c r="V617" t="s">
        <v>747</v>
      </c>
      <c r="W617">
        <v>0.80692446349012004</v>
      </c>
      <c r="X617">
        <v>23726</v>
      </c>
    </row>
    <row r="618" spans="1:24" hidden="1" x14ac:dyDescent="0.25">
      <c r="A618" s="25" t="s">
        <v>1158</v>
      </c>
      <c r="B618" s="4" t="s">
        <v>1159</v>
      </c>
      <c r="C618" s="4" t="s">
        <v>25</v>
      </c>
      <c r="D618" s="4" t="s">
        <v>25</v>
      </c>
      <c r="E618" s="4" t="s">
        <v>25</v>
      </c>
      <c r="F618" s="4" t="s">
        <v>25</v>
      </c>
      <c r="G618" s="4" t="s">
        <v>25</v>
      </c>
      <c r="H618" s="4" t="s">
        <v>25</v>
      </c>
      <c r="I618" s="4" t="s">
        <v>25</v>
      </c>
      <c r="J618" s="4" t="s">
        <v>25</v>
      </c>
      <c r="K618" s="4" t="s">
        <v>25</v>
      </c>
      <c r="L618" s="4">
        <v>0</v>
      </c>
      <c r="M618" s="9">
        <v>19</v>
      </c>
      <c r="N618" s="9" t="s">
        <v>6465</v>
      </c>
      <c r="O618" s="9" t="s">
        <v>665</v>
      </c>
      <c r="P618" s="9" t="s">
        <v>748</v>
      </c>
      <c r="Q618" s="9" t="s">
        <v>1151</v>
      </c>
      <c r="R618" s="9" t="s">
        <v>1153</v>
      </c>
      <c r="S618" s="9" t="s">
        <v>745</v>
      </c>
      <c r="T618" s="9" t="s">
        <v>6478</v>
      </c>
      <c r="U618" s="9" t="s">
        <v>752</v>
      </c>
      <c r="V618" t="s">
        <v>747</v>
      </c>
      <c r="W618" t="e">
        <v>#VALUE!</v>
      </c>
      <c r="X618" t="e">
        <v>#VALUE!</v>
      </c>
    </row>
    <row r="619" spans="1:24" hidden="1" x14ac:dyDescent="0.25">
      <c r="A619" s="25" t="s">
        <v>1162</v>
      </c>
      <c r="B619" s="4" t="s">
        <v>1163</v>
      </c>
      <c r="C619" s="4">
        <v>46211</v>
      </c>
      <c r="D619" s="4">
        <v>46211</v>
      </c>
      <c r="E619" s="4">
        <v>9388</v>
      </c>
      <c r="F619" s="4" t="s">
        <v>25</v>
      </c>
      <c r="G619" s="4">
        <v>36823</v>
      </c>
      <c r="H619" s="4">
        <v>392</v>
      </c>
      <c r="I619" s="4">
        <v>80</v>
      </c>
      <c r="J619" s="4">
        <v>1</v>
      </c>
      <c r="K619" s="4">
        <v>1</v>
      </c>
      <c r="L619" s="4">
        <v>0</v>
      </c>
      <c r="M619" s="9">
        <v>19</v>
      </c>
      <c r="N619" s="9" t="s">
        <v>6465</v>
      </c>
      <c r="O619" s="9" t="s">
        <v>665</v>
      </c>
      <c r="P619" s="9" t="s">
        <v>748</v>
      </c>
      <c r="Q619" s="9" t="s">
        <v>1151</v>
      </c>
      <c r="R619" s="9" t="s">
        <v>1153</v>
      </c>
      <c r="S619" s="9" t="s">
        <v>745</v>
      </c>
      <c r="T619" s="9" t="s">
        <v>6478</v>
      </c>
      <c r="U619" s="9" t="s">
        <v>758</v>
      </c>
      <c r="V619" t="s">
        <v>747</v>
      </c>
      <c r="W619">
        <v>0.79684490705676136</v>
      </c>
      <c r="X619">
        <v>36823</v>
      </c>
    </row>
    <row r="620" spans="1:24" hidden="1" x14ac:dyDescent="0.25">
      <c r="A620" s="25" t="s">
        <v>1164</v>
      </c>
      <c r="B620" s="4" t="s">
        <v>1165</v>
      </c>
      <c r="C620" s="4" t="s">
        <v>25</v>
      </c>
      <c r="D620" s="4" t="s">
        <v>25</v>
      </c>
      <c r="E620" s="4" t="s">
        <v>25</v>
      </c>
      <c r="F620" s="4" t="s">
        <v>25</v>
      </c>
      <c r="G620" s="4" t="s">
        <v>25</v>
      </c>
      <c r="H620" s="4" t="s">
        <v>25</v>
      </c>
      <c r="I620" s="4" t="s">
        <v>25</v>
      </c>
      <c r="J620" s="4" t="s">
        <v>25</v>
      </c>
      <c r="K620" s="4" t="s">
        <v>25</v>
      </c>
      <c r="L620" s="4">
        <v>0</v>
      </c>
      <c r="M620" s="9">
        <v>19</v>
      </c>
      <c r="N620" s="9" t="s">
        <v>6465</v>
      </c>
      <c r="O620" s="9" t="s">
        <v>665</v>
      </c>
      <c r="P620" s="9" t="s">
        <v>748</v>
      </c>
      <c r="Q620" s="9" t="s">
        <v>1151</v>
      </c>
      <c r="R620" s="9" t="s">
        <v>1153</v>
      </c>
      <c r="S620" s="9" t="s">
        <v>820</v>
      </c>
      <c r="T620" s="9" t="s">
        <v>6884</v>
      </c>
      <c r="U620" s="9" t="s">
        <v>746</v>
      </c>
      <c r="V620" t="s">
        <v>747</v>
      </c>
      <c r="W620" t="e">
        <v>#VALUE!</v>
      </c>
      <c r="X620" t="e">
        <v>#VALUE!</v>
      </c>
    </row>
    <row r="621" spans="1:24" hidden="1" x14ac:dyDescent="0.25">
      <c r="A621" s="25" t="s">
        <v>1170</v>
      </c>
      <c r="B621" s="4" t="s">
        <v>1171</v>
      </c>
      <c r="C621" s="4">
        <v>36968</v>
      </c>
      <c r="D621" s="4">
        <v>36968</v>
      </c>
      <c r="E621" s="4">
        <v>9388</v>
      </c>
      <c r="F621" s="4" t="s">
        <v>25</v>
      </c>
      <c r="G621" s="4">
        <v>27580</v>
      </c>
      <c r="H621" s="4">
        <v>294</v>
      </c>
      <c r="I621" s="4">
        <v>75</v>
      </c>
      <c r="J621" s="4">
        <v>1</v>
      </c>
      <c r="K621" s="4">
        <v>1</v>
      </c>
      <c r="L621" s="4">
        <v>0</v>
      </c>
      <c r="M621" s="9">
        <v>19</v>
      </c>
      <c r="N621" s="9" t="s">
        <v>6465</v>
      </c>
      <c r="O621" s="9" t="s">
        <v>665</v>
      </c>
      <c r="P621" s="9" t="s">
        <v>748</v>
      </c>
      <c r="Q621" s="9" t="s">
        <v>1151</v>
      </c>
      <c r="R621" s="9" t="s">
        <v>1153</v>
      </c>
      <c r="S621" s="9" t="s">
        <v>820</v>
      </c>
      <c r="T621" s="9" t="s">
        <v>6884</v>
      </c>
      <c r="U621" s="9" t="s">
        <v>752</v>
      </c>
      <c r="V621" t="s">
        <v>747</v>
      </c>
      <c r="W621">
        <v>0.74605063838995889</v>
      </c>
      <c r="X621">
        <v>27580</v>
      </c>
    </row>
    <row r="622" spans="1:24" hidden="1" x14ac:dyDescent="0.25">
      <c r="A622" s="25" t="s">
        <v>1185</v>
      </c>
      <c r="B622" s="4" t="s">
        <v>1186</v>
      </c>
      <c r="C622" s="4">
        <v>36968</v>
      </c>
      <c r="D622" s="4">
        <v>36968</v>
      </c>
      <c r="E622" s="4">
        <v>9388</v>
      </c>
      <c r="F622" s="4" t="s">
        <v>25</v>
      </c>
      <c r="G622" s="4">
        <v>27580</v>
      </c>
      <c r="H622" s="4">
        <v>294</v>
      </c>
      <c r="I622" s="4">
        <v>75</v>
      </c>
      <c r="J622" s="4">
        <v>1</v>
      </c>
      <c r="K622" s="4">
        <v>1</v>
      </c>
      <c r="L622" s="4">
        <v>0</v>
      </c>
      <c r="M622" s="9">
        <v>19</v>
      </c>
      <c r="N622" s="9" t="s">
        <v>6465</v>
      </c>
      <c r="O622" s="9" t="s">
        <v>665</v>
      </c>
      <c r="P622" s="9" t="s">
        <v>748</v>
      </c>
      <c r="Q622" s="9" t="s">
        <v>1151</v>
      </c>
      <c r="R622" s="9" t="s">
        <v>1153</v>
      </c>
      <c r="S622" s="9" t="s">
        <v>1178</v>
      </c>
      <c r="T622" s="9" t="s">
        <v>6880</v>
      </c>
      <c r="U622" s="9" t="s">
        <v>755</v>
      </c>
      <c r="V622" t="s">
        <v>747</v>
      </c>
      <c r="W622">
        <v>0.74605063838995889</v>
      </c>
      <c r="X622">
        <v>27580</v>
      </c>
    </row>
    <row r="623" spans="1:24" hidden="1" x14ac:dyDescent="0.25">
      <c r="A623" s="25" t="s">
        <v>1228</v>
      </c>
      <c r="B623" s="4" t="s">
        <v>1229</v>
      </c>
      <c r="C623" s="4">
        <v>50412</v>
      </c>
      <c r="D623" s="4">
        <v>50412</v>
      </c>
      <c r="E623" s="4">
        <v>9883</v>
      </c>
      <c r="F623" s="4" t="s">
        <v>25</v>
      </c>
      <c r="G623" s="4">
        <v>40529</v>
      </c>
      <c r="H623" s="4">
        <v>410</v>
      </c>
      <c r="I623" s="4">
        <v>80</v>
      </c>
      <c r="J623" s="4">
        <v>1</v>
      </c>
      <c r="K623" s="4">
        <v>1</v>
      </c>
      <c r="L623" s="4">
        <v>0</v>
      </c>
      <c r="M623" s="9">
        <v>19</v>
      </c>
      <c r="N623" s="9" t="s">
        <v>6465</v>
      </c>
      <c r="O623" s="9" t="s">
        <v>665</v>
      </c>
      <c r="P623" s="9" t="s">
        <v>748</v>
      </c>
      <c r="Q623" s="9" t="s">
        <v>1215</v>
      </c>
      <c r="R623" s="9" t="s">
        <v>1217</v>
      </c>
      <c r="S623" s="9" t="s">
        <v>1230</v>
      </c>
      <c r="T623" s="9" t="s">
        <v>6357</v>
      </c>
      <c r="U623" s="9" t="s">
        <v>746</v>
      </c>
      <c r="V623" t="s">
        <v>747</v>
      </c>
      <c r="W623">
        <v>0.80395540744267235</v>
      </c>
      <c r="X623">
        <v>40529</v>
      </c>
    </row>
    <row r="624" spans="1:24" hidden="1" x14ac:dyDescent="0.25">
      <c r="A624" s="25" t="s">
        <v>1233</v>
      </c>
      <c r="B624" s="4" t="s">
        <v>1234</v>
      </c>
      <c r="C624" s="4">
        <v>100823</v>
      </c>
      <c r="D624" s="4">
        <v>100823</v>
      </c>
      <c r="E624" s="4">
        <v>19766</v>
      </c>
      <c r="F624" s="4" t="s">
        <v>25</v>
      </c>
      <c r="G624" s="4">
        <v>81057</v>
      </c>
      <c r="H624" s="4">
        <v>410</v>
      </c>
      <c r="I624" s="4">
        <v>80</v>
      </c>
      <c r="J624" s="4">
        <v>2</v>
      </c>
      <c r="K624" s="4">
        <v>2</v>
      </c>
      <c r="L624" s="4">
        <v>0</v>
      </c>
      <c r="M624" s="9">
        <v>19</v>
      </c>
      <c r="N624" s="9" t="s">
        <v>6465</v>
      </c>
      <c r="O624" s="9" t="s">
        <v>665</v>
      </c>
      <c r="P624" s="9" t="s">
        <v>748</v>
      </c>
      <c r="Q624" s="9" t="s">
        <v>1215</v>
      </c>
      <c r="R624" s="9" t="s">
        <v>1217</v>
      </c>
      <c r="S624" s="9" t="s">
        <v>1230</v>
      </c>
      <c r="T624" s="9" t="s">
        <v>6357</v>
      </c>
      <c r="U624" s="9" t="s">
        <v>751</v>
      </c>
      <c r="V624" t="s">
        <v>747</v>
      </c>
      <c r="W624">
        <v>0.80395346299951398</v>
      </c>
      <c r="X624">
        <v>81057</v>
      </c>
    </row>
    <row r="625" spans="1:24" hidden="1" x14ac:dyDescent="0.25">
      <c r="A625" s="25" t="s">
        <v>1235</v>
      </c>
      <c r="B625" s="4" t="s">
        <v>1236</v>
      </c>
      <c r="C625" s="4">
        <v>90741</v>
      </c>
      <c r="D625" s="4">
        <v>90741</v>
      </c>
      <c r="E625" s="4">
        <v>19766</v>
      </c>
      <c r="F625" s="4" t="s">
        <v>25</v>
      </c>
      <c r="G625" s="4">
        <v>70975</v>
      </c>
      <c r="H625" s="4">
        <v>359</v>
      </c>
      <c r="I625" s="4">
        <v>78</v>
      </c>
      <c r="J625" s="4">
        <v>2</v>
      </c>
      <c r="K625" s="4">
        <v>2</v>
      </c>
      <c r="L625" s="4">
        <v>0</v>
      </c>
      <c r="M625" s="9">
        <v>19</v>
      </c>
      <c r="N625" s="9" t="s">
        <v>6465</v>
      </c>
      <c r="O625" s="9" t="s">
        <v>665</v>
      </c>
      <c r="P625" s="9" t="s">
        <v>748</v>
      </c>
      <c r="Q625" s="9" t="s">
        <v>1215</v>
      </c>
      <c r="R625" s="9" t="s">
        <v>1217</v>
      </c>
      <c r="S625" s="9" t="s">
        <v>1230</v>
      </c>
      <c r="T625" s="9" t="s">
        <v>6357</v>
      </c>
      <c r="U625" s="9" t="s">
        <v>752</v>
      </c>
      <c r="V625" t="s">
        <v>747</v>
      </c>
      <c r="W625">
        <v>0.78217123461279903</v>
      </c>
      <c r="X625">
        <v>70975</v>
      </c>
    </row>
    <row r="626" spans="1:24" hidden="1" x14ac:dyDescent="0.25">
      <c r="A626" s="25" t="s">
        <v>1239</v>
      </c>
      <c r="B626" s="4" t="s">
        <v>1240</v>
      </c>
      <c r="C626" s="4">
        <v>30244</v>
      </c>
      <c r="D626" s="4">
        <v>30244</v>
      </c>
      <c r="E626" s="4">
        <v>9883</v>
      </c>
      <c r="F626" s="4" t="s">
        <v>25</v>
      </c>
      <c r="G626" s="4">
        <v>20361</v>
      </c>
      <c r="H626" s="4">
        <v>206</v>
      </c>
      <c r="I626" s="4">
        <v>67</v>
      </c>
      <c r="J626" s="4">
        <v>1</v>
      </c>
      <c r="K626" s="4">
        <v>1</v>
      </c>
      <c r="L626" s="4">
        <v>0</v>
      </c>
      <c r="M626" s="9">
        <v>19</v>
      </c>
      <c r="N626" s="9" t="s">
        <v>6465</v>
      </c>
      <c r="O626" s="9" t="s">
        <v>665</v>
      </c>
      <c r="P626" s="9" t="s">
        <v>748</v>
      </c>
      <c r="Q626" s="9" t="s">
        <v>1215</v>
      </c>
      <c r="R626" s="9" t="s">
        <v>1217</v>
      </c>
      <c r="S626" s="9" t="s">
        <v>1230</v>
      </c>
      <c r="T626" s="9" t="s">
        <v>6357</v>
      </c>
      <c r="U626" s="9" t="s">
        <v>758</v>
      </c>
      <c r="V626" t="s">
        <v>747</v>
      </c>
      <c r="W626">
        <v>0.67322444121147995</v>
      </c>
      <c r="X626">
        <v>20361</v>
      </c>
    </row>
    <row r="627" spans="1:24" hidden="1" x14ac:dyDescent="0.25">
      <c r="A627" s="25" t="s">
        <v>1280</v>
      </c>
      <c r="B627" s="4" t="s">
        <v>1281</v>
      </c>
      <c r="C627" s="4">
        <v>40329</v>
      </c>
      <c r="D627" s="4">
        <v>40329</v>
      </c>
      <c r="E627" s="4">
        <v>9471</v>
      </c>
      <c r="F627" s="4" t="s">
        <v>25</v>
      </c>
      <c r="G627" s="4">
        <v>30858</v>
      </c>
      <c r="H627" s="4">
        <v>326</v>
      </c>
      <c r="I627" s="4">
        <v>77</v>
      </c>
      <c r="J627" s="4">
        <v>1</v>
      </c>
      <c r="K627" s="4">
        <v>1</v>
      </c>
      <c r="L627" s="4">
        <v>0</v>
      </c>
      <c r="M627" s="9">
        <v>19</v>
      </c>
      <c r="N627" s="9" t="s">
        <v>6465</v>
      </c>
      <c r="O627" s="9" t="s">
        <v>665</v>
      </c>
      <c r="P627" s="9" t="s">
        <v>748</v>
      </c>
      <c r="Q627" s="9" t="s">
        <v>1267</v>
      </c>
      <c r="R627" s="9" t="s">
        <v>1269</v>
      </c>
      <c r="S627" s="9" t="s">
        <v>1282</v>
      </c>
      <c r="T627" s="9" t="s">
        <v>6439</v>
      </c>
      <c r="U627" s="9" t="s">
        <v>746</v>
      </c>
      <c r="V627" t="s">
        <v>747</v>
      </c>
      <c r="W627">
        <v>0.76515658707133827</v>
      </c>
      <c r="X627">
        <v>30858</v>
      </c>
    </row>
    <row r="628" spans="1:24" hidden="1" x14ac:dyDescent="0.25">
      <c r="A628" s="25" t="s">
        <v>1297</v>
      </c>
      <c r="B628" s="4" t="s">
        <v>1298</v>
      </c>
      <c r="C628" s="4">
        <v>50411</v>
      </c>
      <c r="D628" s="4">
        <v>50411</v>
      </c>
      <c r="E628" s="4">
        <v>9707</v>
      </c>
      <c r="F628" s="4" t="s">
        <v>25</v>
      </c>
      <c r="G628" s="4">
        <v>40704</v>
      </c>
      <c r="H628" s="4">
        <v>419</v>
      </c>
      <c r="I628" s="4">
        <v>81</v>
      </c>
      <c r="J628" s="4">
        <v>1</v>
      </c>
      <c r="K628" s="4">
        <v>1</v>
      </c>
      <c r="L628" s="4">
        <v>0</v>
      </c>
      <c r="M628" s="9">
        <v>19</v>
      </c>
      <c r="N628" s="9" t="s">
        <v>6465</v>
      </c>
      <c r="O628" s="9" t="s">
        <v>665</v>
      </c>
      <c r="P628" s="9" t="s">
        <v>748</v>
      </c>
      <c r="Q628" s="9" t="s">
        <v>6481</v>
      </c>
      <c r="R628" s="9" t="s">
        <v>1217</v>
      </c>
      <c r="S628" s="9" t="s">
        <v>745</v>
      </c>
      <c r="T628" s="9" t="s">
        <v>6905</v>
      </c>
      <c r="U628" s="9" t="s">
        <v>751</v>
      </c>
      <c r="V628" t="s">
        <v>747</v>
      </c>
      <c r="W628">
        <v>0.80744282001944023</v>
      </c>
      <c r="X628">
        <v>40704</v>
      </c>
    </row>
    <row r="629" spans="1:24" hidden="1" x14ac:dyDescent="0.25">
      <c r="A629" s="25" t="s">
        <v>1299</v>
      </c>
      <c r="B629" s="4" t="s">
        <v>1300</v>
      </c>
      <c r="C629" s="4">
        <v>50411</v>
      </c>
      <c r="D629" s="4">
        <v>50411</v>
      </c>
      <c r="E629" s="4">
        <v>9707</v>
      </c>
      <c r="F629" s="4" t="s">
        <v>25</v>
      </c>
      <c r="G629" s="4">
        <v>40704</v>
      </c>
      <c r="H629" s="4">
        <v>419</v>
      </c>
      <c r="I629" s="4">
        <v>81</v>
      </c>
      <c r="J629" s="4">
        <v>1</v>
      </c>
      <c r="K629" s="4">
        <v>1</v>
      </c>
      <c r="L629" s="4">
        <v>0</v>
      </c>
      <c r="M629" s="9">
        <v>19</v>
      </c>
      <c r="N629" s="9" t="s">
        <v>6465</v>
      </c>
      <c r="O629" s="9" t="s">
        <v>665</v>
      </c>
      <c r="P629" s="9" t="s">
        <v>748</v>
      </c>
      <c r="Q629" s="9" t="s">
        <v>6481</v>
      </c>
      <c r="R629" s="9" t="s">
        <v>1217</v>
      </c>
      <c r="S629" s="9" t="s">
        <v>745</v>
      </c>
      <c r="T629" s="9" t="s">
        <v>6905</v>
      </c>
      <c r="U629" s="9" t="s">
        <v>752</v>
      </c>
      <c r="V629" t="s">
        <v>747</v>
      </c>
      <c r="W629">
        <v>0.80744282001944023</v>
      </c>
      <c r="X629">
        <v>40704</v>
      </c>
    </row>
    <row r="630" spans="1:24" hidden="1" x14ac:dyDescent="0.25">
      <c r="A630" s="25" t="s">
        <v>1311</v>
      </c>
      <c r="B630" s="4" t="s">
        <v>1312</v>
      </c>
      <c r="C630" s="4">
        <v>50412</v>
      </c>
      <c r="D630" s="4">
        <v>50412</v>
      </c>
      <c r="E630" s="4">
        <v>9707</v>
      </c>
      <c r="F630" s="4" t="s">
        <v>25</v>
      </c>
      <c r="G630" s="4">
        <v>40705</v>
      </c>
      <c r="H630" s="4">
        <v>419</v>
      </c>
      <c r="I630" s="4">
        <v>81</v>
      </c>
      <c r="J630" s="4">
        <v>1</v>
      </c>
      <c r="K630" s="4">
        <v>1</v>
      </c>
      <c r="L630" s="4">
        <v>0</v>
      </c>
      <c r="M630" s="9">
        <v>19</v>
      </c>
      <c r="N630" s="9" t="s">
        <v>6465</v>
      </c>
      <c r="O630" s="9" t="s">
        <v>665</v>
      </c>
      <c r="P630" s="9" t="s">
        <v>748</v>
      </c>
      <c r="Q630" s="9" t="s">
        <v>6481</v>
      </c>
      <c r="R630" s="9" t="s">
        <v>1217</v>
      </c>
      <c r="S630" s="9" t="s">
        <v>1056</v>
      </c>
      <c r="T630" s="9" t="s">
        <v>6903</v>
      </c>
      <c r="U630" s="9" t="s">
        <v>752</v>
      </c>
      <c r="V630" t="s">
        <v>747</v>
      </c>
      <c r="W630">
        <v>0.80744663968896291</v>
      </c>
      <c r="X630">
        <v>40705</v>
      </c>
    </row>
    <row r="631" spans="1:24" hidden="1" x14ac:dyDescent="0.25">
      <c r="A631" s="25" t="s">
        <v>1334</v>
      </c>
      <c r="B631" s="4" t="s">
        <v>1335</v>
      </c>
      <c r="C631" s="4">
        <v>72253</v>
      </c>
      <c r="D631" s="4">
        <v>72253</v>
      </c>
      <c r="E631" s="4">
        <v>17648</v>
      </c>
      <c r="F631" s="4" t="s">
        <v>25</v>
      </c>
      <c r="G631" s="4">
        <v>54605</v>
      </c>
      <c r="H631" s="4">
        <v>309</v>
      </c>
      <c r="I631" s="4">
        <v>76</v>
      </c>
      <c r="J631" s="4">
        <v>2</v>
      </c>
      <c r="K631" s="4">
        <v>2</v>
      </c>
      <c r="L631" s="4">
        <v>0</v>
      </c>
      <c r="M631" s="9">
        <v>19</v>
      </c>
      <c r="N631" s="9" t="s">
        <v>6465</v>
      </c>
      <c r="O631" s="9" t="s">
        <v>665</v>
      </c>
      <c r="P631" s="9" t="s">
        <v>748</v>
      </c>
      <c r="Q631" s="9" t="s">
        <v>1331</v>
      </c>
      <c r="R631" s="9" t="s">
        <v>1333</v>
      </c>
      <c r="S631" s="9" t="s">
        <v>745</v>
      </c>
      <c r="T631" s="9" t="s">
        <v>6451</v>
      </c>
      <c r="U631" s="9" t="s">
        <v>747</v>
      </c>
      <c r="V631" t="s">
        <v>1202</v>
      </c>
      <c r="W631">
        <v>0.75574716620763149</v>
      </c>
      <c r="X631">
        <v>54605</v>
      </c>
    </row>
    <row r="632" spans="1:24" hidden="1" x14ac:dyDescent="0.25">
      <c r="A632" s="25" t="s">
        <v>1336</v>
      </c>
      <c r="B632" s="4" t="s">
        <v>1337</v>
      </c>
      <c r="C632" s="4">
        <v>-30244</v>
      </c>
      <c r="D632" s="4">
        <v>-30244</v>
      </c>
      <c r="E632" s="4">
        <v>-8824</v>
      </c>
      <c r="F632" s="4" t="s">
        <v>25</v>
      </c>
      <c r="G632" s="4">
        <v>-21420</v>
      </c>
      <c r="H632" s="4">
        <v>243</v>
      </c>
      <c r="I632" s="4">
        <v>-71</v>
      </c>
      <c r="J632" s="4">
        <v>-1</v>
      </c>
      <c r="K632" s="4">
        <v>-1</v>
      </c>
      <c r="L632" s="4">
        <v>0</v>
      </c>
      <c r="M632" s="9">
        <v>19</v>
      </c>
      <c r="N632" s="9" t="s">
        <v>6465</v>
      </c>
      <c r="O632" s="9" t="s">
        <v>665</v>
      </c>
      <c r="P632" s="9" t="s">
        <v>748</v>
      </c>
      <c r="Q632" s="9" t="s">
        <v>1331</v>
      </c>
      <c r="R632" s="9" t="s">
        <v>1333</v>
      </c>
      <c r="S632" s="9" t="s">
        <v>745</v>
      </c>
      <c r="T632" s="9" t="s">
        <v>6451</v>
      </c>
      <c r="U632" s="9" t="s">
        <v>751</v>
      </c>
      <c r="V632" t="s">
        <v>1202</v>
      </c>
      <c r="W632">
        <v>0.70823965083983598</v>
      </c>
      <c r="X632">
        <v>-21420</v>
      </c>
    </row>
    <row r="633" spans="1:24" hidden="1" x14ac:dyDescent="0.25">
      <c r="A633" s="25" t="s">
        <v>1343</v>
      </c>
      <c r="B633" s="4" t="s">
        <v>1344</v>
      </c>
      <c r="C633" s="4">
        <v>30247</v>
      </c>
      <c r="D633" s="4">
        <v>30247</v>
      </c>
      <c r="E633" s="4">
        <v>7177</v>
      </c>
      <c r="F633" s="4" t="s">
        <v>25</v>
      </c>
      <c r="G633" s="4">
        <v>23070</v>
      </c>
      <c r="H633" s="4">
        <v>321</v>
      </c>
      <c r="I633" s="4">
        <v>76</v>
      </c>
      <c r="J633" s="4">
        <v>1</v>
      </c>
      <c r="K633" s="4">
        <v>1</v>
      </c>
      <c r="L633" s="4">
        <v>0</v>
      </c>
      <c r="M633" s="9">
        <v>19</v>
      </c>
      <c r="N633" s="9" t="s">
        <v>6465</v>
      </c>
      <c r="O633" s="9" t="s">
        <v>665</v>
      </c>
      <c r="P633" s="9" t="s">
        <v>748</v>
      </c>
      <c r="Q633" s="9" t="s">
        <v>1341</v>
      </c>
      <c r="R633" s="9" t="s">
        <v>1243</v>
      </c>
      <c r="S633" s="9" t="s">
        <v>820</v>
      </c>
      <c r="T633" s="9" t="s">
        <v>6426</v>
      </c>
      <c r="U633" s="9" t="s">
        <v>747</v>
      </c>
      <c r="V633" t="s">
        <v>1202</v>
      </c>
      <c r="W633">
        <v>0.76272026977882101</v>
      </c>
      <c r="X633">
        <v>23070</v>
      </c>
    </row>
    <row r="634" spans="1:24" hidden="1" x14ac:dyDescent="0.25">
      <c r="A634" s="25" t="s">
        <v>1349</v>
      </c>
      <c r="B634" s="4" t="s">
        <v>1350</v>
      </c>
      <c r="C634" s="4">
        <v>42008</v>
      </c>
      <c r="D634" s="4">
        <v>42008</v>
      </c>
      <c r="E634" s="4">
        <v>8824</v>
      </c>
      <c r="F634" s="4" t="s">
        <v>25</v>
      </c>
      <c r="G634" s="4">
        <v>33184</v>
      </c>
      <c r="H634" s="4">
        <v>376</v>
      </c>
      <c r="I634" s="4">
        <v>79</v>
      </c>
      <c r="J634" s="4">
        <v>1</v>
      </c>
      <c r="K634" s="4">
        <v>1</v>
      </c>
      <c r="L634" s="4">
        <v>0</v>
      </c>
      <c r="M634" s="9">
        <v>19</v>
      </c>
      <c r="N634" s="9" t="s">
        <v>6465</v>
      </c>
      <c r="O634" s="9" t="s">
        <v>665</v>
      </c>
      <c r="P634" s="9" t="s">
        <v>748</v>
      </c>
      <c r="Q634" s="9" t="s">
        <v>1331</v>
      </c>
      <c r="R634" s="9" t="s">
        <v>1333</v>
      </c>
      <c r="S634" s="9" t="s">
        <v>853</v>
      </c>
      <c r="T634" s="9" t="s">
        <v>6366</v>
      </c>
      <c r="U634" s="9" t="s">
        <v>746</v>
      </c>
      <c r="V634" t="s">
        <v>1202</v>
      </c>
      <c r="W634">
        <v>0.78994477242430017</v>
      </c>
      <c r="X634">
        <v>33184</v>
      </c>
    </row>
    <row r="635" spans="1:24" hidden="1" x14ac:dyDescent="0.25">
      <c r="A635" s="25" t="s">
        <v>1351</v>
      </c>
      <c r="B635" s="4" t="s">
        <v>1352</v>
      </c>
      <c r="C635" s="4">
        <v>73934</v>
      </c>
      <c r="D635" s="4">
        <v>73934</v>
      </c>
      <c r="E635" s="4">
        <v>17648</v>
      </c>
      <c r="F635" s="4" t="s">
        <v>25</v>
      </c>
      <c r="G635" s="4">
        <v>56286</v>
      </c>
      <c r="H635" s="4">
        <v>319</v>
      </c>
      <c r="I635" s="4">
        <v>76</v>
      </c>
      <c r="J635" s="4">
        <v>2</v>
      </c>
      <c r="K635" s="4">
        <v>2</v>
      </c>
      <c r="L635" s="4">
        <v>0</v>
      </c>
      <c r="M635" s="9">
        <v>19</v>
      </c>
      <c r="N635" s="9" t="s">
        <v>6465</v>
      </c>
      <c r="O635" s="9" t="s">
        <v>665</v>
      </c>
      <c r="P635" s="9" t="s">
        <v>748</v>
      </c>
      <c r="Q635" s="9" t="s">
        <v>1331</v>
      </c>
      <c r="R635" s="9" t="s">
        <v>1333</v>
      </c>
      <c r="S635" s="9" t="s">
        <v>853</v>
      </c>
      <c r="T635" s="9" t="s">
        <v>6366</v>
      </c>
      <c r="U635" s="9" t="s">
        <v>747</v>
      </c>
      <c r="V635" t="s">
        <v>1202</v>
      </c>
      <c r="W635">
        <v>0.76130061947142047</v>
      </c>
      <c r="X635">
        <v>56286</v>
      </c>
    </row>
    <row r="636" spans="1:24" hidden="1" x14ac:dyDescent="0.25">
      <c r="A636" s="25" t="s">
        <v>1353</v>
      </c>
      <c r="B636" s="4" t="s">
        <v>1354</v>
      </c>
      <c r="C636" s="4">
        <v>42008</v>
      </c>
      <c r="D636" s="4">
        <v>42008</v>
      </c>
      <c r="E636" s="4">
        <v>8824</v>
      </c>
      <c r="F636" s="4" t="s">
        <v>25</v>
      </c>
      <c r="G636" s="4">
        <v>33184</v>
      </c>
      <c r="H636" s="4">
        <v>376</v>
      </c>
      <c r="I636" s="4">
        <v>79</v>
      </c>
      <c r="J636" s="4">
        <v>1</v>
      </c>
      <c r="K636" s="4">
        <v>1</v>
      </c>
      <c r="L636" s="4">
        <v>0</v>
      </c>
      <c r="M636" s="9">
        <v>19</v>
      </c>
      <c r="N636" s="9" t="s">
        <v>6465</v>
      </c>
      <c r="O636" s="9" t="s">
        <v>665</v>
      </c>
      <c r="P636" s="9" t="s">
        <v>748</v>
      </c>
      <c r="Q636" s="9" t="s">
        <v>1331</v>
      </c>
      <c r="R636" s="9" t="s">
        <v>1333</v>
      </c>
      <c r="S636" s="9" t="s">
        <v>853</v>
      </c>
      <c r="T636" s="9" t="s">
        <v>6366</v>
      </c>
      <c r="U636" s="9" t="s">
        <v>751</v>
      </c>
      <c r="V636" t="s">
        <v>1202</v>
      </c>
      <c r="W636">
        <v>0.78994477242430017</v>
      </c>
      <c r="X636">
        <v>33184</v>
      </c>
    </row>
    <row r="637" spans="1:24" hidden="1" x14ac:dyDescent="0.25">
      <c r="A637" s="25" t="s">
        <v>1359</v>
      </c>
      <c r="B637" s="4" t="s">
        <v>1360</v>
      </c>
      <c r="C637" s="4">
        <v>33605</v>
      </c>
      <c r="D637" s="4">
        <v>33605</v>
      </c>
      <c r="E637" s="4">
        <v>7177</v>
      </c>
      <c r="F637" s="4" t="s">
        <v>25</v>
      </c>
      <c r="G637" s="4">
        <v>26428</v>
      </c>
      <c r="H637" s="4">
        <v>368</v>
      </c>
      <c r="I637" s="4">
        <v>79</v>
      </c>
      <c r="J637" s="4">
        <v>1</v>
      </c>
      <c r="K637" s="4">
        <v>1</v>
      </c>
      <c r="L637" s="4">
        <v>0</v>
      </c>
      <c r="M637" s="9">
        <v>19</v>
      </c>
      <c r="N637" s="9" t="s">
        <v>6465</v>
      </c>
      <c r="O637" s="9" t="s">
        <v>665</v>
      </c>
      <c r="P637" s="9" t="s">
        <v>748</v>
      </c>
      <c r="Q637" s="9" t="s">
        <v>1341</v>
      </c>
      <c r="R637" s="9" t="s">
        <v>1243</v>
      </c>
      <c r="S637" s="9" t="s">
        <v>913</v>
      </c>
      <c r="T637" s="9" t="s">
        <v>6477</v>
      </c>
      <c r="U637" s="9" t="s">
        <v>747</v>
      </c>
      <c r="V637" t="s">
        <v>1202</v>
      </c>
      <c r="W637">
        <v>0.78643059068590981</v>
      </c>
      <c r="X637">
        <v>26428</v>
      </c>
    </row>
    <row r="638" spans="1:24" hidden="1" x14ac:dyDescent="0.25">
      <c r="A638" s="25" t="s">
        <v>1390</v>
      </c>
      <c r="B638" s="4" t="s">
        <v>1391</v>
      </c>
      <c r="C638" s="4">
        <v>-53775</v>
      </c>
      <c r="D638" s="4">
        <v>-53775</v>
      </c>
      <c r="E638" s="4">
        <v>-10236</v>
      </c>
      <c r="F638" s="4" t="s">
        <v>25</v>
      </c>
      <c r="G638" s="4">
        <v>-43539</v>
      </c>
      <c r="H638" s="4">
        <v>425</v>
      </c>
      <c r="I638" s="4">
        <v>-81</v>
      </c>
      <c r="J638" s="4">
        <v>-1</v>
      </c>
      <c r="K638" s="4">
        <v>-1</v>
      </c>
      <c r="L638" s="4">
        <v>0</v>
      </c>
      <c r="M638" s="9">
        <v>19</v>
      </c>
      <c r="N638" s="9" t="s">
        <v>6465</v>
      </c>
      <c r="O638" s="9" t="s">
        <v>665</v>
      </c>
      <c r="P638" s="9" t="s">
        <v>748</v>
      </c>
      <c r="Q638" s="9" t="s">
        <v>1387</v>
      </c>
      <c r="R638" s="9" t="s">
        <v>1389</v>
      </c>
      <c r="S638" s="9" t="s">
        <v>745</v>
      </c>
      <c r="T638" s="9" t="s">
        <v>6367</v>
      </c>
      <c r="U638" s="9" t="s">
        <v>747</v>
      </c>
      <c r="V638" t="s">
        <v>1202</v>
      </c>
      <c r="W638">
        <v>0.80965132496513248</v>
      </c>
      <c r="X638">
        <v>-43539</v>
      </c>
    </row>
    <row r="639" spans="1:24" hidden="1" x14ac:dyDescent="0.25">
      <c r="A639" s="25" t="s">
        <v>1392</v>
      </c>
      <c r="B639" s="4" t="s">
        <v>1393</v>
      </c>
      <c r="C639" s="4">
        <v>53776</v>
      </c>
      <c r="D639" s="4">
        <v>53776</v>
      </c>
      <c r="E639" s="4">
        <v>10236</v>
      </c>
      <c r="F639" s="4" t="s">
        <v>25</v>
      </c>
      <c r="G639" s="4">
        <v>43540</v>
      </c>
      <c r="H639" s="4">
        <v>425</v>
      </c>
      <c r="I639" s="4">
        <v>81</v>
      </c>
      <c r="J639" s="4">
        <v>1</v>
      </c>
      <c r="K639" s="4">
        <v>1</v>
      </c>
      <c r="L639" s="4">
        <v>0</v>
      </c>
      <c r="M639" s="9">
        <v>19</v>
      </c>
      <c r="N639" s="9" t="s">
        <v>6465</v>
      </c>
      <c r="O639" s="9" t="s">
        <v>665</v>
      </c>
      <c r="P639" s="9" t="s">
        <v>748</v>
      </c>
      <c r="Q639" s="9" t="s">
        <v>1387</v>
      </c>
      <c r="R639" s="9" t="s">
        <v>1389</v>
      </c>
      <c r="S639" s="9" t="s">
        <v>745</v>
      </c>
      <c r="T639" s="9" t="s">
        <v>6367</v>
      </c>
      <c r="U639" s="9" t="s">
        <v>751</v>
      </c>
      <c r="V639" t="s">
        <v>1202</v>
      </c>
      <c r="W639">
        <v>0.8096548646236239</v>
      </c>
      <c r="X639">
        <v>43540</v>
      </c>
    </row>
    <row r="640" spans="1:24" hidden="1" x14ac:dyDescent="0.25">
      <c r="A640" s="25" t="s">
        <v>1394</v>
      </c>
      <c r="B640" s="4" t="s">
        <v>1395</v>
      </c>
      <c r="C640" s="4">
        <v>50412</v>
      </c>
      <c r="D640" s="4">
        <v>50412</v>
      </c>
      <c r="E640" s="4">
        <v>10236</v>
      </c>
      <c r="F640" s="4" t="s">
        <v>25</v>
      </c>
      <c r="G640" s="4">
        <v>40176</v>
      </c>
      <c r="H640" s="4">
        <v>392</v>
      </c>
      <c r="I640" s="4">
        <v>80</v>
      </c>
      <c r="J640" s="4">
        <v>1</v>
      </c>
      <c r="K640" s="4">
        <v>1</v>
      </c>
      <c r="L640" s="4">
        <v>0</v>
      </c>
      <c r="M640" s="9">
        <v>19</v>
      </c>
      <c r="N640" s="9" t="s">
        <v>6465</v>
      </c>
      <c r="O640" s="9" t="s">
        <v>665</v>
      </c>
      <c r="P640" s="9" t="s">
        <v>748</v>
      </c>
      <c r="Q640" s="9" t="s">
        <v>1387</v>
      </c>
      <c r="R640" s="9" t="s">
        <v>1389</v>
      </c>
      <c r="S640" s="9" t="s">
        <v>745</v>
      </c>
      <c r="T640" s="9" t="s">
        <v>6367</v>
      </c>
      <c r="U640" s="9" t="s">
        <v>755</v>
      </c>
      <c r="V640" t="s">
        <v>1202</v>
      </c>
      <c r="W640">
        <v>0.79695310640323735</v>
      </c>
      <c r="X640">
        <v>40176</v>
      </c>
    </row>
    <row r="641" spans="1:24" hidden="1" x14ac:dyDescent="0.25">
      <c r="A641" s="25" t="s">
        <v>1396</v>
      </c>
      <c r="B641" s="4" t="s">
        <v>1397</v>
      </c>
      <c r="C641" s="4">
        <v>10081</v>
      </c>
      <c r="D641" s="4">
        <v>10081</v>
      </c>
      <c r="E641" s="4" t="s">
        <v>25</v>
      </c>
      <c r="F641" s="4" t="s">
        <v>25</v>
      </c>
      <c r="G641" s="4">
        <v>10081</v>
      </c>
      <c r="H641" s="4" t="s">
        <v>25</v>
      </c>
      <c r="I641" s="4">
        <v>100</v>
      </c>
      <c r="J641" s="4" t="s">
        <v>25</v>
      </c>
      <c r="K641" s="4" t="s">
        <v>25</v>
      </c>
      <c r="L641" s="4">
        <v>0</v>
      </c>
      <c r="M641" s="9">
        <v>19</v>
      </c>
      <c r="N641" s="9" t="s">
        <v>6465</v>
      </c>
      <c r="O641" s="9" t="s">
        <v>665</v>
      </c>
      <c r="P641" s="9" t="s">
        <v>748</v>
      </c>
      <c r="Q641" s="9" t="s">
        <v>1387</v>
      </c>
      <c r="R641" s="9" t="s">
        <v>1389</v>
      </c>
      <c r="S641" s="9" t="s">
        <v>1230</v>
      </c>
      <c r="T641" s="9" t="s">
        <v>6368</v>
      </c>
      <c r="U641" s="9" t="s">
        <v>746</v>
      </c>
      <c r="V641" t="s">
        <v>1202</v>
      </c>
      <c r="W641" t="e">
        <v>#VALUE!</v>
      </c>
      <c r="X641" t="e">
        <v>#VALUE!</v>
      </c>
    </row>
    <row r="642" spans="1:24" hidden="1" x14ac:dyDescent="0.25">
      <c r="A642" s="25" t="s">
        <v>1398</v>
      </c>
      <c r="B642" s="4" t="s">
        <v>1399</v>
      </c>
      <c r="C642" s="4">
        <v>50412</v>
      </c>
      <c r="D642" s="4">
        <v>50412</v>
      </c>
      <c r="E642" s="4">
        <v>10236</v>
      </c>
      <c r="F642" s="4" t="s">
        <v>25</v>
      </c>
      <c r="G642" s="4">
        <v>40176</v>
      </c>
      <c r="H642" s="4">
        <v>392</v>
      </c>
      <c r="I642" s="4">
        <v>80</v>
      </c>
      <c r="J642" s="4">
        <v>1</v>
      </c>
      <c r="K642" s="4">
        <v>1</v>
      </c>
      <c r="L642" s="4">
        <v>0</v>
      </c>
      <c r="M642" s="9">
        <v>19</v>
      </c>
      <c r="N642" s="9" t="s">
        <v>6465</v>
      </c>
      <c r="O642" s="9" t="s">
        <v>665</v>
      </c>
      <c r="P642" s="9" t="s">
        <v>748</v>
      </c>
      <c r="Q642" s="9" t="s">
        <v>1387</v>
      </c>
      <c r="R642" s="9" t="s">
        <v>1389</v>
      </c>
      <c r="S642" s="9" t="s">
        <v>1230</v>
      </c>
      <c r="T642" s="9" t="s">
        <v>6368</v>
      </c>
      <c r="U642" s="9" t="s">
        <v>747</v>
      </c>
      <c r="V642" t="s">
        <v>1202</v>
      </c>
      <c r="W642">
        <v>0.79695310640323735</v>
      </c>
      <c r="X642">
        <v>40176</v>
      </c>
    </row>
    <row r="643" spans="1:24" hidden="1" x14ac:dyDescent="0.25">
      <c r="A643" s="25" t="s">
        <v>5665</v>
      </c>
      <c r="B643" s="4" t="s">
        <v>5666</v>
      </c>
      <c r="C643" s="4">
        <v>8403</v>
      </c>
      <c r="D643" s="4">
        <v>8403</v>
      </c>
      <c r="E643" s="4">
        <v>4475</v>
      </c>
      <c r="F643" s="4" t="s">
        <v>25</v>
      </c>
      <c r="G643" s="4">
        <v>3928</v>
      </c>
      <c r="H643" s="4">
        <v>88</v>
      </c>
      <c r="I643" s="4">
        <v>47</v>
      </c>
      <c r="J643" s="4">
        <v>1</v>
      </c>
      <c r="K643" s="4">
        <v>1</v>
      </c>
      <c r="L643" s="4">
        <v>0</v>
      </c>
      <c r="M643" s="9">
        <v>19</v>
      </c>
      <c r="N643" s="9" t="s">
        <v>6465</v>
      </c>
      <c r="O643" s="9" t="s">
        <v>665</v>
      </c>
      <c r="P643" s="9" t="s">
        <v>1835</v>
      </c>
      <c r="Q643" s="9" t="s">
        <v>1504</v>
      </c>
      <c r="R643" s="9" t="s">
        <v>5667</v>
      </c>
      <c r="S643" s="9" t="s">
        <v>2539</v>
      </c>
      <c r="T643" s="9" t="s">
        <v>6901</v>
      </c>
      <c r="U643" s="9" t="s">
        <v>1470</v>
      </c>
      <c r="V643">
        <v>0</v>
      </c>
      <c r="W643">
        <v>0.46745210044031893</v>
      </c>
      <c r="X643">
        <v>3928</v>
      </c>
    </row>
    <row r="644" spans="1:24" hidden="1" x14ac:dyDescent="0.25">
      <c r="A644" s="25" t="s">
        <v>1486</v>
      </c>
      <c r="B644" s="4" t="s">
        <v>1487</v>
      </c>
      <c r="C644" s="4">
        <v>5037</v>
      </c>
      <c r="D644" s="4">
        <v>5037</v>
      </c>
      <c r="E644" s="4">
        <v>1588</v>
      </c>
      <c r="F644" s="4" t="s">
        <v>25</v>
      </c>
      <c r="G644" s="4">
        <v>3449</v>
      </c>
      <c r="H644" s="4">
        <v>217</v>
      </c>
      <c r="I644" s="4">
        <v>68</v>
      </c>
      <c r="J644" s="4">
        <v>1</v>
      </c>
      <c r="K644" s="4">
        <v>1</v>
      </c>
      <c r="L644" s="4">
        <v>0</v>
      </c>
      <c r="M644" s="9">
        <v>19</v>
      </c>
      <c r="N644" s="9" t="s">
        <v>6465</v>
      </c>
      <c r="O644" s="9" t="s">
        <v>665</v>
      </c>
      <c r="P644" s="9" t="s">
        <v>748</v>
      </c>
      <c r="Q644" s="9" t="s">
        <v>1466</v>
      </c>
      <c r="R644" s="9" t="s">
        <v>1480</v>
      </c>
      <c r="S644" s="9" t="s">
        <v>1488</v>
      </c>
      <c r="T644" s="9" t="s">
        <v>6438</v>
      </c>
      <c r="U644" s="9" t="s">
        <v>1470</v>
      </c>
      <c r="V644" t="s">
        <v>747</v>
      </c>
      <c r="W644">
        <v>0.6847329759777645</v>
      </c>
      <c r="X644">
        <v>3449</v>
      </c>
    </row>
    <row r="645" spans="1:24" hidden="1" x14ac:dyDescent="0.25">
      <c r="A645" s="25" t="s">
        <v>1489</v>
      </c>
      <c r="B645" s="4" t="s">
        <v>1490</v>
      </c>
      <c r="C645" s="4">
        <v>8395</v>
      </c>
      <c r="D645" s="4">
        <v>8395</v>
      </c>
      <c r="E645" s="4">
        <v>1647</v>
      </c>
      <c r="F645" s="4" t="s">
        <v>25</v>
      </c>
      <c r="G645" s="4">
        <v>6748</v>
      </c>
      <c r="H645" s="4">
        <v>410</v>
      </c>
      <c r="I645" s="4">
        <v>80</v>
      </c>
      <c r="J645" s="4">
        <v>1</v>
      </c>
      <c r="K645" s="4">
        <v>1</v>
      </c>
      <c r="L645" s="4">
        <v>0</v>
      </c>
      <c r="M645" s="9">
        <v>19</v>
      </c>
      <c r="N645" s="9" t="s">
        <v>6465</v>
      </c>
      <c r="O645" s="9" t="s">
        <v>665</v>
      </c>
      <c r="P645" s="9" t="s">
        <v>748</v>
      </c>
      <c r="Q645" s="9" t="s">
        <v>1466</v>
      </c>
      <c r="R645" s="9" t="s">
        <v>1491</v>
      </c>
      <c r="S645" s="9" t="s">
        <v>1492</v>
      </c>
      <c r="T645" s="9" t="s">
        <v>6437</v>
      </c>
      <c r="U645" s="9" t="s">
        <v>1470</v>
      </c>
      <c r="V645" t="s">
        <v>747</v>
      </c>
      <c r="W645">
        <v>0.80381179273377013</v>
      </c>
      <c r="X645">
        <v>6748</v>
      </c>
    </row>
    <row r="646" spans="1:24" hidden="1" x14ac:dyDescent="0.25">
      <c r="A646" s="25" t="s">
        <v>6420</v>
      </c>
      <c r="B646" s="4" t="s">
        <v>1497</v>
      </c>
      <c r="C646" s="4">
        <v>8395</v>
      </c>
      <c r="D646" s="4">
        <v>8395</v>
      </c>
      <c r="E646" s="4">
        <v>1941</v>
      </c>
      <c r="F646" s="4" t="s">
        <v>25</v>
      </c>
      <c r="G646" s="4">
        <v>6454</v>
      </c>
      <c r="H646" s="4">
        <v>333</v>
      </c>
      <c r="I646" s="4">
        <v>77</v>
      </c>
      <c r="J646" s="4">
        <v>1</v>
      </c>
      <c r="K646" s="4">
        <v>1</v>
      </c>
      <c r="L646" s="4">
        <v>0</v>
      </c>
      <c r="M646" s="9">
        <v>19</v>
      </c>
      <c r="N646" s="9" t="s">
        <v>6465</v>
      </c>
      <c r="O646" s="9" t="s">
        <v>665</v>
      </c>
      <c r="P646" s="9" t="s">
        <v>748</v>
      </c>
      <c r="Q646" s="9" t="s">
        <v>1466</v>
      </c>
      <c r="R646" s="9" t="s">
        <v>1496</v>
      </c>
      <c r="S646" s="9" t="s">
        <v>1408</v>
      </c>
      <c r="T646" s="9" t="s">
        <v>6460</v>
      </c>
      <c r="U646" s="9" t="s">
        <v>1470</v>
      </c>
      <c r="V646" t="s">
        <v>747</v>
      </c>
      <c r="W646">
        <v>0.76879094699225725</v>
      </c>
      <c r="X646">
        <v>6454</v>
      </c>
    </row>
    <row r="647" spans="1:24" hidden="1" x14ac:dyDescent="0.25">
      <c r="A647" s="25" t="s">
        <v>6350</v>
      </c>
      <c r="B647" s="4" t="s">
        <v>1495</v>
      </c>
      <c r="C647" s="4">
        <v>8395</v>
      </c>
      <c r="D647" s="4">
        <v>8395</v>
      </c>
      <c r="E647" s="4">
        <v>1165</v>
      </c>
      <c r="F647" s="4" t="s">
        <v>25</v>
      </c>
      <c r="G647" s="4">
        <v>7230</v>
      </c>
      <c r="H647" s="4">
        <v>621</v>
      </c>
      <c r="I647" s="4">
        <v>86</v>
      </c>
      <c r="J647" s="4">
        <v>1</v>
      </c>
      <c r="K647" s="4">
        <v>1</v>
      </c>
      <c r="L647" s="4">
        <v>0</v>
      </c>
      <c r="M647" s="9">
        <v>19</v>
      </c>
      <c r="N647" s="9" t="s">
        <v>6465</v>
      </c>
      <c r="O647" s="9" t="s">
        <v>665</v>
      </c>
      <c r="P647" s="9" t="s">
        <v>748</v>
      </c>
      <c r="Q647" s="9" t="s">
        <v>1466</v>
      </c>
      <c r="R647" s="9" t="s">
        <v>1496</v>
      </c>
      <c r="S647" s="9" t="s">
        <v>745</v>
      </c>
      <c r="T647" s="9" t="s">
        <v>6361</v>
      </c>
      <c r="U647" s="9" t="s">
        <v>1470</v>
      </c>
      <c r="V647" t="s">
        <v>747</v>
      </c>
      <c r="W647">
        <v>0.86122692078618224</v>
      </c>
      <c r="X647">
        <v>7230</v>
      </c>
    </row>
    <row r="648" spans="1:24" hidden="1" x14ac:dyDescent="0.25">
      <c r="A648" s="25" t="s">
        <v>1824</v>
      </c>
      <c r="B648" s="4" t="s">
        <v>1825</v>
      </c>
      <c r="C648" s="4">
        <v>-12597</v>
      </c>
      <c r="D648" s="4">
        <v>-12597</v>
      </c>
      <c r="E648" s="4">
        <v>-2665</v>
      </c>
      <c r="F648" s="4" t="s">
        <v>25</v>
      </c>
      <c r="G648" s="4">
        <v>-9932</v>
      </c>
      <c r="H648" s="4">
        <v>373</v>
      </c>
      <c r="I648" s="4">
        <v>-79</v>
      </c>
      <c r="J648" s="4">
        <v>-1</v>
      </c>
      <c r="K648" s="4">
        <v>-1</v>
      </c>
      <c r="L648" s="4">
        <v>0</v>
      </c>
      <c r="M648" s="9">
        <v>19</v>
      </c>
      <c r="N648" s="9" t="s">
        <v>6465</v>
      </c>
      <c r="O648" s="9" t="s">
        <v>665</v>
      </c>
      <c r="P648" s="9" t="s">
        <v>1648</v>
      </c>
      <c r="Q648" s="9" t="s">
        <v>1504</v>
      </c>
      <c r="R648" s="9" t="s">
        <v>1772</v>
      </c>
      <c r="S648" s="9" t="s">
        <v>1056</v>
      </c>
      <c r="T648" s="9" t="s">
        <v>6405</v>
      </c>
      <c r="U648" s="9" t="s">
        <v>1511</v>
      </c>
      <c r="V648" t="s">
        <v>747</v>
      </c>
      <c r="W648">
        <v>0.78844169246646023</v>
      </c>
      <c r="X648">
        <v>-9932</v>
      </c>
    </row>
    <row r="649" spans="1:24" hidden="1" x14ac:dyDescent="0.25">
      <c r="A649" s="25" t="s">
        <v>1512</v>
      </c>
      <c r="B649" s="4" t="s">
        <v>1513</v>
      </c>
      <c r="C649" s="4">
        <v>16807</v>
      </c>
      <c r="D649" s="4">
        <v>16807</v>
      </c>
      <c r="E649" s="4">
        <v>4530</v>
      </c>
      <c r="F649" s="4" t="s">
        <v>25</v>
      </c>
      <c r="G649" s="4">
        <v>12277</v>
      </c>
      <c r="H649" s="4">
        <v>271</v>
      </c>
      <c r="I649" s="4">
        <v>73</v>
      </c>
      <c r="J649" s="4">
        <v>2</v>
      </c>
      <c r="K649" s="4">
        <v>2</v>
      </c>
      <c r="L649" s="4">
        <v>0</v>
      </c>
      <c r="M649" s="9">
        <v>19</v>
      </c>
      <c r="N649" s="9" t="s">
        <v>6465</v>
      </c>
      <c r="O649" s="9" t="s">
        <v>665</v>
      </c>
      <c r="P649" s="9" t="s">
        <v>748</v>
      </c>
      <c r="Q649" s="9" t="s">
        <v>1504</v>
      </c>
      <c r="R649" s="9" t="s">
        <v>1506</v>
      </c>
      <c r="S649" s="9" t="s">
        <v>1056</v>
      </c>
      <c r="T649" s="9" t="s">
        <v>6883</v>
      </c>
      <c r="U649" s="9" t="s">
        <v>1508</v>
      </c>
      <c r="V649" t="s">
        <v>747</v>
      </c>
      <c r="W649">
        <v>0.73046944725412033</v>
      </c>
      <c r="X649">
        <v>12277</v>
      </c>
    </row>
    <row r="650" spans="1:24" hidden="1" x14ac:dyDescent="0.25">
      <c r="A650" s="25" t="s">
        <v>1514</v>
      </c>
      <c r="B650" s="4" t="s">
        <v>1515</v>
      </c>
      <c r="C650" s="4">
        <v>8403</v>
      </c>
      <c r="D650" s="4">
        <v>8403</v>
      </c>
      <c r="E650" s="4">
        <v>2265</v>
      </c>
      <c r="F650" s="4" t="s">
        <v>25</v>
      </c>
      <c r="G650" s="4">
        <v>6138</v>
      </c>
      <c r="H650" s="4">
        <v>271</v>
      </c>
      <c r="I650" s="4">
        <v>73</v>
      </c>
      <c r="J650" s="4">
        <v>1</v>
      </c>
      <c r="K650" s="4">
        <v>1</v>
      </c>
      <c r="L650" s="4">
        <v>0</v>
      </c>
      <c r="M650" s="9">
        <v>19</v>
      </c>
      <c r="N650" s="9" t="s">
        <v>6465</v>
      </c>
      <c r="O650" s="9" t="s">
        <v>665</v>
      </c>
      <c r="P650" s="9" t="s">
        <v>748</v>
      </c>
      <c r="Q650" s="9" t="s">
        <v>1504</v>
      </c>
      <c r="R650" s="9" t="s">
        <v>1506</v>
      </c>
      <c r="S650" s="9" t="s">
        <v>1056</v>
      </c>
      <c r="T650" s="9" t="s">
        <v>6883</v>
      </c>
      <c r="U650" s="9" t="s">
        <v>1511</v>
      </c>
      <c r="V650" t="s">
        <v>747</v>
      </c>
      <c r="W650">
        <v>0.73045340949660831</v>
      </c>
      <c r="X650">
        <v>6138</v>
      </c>
    </row>
    <row r="651" spans="1:24" hidden="1" x14ac:dyDescent="0.25">
      <c r="A651" s="25" t="s">
        <v>1532</v>
      </c>
      <c r="B651" s="4" t="s">
        <v>1533</v>
      </c>
      <c r="C651" s="4" t="s">
        <v>25</v>
      </c>
      <c r="D651" s="4" t="s">
        <v>25</v>
      </c>
      <c r="E651" s="4" t="s">
        <v>25</v>
      </c>
      <c r="F651" s="4" t="s">
        <v>25</v>
      </c>
      <c r="G651" s="4" t="s">
        <v>25</v>
      </c>
      <c r="H651" s="4" t="s">
        <v>25</v>
      </c>
      <c r="I651" s="4" t="s">
        <v>25</v>
      </c>
      <c r="J651" s="4" t="s">
        <v>25</v>
      </c>
      <c r="K651" s="4" t="s">
        <v>25</v>
      </c>
      <c r="L651" s="4">
        <v>0</v>
      </c>
      <c r="M651" s="9">
        <v>19</v>
      </c>
      <c r="N651" s="9" t="s">
        <v>6465</v>
      </c>
      <c r="O651" s="9" t="s">
        <v>665</v>
      </c>
      <c r="P651" s="9" t="s">
        <v>748</v>
      </c>
      <c r="Q651" s="9" t="s">
        <v>1504</v>
      </c>
      <c r="R651" s="9" t="s">
        <v>1526</v>
      </c>
      <c r="S651" s="9" t="s">
        <v>1531</v>
      </c>
      <c r="T651" s="9" t="s">
        <v>6902</v>
      </c>
      <c r="U651" s="9" t="s">
        <v>1511</v>
      </c>
      <c r="V651" t="s">
        <v>747</v>
      </c>
      <c r="W651" t="e">
        <v>#VALUE!</v>
      </c>
      <c r="X651" t="e">
        <v>#VALUE!</v>
      </c>
    </row>
    <row r="652" spans="1:24" hidden="1" x14ac:dyDescent="0.25">
      <c r="A652" s="25" t="s">
        <v>1555</v>
      </c>
      <c r="B652" s="4" t="s">
        <v>1556</v>
      </c>
      <c r="C652" s="4">
        <v>21001</v>
      </c>
      <c r="D652" s="4">
        <v>21001</v>
      </c>
      <c r="E652" s="4">
        <v>4412</v>
      </c>
      <c r="F652" s="4" t="s">
        <v>25</v>
      </c>
      <c r="G652" s="4">
        <v>16589</v>
      </c>
      <c r="H652" s="4">
        <v>376</v>
      </c>
      <c r="I652" s="4">
        <v>79</v>
      </c>
      <c r="J652" s="4">
        <v>2</v>
      </c>
      <c r="K652" s="4">
        <v>2</v>
      </c>
      <c r="L652" s="4">
        <v>0</v>
      </c>
      <c r="M652" s="9">
        <v>19</v>
      </c>
      <c r="N652" s="9" t="s">
        <v>6465</v>
      </c>
      <c r="O652" s="9" t="s">
        <v>665</v>
      </c>
      <c r="P652" s="9" t="s">
        <v>748</v>
      </c>
      <c r="Q652" s="9" t="s">
        <v>1504</v>
      </c>
      <c r="R652" s="9" t="s">
        <v>1545</v>
      </c>
      <c r="S652" s="9" t="s">
        <v>1554</v>
      </c>
      <c r="T652" s="9" t="s">
        <v>6441</v>
      </c>
      <c r="U652" s="9" t="s">
        <v>1511</v>
      </c>
      <c r="V652" t="s">
        <v>747</v>
      </c>
      <c r="W652">
        <v>0.7899147659635255</v>
      </c>
      <c r="X652">
        <v>16589</v>
      </c>
    </row>
    <row r="653" spans="1:24" x14ac:dyDescent="0.25">
      <c r="A653" s="25" t="s">
        <v>239</v>
      </c>
      <c r="B653" s="4" t="s">
        <v>240</v>
      </c>
      <c r="C653" s="4">
        <v>25192</v>
      </c>
      <c r="D653" s="4">
        <v>25192</v>
      </c>
      <c r="E653" s="4">
        <v>5866</v>
      </c>
      <c r="F653" s="4" t="s">
        <v>25</v>
      </c>
      <c r="G653" s="4">
        <v>19326</v>
      </c>
      <c r="H653" s="4">
        <v>329</v>
      </c>
      <c r="I653" s="4">
        <v>77</v>
      </c>
      <c r="J653" s="4">
        <v>2</v>
      </c>
      <c r="K653" s="4">
        <v>2</v>
      </c>
      <c r="L653" s="4">
        <v>0</v>
      </c>
      <c r="M653" s="9">
        <v>19</v>
      </c>
      <c r="N653" s="9" t="s">
        <v>6465</v>
      </c>
      <c r="O653" s="9" t="s">
        <v>665</v>
      </c>
      <c r="P653" s="9" t="s">
        <v>1648</v>
      </c>
      <c r="Q653" s="9" t="s">
        <v>1831</v>
      </c>
      <c r="R653" s="9" t="s">
        <v>1531</v>
      </c>
      <c r="S653" s="9" t="s">
        <v>1531</v>
      </c>
      <c r="T653" s="9" t="s">
        <v>6443</v>
      </c>
      <c r="U653" s="9" t="s">
        <v>1511</v>
      </c>
      <c r="V653" t="s">
        <v>747</v>
      </c>
      <c r="W653">
        <v>0.76714830104795173</v>
      </c>
      <c r="X653">
        <v>19326</v>
      </c>
    </row>
    <row r="654" spans="1:24" hidden="1" x14ac:dyDescent="0.25">
      <c r="A654" s="25" t="s">
        <v>1561</v>
      </c>
      <c r="B654" s="4" t="s">
        <v>1563</v>
      </c>
      <c r="C654" s="4">
        <v>18478</v>
      </c>
      <c r="D654" s="4">
        <v>18478</v>
      </c>
      <c r="E654" s="4">
        <v>3589</v>
      </c>
      <c r="F654" s="4" t="s">
        <v>25</v>
      </c>
      <c r="G654" s="4">
        <v>14889</v>
      </c>
      <c r="H654" s="4">
        <v>415</v>
      </c>
      <c r="I654" s="4">
        <v>81</v>
      </c>
      <c r="J654" s="4">
        <v>1</v>
      </c>
      <c r="K654" s="4">
        <v>1</v>
      </c>
      <c r="L654" s="4">
        <v>0</v>
      </c>
      <c r="M654" s="9">
        <v>19</v>
      </c>
      <c r="N654" s="9" t="s">
        <v>6465</v>
      </c>
      <c r="O654" s="9" t="s">
        <v>665</v>
      </c>
      <c r="P654" s="9" t="s">
        <v>748</v>
      </c>
      <c r="Q654" s="9" t="s">
        <v>1562</v>
      </c>
      <c r="R654" s="9" t="s">
        <v>1564</v>
      </c>
      <c r="S654" s="9" t="s">
        <v>913</v>
      </c>
      <c r="T654" s="9" t="s">
        <v>6346</v>
      </c>
      <c r="U654" s="9" t="s">
        <v>746</v>
      </c>
      <c r="V654" t="s">
        <v>747</v>
      </c>
      <c r="W654">
        <v>0.80576902262149586</v>
      </c>
      <c r="X654">
        <v>14889</v>
      </c>
    </row>
    <row r="655" spans="1:24" hidden="1" x14ac:dyDescent="0.25">
      <c r="A655" s="25" t="s">
        <v>1565</v>
      </c>
      <c r="B655" s="4" t="s">
        <v>1566</v>
      </c>
      <c r="C655" s="4">
        <v>18479</v>
      </c>
      <c r="D655" s="4">
        <v>18479</v>
      </c>
      <c r="E655" s="4">
        <v>3589</v>
      </c>
      <c r="F655" s="4" t="s">
        <v>25</v>
      </c>
      <c r="G655" s="4">
        <v>14890</v>
      </c>
      <c r="H655" s="4">
        <v>415</v>
      </c>
      <c r="I655" s="4">
        <v>81</v>
      </c>
      <c r="J655" s="4">
        <v>1</v>
      </c>
      <c r="K655" s="4">
        <v>1</v>
      </c>
      <c r="L655" s="4">
        <v>0</v>
      </c>
      <c r="M655" s="9">
        <v>19</v>
      </c>
      <c r="N655" s="9" t="s">
        <v>6465</v>
      </c>
      <c r="O655" s="9" t="s">
        <v>665</v>
      </c>
      <c r="P655" s="9" t="s">
        <v>748</v>
      </c>
      <c r="Q655" s="9" t="s">
        <v>1562</v>
      </c>
      <c r="R655" s="9" t="s">
        <v>1564</v>
      </c>
      <c r="S655" s="9" t="s">
        <v>913</v>
      </c>
      <c r="T655" s="9" t="s">
        <v>6346</v>
      </c>
      <c r="U655" s="9" t="s">
        <v>747</v>
      </c>
      <c r="V655" t="s">
        <v>747</v>
      </c>
      <c r="W655">
        <v>0.80577953352454135</v>
      </c>
      <c r="X655">
        <v>14890</v>
      </c>
    </row>
    <row r="656" spans="1:24" hidden="1" x14ac:dyDescent="0.25">
      <c r="A656" s="25" t="s">
        <v>1567</v>
      </c>
      <c r="B656" s="4" t="s">
        <v>1568</v>
      </c>
      <c r="C656" s="4">
        <v>36958</v>
      </c>
      <c r="D656" s="4">
        <v>36958</v>
      </c>
      <c r="E656" s="4">
        <v>7178</v>
      </c>
      <c r="F656" s="4" t="s">
        <v>25</v>
      </c>
      <c r="G656" s="4">
        <v>29780</v>
      </c>
      <c r="H656" s="4">
        <v>415</v>
      </c>
      <c r="I656" s="4">
        <v>81</v>
      </c>
      <c r="J656" s="4">
        <v>2</v>
      </c>
      <c r="K656" s="4">
        <v>2</v>
      </c>
      <c r="L656" s="4">
        <v>0</v>
      </c>
      <c r="M656" s="9">
        <v>19</v>
      </c>
      <c r="N656" s="9" t="s">
        <v>6465</v>
      </c>
      <c r="O656" s="9" t="s">
        <v>665</v>
      </c>
      <c r="P656" s="9" t="s">
        <v>748</v>
      </c>
      <c r="Q656" s="9" t="s">
        <v>1562</v>
      </c>
      <c r="R656" s="9" t="s">
        <v>1564</v>
      </c>
      <c r="S656" s="9" t="s">
        <v>913</v>
      </c>
      <c r="T656" s="9" t="s">
        <v>6346</v>
      </c>
      <c r="U656" s="9" t="s">
        <v>751</v>
      </c>
      <c r="V656" t="s">
        <v>747</v>
      </c>
      <c r="W656">
        <v>0.80577953352454135</v>
      </c>
      <c r="X656">
        <v>29780</v>
      </c>
    </row>
    <row r="657" spans="1:24" hidden="1" x14ac:dyDescent="0.25">
      <c r="A657" s="25" t="s">
        <v>1579</v>
      </c>
      <c r="B657" s="4" t="s">
        <v>1580</v>
      </c>
      <c r="C657" s="4">
        <v>21000</v>
      </c>
      <c r="D657" s="4">
        <v>21000</v>
      </c>
      <c r="E657" s="4">
        <v>4236</v>
      </c>
      <c r="F657" s="4" t="s">
        <v>25</v>
      </c>
      <c r="G657" s="4">
        <v>16764</v>
      </c>
      <c r="H657" s="4">
        <v>396</v>
      </c>
      <c r="I657" s="4">
        <v>80</v>
      </c>
      <c r="J657" s="4">
        <v>1</v>
      </c>
      <c r="K657" s="4">
        <v>1</v>
      </c>
      <c r="L657" s="4">
        <v>0</v>
      </c>
      <c r="M657" s="9">
        <v>19</v>
      </c>
      <c r="N657" s="9" t="s">
        <v>6465</v>
      </c>
      <c r="O657" s="9" t="s">
        <v>665</v>
      </c>
      <c r="P657" s="9" t="s">
        <v>748</v>
      </c>
      <c r="Q657" s="9" t="s">
        <v>1562</v>
      </c>
      <c r="R657" s="9" t="s">
        <v>1043</v>
      </c>
      <c r="S657" s="9" t="s">
        <v>745</v>
      </c>
      <c r="T657" s="9" t="s">
        <v>6424</v>
      </c>
      <c r="U657" s="9" t="s">
        <v>751</v>
      </c>
      <c r="V657" t="s">
        <v>747</v>
      </c>
      <c r="W657">
        <v>0.79828571428571427</v>
      </c>
      <c r="X657">
        <v>16764</v>
      </c>
    </row>
    <row r="658" spans="1:24" hidden="1" x14ac:dyDescent="0.25">
      <c r="A658" s="25" t="s">
        <v>253</v>
      </c>
      <c r="B658" s="4" t="s">
        <v>254</v>
      </c>
      <c r="C658" s="4">
        <v>8403</v>
      </c>
      <c r="D658" s="4">
        <v>8403</v>
      </c>
      <c r="E658" s="4">
        <v>3305</v>
      </c>
      <c r="F658" s="4" t="s">
        <v>25</v>
      </c>
      <c r="G658" s="4">
        <v>5098</v>
      </c>
      <c r="H658" s="4">
        <v>154</v>
      </c>
      <c r="I658" s="4">
        <v>61</v>
      </c>
      <c r="J658" s="4">
        <v>1</v>
      </c>
      <c r="K658" s="4">
        <v>1</v>
      </c>
      <c r="L658" s="4">
        <v>0</v>
      </c>
      <c r="M658" s="9">
        <v>19</v>
      </c>
      <c r="N658" s="9" t="s">
        <v>6465</v>
      </c>
      <c r="O658" s="9" t="s">
        <v>665</v>
      </c>
      <c r="P658" s="9" t="s">
        <v>1648</v>
      </c>
      <c r="Q658" s="9" t="s">
        <v>1914</v>
      </c>
      <c r="R658" s="9" t="s">
        <v>1506</v>
      </c>
      <c r="S658" s="9" t="s">
        <v>745</v>
      </c>
      <c r="T658" s="9" t="s">
        <v>254</v>
      </c>
      <c r="U658" s="9" t="s">
        <v>1470</v>
      </c>
      <c r="V658" t="s">
        <v>747</v>
      </c>
      <c r="W658">
        <v>0.60668808758776627</v>
      </c>
      <c r="X658">
        <v>5098</v>
      </c>
    </row>
    <row r="659" spans="1:24" hidden="1" x14ac:dyDescent="0.25">
      <c r="A659" s="25" t="s">
        <v>729</v>
      </c>
      <c r="B659" s="4" t="s">
        <v>730</v>
      </c>
      <c r="C659" s="4">
        <v>8403</v>
      </c>
      <c r="D659" s="4">
        <v>8403</v>
      </c>
      <c r="E659" s="4">
        <v>3305</v>
      </c>
      <c r="F659" s="4" t="s">
        <v>25</v>
      </c>
      <c r="G659" s="4">
        <v>5098</v>
      </c>
      <c r="H659" s="4">
        <v>154</v>
      </c>
      <c r="I659" s="4">
        <v>61</v>
      </c>
      <c r="J659" s="4">
        <v>1</v>
      </c>
      <c r="K659" s="4">
        <v>1</v>
      </c>
      <c r="L659" s="4">
        <v>0</v>
      </c>
      <c r="M659" s="9">
        <v>19</v>
      </c>
      <c r="N659" s="9" t="s">
        <v>6465</v>
      </c>
      <c r="O659" s="9" t="s">
        <v>665</v>
      </c>
      <c r="P659" s="9" t="s">
        <v>1648</v>
      </c>
      <c r="Q659" s="9" t="s">
        <v>1914</v>
      </c>
      <c r="R659" s="9" t="s">
        <v>1506</v>
      </c>
      <c r="S659" s="9" t="s">
        <v>820</v>
      </c>
      <c r="T659" s="9" t="s">
        <v>6431</v>
      </c>
      <c r="U659" s="9" t="s">
        <v>1470</v>
      </c>
      <c r="V659" t="s">
        <v>747</v>
      </c>
      <c r="W659">
        <v>0.60668808758776627</v>
      </c>
      <c r="X659">
        <v>5098</v>
      </c>
    </row>
    <row r="660" spans="1:24" hidden="1" x14ac:dyDescent="0.25">
      <c r="A660" s="25" t="s">
        <v>255</v>
      </c>
      <c r="B660" s="4" t="s">
        <v>256</v>
      </c>
      <c r="C660" s="4">
        <v>2941</v>
      </c>
      <c r="D660" s="4">
        <v>2941</v>
      </c>
      <c r="E660" s="4">
        <v>645</v>
      </c>
      <c r="F660" s="4" t="s">
        <v>25</v>
      </c>
      <c r="G660" s="4">
        <v>2296</v>
      </c>
      <c r="H660" s="4">
        <v>356</v>
      </c>
      <c r="I660" s="4">
        <v>78</v>
      </c>
      <c r="J660" s="4">
        <v>1</v>
      </c>
      <c r="K660" s="4">
        <v>1</v>
      </c>
      <c r="L660" s="4">
        <v>0</v>
      </c>
      <c r="M660" s="9">
        <v>19</v>
      </c>
      <c r="N660" s="9" t="s">
        <v>6465</v>
      </c>
      <c r="O660" s="9" t="s">
        <v>665</v>
      </c>
      <c r="P660" s="9" t="s">
        <v>1648</v>
      </c>
      <c r="Q660" s="9" t="s">
        <v>6080</v>
      </c>
      <c r="R660" s="9" t="s">
        <v>1506</v>
      </c>
      <c r="S660" s="9" t="s">
        <v>913</v>
      </c>
      <c r="T660" s="9" t="s">
        <v>6409</v>
      </c>
      <c r="U660" s="9" t="s">
        <v>1470</v>
      </c>
      <c r="V660" t="s">
        <v>747</v>
      </c>
      <c r="W660">
        <v>0.7806868412104726</v>
      </c>
      <c r="X660">
        <v>2296</v>
      </c>
    </row>
    <row r="661" spans="1:24" hidden="1" x14ac:dyDescent="0.25">
      <c r="A661" s="25" t="s">
        <v>259</v>
      </c>
      <c r="B661" s="4" t="s">
        <v>260</v>
      </c>
      <c r="C661" s="4">
        <v>2012</v>
      </c>
      <c r="D661" s="4">
        <v>2012</v>
      </c>
      <c r="E661" s="4">
        <v>645</v>
      </c>
      <c r="F661" s="4" t="s">
        <v>25</v>
      </c>
      <c r="G661" s="4">
        <v>1367</v>
      </c>
      <c r="H661" s="4">
        <v>212</v>
      </c>
      <c r="I661" s="4">
        <v>68</v>
      </c>
      <c r="J661" s="4">
        <v>1</v>
      </c>
      <c r="K661" s="4">
        <v>1</v>
      </c>
      <c r="L661" s="4">
        <v>0</v>
      </c>
      <c r="M661" s="9">
        <v>19</v>
      </c>
      <c r="N661" s="9" t="s">
        <v>6465</v>
      </c>
      <c r="O661" s="9" t="s">
        <v>665</v>
      </c>
      <c r="P661" s="9" t="s">
        <v>1648</v>
      </c>
      <c r="Q661" s="9" t="s">
        <v>6080</v>
      </c>
      <c r="R661" s="9" t="s">
        <v>1506</v>
      </c>
      <c r="S661" s="9" t="s">
        <v>1178</v>
      </c>
      <c r="T661" s="9" t="s">
        <v>6410</v>
      </c>
      <c r="U661" s="9" t="s">
        <v>1470</v>
      </c>
      <c r="V661" t="s">
        <v>747</v>
      </c>
      <c r="W661">
        <v>0.67942345924453285</v>
      </c>
      <c r="X661">
        <v>1367</v>
      </c>
    </row>
    <row r="662" spans="1:24" hidden="1" x14ac:dyDescent="0.25">
      <c r="A662" s="25" t="s">
        <v>377</v>
      </c>
      <c r="B662" s="4" t="s">
        <v>378</v>
      </c>
      <c r="C662" s="4">
        <v>16798</v>
      </c>
      <c r="D662" s="4">
        <v>16798</v>
      </c>
      <c r="E662" s="4">
        <v>4850</v>
      </c>
      <c r="F662" s="4" t="s">
        <v>25</v>
      </c>
      <c r="G662" s="4">
        <v>11948</v>
      </c>
      <c r="H662" s="4">
        <v>246</v>
      </c>
      <c r="I662" s="4">
        <v>71</v>
      </c>
      <c r="J662" s="4">
        <v>1</v>
      </c>
      <c r="K662" s="4">
        <v>1</v>
      </c>
      <c r="L662" s="4">
        <v>0</v>
      </c>
      <c r="M662" s="9">
        <v>19</v>
      </c>
      <c r="N662" s="9" t="s">
        <v>6465</v>
      </c>
      <c r="O662" s="9" t="s">
        <v>665</v>
      </c>
      <c r="P662" s="9" t="s">
        <v>1648</v>
      </c>
      <c r="Q662" s="9" t="s">
        <v>6086</v>
      </c>
      <c r="R662" s="9" t="s">
        <v>6051</v>
      </c>
      <c r="S662" s="9" t="s">
        <v>1178</v>
      </c>
      <c r="T662" s="9" t="s">
        <v>6444</v>
      </c>
      <c r="U662" s="9" t="s">
        <v>1511</v>
      </c>
      <c r="V662" t="s">
        <v>747</v>
      </c>
      <c r="W662">
        <v>0.7112751518037862</v>
      </c>
      <c r="X662">
        <v>11948</v>
      </c>
    </row>
    <row r="663" spans="1:24" hidden="1" x14ac:dyDescent="0.25">
      <c r="A663" s="25" t="s">
        <v>734</v>
      </c>
      <c r="B663" s="4" t="s">
        <v>735</v>
      </c>
      <c r="C663" s="4">
        <v>3361</v>
      </c>
      <c r="D663" s="4">
        <v>3361</v>
      </c>
      <c r="E663" s="4">
        <v>1800</v>
      </c>
      <c r="F663" s="4" t="s">
        <v>25</v>
      </c>
      <c r="G663" s="4">
        <v>1561</v>
      </c>
      <c r="H663" s="4">
        <v>87</v>
      </c>
      <c r="I663" s="4">
        <v>46</v>
      </c>
      <c r="J663" s="4">
        <v>1</v>
      </c>
      <c r="K663" s="4">
        <v>1</v>
      </c>
      <c r="L663" s="4">
        <v>0</v>
      </c>
      <c r="M663" s="9">
        <v>19</v>
      </c>
      <c r="N663" s="9" t="s">
        <v>6465</v>
      </c>
      <c r="O663" s="9" t="s">
        <v>665</v>
      </c>
      <c r="P663" s="9" t="s">
        <v>1648</v>
      </c>
      <c r="Q663" s="9" t="s">
        <v>6088</v>
      </c>
      <c r="R663" s="9" t="s">
        <v>1492</v>
      </c>
      <c r="S663" s="9" t="s">
        <v>745</v>
      </c>
      <c r="T663" s="9" t="s">
        <v>6450</v>
      </c>
      <c r="U663" s="9" t="s">
        <v>1470</v>
      </c>
      <c r="V663" t="s">
        <v>747</v>
      </c>
      <c r="W663">
        <v>0.46444510562332642</v>
      </c>
      <c r="X663">
        <v>1561</v>
      </c>
    </row>
    <row r="664" spans="1:24" hidden="1" x14ac:dyDescent="0.25">
      <c r="A664" s="25" t="s">
        <v>660</v>
      </c>
      <c r="B664" s="4" t="s">
        <v>6469</v>
      </c>
      <c r="C664" s="4">
        <v>2516</v>
      </c>
      <c r="D664" s="4">
        <v>2516</v>
      </c>
      <c r="E664" s="4">
        <v>1800</v>
      </c>
      <c r="F664" s="4" t="s">
        <v>25</v>
      </c>
      <c r="G664" s="4">
        <v>716</v>
      </c>
      <c r="H664" s="4">
        <v>40</v>
      </c>
      <c r="I664" s="4">
        <v>28</v>
      </c>
      <c r="J664" s="4">
        <v>1</v>
      </c>
      <c r="K664" s="4">
        <v>1</v>
      </c>
      <c r="L664" s="4">
        <v>0</v>
      </c>
      <c r="M664" s="9">
        <v>19</v>
      </c>
      <c r="N664" s="9" t="s">
        <v>6465</v>
      </c>
      <c r="O664" s="9" t="s">
        <v>665</v>
      </c>
      <c r="P664" s="9" t="s">
        <v>1648</v>
      </c>
      <c r="Q664" s="9" t="s">
        <v>6088</v>
      </c>
      <c r="R664" s="9" t="s">
        <v>1492</v>
      </c>
      <c r="S664" s="9" t="s">
        <v>1230</v>
      </c>
      <c r="T664" s="9" t="s">
        <v>6480</v>
      </c>
      <c r="U664" s="9" t="s">
        <v>1470</v>
      </c>
      <c r="V664" t="s">
        <v>747</v>
      </c>
      <c r="W664">
        <v>0.28457869634340222</v>
      </c>
      <c r="X664">
        <v>716</v>
      </c>
    </row>
    <row r="665" spans="1:24" x14ac:dyDescent="0.25">
      <c r="A665" s="25" t="s">
        <v>273</v>
      </c>
      <c r="B665" s="4" t="s">
        <v>274</v>
      </c>
      <c r="C665" s="4">
        <v>20992</v>
      </c>
      <c r="D665" s="4">
        <v>20992</v>
      </c>
      <c r="E665" s="4">
        <v>5151</v>
      </c>
      <c r="F665" s="4" t="s">
        <v>25</v>
      </c>
      <c r="G665" s="4">
        <v>15841</v>
      </c>
      <c r="H665" s="4">
        <v>308</v>
      </c>
      <c r="I665" s="4">
        <v>75</v>
      </c>
      <c r="J665" s="4">
        <v>3</v>
      </c>
      <c r="K665" s="4">
        <v>3</v>
      </c>
      <c r="L665" s="4">
        <v>0</v>
      </c>
      <c r="M665" s="9">
        <v>19</v>
      </c>
      <c r="N665" s="9" t="s">
        <v>6465</v>
      </c>
      <c r="O665" s="9" t="s">
        <v>665</v>
      </c>
      <c r="P665" s="9" t="s">
        <v>1648</v>
      </c>
      <c r="Q665" s="9" t="s">
        <v>6150</v>
      </c>
      <c r="R665" s="9" t="s">
        <v>6151</v>
      </c>
      <c r="S665" s="9" t="s">
        <v>1056</v>
      </c>
      <c r="T665" s="9" t="s">
        <v>6411</v>
      </c>
      <c r="U665" s="9" t="s">
        <v>1470</v>
      </c>
      <c r="V665" t="s">
        <v>747</v>
      </c>
      <c r="W665">
        <v>0.75462080792682928</v>
      </c>
      <c r="X665">
        <v>15841</v>
      </c>
    </row>
    <row r="666" spans="1:24" x14ac:dyDescent="0.25">
      <c r="A666" s="25" t="s">
        <v>275</v>
      </c>
      <c r="B666" s="4" t="s">
        <v>276</v>
      </c>
      <c r="C666" s="4">
        <v>8395</v>
      </c>
      <c r="D666" s="4">
        <v>8395</v>
      </c>
      <c r="E666" s="4">
        <v>1717</v>
      </c>
      <c r="F666" s="4" t="s">
        <v>25</v>
      </c>
      <c r="G666" s="4">
        <v>6678</v>
      </c>
      <c r="H666" s="4">
        <v>389</v>
      </c>
      <c r="I666" s="4">
        <v>80</v>
      </c>
      <c r="J666" s="4">
        <v>1</v>
      </c>
      <c r="K666" s="4">
        <v>1</v>
      </c>
      <c r="L666" s="4">
        <v>0</v>
      </c>
      <c r="M666" s="9">
        <v>19</v>
      </c>
      <c r="N666" s="9" t="s">
        <v>6465</v>
      </c>
      <c r="O666" s="9" t="s">
        <v>665</v>
      </c>
      <c r="P666" s="9" t="s">
        <v>1648</v>
      </c>
      <c r="Q666" s="9" t="s">
        <v>6150</v>
      </c>
      <c r="R666" s="9" t="s">
        <v>6153</v>
      </c>
      <c r="S666" s="9" t="s">
        <v>820</v>
      </c>
      <c r="T666" s="9" t="s">
        <v>6415</v>
      </c>
      <c r="U666" s="9" t="s">
        <v>1470</v>
      </c>
      <c r="V666" t="s">
        <v>747</v>
      </c>
      <c r="W666">
        <v>0.79547349612864804</v>
      </c>
      <c r="X666">
        <v>6678</v>
      </c>
    </row>
    <row r="667" spans="1:24" x14ac:dyDescent="0.25">
      <c r="A667" s="25" t="s">
        <v>379</v>
      </c>
      <c r="B667" s="4" t="s">
        <v>380</v>
      </c>
      <c r="C667" s="4">
        <v>1</v>
      </c>
      <c r="D667" s="4">
        <v>1</v>
      </c>
      <c r="E667" s="4">
        <v>1717</v>
      </c>
      <c r="F667" s="4" t="s">
        <v>25</v>
      </c>
      <c r="G667" s="4">
        <v>-1716</v>
      </c>
      <c r="H667" s="4">
        <v>-100</v>
      </c>
      <c r="I667" s="4">
        <v>-204223</v>
      </c>
      <c r="J667" s="4">
        <v>1</v>
      </c>
      <c r="K667" s="4">
        <v>1</v>
      </c>
      <c r="L667" s="4">
        <v>0</v>
      </c>
      <c r="M667" s="9">
        <v>19</v>
      </c>
      <c r="N667" s="9" t="s">
        <v>6465</v>
      </c>
      <c r="O667" s="9" t="s">
        <v>665</v>
      </c>
      <c r="P667" s="9" t="s">
        <v>1648</v>
      </c>
      <c r="Q667" s="9" t="s">
        <v>6150</v>
      </c>
      <c r="R667" s="9" t="s">
        <v>6152</v>
      </c>
      <c r="S667" s="9" t="s">
        <v>905</v>
      </c>
      <c r="T667" s="9" t="s">
        <v>6413</v>
      </c>
      <c r="U667" s="9" t="s">
        <v>1470</v>
      </c>
      <c r="V667" t="s">
        <v>747</v>
      </c>
      <c r="W667">
        <v>-1716</v>
      </c>
      <c r="X667">
        <v>-1716</v>
      </c>
    </row>
    <row r="668" spans="1:24" hidden="1" x14ac:dyDescent="0.25">
      <c r="A668" s="25" t="s">
        <v>6418</v>
      </c>
      <c r="B668" s="4" t="s">
        <v>6419</v>
      </c>
      <c r="C668" s="4">
        <v>83974</v>
      </c>
      <c r="D668" s="4">
        <v>83974</v>
      </c>
      <c r="E668" s="4">
        <v>22800</v>
      </c>
      <c r="F668" s="4" t="s">
        <v>25</v>
      </c>
      <c r="G668" s="4">
        <v>61174</v>
      </c>
      <c r="H668" s="4">
        <v>268</v>
      </c>
      <c r="I668" s="4">
        <v>73</v>
      </c>
      <c r="J668" s="4">
        <v>10</v>
      </c>
      <c r="K668" s="4">
        <v>10</v>
      </c>
      <c r="L668" s="4">
        <v>0</v>
      </c>
      <c r="M668" s="9">
        <v>19</v>
      </c>
      <c r="N668" s="9" t="s">
        <v>6465</v>
      </c>
      <c r="O668" s="9" t="s">
        <v>665</v>
      </c>
      <c r="P668" s="9" t="s">
        <v>748</v>
      </c>
      <c r="Q668" s="9" t="s">
        <v>6427</v>
      </c>
      <c r="R668" s="9" t="s">
        <v>6428</v>
      </c>
      <c r="S668" s="9" t="s">
        <v>1470</v>
      </c>
      <c r="T668" s="9" t="s">
        <v>6429</v>
      </c>
      <c r="U668" s="9" t="s">
        <v>1470</v>
      </c>
      <c r="V668" t="s">
        <v>1470</v>
      </c>
      <c r="W668">
        <v>0.72848738895372378</v>
      </c>
      <c r="X668">
        <v>61174</v>
      </c>
    </row>
    <row r="669" spans="1:24" hidden="1" x14ac:dyDescent="0.25">
      <c r="A669" s="2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9"/>
      <c r="O669" s="9"/>
      <c r="P669" s="9"/>
      <c r="Q669" s="9"/>
      <c r="R669" s="9"/>
      <c r="S669" s="9"/>
      <c r="T669" s="9"/>
      <c r="U669" s="9"/>
      <c r="W669" s="9"/>
      <c r="X669" s="9"/>
    </row>
    <row r="670" spans="1:24" hidden="1" x14ac:dyDescent="0.25">
      <c r="A670" s="2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9"/>
      <c r="O670" s="9"/>
      <c r="P670" s="9"/>
      <c r="Q670" s="9"/>
      <c r="R670" s="9"/>
      <c r="S670" s="9"/>
      <c r="T670" s="9"/>
      <c r="U670" s="9"/>
      <c r="W670" s="9"/>
      <c r="X670" s="9"/>
    </row>
    <row r="671" spans="1:24" hidden="1" x14ac:dyDescent="0.25">
      <c r="A671" s="2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9"/>
      <c r="O671" s="9"/>
      <c r="P671" s="9"/>
      <c r="Q671" s="9"/>
      <c r="R671" s="9"/>
      <c r="S671" s="9"/>
      <c r="T671" s="9"/>
      <c r="U671" s="9"/>
      <c r="W671" s="9"/>
      <c r="X671" s="9"/>
    </row>
    <row r="672" spans="1:24" hidden="1" x14ac:dyDescent="0.25">
      <c r="A672" s="2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9"/>
      <c r="O672" s="9"/>
      <c r="P672" s="9"/>
      <c r="Q672" s="9"/>
      <c r="R672" s="9"/>
      <c r="S672" s="9"/>
      <c r="T672" s="9"/>
      <c r="U672" s="9"/>
      <c r="W672" s="9"/>
      <c r="X672" s="9"/>
    </row>
    <row r="673" spans="1:24" hidden="1" x14ac:dyDescent="0.25">
      <c r="A673" s="2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9"/>
      <c r="O673" s="9"/>
      <c r="P673" s="9"/>
      <c r="Q673" s="9"/>
      <c r="R673" s="9"/>
      <c r="S673" s="9"/>
      <c r="T673" s="9"/>
      <c r="U673" s="9"/>
      <c r="W673" s="9"/>
      <c r="X673" s="9"/>
    </row>
    <row r="674" spans="1:24" hidden="1" x14ac:dyDescent="0.25">
      <c r="A674" s="2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9"/>
      <c r="O674" s="9"/>
      <c r="P674" s="9"/>
      <c r="Q674" s="9"/>
      <c r="R674" s="9"/>
      <c r="S674" s="9"/>
      <c r="T674" s="9"/>
      <c r="U674" s="9"/>
      <c r="W674" s="9"/>
      <c r="X674" s="9"/>
    </row>
    <row r="675" spans="1:24" hidden="1" x14ac:dyDescent="0.25">
      <c r="A675" s="2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9"/>
      <c r="O675" s="9"/>
      <c r="P675" s="9"/>
      <c r="Q675" s="9"/>
      <c r="R675" s="9"/>
      <c r="S675" s="9"/>
      <c r="T675" s="9"/>
      <c r="U675" s="9"/>
      <c r="W675" s="9"/>
      <c r="X675" s="9"/>
    </row>
    <row r="676" spans="1:24" hidden="1" x14ac:dyDescent="0.25">
      <c r="A676" s="2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9"/>
      <c r="O676" s="9"/>
      <c r="P676" s="9"/>
      <c r="Q676" s="9"/>
      <c r="R676" s="9"/>
      <c r="S676" s="9"/>
      <c r="T676" s="9"/>
      <c r="U676" s="9"/>
      <c r="W676" s="9"/>
      <c r="X676" s="9"/>
    </row>
    <row r="677" spans="1:24" hidden="1" x14ac:dyDescent="0.25">
      <c r="A677" s="2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9"/>
      <c r="O677" s="9"/>
      <c r="P677" s="9"/>
      <c r="Q677" s="9"/>
      <c r="R677" s="9"/>
      <c r="S677" s="9"/>
      <c r="T677" s="9"/>
      <c r="U677" s="9"/>
      <c r="W677" s="9"/>
      <c r="X677" s="9"/>
    </row>
    <row r="678" spans="1:24" hidden="1" x14ac:dyDescent="0.25">
      <c r="A678" s="2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9"/>
      <c r="O678" s="9"/>
      <c r="P678" s="9"/>
      <c r="Q678" s="9"/>
      <c r="R678" s="9"/>
      <c r="S678" s="9"/>
      <c r="T678" s="9"/>
      <c r="U678" s="9"/>
      <c r="W678" s="9"/>
      <c r="X678" s="9"/>
    </row>
    <row r="679" spans="1:24" hidden="1" x14ac:dyDescent="0.25">
      <c r="A679" s="2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9"/>
      <c r="O679" s="9"/>
      <c r="P679" s="9"/>
      <c r="Q679" s="9"/>
      <c r="R679" s="9"/>
      <c r="S679" s="9"/>
      <c r="T679" s="9"/>
      <c r="U679" s="9"/>
      <c r="W679" s="9"/>
      <c r="X679" s="9"/>
    </row>
    <row r="680" spans="1:24" hidden="1" x14ac:dyDescent="0.25">
      <c r="A680" s="2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9"/>
      <c r="O680" s="9"/>
      <c r="P680" s="9"/>
      <c r="Q680" s="9"/>
      <c r="R680" s="9"/>
      <c r="S680" s="9"/>
      <c r="T680" s="9"/>
      <c r="U680" s="9"/>
      <c r="W680" s="9"/>
      <c r="X680" s="9"/>
    </row>
    <row r="681" spans="1:24" hidden="1" x14ac:dyDescent="0.25">
      <c r="A681" s="2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9"/>
      <c r="O681" s="9"/>
      <c r="P681" s="9"/>
      <c r="Q681" s="9"/>
      <c r="R681" s="9"/>
      <c r="S681" s="9"/>
      <c r="T681" s="9"/>
      <c r="U681" s="9"/>
      <c r="W681" s="9"/>
      <c r="X681" s="9"/>
    </row>
    <row r="682" spans="1:24" hidden="1" x14ac:dyDescent="0.25">
      <c r="A682" s="2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9"/>
      <c r="O682" s="9"/>
      <c r="P682" s="9"/>
      <c r="Q682" s="9"/>
      <c r="R682" s="9"/>
      <c r="S682" s="9"/>
      <c r="T682" s="9"/>
      <c r="U682" s="9"/>
      <c r="W682" s="9"/>
      <c r="X682" s="9"/>
    </row>
    <row r="683" spans="1:24" hidden="1" x14ac:dyDescent="0.25">
      <c r="A683" s="2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9"/>
      <c r="O683" s="9"/>
      <c r="P683" s="9"/>
      <c r="Q683" s="9"/>
      <c r="R683" s="9"/>
      <c r="S683" s="9"/>
      <c r="T683" s="9"/>
      <c r="U683" s="9"/>
      <c r="W683" s="9"/>
      <c r="X683" s="9"/>
    </row>
    <row r="684" spans="1:24" hidden="1" x14ac:dyDescent="0.25">
      <c r="A684" s="2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9"/>
      <c r="O684" s="9"/>
      <c r="P684" s="9"/>
      <c r="Q684" s="9"/>
      <c r="R684" s="9"/>
      <c r="S684" s="9"/>
      <c r="T684" s="9"/>
      <c r="U684" s="9"/>
      <c r="W684" s="9"/>
      <c r="X684" s="9"/>
    </row>
    <row r="685" spans="1:24" hidden="1" x14ac:dyDescent="0.25">
      <c r="A685" s="2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9"/>
      <c r="O685" s="9"/>
      <c r="P685" s="9"/>
      <c r="Q685" s="9"/>
      <c r="R685" s="9"/>
      <c r="S685" s="9"/>
      <c r="T685" s="9"/>
      <c r="U685" s="9"/>
      <c r="W685" s="9"/>
      <c r="X685" s="9"/>
    </row>
    <row r="686" spans="1:24" hidden="1" x14ac:dyDescent="0.25">
      <c r="A686" s="2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9"/>
      <c r="O686" s="9"/>
      <c r="P686" s="9"/>
      <c r="Q686" s="9"/>
      <c r="R686" s="9"/>
      <c r="S686" s="9"/>
      <c r="T686" s="9"/>
      <c r="U686" s="9"/>
      <c r="W686" s="9"/>
      <c r="X686" s="9"/>
    </row>
    <row r="687" spans="1:24" hidden="1" x14ac:dyDescent="0.25">
      <c r="A687" s="2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9"/>
      <c r="O687" s="9"/>
      <c r="P687" s="9"/>
      <c r="Q687" s="9"/>
      <c r="R687" s="9"/>
      <c r="S687" s="9"/>
      <c r="T687" s="9"/>
      <c r="U687" s="9"/>
      <c r="W687" s="9"/>
      <c r="X687" s="9"/>
    </row>
    <row r="688" spans="1:24" hidden="1" x14ac:dyDescent="0.25">
      <c r="A688" s="2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9"/>
      <c r="O688" s="9"/>
      <c r="P688" s="9"/>
      <c r="Q688" s="9"/>
      <c r="R688" s="9"/>
      <c r="S688" s="9"/>
      <c r="T688" s="9"/>
      <c r="U688" s="9"/>
      <c r="W688" s="9"/>
      <c r="X688" s="9"/>
    </row>
    <row r="689" spans="1:24" hidden="1" x14ac:dyDescent="0.25">
      <c r="A689" s="2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9"/>
      <c r="O689" s="9"/>
      <c r="P689" s="9"/>
      <c r="Q689" s="9"/>
      <c r="R689" s="9"/>
      <c r="S689" s="9"/>
      <c r="T689" s="9"/>
      <c r="U689" s="9"/>
      <c r="W689" s="9"/>
      <c r="X689" s="9"/>
    </row>
    <row r="690" spans="1:24" hidden="1" x14ac:dyDescent="0.25">
      <c r="A690" s="2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9"/>
      <c r="O690" s="9"/>
      <c r="P690" s="9"/>
      <c r="Q690" s="9"/>
      <c r="R690" s="9"/>
      <c r="S690" s="9"/>
      <c r="T690" s="9"/>
      <c r="U690" s="9"/>
      <c r="W690" s="9"/>
      <c r="X690" s="9"/>
    </row>
    <row r="691" spans="1:24" hidden="1" x14ac:dyDescent="0.25">
      <c r="A691" s="2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9"/>
      <c r="O691" s="9"/>
      <c r="P691" s="9"/>
      <c r="Q691" s="9"/>
      <c r="R691" s="9"/>
      <c r="S691" s="9"/>
      <c r="T691" s="9"/>
      <c r="U691" s="9"/>
      <c r="W691" s="9"/>
      <c r="X691" s="9"/>
    </row>
    <row r="692" spans="1:24" hidden="1" x14ac:dyDescent="0.25">
      <c r="A692" s="2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9"/>
      <c r="O692" s="9"/>
      <c r="P692" s="9"/>
      <c r="Q692" s="9"/>
      <c r="R692" s="9"/>
      <c r="S692" s="9"/>
      <c r="T692" s="9"/>
      <c r="U692" s="9"/>
      <c r="W692" s="9"/>
      <c r="X692" s="9"/>
    </row>
    <row r="693" spans="1:24" hidden="1" x14ac:dyDescent="0.25">
      <c r="A693" s="2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9"/>
      <c r="O693" s="9"/>
      <c r="P693" s="9"/>
      <c r="Q693" s="9"/>
      <c r="R693" s="9"/>
      <c r="S693" s="9"/>
      <c r="T693" s="9"/>
      <c r="U693" s="9"/>
      <c r="W693" s="9"/>
      <c r="X693" s="9"/>
    </row>
    <row r="694" spans="1:24" hidden="1" x14ac:dyDescent="0.25">
      <c r="A694" s="2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9"/>
      <c r="O694" s="9"/>
      <c r="P694" s="9"/>
      <c r="Q694" s="9"/>
      <c r="R694" s="9"/>
      <c r="S694" s="9"/>
      <c r="T694" s="9"/>
      <c r="U694" s="9"/>
      <c r="W694" s="9"/>
      <c r="X694" s="9"/>
    </row>
    <row r="695" spans="1:24" hidden="1" x14ac:dyDescent="0.25">
      <c r="A695" s="2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9"/>
      <c r="O695" s="9"/>
      <c r="P695" s="9"/>
      <c r="Q695" s="9"/>
      <c r="R695" s="9"/>
      <c r="S695" s="9"/>
      <c r="T695" s="9"/>
      <c r="U695" s="9"/>
      <c r="W695" s="9"/>
      <c r="X695" s="9"/>
    </row>
    <row r="696" spans="1:24" hidden="1" x14ac:dyDescent="0.25">
      <c r="A696" s="2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9"/>
      <c r="O696" s="9"/>
      <c r="P696" s="9"/>
      <c r="Q696" s="9"/>
      <c r="R696" s="9"/>
      <c r="S696" s="9"/>
      <c r="T696" s="9"/>
      <c r="U696" s="9"/>
      <c r="W696" s="9"/>
      <c r="X696" s="9"/>
    </row>
    <row r="697" spans="1:24" hidden="1" x14ac:dyDescent="0.25">
      <c r="A697" s="2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9"/>
      <c r="O697" s="9"/>
      <c r="P697" s="9"/>
      <c r="Q697" s="9"/>
      <c r="R697" s="9"/>
      <c r="S697" s="9"/>
      <c r="T697" s="9"/>
      <c r="U697" s="9"/>
      <c r="W697" s="9"/>
      <c r="X697" s="9"/>
    </row>
    <row r="698" spans="1:24" hidden="1" x14ac:dyDescent="0.25">
      <c r="A698" s="2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9"/>
      <c r="O698" s="9"/>
      <c r="P698" s="9"/>
      <c r="Q698" s="9"/>
      <c r="R698" s="9"/>
      <c r="S698" s="9"/>
      <c r="T698" s="9"/>
      <c r="U698" s="9"/>
      <c r="W698" s="9"/>
      <c r="X698" s="9"/>
    </row>
    <row r="699" spans="1:24" hidden="1" x14ac:dyDescent="0.25">
      <c r="A699" s="2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9"/>
      <c r="O699" s="9"/>
      <c r="P699" s="9"/>
      <c r="Q699" s="9"/>
      <c r="R699" s="9"/>
      <c r="S699" s="9"/>
      <c r="T699" s="9"/>
      <c r="U699" s="9"/>
      <c r="W699" s="9"/>
      <c r="X699" s="9"/>
    </row>
    <row r="700" spans="1:24" hidden="1" x14ac:dyDescent="0.25">
      <c r="A700" s="2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9"/>
      <c r="O700" s="9"/>
      <c r="P700" s="9"/>
      <c r="Q700" s="9"/>
      <c r="R700" s="9"/>
      <c r="S700" s="9"/>
      <c r="T700" s="9"/>
      <c r="U700" s="9"/>
      <c r="W700" s="9"/>
      <c r="X700" s="9"/>
    </row>
    <row r="701" spans="1:24" hidden="1" x14ac:dyDescent="0.25">
      <c r="A701" s="2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9"/>
      <c r="O701" s="9"/>
      <c r="P701" s="9"/>
      <c r="Q701" s="9"/>
      <c r="R701" s="9"/>
      <c r="S701" s="9"/>
      <c r="T701" s="9"/>
      <c r="U701" s="9"/>
      <c r="W701" s="9"/>
      <c r="X701" s="9"/>
    </row>
    <row r="702" spans="1:24" hidden="1" x14ac:dyDescent="0.25">
      <c r="A702" s="2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9"/>
      <c r="O702" s="9"/>
      <c r="P702" s="9"/>
      <c r="Q702" s="9"/>
      <c r="R702" s="9"/>
      <c r="S702" s="9"/>
      <c r="T702" s="9"/>
      <c r="U702" s="9"/>
      <c r="W702" s="9"/>
      <c r="X702" s="9"/>
    </row>
    <row r="703" spans="1:24" hidden="1" x14ac:dyDescent="0.25">
      <c r="A703" s="2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9"/>
      <c r="O703" s="9"/>
      <c r="P703" s="9"/>
      <c r="Q703" s="9"/>
      <c r="R703" s="9"/>
      <c r="S703" s="9"/>
      <c r="T703" s="9"/>
      <c r="U703" s="9"/>
      <c r="W703" s="9"/>
      <c r="X703" s="9"/>
    </row>
    <row r="704" spans="1:24" hidden="1" x14ac:dyDescent="0.25">
      <c r="A704" s="2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9"/>
      <c r="O704" s="9"/>
      <c r="P704" s="9"/>
      <c r="Q704" s="9"/>
      <c r="R704" s="9"/>
      <c r="S704" s="9"/>
      <c r="T704" s="9"/>
      <c r="U704" s="9"/>
      <c r="W704" s="9"/>
      <c r="X704" s="9"/>
    </row>
    <row r="705" spans="1:24" hidden="1" x14ac:dyDescent="0.25">
      <c r="A705" s="2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9"/>
      <c r="O705" s="9"/>
      <c r="P705" s="9"/>
      <c r="Q705" s="9"/>
      <c r="R705" s="9"/>
      <c r="S705" s="9"/>
      <c r="T705" s="9"/>
      <c r="U705" s="9"/>
      <c r="W705" s="9"/>
      <c r="X705" s="9"/>
    </row>
    <row r="706" spans="1:24" hidden="1" x14ac:dyDescent="0.25">
      <c r="A706" s="2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9"/>
      <c r="O706" s="9"/>
      <c r="P706" s="9"/>
      <c r="Q706" s="9"/>
      <c r="R706" s="9"/>
      <c r="S706" s="9"/>
      <c r="T706" s="9"/>
      <c r="U706" s="9"/>
      <c r="W706" s="9"/>
      <c r="X706" s="9"/>
    </row>
    <row r="707" spans="1:24" hidden="1" x14ac:dyDescent="0.25">
      <c r="A707" s="2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9"/>
      <c r="O707" s="9"/>
      <c r="P707" s="9"/>
      <c r="Q707" s="9"/>
      <c r="R707" s="9"/>
      <c r="S707" s="9"/>
      <c r="T707" s="9"/>
      <c r="U707" s="9"/>
      <c r="W707" s="9"/>
      <c r="X707" s="9"/>
    </row>
    <row r="708" spans="1:24" hidden="1" x14ac:dyDescent="0.25">
      <c r="A708" s="2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9"/>
      <c r="O708" s="9"/>
      <c r="P708" s="9"/>
      <c r="Q708" s="9"/>
      <c r="R708" s="9"/>
      <c r="S708" s="9"/>
      <c r="T708" s="9"/>
      <c r="U708" s="9"/>
      <c r="W708" s="9"/>
      <c r="X708" s="9"/>
    </row>
    <row r="709" spans="1:24" hidden="1" x14ac:dyDescent="0.25">
      <c r="A709" s="2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9"/>
      <c r="O709" s="9"/>
      <c r="P709" s="9"/>
      <c r="Q709" s="9"/>
      <c r="R709" s="9"/>
      <c r="S709" s="9"/>
      <c r="T709" s="9"/>
      <c r="U709" s="9"/>
      <c r="W709" s="9"/>
      <c r="X709" s="9"/>
    </row>
    <row r="710" spans="1:24" hidden="1" x14ac:dyDescent="0.25">
      <c r="A710" s="2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9"/>
      <c r="O710" s="9"/>
      <c r="P710" s="9"/>
      <c r="Q710" s="9"/>
      <c r="R710" s="9"/>
      <c r="S710" s="9"/>
      <c r="T710" s="9"/>
      <c r="U710" s="9"/>
      <c r="W710" s="9"/>
      <c r="X710" s="9"/>
    </row>
    <row r="711" spans="1:24" hidden="1" x14ac:dyDescent="0.25">
      <c r="A711" s="2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9"/>
      <c r="O711" s="9"/>
      <c r="P711" s="9"/>
      <c r="Q711" s="9"/>
      <c r="R711" s="9"/>
      <c r="S711" s="9"/>
      <c r="T711" s="9"/>
      <c r="U711" s="9"/>
      <c r="W711" s="9"/>
      <c r="X711" s="9"/>
    </row>
    <row r="712" spans="1:24" hidden="1" x14ac:dyDescent="0.25">
      <c r="A712" s="2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9"/>
      <c r="O712" s="9"/>
      <c r="P712" s="9"/>
      <c r="Q712" s="9"/>
      <c r="R712" s="9"/>
      <c r="S712" s="9"/>
      <c r="T712" s="9"/>
      <c r="U712" s="9"/>
      <c r="W712" s="9"/>
      <c r="X712" s="9"/>
    </row>
    <row r="713" spans="1:24" hidden="1" x14ac:dyDescent="0.25">
      <c r="A713" s="2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9"/>
      <c r="O713" s="9"/>
      <c r="P713" s="9"/>
      <c r="Q713" s="9"/>
      <c r="R713" s="9"/>
      <c r="S713" s="9"/>
      <c r="T713" s="9"/>
      <c r="U713" s="9"/>
      <c r="W713" s="9"/>
      <c r="X713" s="9"/>
    </row>
    <row r="714" spans="1:24" hidden="1" x14ac:dyDescent="0.25">
      <c r="A714" s="2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9"/>
      <c r="O714" s="9"/>
      <c r="P714" s="9"/>
      <c r="Q714" s="9"/>
      <c r="R714" s="9"/>
      <c r="S714" s="9"/>
      <c r="T714" s="9"/>
      <c r="U714" s="9"/>
      <c r="W714" s="9"/>
      <c r="X714" s="9"/>
    </row>
    <row r="715" spans="1:24" hidden="1" x14ac:dyDescent="0.25">
      <c r="A715" s="2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9"/>
      <c r="O715" s="9"/>
      <c r="P715" s="9"/>
      <c r="Q715" s="9"/>
      <c r="R715" s="9"/>
      <c r="S715" s="9"/>
      <c r="T715" s="9"/>
      <c r="U715" s="9"/>
      <c r="W715" s="9"/>
      <c r="X715" s="9"/>
    </row>
    <row r="716" spans="1:24" hidden="1" x14ac:dyDescent="0.25">
      <c r="A716" s="2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9"/>
      <c r="O716" s="9"/>
      <c r="P716" s="9"/>
      <c r="Q716" s="9"/>
      <c r="R716" s="9"/>
      <c r="S716" s="9"/>
      <c r="T716" s="9"/>
      <c r="U716" s="9"/>
      <c r="W716" s="9"/>
      <c r="X716" s="9"/>
    </row>
    <row r="717" spans="1:24" hidden="1" x14ac:dyDescent="0.25">
      <c r="A717" s="2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9"/>
      <c r="O717" s="9"/>
      <c r="P717" s="9"/>
      <c r="Q717" s="9"/>
      <c r="R717" s="9"/>
      <c r="S717" s="9"/>
      <c r="T717" s="9"/>
      <c r="U717" s="9"/>
      <c r="W717" s="9"/>
      <c r="X717" s="9"/>
    </row>
    <row r="718" spans="1:24" hidden="1" x14ac:dyDescent="0.25">
      <c r="A718" s="2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9"/>
      <c r="O718" s="9"/>
      <c r="P718" s="9"/>
      <c r="Q718" s="9"/>
      <c r="R718" s="9"/>
      <c r="S718" s="9"/>
      <c r="T718" s="9"/>
      <c r="U718" s="9"/>
      <c r="W718" s="9"/>
      <c r="X718" s="9"/>
    </row>
    <row r="719" spans="1:24" hidden="1" x14ac:dyDescent="0.25">
      <c r="A719" s="2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9"/>
      <c r="O719" s="9"/>
      <c r="P719" s="9"/>
      <c r="Q719" s="9"/>
      <c r="R719" s="9"/>
      <c r="S719" s="9"/>
      <c r="T719" s="9"/>
      <c r="U719" s="9"/>
      <c r="W719" s="9"/>
      <c r="X719" s="9"/>
    </row>
    <row r="720" spans="1:24" hidden="1" x14ac:dyDescent="0.25">
      <c r="A720" s="2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9"/>
      <c r="O720" s="9"/>
      <c r="P720" s="9"/>
      <c r="Q720" s="9"/>
      <c r="R720" s="9"/>
      <c r="S720" s="9"/>
      <c r="T720" s="9"/>
      <c r="U720" s="9"/>
      <c r="W720" s="9"/>
      <c r="X720" s="9"/>
    </row>
    <row r="721" spans="1:24" hidden="1" x14ac:dyDescent="0.25">
      <c r="A721" s="2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9"/>
      <c r="O721" s="9"/>
      <c r="P721" s="9"/>
      <c r="Q721" s="9"/>
      <c r="R721" s="9"/>
      <c r="S721" s="9"/>
      <c r="T721" s="9"/>
      <c r="U721" s="9"/>
      <c r="W721" s="9"/>
      <c r="X721" s="9"/>
    </row>
    <row r="722" spans="1:24" hidden="1" x14ac:dyDescent="0.25">
      <c r="A722" s="2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9"/>
      <c r="O722" s="9"/>
      <c r="P722" s="9"/>
      <c r="Q722" s="9"/>
      <c r="R722" s="9"/>
      <c r="S722" s="9"/>
      <c r="T722" s="9"/>
      <c r="U722" s="9"/>
      <c r="W722" s="9"/>
      <c r="X722" s="9"/>
    </row>
    <row r="723" spans="1:24" hidden="1" x14ac:dyDescent="0.25">
      <c r="A723" s="2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9"/>
      <c r="O723" s="9"/>
      <c r="P723" s="9"/>
      <c r="Q723" s="9"/>
      <c r="R723" s="9"/>
      <c r="S723" s="9"/>
      <c r="T723" s="9"/>
      <c r="U723" s="9"/>
      <c r="W723" s="9"/>
      <c r="X723" s="9"/>
    </row>
    <row r="724" spans="1:24" hidden="1" x14ac:dyDescent="0.25">
      <c r="A724" s="2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9"/>
      <c r="O724" s="9"/>
      <c r="P724" s="9"/>
      <c r="Q724" s="9"/>
      <c r="R724" s="9"/>
      <c r="S724" s="9"/>
      <c r="T724" s="9"/>
      <c r="U724" s="9"/>
      <c r="W724" s="9"/>
      <c r="X724" s="9"/>
    </row>
    <row r="725" spans="1:24" hidden="1" x14ac:dyDescent="0.25">
      <c r="A725" s="2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9"/>
      <c r="O725" s="9"/>
      <c r="P725" s="9"/>
      <c r="Q725" s="9"/>
      <c r="R725" s="9"/>
      <c r="S725" s="9"/>
      <c r="T725" s="9"/>
      <c r="U725" s="9"/>
      <c r="W725" s="9"/>
      <c r="X725" s="9"/>
    </row>
    <row r="726" spans="1:24" hidden="1" x14ac:dyDescent="0.25">
      <c r="A726" s="2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9"/>
      <c r="O726" s="9"/>
      <c r="P726" s="9"/>
      <c r="Q726" s="9"/>
      <c r="R726" s="9"/>
      <c r="S726" s="9"/>
      <c r="T726" s="9"/>
      <c r="U726" s="9"/>
      <c r="W726" s="9"/>
      <c r="X726" s="9"/>
    </row>
    <row r="727" spans="1:24" hidden="1" x14ac:dyDescent="0.25">
      <c r="A727" s="2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9"/>
      <c r="O727" s="9"/>
      <c r="P727" s="9"/>
      <c r="Q727" s="9"/>
      <c r="R727" s="9"/>
      <c r="S727" s="9"/>
      <c r="T727" s="9"/>
      <c r="U727" s="9"/>
      <c r="W727" s="9"/>
      <c r="X727" s="9"/>
    </row>
    <row r="728" spans="1:24" hidden="1" x14ac:dyDescent="0.25">
      <c r="A728" s="2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9"/>
      <c r="O728" s="9"/>
      <c r="P728" s="9"/>
      <c r="Q728" s="9"/>
      <c r="R728" s="9"/>
      <c r="S728" s="9"/>
      <c r="T728" s="9"/>
      <c r="U728" s="9"/>
      <c r="W728" s="9"/>
      <c r="X728" s="9"/>
    </row>
    <row r="729" spans="1:24" hidden="1" x14ac:dyDescent="0.25">
      <c r="A729" s="2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9"/>
      <c r="O729" s="9"/>
      <c r="P729" s="9"/>
      <c r="Q729" s="9"/>
      <c r="R729" s="9"/>
      <c r="S729" s="9"/>
      <c r="T729" s="9"/>
      <c r="U729" s="9"/>
      <c r="W729" s="9"/>
      <c r="X729" s="9"/>
    </row>
    <row r="730" spans="1:24" hidden="1" x14ac:dyDescent="0.25">
      <c r="A730" s="2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9"/>
      <c r="O730" s="9"/>
      <c r="P730" s="9"/>
      <c r="Q730" s="9"/>
      <c r="R730" s="9"/>
      <c r="S730" s="9"/>
      <c r="T730" s="9"/>
      <c r="U730" s="9"/>
      <c r="W730" s="9"/>
      <c r="X730" s="9"/>
    </row>
    <row r="731" spans="1:24" hidden="1" x14ac:dyDescent="0.25">
      <c r="A731" s="2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9"/>
      <c r="O731" s="9"/>
      <c r="P731" s="9"/>
      <c r="Q731" s="9"/>
      <c r="R731" s="9"/>
      <c r="S731" s="9"/>
      <c r="T731" s="9"/>
      <c r="U731" s="9"/>
      <c r="W731" s="9"/>
      <c r="X731" s="9"/>
    </row>
    <row r="732" spans="1:24" hidden="1" x14ac:dyDescent="0.25">
      <c r="A732" s="2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9"/>
      <c r="O732" s="9"/>
      <c r="P732" s="9"/>
      <c r="Q732" s="9"/>
      <c r="R732" s="9"/>
      <c r="S732" s="9"/>
      <c r="T732" s="9"/>
      <c r="U732" s="9"/>
      <c r="W732" s="9"/>
      <c r="X732" s="9"/>
    </row>
    <row r="733" spans="1:24" hidden="1" x14ac:dyDescent="0.25">
      <c r="A733" s="2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9"/>
      <c r="O733" s="9"/>
      <c r="P733" s="9"/>
      <c r="Q733" s="9"/>
      <c r="R733" s="9"/>
      <c r="S733" s="9"/>
      <c r="T733" s="9"/>
      <c r="U733" s="9"/>
      <c r="W733" s="9"/>
      <c r="X733" s="9"/>
    </row>
    <row r="734" spans="1:24" hidden="1" x14ac:dyDescent="0.25">
      <c r="A734" s="2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9"/>
      <c r="O734" s="9"/>
      <c r="P734" s="9"/>
      <c r="Q734" s="9"/>
      <c r="R734" s="9"/>
      <c r="S734" s="9"/>
      <c r="T734" s="9"/>
      <c r="U734" s="9"/>
      <c r="W734" s="9"/>
      <c r="X734" s="9"/>
    </row>
    <row r="735" spans="1:24" hidden="1" x14ac:dyDescent="0.25">
      <c r="A735" s="2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9"/>
      <c r="O735" s="9"/>
      <c r="P735" s="9"/>
      <c r="Q735" s="9"/>
      <c r="R735" s="9"/>
      <c r="S735" s="9"/>
      <c r="T735" s="9"/>
      <c r="U735" s="9"/>
      <c r="W735" s="9"/>
      <c r="X735" s="9"/>
    </row>
    <row r="736" spans="1:24" hidden="1" x14ac:dyDescent="0.25">
      <c r="A736" s="2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9"/>
      <c r="O736" s="9"/>
      <c r="P736" s="9"/>
      <c r="Q736" s="9"/>
      <c r="R736" s="9"/>
      <c r="S736" s="9"/>
      <c r="T736" s="9"/>
      <c r="U736" s="9"/>
      <c r="W736" s="9"/>
      <c r="X736" s="9"/>
    </row>
    <row r="737" spans="1:24" hidden="1" x14ac:dyDescent="0.25">
      <c r="A737" s="2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9"/>
      <c r="O737" s="9"/>
      <c r="P737" s="9"/>
      <c r="Q737" s="9"/>
      <c r="R737" s="9"/>
      <c r="S737" s="9"/>
      <c r="T737" s="9"/>
      <c r="U737" s="9"/>
      <c r="W737" s="9"/>
      <c r="X737" s="9"/>
    </row>
    <row r="738" spans="1:24" hidden="1" x14ac:dyDescent="0.25">
      <c r="A738" s="2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9"/>
      <c r="O738" s="9"/>
      <c r="P738" s="9"/>
      <c r="Q738" s="9"/>
      <c r="R738" s="9"/>
      <c r="S738" s="9"/>
      <c r="T738" s="9"/>
      <c r="U738" s="9"/>
      <c r="W738" s="9"/>
      <c r="X738" s="9"/>
    </row>
    <row r="739" spans="1:24" hidden="1" x14ac:dyDescent="0.25">
      <c r="A739" s="2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9"/>
      <c r="O739" s="9"/>
      <c r="P739" s="9"/>
      <c r="Q739" s="9"/>
      <c r="R739" s="9"/>
      <c r="S739" s="9"/>
      <c r="T739" s="9"/>
      <c r="U739" s="9"/>
      <c r="W739" s="9"/>
      <c r="X739" s="9"/>
    </row>
    <row r="740" spans="1:24" hidden="1" x14ac:dyDescent="0.25">
      <c r="A740" s="2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9"/>
      <c r="O740" s="9"/>
      <c r="P740" s="9"/>
      <c r="Q740" s="9"/>
      <c r="R740" s="9"/>
      <c r="S740" s="9"/>
      <c r="T740" s="9"/>
      <c r="U740" s="9"/>
      <c r="W740" s="9"/>
      <c r="X740" s="9"/>
    </row>
    <row r="741" spans="1:24" hidden="1" x14ac:dyDescent="0.25">
      <c r="A741" s="2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9"/>
      <c r="O741" s="9"/>
      <c r="P741" s="9"/>
      <c r="Q741" s="9"/>
      <c r="R741" s="9"/>
      <c r="S741" s="9"/>
      <c r="T741" s="9"/>
      <c r="U741" s="9"/>
      <c r="W741" s="9"/>
      <c r="X741" s="9"/>
    </row>
    <row r="742" spans="1:24" hidden="1" x14ac:dyDescent="0.25">
      <c r="A742" s="2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9"/>
      <c r="O742" s="9"/>
      <c r="P742" s="9"/>
      <c r="Q742" s="9"/>
      <c r="R742" s="9"/>
      <c r="S742" s="9"/>
      <c r="T742" s="9"/>
      <c r="U742" s="9"/>
      <c r="W742" s="9"/>
      <c r="X742" s="9"/>
    </row>
    <row r="743" spans="1:24" hidden="1" x14ac:dyDescent="0.25">
      <c r="A743" s="2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9"/>
      <c r="O743" s="9"/>
      <c r="P743" s="9"/>
      <c r="Q743" s="9"/>
      <c r="R743" s="9"/>
      <c r="S743" s="9"/>
      <c r="T743" s="9"/>
      <c r="U743" s="9"/>
      <c r="W743" s="9"/>
      <c r="X743" s="9"/>
    </row>
    <row r="744" spans="1:24" hidden="1" x14ac:dyDescent="0.25">
      <c r="A744" s="2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9"/>
      <c r="O744" s="9"/>
      <c r="P744" s="9"/>
      <c r="Q744" s="9"/>
      <c r="R744" s="9"/>
      <c r="S744" s="9"/>
      <c r="T744" s="9"/>
      <c r="U744" s="9"/>
      <c r="W744" s="9"/>
      <c r="X744" s="9"/>
    </row>
    <row r="745" spans="1:24" hidden="1" x14ac:dyDescent="0.25">
      <c r="A745" s="2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9"/>
      <c r="O745" s="9"/>
      <c r="P745" s="9"/>
      <c r="Q745" s="9"/>
      <c r="R745" s="9"/>
      <c r="S745" s="9"/>
      <c r="T745" s="9"/>
      <c r="U745" s="9"/>
      <c r="W745" s="9"/>
      <c r="X745" s="9"/>
    </row>
    <row r="746" spans="1:24" hidden="1" x14ac:dyDescent="0.25">
      <c r="A746" s="2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9"/>
      <c r="O746" s="9"/>
      <c r="P746" s="9"/>
      <c r="Q746" s="9"/>
      <c r="R746" s="9"/>
      <c r="S746" s="9"/>
      <c r="T746" s="9"/>
      <c r="U746" s="9"/>
      <c r="W746" s="9"/>
      <c r="X746" s="9"/>
    </row>
    <row r="747" spans="1:24" hidden="1" x14ac:dyDescent="0.25">
      <c r="A747" s="2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9"/>
      <c r="O747" s="9"/>
      <c r="P747" s="9"/>
      <c r="Q747" s="9"/>
      <c r="R747" s="9"/>
      <c r="S747" s="9"/>
      <c r="T747" s="9"/>
      <c r="U747" s="9"/>
      <c r="W747" s="9"/>
      <c r="X747" s="9"/>
    </row>
    <row r="748" spans="1:24" hidden="1" x14ac:dyDescent="0.25">
      <c r="A748" s="2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9"/>
      <c r="O748" s="9"/>
      <c r="P748" s="9"/>
      <c r="Q748" s="9"/>
      <c r="R748" s="9"/>
      <c r="S748" s="9"/>
      <c r="T748" s="9"/>
      <c r="U748" s="9"/>
      <c r="W748" s="9"/>
      <c r="X748" s="9"/>
    </row>
    <row r="749" spans="1:24" hidden="1" x14ac:dyDescent="0.25">
      <c r="A749" s="2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9"/>
      <c r="O749" s="9"/>
      <c r="P749" s="9"/>
      <c r="Q749" s="9"/>
      <c r="R749" s="9"/>
      <c r="S749" s="9"/>
      <c r="T749" s="9"/>
      <c r="U749" s="9"/>
      <c r="W749" s="9"/>
      <c r="X749" s="9"/>
    </row>
    <row r="750" spans="1:24" hidden="1" x14ac:dyDescent="0.25">
      <c r="A750" s="2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9"/>
      <c r="O750" s="9"/>
      <c r="P750" s="9"/>
      <c r="Q750" s="9"/>
      <c r="R750" s="9"/>
      <c r="S750" s="9"/>
      <c r="T750" s="9"/>
      <c r="U750" s="9"/>
      <c r="W750" s="9"/>
      <c r="X750" s="9"/>
    </row>
    <row r="751" spans="1:24" hidden="1" x14ac:dyDescent="0.25">
      <c r="A751" s="2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9"/>
      <c r="O751" s="9"/>
      <c r="P751" s="9"/>
      <c r="Q751" s="9"/>
      <c r="R751" s="9"/>
      <c r="S751" s="9"/>
      <c r="T751" s="9"/>
      <c r="U751" s="9"/>
      <c r="W751" s="9"/>
      <c r="X751" s="9"/>
    </row>
    <row r="752" spans="1:24" hidden="1" x14ac:dyDescent="0.25">
      <c r="A752" s="2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9"/>
      <c r="O752" s="9"/>
      <c r="P752" s="9"/>
      <c r="Q752" s="9"/>
      <c r="R752" s="9"/>
      <c r="S752" s="9"/>
      <c r="T752" s="9"/>
      <c r="U752" s="9"/>
      <c r="W752" s="9"/>
      <c r="X752" s="9"/>
    </row>
    <row r="753" spans="1:24" hidden="1" x14ac:dyDescent="0.25">
      <c r="A753" s="2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9"/>
      <c r="O753" s="9"/>
      <c r="P753" s="9"/>
      <c r="Q753" s="9"/>
      <c r="R753" s="9"/>
      <c r="S753" s="9"/>
      <c r="T753" s="9"/>
      <c r="U753" s="9"/>
      <c r="W753" s="9"/>
      <c r="X753" s="9"/>
    </row>
    <row r="754" spans="1:24" hidden="1" x14ac:dyDescent="0.25">
      <c r="A754" s="2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9"/>
      <c r="O754" s="9"/>
      <c r="P754" s="9"/>
      <c r="Q754" s="9"/>
      <c r="R754" s="9"/>
      <c r="S754" s="9"/>
      <c r="T754" s="9"/>
      <c r="U754" s="9"/>
      <c r="W754" s="9"/>
      <c r="X754" s="9"/>
    </row>
    <row r="755" spans="1:24" hidden="1" x14ac:dyDescent="0.25">
      <c r="A755" s="2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9"/>
      <c r="O755" s="9"/>
      <c r="P755" s="9"/>
      <c r="Q755" s="9"/>
      <c r="R755" s="9"/>
      <c r="S755" s="9"/>
      <c r="T755" s="9"/>
      <c r="U755" s="9"/>
      <c r="W755" s="9"/>
      <c r="X755" s="9"/>
    </row>
    <row r="756" spans="1:24" hidden="1" x14ac:dyDescent="0.25">
      <c r="A756" s="2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9"/>
      <c r="O756" s="9"/>
      <c r="P756" s="9"/>
      <c r="Q756" s="9"/>
      <c r="R756" s="9"/>
      <c r="S756" s="9"/>
      <c r="T756" s="9"/>
      <c r="U756" s="9"/>
      <c r="W756" s="9"/>
      <c r="X756" s="9"/>
    </row>
    <row r="757" spans="1:24" hidden="1" x14ac:dyDescent="0.25">
      <c r="A757" s="2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9"/>
      <c r="O757" s="9"/>
      <c r="P757" s="9"/>
      <c r="Q757" s="9"/>
      <c r="R757" s="9"/>
      <c r="S757" s="9"/>
      <c r="T757" s="9"/>
      <c r="U757" s="9"/>
      <c r="W757" s="9"/>
      <c r="X757" s="9"/>
    </row>
    <row r="758" spans="1:24" hidden="1" x14ac:dyDescent="0.25">
      <c r="A758" s="2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9"/>
      <c r="O758" s="9"/>
      <c r="P758" s="9"/>
      <c r="Q758" s="9"/>
      <c r="R758" s="9"/>
      <c r="S758" s="9"/>
      <c r="T758" s="9"/>
      <c r="U758" s="9"/>
      <c r="W758" s="9"/>
      <c r="X758" s="9"/>
    </row>
    <row r="759" spans="1:24" hidden="1" x14ac:dyDescent="0.25">
      <c r="A759" s="2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9"/>
      <c r="O759" s="9"/>
      <c r="P759" s="9"/>
      <c r="Q759" s="9"/>
      <c r="R759" s="9"/>
      <c r="S759" s="9"/>
      <c r="T759" s="9"/>
      <c r="U759" s="9"/>
      <c r="W759" s="9"/>
      <c r="X759" s="9"/>
    </row>
    <row r="760" spans="1:24" hidden="1" x14ac:dyDescent="0.25">
      <c r="A760" s="2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9"/>
      <c r="O760" s="9"/>
      <c r="P760" s="9"/>
      <c r="Q760" s="9"/>
      <c r="R760" s="9"/>
      <c r="S760" s="9"/>
      <c r="T760" s="9"/>
      <c r="U760" s="9"/>
      <c r="W760" s="9"/>
      <c r="X760" s="9"/>
    </row>
    <row r="761" spans="1:24" hidden="1" x14ac:dyDescent="0.25">
      <c r="A761" s="2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9"/>
      <c r="O761" s="9"/>
      <c r="P761" s="9"/>
      <c r="Q761" s="9"/>
      <c r="R761" s="9"/>
      <c r="S761" s="9"/>
      <c r="T761" s="9"/>
      <c r="U761" s="9"/>
      <c r="W761" s="9"/>
      <c r="X761" s="9"/>
    </row>
    <row r="762" spans="1:24" hidden="1" x14ac:dyDescent="0.25">
      <c r="A762" s="2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9"/>
      <c r="O762" s="9"/>
      <c r="P762" s="9"/>
      <c r="Q762" s="9"/>
      <c r="R762" s="9"/>
      <c r="S762" s="9"/>
      <c r="T762" s="9"/>
      <c r="U762" s="9"/>
      <c r="W762" s="9"/>
      <c r="X762" s="9"/>
    </row>
    <row r="763" spans="1:24" hidden="1" x14ac:dyDescent="0.25">
      <c r="A763" s="2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9"/>
      <c r="O763" s="9"/>
      <c r="P763" s="9"/>
      <c r="Q763" s="9"/>
      <c r="R763" s="9"/>
      <c r="S763" s="9"/>
      <c r="T763" s="9"/>
      <c r="U763" s="9"/>
      <c r="W763" s="9"/>
      <c r="X763" s="9"/>
    </row>
    <row r="764" spans="1:24" hidden="1" x14ac:dyDescent="0.25">
      <c r="A764" s="2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9"/>
      <c r="O764" s="9"/>
      <c r="P764" s="9"/>
      <c r="Q764" s="9"/>
      <c r="R764" s="9"/>
      <c r="S764" s="9"/>
      <c r="T764" s="9"/>
      <c r="U764" s="9"/>
      <c r="W764" s="9"/>
      <c r="X764" s="9"/>
    </row>
    <row r="765" spans="1:24" hidden="1" x14ac:dyDescent="0.25">
      <c r="A765" s="2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9"/>
      <c r="O765" s="9"/>
      <c r="P765" s="9"/>
      <c r="Q765" s="9"/>
      <c r="R765" s="9"/>
      <c r="S765" s="9"/>
      <c r="T765" s="9"/>
      <c r="U765" s="9"/>
      <c r="W765" s="9"/>
      <c r="X765" s="9"/>
    </row>
    <row r="766" spans="1:24" hidden="1" x14ac:dyDescent="0.25">
      <c r="A766" s="2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9"/>
      <c r="O766" s="9"/>
      <c r="P766" s="9"/>
      <c r="Q766" s="9"/>
      <c r="R766" s="9"/>
      <c r="S766" s="9"/>
      <c r="T766" s="9"/>
      <c r="U766" s="9"/>
      <c r="W766" s="9"/>
      <c r="X766" s="9"/>
    </row>
    <row r="767" spans="1:24" hidden="1" x14ac:dyDescent="0.25">
      <c r="A767" s="2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9"/>
      <c r="O767" s="9"/>
      <c r="P767" s="9"/>
      <c r="Q767" s="9"/>
      <c r="R767" s="9"/>
      <c r="S767" s="9"/>
      <c r="T767" s="9"/>
      <c r="U767" s="9"/>
      <c r="W767" s="9"/>
      <c r="X767" s="9"/>
    </row>
    <row r="768" spans="1:24" hidden="1" x14ac:dyDescent="0.25">
      <c r="A768" s="2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9"/>
      <c r="O768" s="9"/>
      <c r="P768" s="9"/>
      <c r="Q768" s="9"/>
      <c r="R768" s="9"/>
      <c r="S768" s="9"/>
      <c r="T768" s="9"/>
      <c r="U768" s="9"/>
      <c r="W768" s="9"/>
      <c r="X768" s="9"/>
    </row>
    <row r="769" spans="1:24" hidden="1" x14ac:dyDescent="0.25">
      <c r="A769" s="2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9"/>
      <c r="O769" s="9"/>
      <c r="P769" s="9"/>
      <c r="Q769" s="9"/>
      <c r="R769" s="9"/>
      <c r="S769" s="9"/>
      <c r="T769" s="9"/>
      <c r="U769" s="9"/>
      <c r="W769" s="9"/>
      <c r="X769" s="9"/>
    </row>
    <row r="770" spans="1:24" hidden="1" x14ac:dyDescent="0.25">
      <c r="A770" s="2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9"/>
      <c r="O770" s="9"/>
      <c r="P770" s="9"/>
      <c r="Q770" s="9"/>
      <c r="R770" s="9"/>
      <c r="S770" s="9"/>
      <c r="T770" s="9"/>
      <c r="U770" s="9"/>
      <c r="W770" s="9"/>
      <c r="X770" s="9"/>
    </row>
    <row r="771" spans="1:24" hidden="1" x14ac:dyDescent="0.25">
      <c r="A771" s="2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9"/>
      <c r="O771" s="9"/>
      <c r="P771" s="9"/>
      <c r="Q771" s="9"/>
      <c r="R771" s="9"/>
      <c r="S771" s="9"/>
      <c r="T771" s="9"/>
      <c r="U771" s="9"/>
      <c r="W771" s="9"/>
      <c r="X771" s="9"/>
    </row>
    <row r="772" spans="1:24" hidden="1" x14ac:dyDescent="0.25">
      <c r="A772" s="2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9"/>
      <c r="O772" s="9"/>
      <c r="P772" s="9"/>
      <c r="Q772" s="9"/>
      <c r="R772" s="9"/>
      <c r="S772" s="9"/>
      <c r="T772" s="9"/>
      <c r="U772" s="9"/>
      <c r="W772" s="9"/>
      <c r="X772" s="9"/>
    </row>
    <row r="773" spans="1:24" hidden="1" x14ac:dyDescent="0.25">
      <c r="A773" s="2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9"/>
      <c r="O773" s="9"/>
      <c r="P773" s="9"/>
      <c r="Q773" s="9"/>
      <c r="R773" s="9"/>
      <c r="S773" s="9"/>
      <c r="T773" s="9"/>
      <c r="U773" s="9"/>
      <c r="W773" s="9"/>
      <c r="X773" s="9"/>
    </row>
    <row r="774" spans="1:24" hidden="1" x14ac:dyDescent="0.25">
      <c r="A774" s="2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9"/>
      <c r="O774" s="9"/>
      <c r="P774" s="9"/>
      <c r="Q774" s="9"/>
      <c r="R774" s="9"/>
      <c r="S774" s="9"/>
      <c r="T774" s="9"/>
      <c r="U774" s="9"/>
      <c r="W774" s="9"/>
      <c r="X774" s="9"/>
    </row>
    <row r="775" spans="1:24" hidden="1" x14ac:dyDescent="0.25">
      <c r="A775" s="2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9"/>
      <c r="O775" s="9"/>
      <c r="P775" s="9"/>
      <c r="Q775" s="9"/>
      <c r="R775" s="9"/>
      <c r="S775" s="9"/>
      <c r="T775" s="9"/>
      <c r="U775" s="9"/>
      <c r="W775" s="9"/>
      <c r="X775" s="9"/>
    </row>
    <row r="776" spans="1:24" hidden="1" x14ac:dyDescent="0.25">
      <c r="A776" s="2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9"/>
      <c r="O776" s="9"/>
      <c r="P776" s="9"/>
      <c r="Q776" s="9"/>
      <c r="R776" s="9"/>
      <c r="S776" s="9"/>
      <c r="T776" s="9"/>
      <c r="U776" s="9"/>
      <c r="W776" s="9"/>
      <c r="X776" s="9"/>
    </row>
    <row r="777" spans="1:24" hidden="1" x14ac:dyDescent="0.25">
      <c r="A777" s="2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9"/>
      <c r="O777" s="9"/>
      <c r="P777" s="9"/>
      <c r="Q777" s="9"/>
      <c r="R777" s="9"/>
      <c r="S777" s="9"/>
      <c r="T777" s="9"/>
      <c r="U777" s="9"/>
      <c r="W777" s="9"/>
      <c r="X777" s="9"/>
    </row>
    <row r="778" spans="1:24" hidden="1" x14ac:dyDescent="0.25">
      <c r="A778" s="2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9"/>
      <c r="O778" s="9"/>
      <c r="P778" s="9"/>
      <c r="Q778" s="9"/>
      <c r="R778" s="9"/>
      <c r="S778" s="9"/>
      <c r="T778" s="9"/>
      <c r="U778" s="9"/>
      <c r="W778" s="9"/>
      <c r="X778" s="9"/>
    </row>
    <row r="779" spans="1:24" hidden="1" x14ac:dyDescent="0.25">
      <c r="A779" s="2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9"/>
      <c r="O779" s="9"/>
      <c r="P779" s="9"/>
      <c r="Q779" s="9"/>
      <c r="R779" s="9"/>
      <c r="S779" s="9"/>
      <c r="T779" s="9"/>
      <c r="U779" s="9"/>
      <c r="W779" s="9"/>
      <c r="X779" s="9"/>
    </row>
    <row r="780" spans="1:24" hidden="1" x14ac:dyDescent="0.25">
      <c r="A780" s="2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9"/>
      <c r="O780" s="9"/>
      <c r="P780" s="9"/>
      <c r="Q780" s="9"/>
      <c r="R780" s="9"/>
      <c r="S780" s="9"/>
      <c r="T780" s="9"/>
      <c r="U780" s="9"/>
      <c r="W780" s="9"/>
      <c r="X780" s="9"/>
    </row>
    <row r="781" spans="1:24" hidden="1" x14ac:dyDescent="0.25">
      <c r="A781" s="2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9"/>
      <c r="O781" s="9"/>
      <c r="P781" s="9"/>
      <c r="Q781" s="9"/>
      <c r="R781" s="9"/>
      <c r="S781" s="9"/>
      <c r="T781" s="9"/>
      <c r="U781" s="9"/>
      <c r="W781" s="9"/>
      <c r="X781" s="9"/>
    </row>
    <row r="782" spans="1:24" hidden="1" x14ac:dyDescent="0.25">
      <c r="A782" s="2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9"/>
      <c r="O782" s="9"/>
      <c r="P782" s="9"/>
      <c r="Q782" s="9"/>
      <c r="R782" s="9"/>
      <c r="S782" s="9"/>
      <c r="T782" s="9"/>
      <c r="U782" s="9"/>
      <c r="W782" s="9"/>
      <c r="X782" s="9"/>
    </row>
    <row r="783" spans="1:24" hidden="1" x14ac:dyDescent="0.25">
      <c r="A783" s="2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9"/>
      <c r="O783" s="9"/>
      <c r="P783" s="9"/>
      <c r="Q783" s="9"/>
      <c r="R783" s="9"/>
      <c r="S783" s="9"/>
      <c r="T783" s="9"/>
      <c r="U783" s="9"/>
      <c r="W783" s="9"/>
      <c r="X783" s="9"/>
    </row>
    <row r="784" spans="1:24" hidden="1" x14ac:dyDescent="0.25">
      <c r="A784" s="2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9"/>
      <c r="O784" s="9"/>
      <c r="P784" s="9"/>
      <c r="Q784" s="9"/>
      <c r="R784" s="9"/>
      <c r="S784" s="9"/>
      <c r="T784" s="9"/>
      <c r="U784" s="9"/>
      <c r="W784" s="9"/>
      <c r="X784" s="9"/>
    </row>
    <row r="785" spans="1:24" hidden="1" x14ac:dyDescent="0.25">
      <c r="A785" s="2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9"/>
      <c r="O785" s="9"/>
      <c r="P785" s="9"/>
      <c r="Q785" s="9"/>
      <c r="R785" s="9"/>
      <c r="S785" s="9"/>
      <c r="T785" s="9"/>
      <c r="U785" s="9"/>
      <c r="W785" s="9"/>
      <c r="X785" s="9"/>
    </row>
    <row r="786" spans="1:24" hidden="1" x14ac:dyDescent="0.25">
      <c r="A786" s="2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9"/>
      <c r="O786" s="9"/>
      <c r="P786" s="9"/>
      <c r="Q786" s="9"/>
      <c r="R786" s="9"/>
      <c r="S786" s="9"/>
      <c r="T786" s="9"/>
      <c r="U786" s="9"/>
      <c r="W786" s="9"/>
      <c r="X786" s="9"/>
    </row>
    <row r="787" spans="1:24" hidden="1" x14ac:dyDescent="0.25">
      <c r="A787" s="2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9"/>
      <c r="O787" s="9"/>
      <c r="P787" s="9"/>
      <c r="Q787" s="9"/>
      <c r="R787" s="9"/>
      <c r="S787" s="9"/>
      <c r="T787" s="9"/>
      <c r="U787" s="9"/>
      <c r="W787" s="9"/>
      <c r="X787" s="9"/>
    </row>
    <row r="788" spans="1:24" hidden="1" x14ac:dyDescent="0.25">
      <c r="A788" s="2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9"/>
      <c r="O788" s="9"/>
      <c r="P788" s="9"/>
      <c r="Q788" s="9"/>
      <c r="R788" s="9"/>
      <c r="S788" s="9"/>
      <c r="T788" s="9"/>
      <c r="U788" s="9"/>
      <c r="W788" s="9"/>
      <c r="X788" s="9"/>
    </row>
    <row r="789" spans="1:24" hidden="1" x14ac:dyDescent="0.25">
      <c r="A789" s="2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9"/>
      <c r="O789" s="9"/>
      <c r="P789" s="9"/>
      <c r="Q789" s="9"/>
      <c r="R789" s="9"/>
      <c r="S789" s="9"/>
      <c r="T789" s="9"/>
      <c r="U789" s="9"/>
      <c r="W789" s="9"/>
      <c r="X789" s="9"/>
    </row>
    <row r="790" spans="1:24" hidden="1" x14ac:dyDescent="0.25">
      <c r="A790" s="2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9"/>
      <c r="O790" s="9"/>
      <c r="P790" s="9"/>
      <c r="Q790" s="9"/>
      <c r="R790" s="9"/>
      <c r="S790" s="9"/>
      <c r="T790" s="9"/>
      <c r="U790" s="9"/>
      <c r="W790" s="9"/>
      <c r="X790" s="9"/>
    </row>
    <row r="791" spans="1:24" hidden="1" x14ac:dyDescent="0.25">
      <c r="A791" s="2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9"/>
      <c r="O791" s="9"/>
      <c r="P791" s="9"/>
      <c r="Q791" s="9"/>
      <c r="R791" s="9"/>
      <c r="S791" s="9"/>
      <c r="T791" s="9"/>
      <c r="U791" s="9"/>
      <c r="W791" s="9"/>
      <c r="X791" s="9"/>
    </row>
    <row r="792" spans="1:24" hidden="1" x14ac:dyDescent="0.25">
      <c r="A792" s="2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9"/>
      <c r="O792" s="9"/>
      <c r="P792" s="9"/>
      <c r="Q792" s="9"/>
      <c r="R792" s="9"/>
      <c r="S792" s="9"/>
      <c r="T792" s="9"/>
      <c r="U792" s="9"/>
      <c r="W792" s="9"/>
      <c r="X792" s="9"/>
    </row>
    <row r="793" spans="1:24" hidden="1" x14ac:dyDescent="0.25">
      <c r="A793" s="2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9"/>
      <c r="O793" s="9"/>
      <c r="P793" s="9"/>
      <c r="Q793" s="9"/>
      <c r="R793" s="9"/>
      <c r="S793" s="9"/>
      <c r="T793" s="9"/>
      <c r="U793" s="9"/>
      <c r="W793" s="9"/>
      <c r="X793" s="9"/>
    </row>
    <row r="794" spans="1:24" hidden="1" x14ac:dyDescent="0.25">
      <c r="A794" s="2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9"/>
      <c r="O794" s="9"/>
      <c r="P794" s="9"/>
      <c r="Q794" s="9"/>
      <c r="R794" s="9"/>
      <c r="S794" s="9"/>
      <c r="T794" s="9"/>
      <c r="U794" s="9"/>
      <c r="W794" s="9"/>
      <c r="X794" s="9"/>
    </row>
    <row r="795" spans="1:24" hidden="1" x14ac:dyDescent="0.25">
      <c r="A795" s="2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9"/>
      <c r="O795" s="9"/>
      <c r="P795" s="9"/>
      <c r="Q795" s="9"/>
      <c r="R795" s="9"/>
      <c r="S795" s="9"/>
      <c r="T795" s="9"/>
      <c r="U795" s="9"/>
      <c r="W795" s="9"/>
      <c r="X795" s="9"/>
    </row>
    <row r="796" spans="1:24" hidden="1" x14ac:dyDescent="0.25">
      <c r="A796" s="2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9"/>
      <c r="O796" s="9"/>
      <c r="P796" s="9"/>
      <c r="Q796" s="9"/>
      <c r="R796" s="9"/>
      <c r="S796" s="9"/>
      <c r="T796" s="9"/>
      <c r="U796" s="9"/>
      <c r="W796" s="9"/>
      <c r="X796" s="9"/>
    </row>
    <row r="797" spans="1:24" hidden="1" x14ac:dyDescent="0.25">
      <c r="A797" s="2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9"/>
      <c r="O797" s="9"/>
      <c r="P797" s="9"/>
      <c r="Q797" s="9"/>
      <c r="R797" s="9"/>
      <c r="S797" s="9"/>
      <c r="T797" s="9"/>
      <c r="U797" s="9"/>
      <c r="W797" s="9"/>
      <c r="X797" s="9"/>
    </row>
    <row r="798" spans="1:24" hidden="1" x14ac:dyDescent="0.25">
      <c r="A798" s="2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9"/>
      <c r="O798" s="9"/>
      <c r="P798" s="9"/>
      <c r="Q798" s="9"/>
      <c r="R798" s="9"/>
      <c r="S798" s="9"/>
      <c r="T798" s="9"/>
      <c r="U798" s="9"/>
      <c r="W798" s="9"/>
      <c r="X798" s="9"/>
    </row>
    <row r="799" spans="1:24" hidden="1" x14ac:dyDescent="0.25">
      <c r="A799" s="2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9"/>
      <c r="O799" s="9"/>
      <c r="P799" s="9"/>
      <c r="Q799" s="9"/>
      <c r="R799" s="9"/>
      <c r="S799" s="9"/>
      <c r="T799" s="9"/>
      <c r="U799" s="9"/>
      <c r="W799" s="9"/>
      <c r="X799" s="9"/>
    </row>
    <row r="800" spans="1:24" hidden="1" x14ac:dyDescent="0.25">
      <c r="A800" s="2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9"/>
      <c r="O800" s="9"/>
      <c r="P800" s="9"/>
      <c r="Q800" s="9"/>
      <c r="R800" s="9"/>
      <c r="S800" s="9"/>
      <c r="T800" s="9"/>
      <c r="U800" s="9"/>
      <c r="W800" s="9"/>
      <c r="X800" s="9"/>
    </row>
    <row r="801" spans="1:24" hidden="1" x14ac:dyDescent="0.25">
      <c r="A801" s="2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9"/>
      <c r="O801" s="9"/>
      <c r="P801" s="9"/>
      <c r="Q801" s="9"/>
      <c r="R801" s="9"/>
      <c r="S801" s="9"/>
      <c r="T801" s="9"/>
      <c r="U801" s="9"/>
      <c r="W801" s="9"/>
      <c r="X801" s="9"/>
    </row>
    <row r="802" spans="1:24" hidden="1" x14ac:dyDescent="0.25">
      <c r="A802" s="2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9"/>
      <c r="O802" s="9"/>
      <c r="P802" s="9"/>
      <c r="Q802" s="9"/>
      <c r="R802" s="9"/>
      <c r="S802" s="9"/>
      <c r="T802" s="9"/>
      <c r="U802" s="9"/>
      <c r="W802" s="9"/>
      <c r="X802" s="9"/>
    </row>
    <row r="803" spans="1:24" hidden="1" x14ac:dyDescent="0.25">
      <c r="A803" s="2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9"/>
      <c r="O803" s="9"/>
      <c r="P803" s="9"/>
      <c r="Q803" s="9"/>
      <c r="R803" s="9"/>
      <c r="S803" s="9"/>
      <c r="T803" s="9"/>
      <c r="U803" s="9"/>
      <c r="W803" s="9"/>
      <c r="X803" s="9"/>
    </row>
    <row r="804" spans="1:24" hidden="1" x14ac:dyDescent="0.25">
      <c r="A804" s="2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9"/>
      <c r="O804" s="9"/>
      <c r="P804" s="9"/>
      <c r="Q804" s="9"/>
      <c r="R804" s="9"/>
      <c r="S804" s="9"/>
      <c r="T804" s="9"/>
      <c r="U804" s="9"/>
      <c r="W804" s="9"/>
      <c r="X804" s="9"/>
    </row>
    <row r="805" spans="1:24" hidden="1" x14ac:dyDescent="0.25">
      <c r="A805" s="2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9"/>
      <c r="O805" s="9"/>
      <c r="P805" s="9"/>
      <c r="Q805" s="9"/>
      <c r="R805" s="9"/>
      <c r="S805" s="9"/>
      <c r="T805" s="9"/>
      <c r="U805" s="9"/>
      <c r="W805" s="9"/>
      <c r="X805" s="9"/>
    </row>
    <row r="806" spans="1:24" hidden="1" x14ac:dyDescent="0.25">
      <c r="A806" s="2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9"/>
      <c r="O806" s="9"/>
      <c r="P806" s="9"/>
      <c r="Q806" s="9"/>
      <c r="R806" s="9"/>
      <c r="S806" s="9"/>
      <c r="T806" s="9"/>
      <c r="U806" s="9"/>
      <c r="W806" s="9"/>
      <c r="X806" s="9"/>
    </row>
    <row r="807" spans="1:24" hidden="1" x14ac:dyDescent="0.25">
      <c r="A807" s="2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9"/>
      <c r="O807" s="9"/>
      <c r="P807" s="9"/>
      <c r="Q807" s="9"/>
      <c r="R807" s="9"/>
      <c r="S807" s="9"/>
      <c r="T807" s="9"/>
      <c r="U807" s="9"/>
      <c r="W807" s="9"/>
      <c r="X807" s="9"/>
    </row>
    <row r="808" spans="1:24" hidden="1" x14ac:dyDescent="0.25">
      <c r="A808" s="2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9"/>
      <c r="O808" s="9"/>
      <c r="P808" s="9"/>
      <c r="Q808" s="9"/>
      <c r="R808" s="9"/>
      <c r="S808" s="9"/>
      <c r="T808" s="9"/>
      <c r="U808" s="9"/>
      <c r="W808" s="9"/>
      <c r="X808" s="9"/>
    </row>
    <row r="809" spans="1:24" hidden="1" x14ac:dyDescent="0.25">
      <c r="A809" s="2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9"/>
      <c r="O809" s="9"/>
      <c r="P809" s="9"/>
      <c r="Q809" s="9"/>
      <c r="R809" s="9"/>
      <c r="S809" s="9"/>
      <c r="T809" s="9"/>
      <c r="U809" s="9"/>
      <c r="W809" s="9"/>
      <c r="X809" s="9"/>
    </row>
    <row r="810" spans="1:24" hidden="1" x14ac:dyDescent="0.25">
      <c r="A810" s="2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9"/>
      <c r="O810" s="9"/>
      <c r="P810" s="9"/>
      <c r="Q810" s="9"/>
      <c r="R810" s="9"/>
      <c r="S810" s="9"/>
      <c r="T810" s="9"/>
      <c r="U810" s="9"/>
      <c r="W810" s="9"/>
      <c r="X810" s="9"/>
    </row>
    <row r="811" spans="1:24" hidden="1" x14ac:dyDescent="0.25">
      <c r="A811" s="2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9"/>
      <c r="O811" s="9"/>
      <c r="P811" s="9"/>
      <c r="Q811" s="9"/>
      <c r="R811" s="9"/>
      <c r="S811" s="9"/>
      <c r="T811" s="9"/>
      <c r="U811" s="9"/>
      <c r="W811" s="9"/>
      <c r="X811" s="9"/>
    </row>
    <row r="812" spans="1:24" hidden="1" x14ac:dyDescent="0.25">
      <c r="A812" s="2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9"/>
      <c r="O812" s="9"/>
      <c r="P812" s="9"/>
      <c r="Q812" s="9"/>
      <c r="R812" s="9"/>
      <c r="S812" s="9"/>
      <c r="T812" s="9"/>
      <c r="U812" s="9"/>
      <c r="W812" s="9"/>
      <c r="X812" s="9"/>
    </row>
    <row r="813" spans="1:24" hidden="1" x14ac:dyDescent="0.25">
      <c r="A813" s="2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9"/>
      <c r="O813" s="9"/>
      <c r="P813" s="9"/>
      <c r="Q813" s="9"/>
      <c r="R813" s="9"/>
      <c r="S813" s="9"/>
      <c r="T813" s="9"/>
      <c r="U813" s="9"/>
      <c r="W813" s="9"/>
      <c r="X813" s="9"/>
    </row>
    <row r="814" spans="1:24" hidden="1" x14ac:dyDescent="0.25">
      <c r="A814" s="2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9"/>
      <c r="O814" s="9"/>
      <c r="P814" s="9"/>
      <c r="Q814" s="9"/>
      <c r="R814" s="9"/>
      <c r="S814" s="9"/>
      <c r="T814" s="9"/>
      <c r="U814" s="9"/>
      <c r="W814" s="9"/>
      <c r="X814" s="9"/>
    </row>
    <row r="815" spans="1:24" hidden="1" x14ac:dyDescent="0.25">
      <c r="A815" s="2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9"/>
      <c r="O815" s="9"/>
      <c r="P815" s="9"/>
      <c r="Q815" s="9"/>
      <c r="R815" s="9"/>
      <c r="S815" s="9"/>
      <c r="T815" s="9"/>
      <c r="U815" s="9"/>
      <c r="W815" s="9"/>
      <c r="X815" s="9"/>
    </row>
    <row r="816" spans="1:24" hidden="1" x14ac:dyDescent="0.25">
      <c r="A816" s="2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9"/>
      <c r="O816" s="9"/>
      <c r="P816" s="9"/>
      <c r="Q816" s="9"/>
      <c r="R816" s="9"/>
      <c r="S816" s="9"/>
      <c r="T816" s="9"/>
      <c r="U816" s="9"/>
      <c r="W816" s="9"/>
      <c r="X816" s="9"/>
    </row>
    <row r="817" spans="1:24" hidden="1" x14ac:dyDescent="0.25">
      <c r="A817" s="2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9"/>
      <c r="O817" s="9"/>
      <c r="P817" s="9"/>
      <c r="Q817" s="9"/>
      <c r="R817" s="9"/>
      <c r="S817" s="9"/>
      <c r="T817" s="9"/>
      <c r="U817" s="9"/>
      <c r="W817" s="9"/>
      <c r="X817" s="9"/>
    </row>
    <row r="818" spans="1:24" hidden="1" x14ac:dyDescent="0.25">
      <c r="A818" s="2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9"/>
      <c r="O818" s="9"/>
      <c r="P818" s="9"/>
      <c r="Q818" s="9"/>
      <c r="R818" s="9"/>
      <c r="S818" s="9"/>
      <c r="T818" s="9"/>
      <c r="U818" s="9"/>
      <c r="W818" s="9"/>
      <c r="X818" s="9"/>
    </row>
    <row r="819" spans="1:24" hidden="1" x14ac:dyDescent="0.25">
      <c r="A819" s="2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9"/>
      <c r="O819" s="9"/>
      <c r="P819" s="9"/>
      <c r="Q819" s="9"/>
      <c r="R819" s="9"/>
      <c r="S819" s="9"/>
      <c r="T819" s="9"/>
      <c r="U819" s="9"/>
      <c r="W819" s="9"/>
      <c r="X819" s="9"/>
    </row>
    <row r="820" spans="1:24" hidden="1" x14ac:dyDescent="0.25">
      <c r="A820" s="2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9"/>
      <c r="O820" s="9"/>
      <c r="P820" s="9"/>
      <c r="Q820" s="9"/>
      <c r="R820" s="9"/>
      <c r="S820" s="9"/>
      <c r="T820" s="9"/>
      <c r="U820" s="9"/>
      <c r="W820" s="9"/>
      <c r="X820" s="9"/>
    </row>
    <row r="821" spans="1:24" hidden="1" x14ac:dyDescent="0.25">
      <c r="A821" s="2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9"/>
      <c r="O821" s="9"/>
      <c r="P821" s="9"/>
      <c r="Q821" s="9"/>
      <c r="R821" s="9"/>
      <c r="S821" s="9"/>
      <c r="T821" s="9"/>
      <c r="U821" s="9"/>
      <c r="W821" s="9"/>
      <c r="X821" s="9"/>
    </row>
    <row r="822" spans="1:24" hidden="1" x14ac:dyDescent="0.25">
      <c r="A822" s="2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9"/>
      <c r="O822" s="9"/>
      <c r="P822" s="9"/>
      <c r="Q822" s="9"/>
      <c r="R822" s="9"/>
      <c r="S822" s="9"/>
      <c r="T822" s="9"/>
      <c r="U822" s="9"/>
      <c r="W822" s="9"/>
      <c r="X822" s="9"/>
    </row>
    <row r="823" spans="1:24" hidden="1" x14ac:dyDescent="0.25">
      <c r="A823" s="2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9"/>
      <c r="O823" s="9"/>
      <c r="P823" s="9"/>
      <c r="Q823" s="9"/>
      <c r="R823" s="9"/>
      <c r="S823" s="9"/>
      <c r="T823" s="9"/>
      <c r="U823" s="9"/>
      <c r="W823" s="9"/>
      <c r="X823" s="9"/>
    </row>
    <row r="824" spans="1:24" hidden="1" x14ac:dyDescent="0.25">
      <c r="A824" s="2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9"/>
      <c r="O824" s="9"/>
      <c r="P824" s="9"/>
      <c r="Q824" s="9"/>
      <c r="R824" s="9"/>
      <c r="S824" s="9"/>
      <c r="T824" s="9"/>
      <c r="U824" s="9"/>
      <c r="W824" s="9"/>
      <c r="X824" s="9"/>
    </row>
    <row r="825" spans="1:24" hidden="1" x14ac:dyDescent="0.25">
      <c r="A825" s="2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9"/>
      <c r="O825" s="9"/>
      <c r="P825" s="9"/>
      <c r="Q825" s="9"/>
      <c r="R825" s="9"/>
      <c r="S825" s="9"/>
      <c r="T825" s="9"/>
      <c r="U825" s="9"/>
      <c r="W825" s="9"/>
      <c r="X825" s="9"/>
    </row>
    <row r="826" spans="1:24" hidden="1" x14ac:dyDescent="0.25">
      <c r="A826" s="2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9"/>
      <c r="O826" s="9"/>
      <c r="P826" s="9"/>
      <c r="Q826" s="9"/>
      <c r="R826" s="9"/>
      <c r="S826" s="9"/>
      <c r="T826" s="9"/>
      <c r="U826" s="9"/>
      <c r="W826" s="9"/>
      <c r="X826" s="9"/>
    </row>
    <row r="827" spans="1:24" hidden="1" x14ac:dyDescent="0.25">
      <c r="A827" s="2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9"/>
      <c r="O827" s="9"/>
      <c r="P827" s="9"/>
      <c r="Q827" s="9"/>
      <c r="R827" s="9"/>
      <c r="S827" s="9"/>
      <c r="T827" s="9"/>
      <c r="U827" s="9"/>
      <c r="W827" s="9"/>
      <c r="X827" s="9"/>
    </row>
    <row r="828" spans="1:24" hidden="1" x14ac:dyDescent="0.25">
      <c r="A828" s="2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9"/>
      <c r="O828" s="9"/>
      <c r="P828" s="9"/>
      <c r="Q828" s="9"/>
      <c r="R828" s="9"/>
      <c r="S828" s="9"/>
      <c r="T828" s="9"/>
      <c r="U828" s="9"/>
      <c r="W828" s="9"/>
      <c r="X828" s="9"/>
    </row>
    <row r="829" spans="1:24" hidden="1" x14ac:dyDescent="0.25">
      <c r="A829" s="2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9"/>
      <c r="O829" s="9"/>
      <c r="P829" s="9"/>
      <c r="Q829" s="9"/>
      <c r="R829" s="9"/>
      <c r="S829" s="9"/>
      <c r="T829" s="9"/>
      <c r="U829" s="9"/>
      <c r="W829" s="9"/>
      <c r="X829" s="9"/>
    </row>
    <row r="830" spans="1:24" hidden="1" x14ac:dyDescent="0.25">
      <c r="A830" s="2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9"/>
      <c r="O830" s="9"/>
      <c r="P830" s="9"/>
      <c r="Q830" s="9"/>
      <c r="R830" s="9"/>
      <c r="S830" s="9"/>
      <c r="T830" s="9"/>
      <c r="U830" s="9"/>
      <c r="W830" s="9"/>
      <c r="X830" s="9"/>
    </row>
    <row r="831" spans="1:24" hidden="1" x14ac:dyDescent="0.25">
      <c r="A831" s="2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9"/>
      <c r="O831" s="9"/>
      <c r="P831" s="9"/>
      <c r="Q831" s="9"/>
      <c r="R831" s="9"/>
      <c r="S831" s="9"/>
      <c r="T831" s="9"/>
      <c r="U831" s="9"/>
      <c r="W831" s="9"/>
      <c r="X831" s="9"/>
    </row>
    <row r="832" spans="1:24" hidden="1" x14ac:dyDescent="0.25">
      <c r="A832" s="2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9"/>
      <c r="O832" s="9"/>
      <c r="P832" s="9"/>
      <c r="Q832" s="9"/>
      <c r="R832" s="9"/>
      <c r="S832" s="9"/>
      <c r="T832" s="9"/>
      <c r="U832" s="9"/>
      <c r="W832" s="9"/>
      <c r="X832" s="9"/>
    </row>
    <row r="833" spans="1:24" hidden="1" x14ac:dyDescent="0.25">
      <c r="A833" s="2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9"/>
      <c r="O833" s="9"/>
      <c r="P833" s="9"/>
      <c r="Q833" s="9"/>
      <c r="R833" s="9"/>
      <c r="S833" s="9"/>
      <c r="T833" s="9"/>
      <c r="U833" s="9"/>
      <c r="W833" s="9"/>
      <c r="X833" s="9"/>
    </row>
    <row r="834" spans="1:24" hidden="1" x14ac:dyDescent="0.25">
      <c r="A834" s="2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9"/>
      <c r="O834" s="9"/>
      <c r="P834" s="9"/>
      <c r="Q834" s="9"/>
      <c r="R834" s="9"/>
      <c r="S834" s="9"/>
      <c r="T834" s="9"/>
      <c r="U834" s="9"/>
      <c r="W834" s="9"/>
      <c r="X834" s="9"/>
    </row>
    <row r="835" spans="1:24" hidden="1" x14ac:dyDescent="0.25">
      <c r="A835" s="2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9"/>
      <c r="O835" s="9"/>
      <c r="P835" s="9"/>
      <c r="Q835" s="9"/>
      <c r="R835" s="9"/>
      <c r="S835" s="9"/>
      <c r="T835" s="9"/>
      <c r="U835" s="9"/>
      <c r="W835" s="9"/>
      <c r="X835" s="9"/>
    </row>
    <row r="836" spans="1:24" hidden="1" x14ac:dyDescent="0.25">
      <c r="A836" s="2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9"/>
      <c r="O836" s="9"/>
      <c r="P836" s="9"/>
      <c r="Q836" s="9"/>
      <c r="R836" s="9"/>
      <c r="S836" s="9"/>
      <c r="T836" s="9"/>
      <c r="U836" s="9"/>
      <c r="W836" s="9"/>
      <c r="X836" s="9"/>
    </row>
    <row r="837" spans="1:24" hidden="1" x14ac:dyDescent="0.25">
      <c r="A837" s="2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9"/>
      <c r="O837" s="9"/>
      <c r="P837" s="9"/>
      <c r="Q837" s="9"/>
      <c r="R837" s="9"/>
      <c r="S837" s="9"/>
      <c r="T837" s="9"/>
      <c r="U837" s="9"/>
      <c r="W837" s="9"/>
      <c r="X837" s="9"/>
    </row>
    <row r="838" spans="1:24" hidden="1" x14ac:dyDescent="0.25">
      <c r="A838" s="2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9"/>
      <c r="O838" s="9"/>
      <c r="P838" s="9"/>
      <c r="Q838" s="9"/>
      <c r="R838" s="9"/>
      <c r="S838" s="9"/>
      <c r="T838" s="9"/>
      <c r="U838" s="9"/>
      <c r="W838" s="9"/>
      <c r="X838" s="9"/>
    </row>
    <row r="839" spans="1:24" hidden="1" x14ac:dyDescent="0.25">
      <c r="A839" s="2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9"/>
      <c r="O839" s="9"/>
      <c r="P839" s="9"/>
      <c r="Q839" s="9"/>
      <c r="R839" s="9"/>
      <c r="S839" s="9"/>
      <c r="T839" s="9"/>
      <c r="U839" s="9"/>
      <c r="W839" s="9"/>
      <c r="X839" s="9"/>
    </row>
    <row r="840" spans="1:24" hidden="1" x14ac:dyDescent="0.25">
      <c r="A840" s="2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9"/>
      <c r="O840" s="9"/>
      <c r="P840" s="9"/>
      <c r="Q840" s="9"/>
      <c r="R840" s="9"/>
      <c r="S840" s="9"/>
      <c r="T840" s="9"/>
      <c r="U840" s="9"/>
      <c r="W840" s="9"/>
      <c r="X840" s="9"/>
    </row>
    <row r="841" spans="1:24" hidden="1" x14ac:dyDescent="0.25">
      <c r="A841" s="2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9"/>
      <c r="O841" s="9"/>
      <c r="P841" s="9"/>
      <c r="Q841" s="9"/>
      <c r="R841" s="9"/>
      <c r="S841" s="9"/>
      <c r="T841" s="9"/>
      <c r="U841" s="9"/>
      <c r="W841" s="9"/>
      <c r="X841" s="9"/>
    </row>
    <row r="842" spans="1:24" hidden="1" x14ac:dyDescent="0.25">
      <c r="A842" s="2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9"/>
      <c r="O842" s="9"/>
      <c r="P842" s="9"/>
      <c r="Q842" s="9"/>
      <c r="R842" s="9"/>
      <c r="S842" s="9"/>
      <c r="T842" s="9"/>
      <c r="U842" s="9"/>
      <c r="W842" s="9"/>
      <c r="X842" s="9"/>
    </row>
    <row r="843" spans="1:24" hidden="1" x14ac:dyDescent="0.25">
      <c r="A843" s="2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9"/>
      <c r="O843" s="9"/>
      <c r="P843" s="9"/>
      <c r="Q843" s="9"/>
      <c r="R843" s="9"/>
      <c r="S843" s="9"/>
      <c r="T843" s="9"/>
      <c r="U843" s="9"/>
      <c r="W843" s="9"/>
      <c r="X843" s="9"/>
    </row>
    <row r="844" spans="1:24" hidden="1" x14ac:dyDescent="0.25">
      <c r="A844" s="25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9"/>
      <c r="O844" s="9"/>
      <c r="P844" s="9"/>
      <c r="Q844" s="9"/>
      <c r="R844" s="9"/>
      <c r="S844" s="9"/>
      <c r="T844" s="9"/>
      <c r="U844" s="9"/>
      <c r="W844" s="9"/>
      <c r="X844" s="9"/>
    </row>
    <row r="845" spans="1:24" hidden="1" x14ac:dyDescent="0.25">
      <c r="A845" s="25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9"/>
      <c r="O845" s="9"/>
      <c r="P845" s="9"/>
      <c r="Q845" s="9"/>
      <c r="R845" s="9"/>
      <c r="S845" s="9"/>
      <c r="T845" s="9"/>
      <c r="U845" s="9"/>
      <c r="W845" s="9"/>
      <c r="X845" s="9"/>
    </row>
    <row r="846" spans="1:24" hidden="1" x14ac:dyDescent="0.25">
      <c r="A846" s="25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9"/>
      <c r="O846" s="9"/>
      <c r="P846" s="9"/>
      <c r="Q846" s="9"/>
      <c r="R846" s="9"/>
      <c r="S846" s="9"/>
      <c r="T846" s="9"/>
      <c r="U846" s="9"/>
      <c r="W846" s="9"/>
      <c r="X846" s="9"/>
    </row>
    <row r="847" spans="1:24" hidden="1" x14ac:dyDescent="0.25">
      <c r="A847" s="25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9"/>
      <c r="O847" s="9"/>
      <c r="P847" s="9"/>
      <c r="Q847" s="9"/>
      <c r="R847" s="9"/>
      <c r="S847" s="9"/>
      <c r="T847" s="9"/>
      <c r="U847" s="9"/>
      <c r="W847" s="9"/>
      <c r="X847" s="9"/>
    </row>
    <row r="848" spans="1:24" hidden="1" x14ac:dyDescent="0.25">
      <c r="A848" s="25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9"/>
      <c r="O848" s="9"/>
      <c r="P848" s="9"/>
      <c r="Q848" s="9"/>
      <c r="R848" s="9"/>
      <c r="S848" s="9"/>
      <c r="T848" s="9"/>
      <c r="U848" s="9"/>
      <c r="W848" s="9"/>
      <c r="X848" s="9"/>
    </row>
    <row r="849" spans="1:24" hidden="1" x14ac:dyDescent="0.25">
      <c r="A849" s="25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9"/>
      <c r="O849" s="9"/>
      <c r="P849" s="9"/>
      <c r="Q849" s="9"/>
      <c r="R849" s="9"/>
      <c r="S849" s="9"/>
      <c r="T849" s="9"/>
      <c r="U849" s="9"/>
      <c r="W849" s="9"/>
      <c r="X849" s="9"/>
    </row>
    <row r="850" spans="1:24" hidden="1" x14ac:dyDescent="0.25">
      <c r="A850" s="25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9"/>
      <c r="O850" s="9"/>
      <c r="P850" s="9"/>
      <c r="Q850" s="9"/>
      <c r="R850" s="9"/>
      <c r="S850" s="9"/>
      <c r="T850" s="9"/>
      <c r="U850" s="9"/>
      <c r="W850" s="9"/>
      <c r="X850" s="9"/>
    </row>
    <row r="851" spans="1:24" hidden="1" x14ac:dyDescent="0.25">
      <c r="A851" s="25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9"/>
      <c r="O851" s="9"/>
      <c r="P851" s="9"/>
      <c r="Q851" s="9"/>
      <c r="R851" s="9"/>
      <c r="S851" s="9"/>
      <c r="T851" s="9"/>
      <c r="U851" s="9"/>
      <c r="W851" s="9"/>
      <c r="X851" s="9"/>
    </row>
    <row r="852" spans="1:24" hidden="1" x14ac:dyDescent="0.25">
      <c r="A852" s="25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9"/>
      <c r="O852" s="9"/>
      <c r="P852" s="9"/>
      <c r="Q852" s="9"/>
      <c r="R852" s="9"/>
      <c r="S852" s="9"/>
      <c r="T852" s="9"/>
      <c r="U852" s="9"/>
      <c r="W852" s="9"/>
      <c r="X852" s="9"/>
    </row>
    <row r="853" spans="1:24" hidden="1" x14ac:dyDescent="0.25">
      <c r="A853" s="25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9"/>
      <c r="O853" s="9"/>
      <c r="P853" s="9"/>
      <c r="Q853" s="9"/>
      <c r="R853" s="9"/>
      <c r="S853" s="9"/>
      <c r="T853" s="9"/>
      <c r="U853" s="9"/>
      <c r="W853" s="9"/>
      <c r="X853" s="9"/>
    </row>
    <row r="854" spans="1:24" hidden="1" x14ac:dyDescent="0.25">
      <c r="A854" s="25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9"/>
      <c r="O854" s="9"/>
      <c r="P854" s="9"/>
      <c r="Q854" s="9"/>
      <c r="R854" s="9"/>
      <c r="S854" s="9"/>
      <c r="T854" s="9"/>
      <c r="U854" s="9"/>
      <c r="W854" s="9"/>
      <c r="X854" s="9"/>
    </row>
    <row r="855" spans="1:24" hidden="1" x14ac:dyDescent="0.25">
      <c r="A855" s="25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9"/>
      <c r="O855" s="9"/>
      <c r="P855" s="9"/>
      <c r="Q855" s="9"/>
      <c r="R855" s="9"/>
      <c r="S855" s="9"/>
      <c r="T855" s="9"/>
      <c r="U855" s="9"/>
      <c r="W855" s="9"/>
      <c r="X855" s="9"/>
    </row>
    <row r="856" spans="1:24" hidden="1" x14ac:dyDescent="0.25">
      <c r="A856" s="25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9"/>
      <c r="O856" s="9"/>
      <c r="P856" s="9"/>
      <c r="Q856" s="9"/>
      <c r="R856" s="9"/>
      <c r="S856" s="9"/>
      <c r="T856" s="9"/>
      <c r="U856" s="9"/>
      <c r="W856" s="9"/>
      <c r="X856" s="9"/>
    </row>
    <row r="857" spans="1:24" hidden="1" x14ac:dyDescent="0.25">
      <c r="A857" s="25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9"/>
      <c r="O857" s="9"/>
      <c r="P857" s="9"/>
      <c r="Q857" s="9"/>
      <c r="R857" s="9"/>
      <c r="S857" s="9"/>
      <c r="T857" s="9"/>
      <c r="U857" s="9"/>
      <c r="W857" s="9"/>
      <c r="X857" s="9"/>
    </row>
    <row r="858" spans="1:24" hidden="1" x14ac:dyDescent="0.25">
      <c r="A858" s="25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9"/>
      <c r="O858" s="9"/>
      <c r="P858" s="9"/>
      <c r="Q858" s="9"/>
      <c r="R858" s="9"/>
      <c r="S858" s="9"/>
      <c r="T858" s="9"/>
      <c r="U858" s="9"/>
      <c r="W858" s="9"/>
      <c r="X858" s="9"/>
    </row>
    <row r="859" spans="1:24" hidden="1" x14ac:dyDescent="0.25">
      <c r="A859" s="25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9"/>
      <c r="O859" s="9"/>
      <c r="P859" s="9"/>
      <c r="Q859" s="9"/>
      <c r="R859" s="9"/>
      <c r="S859" s="9"/>
      <c r="T859" s="9"/>
      <c r="U859" s="9"/>
      <c r="W859" s="9"/>
      <c r="X859" s="9"/>
    </row>
    <row r="860" spans="1:24" hidden="1" x14ac:dyDescent="0.25">
      <c r="A860" s="25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9"/>
      <c r="O860" s="9"/>
      <c r="P860" s="9"/>
      <c r="Q860" s="9"/>
      <c r="R860" s="9"/>
      <c r="S860" s="9"/>
      <c r="T860" s="9"/>
      <c r="U860" s="9"/>
      <c r="W860" s="9"/>
      <c r="X860" s="9"/>
    </row>
    <row r="861" spans="1:24" hidden="1" x14ac:dyDescent="0.25">
      <c r="A861" s="25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9"/>
      <c r="O861" s="9"/>
      <c r="P861" s="9"/>
      <c r="Q861" s="9"/>
      <c r="R861" s="9"/>
      <c r="S861" s="9"/>
      <c r="T861" s="9"/>
      <c r="U861" s="9"/>
      <c r="W861" s="9"/>
      <c r="X861" s="9"/>
    </row>
    <row r="862" spans="1:24" hidden="1" x14ac:dyDescent="0.25">
      <c r="A862" s="25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9"/>
      <c r="O862" s="9"/>
      <c r="P862" s="9"/>
      <c r="Q862" s="9"/>
      <c r="R862" s="9"/>
      <c r="S862" s="9"/>
      <c r="T862" s="9"/>
      <c r="U862" s="9"/>
      <c r="W862" s="9"/>
      <c r="X862" s="9"/>
    </row>
    <row r="863" spans="1:24" hidden="1" x14ac:dyDescent="0.25">
      <c r="A863" s="25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9"/>
      <c r="O863" s="9"/>
      <c r="P863" s="9"/>
      <c r="Q863" s="9"/>
      <c r="R863" s="9"/>
      <c r="S863" s="9"/>
      <c r="T863" s="9"/>
      <c r="U863" s="9"/>
      <c r="W863" s="9"/>
      <c r="X863" s="9"/>
    </row>
    <row r="864" spans="1:24" hidden="1" x14ac:dyDescent="0.25">
      <c r="A864" s="25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9"/>
      <c r="O864" s="9"/>
      <c r="P864" s="9"/>
      <c r="Q864" s="9"/>
      <c r="R864" s="9"/>
      <c r="S864" s="9"/>
      <c r="T864" s="9"/>
      <c r="U864" s="9"/>
      <c r="W864" s="9"/>
      <c r="X864" s="9"/>
    </row>
    <row r="865" spans="1:24" hidden="1" x14ac:dyDescent="0.25">
      <c r="A865" s="25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9"/>
      <c r="O865" s="9"/>
      <c r="P865" s="9"/>
      <c r="Q865" s="9"/>
      <c r="R865" s="9"/>
      <c r="S865" s="9"/>
      <c r="T865" s="9"/>
      <c r="U865" s="9"/>
      <c r="W865" s="9"/>
      <c r="X865" s="9"/>
    </row>
    <row r="866" spans="1:24" hidden="1" x14ac:dyDescent="0.25">
      <c r="A866" s="25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9"/>
      <c r="O866" s="9"/>
      <c r="P866" s="9"/>
      <c r="Q866" s="9"/>
      <c r="R866" s="9"/>
      <c r="S866" s="9"/>
      <c r="T866" s="9"/>
      <c r="U866" s="9"/>
      <c r="W866" s="9"/>
      <c r="X866" s="9"/>
    </row>
    <row r="867" spans="1:24" hidden="1" x14ac:dyDescent="0.25">
      <c r="A867" s="25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9"/>
      <c r="O867" s="9"/>
      <c r="P867" s="9"/>
      <c r="Q867" s="9"/>
      <c r="R867" s="9"/>
      <c r="S867" s="9"/>
      <c r="T867" s="9"/>
      <c r="U867" s="9"/>
      <c r="W867" s="9"/>
      <c r="X867" s="9"/>
    </row>
    <row r="868" spans="1:24" hidden="1" x14ac:dyDescent="0.25">
      <c r="A868" s="25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9"/>
      <c r="O868" s="9"/>
      <c r="P868" s="9"/>
      <c r="Q868" s="9"/>
      <c r="R868" s="9"/>
      <c r="S868" s="9"/>
      <c r="T868" s="9"/>
      <c r="U868" s="9"/>
      <c r="W868" s="9"/>
      <c r="X868" s="9"/>
    </row>
    <row r="869" spans="1:24" hidden="1" x14ac:dyDescent="0.25">
      <c r="A869" s="25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9"/>
      <c r="O869" s="9"/>
      <c r="P869" s="9"/>
      <c r="Q869" s="9"/>
      <c r="R869" s="9"/>
      <c r="S869" s="9"/>
      <c r="T869" s="9"/>
      <c r="U869" s="9"/>
      <c r="W869" s="9"/>
      <c r="X869" s="9"/>
    </row>
    <row r="870" spans="1:24" hidden="1" x14ac:dyDescent="0.25">
      <c r="A870" s="25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9"/>
      <c r="O870" s="9"/>
      <c r="P870" s="9"/>
      <c r="Q870" s="9"/>
      <c r="R870" s="9"/>
      <c r="S870" s="9"/>
      <c r="T870" s="9"/>
      <c r="U870" s="9"/>
      <c r="W870" s="9"/>
      <c r="X870" s="9"/>
    </row>
    <row r="871" spans="1:24" hidden="1" x14ac:dyDescent="0.25">
      <c r="A871" s="25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9"/>
      <c r="O871" s="9"/>
      <c r="P871" s="9"/>
      <c r="Q871" s="9"/>
      <c r="R871" s="9"/>
      <c r="S871" s="9"/>
      <c r="T871" s="9"/>
      <c r="U871" s="9"/>
      <c r="W871" s="9"/>
      <c r="X871" s="9"/>
    </row>
    <row r="872" spans="1:24" hidden="1" x14ac:dyDescent="0.25">
      <c r="A872" s="25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9"/>
      <c r="O872" s="9"/>
      <c r="P872" s="9"/>
      <c r="Q872" s="9"/>
      <c r="R872" s="9"/>
      <c r="S872" s="9"/>
      <c r="T872" s="9"/>
      <c r="U872" s="9"/>
      <c r="W872" s="9"/>
      <c r="X872" s="9"/>
    </row>
    <row r="873" spans="1:24" hidden="1" x14ac:dyDescent="0.25">
      <c r="A873" s="25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9"/>
      <c r="O873" s="9"/>
      <c r="P873" s="9"/>
      <c r="Q873" s="9"/>
      <c r="R873" s="9"/>
      <c r="S873" s="9"/>
      <c r="T873" s="9"/>
      <c r="U873" s="9"/>
      <c r="W873" s="9"/>
      <c r="X873" s="9"/>
    </row>
    <row r="874" spans="1:24" hidden="1" x14ac:dyDescent="0.25">
      <c r="A874" s="25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9"/>
      <c r="O874" s="9"/>
      <c r="P874" s="9"/>
      <c r="Q874" s="9"/>
      <c r="R874" s="9"/>
      <c r="S874" s="9"/>
      <c r="T874" s="9"/>
      <c r="U874" s="9"/>
      <c r="W874" s="9"/>
      <c r="X874" s="9"/>
    </row>
    <row r="875" spans="1:24" hidden="1" x14ac:dyDescent="0.25">
      <c r="A875" s="25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9"/>
      <c r="O875" s="9"/>
      <c r="P875" s="9"/>
      <c r="Q875" s="9"/>
      <c r="R875" s="9"/>
      <c r="S875" s="9"/>
      <c r="T875" s="9"/>
      <c r="U875" s="9"/>
      <c r="W875" s="9"/>
      <c r="X875" s="9"/>
    </row>
    <row r="876" spans="1:24" hidden="1" x14ac:dyDescent="0.25">
      <c r="A876" s="25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9"/>
      <c r="O876" s="9"/>
      <c r="P876" s="9"/>
      <c r="Q876" s="9"/>
      <c r="R876" s="9"/>
      <c r="S876" s="9"/>
      <c r="T876" s="9"/>
      <c r="U876" s="9"/>
      <c r="W876" s="9"/>
      <c r="X876" s="9"/>
    </row>
    <row r="877" spans="1:24" hidden="1" x14ac:dyDescent="0.25">
      <c r="A877" s="25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9"/>
      <c r="O877" s="9"/>
      <c r="P877" s="9"/>
      <c r="Q877" s="9"/>
      <c r="R877" s="9"/>
      <c r="S877" s="9"/>
      <c r="T877" s="9"/>
      <c r="U877" s="9"/>
      <c r="W877" s="9"/>
      <c r="X877" s="9"/>
    </row>
    <row r="878" spans="1:24" hidden="1" x14ac:dyDescent="0.25">
      <c r="A878" s="25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9"/>
      <c r="O878" s="9"/>
      <c r="P878" s="9"/>
      <c r="Q878" s="9"/>
      <c r="R878" s="9"/>
      <c r="S878" s="9"/>
      <c r="T878" s="9"/>
      <c r="U878" s="9"/>
      <c r="W878" s="9"/>
      <c r="X878" s="9"/>
    </row>
    <row r="879" spans="1:24" hidden="1" x14ac:dyDescent="0.25">
      <c r="A879" s="25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9"/>
      <c r="O879" s="9"/>
      <c r="P879" s="9"/>
      <c r="Q879" s="9"/>
      <c r="R879" s="9"/>
      <c r="S879" s="9"/>
      <c r="T879" s="9"/>
      <c r="U879" s="9"/>
      <c r="W879" s="9"/>
      <c r="X879" s="9"/>
    </row>
    <row r="880" spans="1:24" hidden="1" x14ac:dyDescent="0.25">
      <c r="A880" s="25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9"/>
      <c r="O880" s="9"/>
      <c r="P880" s="9"/>
      <c r="Q880" s="9"/>
      <c r="R880" s="9"/>
      <c r="S880" s="9"/>
      <c r="T880" s="9"/>
      <c r="U880" s="9"/>
      <c r="W880" s="9"/>
      <c r="X880" s="9"/>
    </row>
    <row r="881" spans="1:24" hidden="1" x14ac:dyDescent="0.25">
      <c r="A881" s="25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9"/>
      <c r="O881" s="9"/>
      <c r="P881" s="9"/>
      <c r="Q881" s="9"/>
      <c r="R881" s="9"/>
      <c r="S881" s="9"/>
      <c r="T881" s="9"/>
      <c r="U881" s="9"/>
      <c r="W881" s="9"/>
      <c r="X881" s="9"/>
    </row>
    <row r="882" spans="1:24" hidden="1" x14ac:dyDescent="0.25">
      <c r="A882" s="25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9"/>
      <c r="O882" s="9"/>
      <c r="P882" s="9"/>
      <c r="Q882" s="9"/>
      <c r="R882" s="9"/>
      <c r="S882" s="9"/>
      <c r="T882" s="9"/>
      <c r="U882" s="9"/>
      <c r="W882" s="9"/>
      <c r="X882" s="9"/>
    </row>
    <row r="883" spans="1:24" hidden="1" x14ac:dyDescent="0.25">
      <c r="A883" s="25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9"/>
      <c r="O883" s="9"/>
      <c r="P883" s="9"/>
      <c r="Q883" s="9"/>
      <c r="R883" s="9"/>
      <c r="S883" s="9"/>
      <c r="T883" s="9"/>
      <c r="U883" s="9"/>
      <c r="W883" s="9"/>
      <c r="X883" s="9"/>
    </row>
    <row r="884" spans="1:24" hidden="1" x14ac:dyDescent="0.25">
      <c r="A884" s="25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9"/>
      <c r="O884" s="9"/>
      <c r="P884" s="9"/>
      <c r="Q884" s="9"/>
      <c r="R884" s="9"/>
      <c r="S884" s="9"/>
      <c r="T884" s="9"/>
      <c r="U884" s="9"/>
      <c r="W884" s="9"/>
      <c r="X884" s="9"/>
    </row>
    <row r="885" spans="1:24" hidden="1" x14ac:dyDescent="0.25">
      <c r="A885" s="25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9"/>
      <c r="O885" s="9"/>
      <c r="P885" s="9"/>
      <c r="Q885" s="9"/>
      <c r="R885" s="9"/>
      <c r="S885" s="9"/>
      <c r="T885" s="9"/>
      <c r="U885" s="9"/>
      <c r="W885" s="9"/>
      <c r="X885" s="9"/>
    </row>
    <row r="886" spans="1:24" hidden="1" x14ac:dyDescent="0.25">
      <c r="A886" s="25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9"/>
      <c r="O886" s="9"/>
      <c r="P886" s="9"/>
      <c r="Q886" s="9"/>
      <c r="R886" s="9"/>
      <c r="S886" s="9"/>
      <c r="T886" s="9"/>
      <c r="U886" s="9"/>
      <c r="W886" s="9"/>
      <c r="X886" s="9"/>
    </row>
    <row r="887" spans="1:24" hidden="1" x14ac:dyDescent="0.25">
      <c r="A887" s="25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9"/>
      <c r="O887" s="9"/>
      <c r="P887" s="9"/>
      <c r="Q887" s="9"/>
      <c r="R887" s="9"/>
      <c r="S887" s="9"/>
      <c r="T887" s="9"/>
      <c r="U887" s="9"/>
      <c r="W887" s="9"/>
      <c r="X887" s="9"/>
    </row>
    <row r="888" spans="1:24" hidden="1" x14ac:dyDescent="0.25">
      <c r="A888" s="25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9"/>
      <c r="O888" s="9"/>
      <c r="P888" s="9"/>
      <c r="Q888" s="9"/>
      <c r="R888" s="9"/>
      <c r="S888" s="9"/>
      <c r="T888" s="9"/>
      <c r="U888" s="9"/>
      <c r="W888" s="9"/>
      <c r="X888" s="9"/>
    </row>
    <row r="889" spans="1:24" hidden="1" x14ac:dyDescent="0.25">
      <c r="A889" s="25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9"/>
      <c r="O889" s="9"/>
      <c r="P889" s="9"/>
      <c r="Q889" s="9"/>
      <c r="R889" s="9"/>
      <c r="S889" s="9"/>
      <c r="T889" s="9"/>
      <c r="U889" s="9"/>
      <c r="W889" s="9"/>
      <c r="X889" s="9"/>
    </row>
    <row r="890" spans="1:24" hidden="1" x14ac:dyDescent="0.25">
      <c r="A890" s="25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9"/>
      <c r="O890" s="9"/>
      <c r="P890" s="9"/>
      <c r="Q890" s="9"/>
      <c r="R890" s="9"/>
      <c r="S890" s="9"/>
      <c r="T890" s="9"/>
      <c r="U890" s="9"/>
      <c r="W890" s="9"/>
      <c r="X890" s="9"/>
    </row>
    <row r="891" spans="1:24" hidden="1" x14ac:dyDescent="0.25">
      <c r="A891" s="25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9"/>
      <c r="O891" s="9"/>
      <c r="P891" s="9"/>
      <c r="Q891" s="9"/>
      <c r="R891" s="9"/>
      <c r="S891" s="9"/>
      <c r="T891" s="9"/>
      <c r="U891" s="9"/>
      <c r="W891" s="9"/>
      <c r="X891" s="9"/>
    </row>
    <row r="892" spans="1:24" hidden="1" x14ac:dyDescent="0.25">
      <c r="A892" s="25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9"/>
      <c r="O892" s="9"/>
      <c r="P892" s="9"/>
      <c r="Q892" s="9"/>
      <c r="R892" s="9"/>
      <c r="S892" s="9"/>
      <c r="T892" s="9"/>
      <c r="U892" s="9"/>
      <c r="W892" s="9"/>
      <c r="X892" s="9"/>
    </row>
    <row r="893" spans="1:24" hidden="1" x14ac:dyDescent="0.25">
      <c r="A893" s="25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9"/>
      <c r="O893" s="9"/>
      <c r="P893" s="9"/>
      <c r="Q893" s="9"/>
      <c r="R893" s="9"/>
      <c r="S893" s="9"/>
      <c r="T893" s="9"/>
      <c r="U893" s="9"/>
      <c r="W893" s="9"/>
      <c r="X893" s="9"/>
    </row>
    <row r="894" spans="1:24" hidden="1" x14ac:dyDescent="0.25">
      <c r="A894" s="25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9"/>
      <c r="O894" s="9"/>
      <c r="P894" s="9"/>
      <c r="Q894" s="9"/>
      <c r="R894" s="9"/>
      <c r="S894" s="9"/>
      <c r="T894" s="9"/>
      <c r="U894" s="9"/>
      <c r="W894" s="9"/>
      <c r="X894" s="9"/>
    </row>
    <row r="895" spans="1:24" hidden="1" x14ac:dyDescent="0.25">
      <c r="A895" s="25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9"/>
      <c r="O895" s="9"/>
      <c r="P895" s="9"/>
      <c r="Q895" s="9"/>
      <c r="R895" s="9"/>
      <c r="S895" s="9"/>
      <c r="T895" s="9"/>
      <c r="U895" s="9"/>
      <c r="W895" s="9"/>
      <c r="X895" s="9"/>
    </row>
    <row r="896" spans="1:24" hidden="1" x14ac:dyDescent="0.25">
      <c r="A896" s="25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9"/>
      <c r="O896" s="9"/>
      <c r="P896" s="9"/>
      <c r="Q896" s="9"/>
      <c r="R896" s="9"/>
      <c r="S896" s="9"/>
      <c r="T896" s="9"/>
      <c r="U896" s="9"/>
      <c r="W896" s="9"/>
      <c r="X896" s="9"/>
    </row>
    <row r="897" spans="1:24" hidden="1" x14ac:dyDescent="0.25">
      <c r="A897" s="25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9"/>
      <c r="O897" s="9"/>
      <c r="P897" s="9"/>
      <c r="Q897" s="9"/>
      <c r="R897" s="9"/>
      <c r="S897" s="9"/>
      <c r="T897" s="9"/>
      <c r="U897" s="9"/>
      <c r="W897" s="9"/>
      <c r="X897" s="9"/>
    </row>
    <row r="898" spans="1:24" hidden="1" x14ac:dyDescent="0.25">
      <c r="A898" s="25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9"/>
      <c r="O898" s="9"/>
      <c r="P898" s="9"/>
      <c r="Q898" s="9"/>
      <c r="R898" s="9"/>
      <c r="S898" s="9"/>
      <c r="T898" s="9"/>
      <c r="U898" s="9"/>
      <c r="W898" s="9"/>
      <c r="X898" s="9"/>
    </row>
    <row r="899" spans="1:24" hidden="1" x14ac:dyDescent="0.25">
      <c r="A899" s="25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9"/>
      <c r="O899" s="9"/>
      <c r="P899" s="9"/>
      <c r="Q899" s="9"/>
      <c r="R899" s="9"/>
      <c r="S899" s="9"/>
      <c r="T899" s="9"/>
      <c r="U899" s="9"/>
      <c r="W899" s="9"/>
      <c r="X899" s="9"/>
    </row>
    <row r="900" spans="1:24" hidden="1" x14ac:dyDescent="0.25">
      <c r="A900" s="25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9"/>
      <c r="O900" s="9"/>
      <c r="P900" s="9"/>
      <c r="Q900" s="9"/>
      <c r="R900" s="9"/>
      <c r="S900" s="9"/>
      <c r="T900" s="9"/>
      <c r="U900" s="9"/>
      <c r="W900" s="9"/>
      <c r="X900" s="9"/>
    </row>
    <row r="901" spans="1:24" hidden="1" x14ac:dyDescent="0.25">
      <c r="A901" s="25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9"/>
      <c r="O901" s="9"/>
      <c r="P901" s="9"/>
      <c r="Q901" s="9"/>
      <c r="R901" s="9"/>
      <c r="S901" s="9"/>
      <c r="T901" s="9"/>
      <c r="U901" s="9"/>
      <c r="W901" s="9"/>
      <c r="X901" s="9"/>
    </row>
    <row r="902" spans="1:24" hidden="1" x14ac:dyDescent="0.25">
      <c r="A902" s="25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9"/>
      <c r="O902" s="9"/>
      <c r="P902" s="9"/>
      <c r="Q902" s="9"/>
      <c r="R902" s="9"/>
      <c r="S902" s="9"/>
      <c r="T902" s="9"/>
      <c r="U902" s="9"/>
      <c r="W902" s="9"/>
      <c r="X902" s="9"/>
    </row>
    <row r="903" spans="1:24" hidden="1" x14ac:dyDescent="0.25">
      <c r="A903" s="25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9"/>
      <c r="O903" s="9"/>
      <c r="P903" s="9"/>
      <c r="Q903" s="9"/>
      <c r="R903" s="9"/>
      <c r="S903" s="9"/>
      <c r="T903" s="9"/>
      <c r="U903" s="9"/>
      <c r="W903" s="9"/>
      <c r="X903" s="9"/>
    </row>
    <row r="904" spans="1:24" hidden="1" x14ac:dyDescent="0.25">
      <c r="A904" s="25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9"/>
      <c r="O904" s="9"/>
      <c r="P904" s="9"/>
      <c r="Q904" s="9"/>
      <c r="R904" s="9"/>
      <c r="S904" s="9"/>
      <c r="T904" s="9"/>
      <c r="U904" s="9"/>
      <c r="W904" s="9"/>
      <c r="X904" s="9"/>
    </row>
    <row r="905" spans="1:24" hidden="1" x14ac:dyDescent="0.25">
      <c r="A905" s="25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9"/>
      <c r="O905" s="9"/>
      <c r="P905" s="9"/>
      <c r="Q905" s="9"/>
      <c r="R905" s="9"/>
      <c r="S905" s="9"/>
      <c r="T905" s="9"/>
      <c r="U905" s="9"/>
      <c r="W905" s="9"/>
      <c r="X905" s="9"/>
    </row>
    <row r="906" spans="1:24" hidden="1" x14ac:dyDescent="0.25">
      <c r="A906" s="25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9"/>
      <c r="O906" s="9"/>
      <c r="P906" s="9"/>
      <c r="Q906" s="9"/>
      <c r="R906" s="9"/>
      <c r="S906" s="9"/>
      <c r="T906" s="9"/>
      <c r="U906" s="9"/>
      <c r="W906" s="9"/>
      <c r="X906" s="9"/>
    </row>
    <row r="907" spans="1:24" hidden="1" x14ac:dyDescent="0.25">
      <c r="A907" s="25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9"/>
      <c r="O907" s="9"/>
      <c r="P907" s="9"/>
      <c r="Q907" s="9"/>
      <c r="R907" s="9"/>
      <c r="S907" s="9"/>
      <c r="T907" s="9"/>
      <c r="U907" s="9"/>
      <c r="W907" s="9"/>
      <c r="X907" s="9"/>
    </row>
    <row r="908" spans="1:24" hidden="1" x14ac:dyDescent="0.25">
      <c r="A908" s="25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9"/>
      <c r="O908" s="9"/>
      <c r="P908" s="9"/>
      <c r="Q908" s="9"/>
      <c r="R908" s="9"/>
      <c r="S908" s="9"/>
      <c r="T908" s="9"/>
      <c r="U908" s="9"/>
      <c r="W908" s="9"/>
      <c r="X908" s="9"/>
    </row>
    <row r="909" spans="1:24" hidden="1" x14ac:dyDescent="0.25">
      <c r="A909" s="25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9"/>
      <c r="O909" s="9"/>
      <c r="P909" s="9"/>
      <c r="Q909" s="9"/>
      <c r="R909" s="9"/>
      <c r="S909" s="9"/>
      <c r="T909" s="9"/>
      <c r="U909" s="9"/>
      <c r="W909" s="9"/>
      <c r="X909" s="9"/>
    </row>
    <row r="910" spans="1:24" hidden="1" x14ac:dyDescent="0.25">
      <c r="A910" s="25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9"/>
      <c r="O910" s="9"/>
      <c r="P910" s="9"/>
      <c r="Q910" s="9"/>
      <c r="R910" s="9"/>
      <c r="S910" s="9"/>
      <c r="T910" s="9"/>
      <c r="U910" s="9"/>
      <c r="W910" s="9"/>
      <c r="X910" s="9"/>
    </row>
    <row r="911" spans="1:24" hidden="1" x14ac:dyDescent="0.25">
      <c r="A911" s="25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9"/>
      <c r="O911" s="9"/>
      <c r="P911" s="9"/>
      <c r="Q911" s="9"/>
      <c r="R911" s="9"/>
      <c r="S911" s="9"/>
      <c r="T911" s="9"/>
      <c r="U911" s="9"/>
      <c r="W911" s="9"/>
      <c r="X911" s="9"/>
    </row>
    <row r="912" spans="1:24" hidden="1" x14ac:dyDescent="0.25">
      <c r="A912" s="25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9"/>
      <c r="O912" s="9"/>
      <c r="P912" s="9"/>
      <c r="Q912" s="9"/>
      <c r="R912" s="9"/>
      <c r="S912" s="9"/>
      <c r="T912" s="9"/>
      <c r="U912" s="9"/>
      <c r="W912" s="9"/>
      <c r="X912" s="9"/>
    </row>
    <row r="913" spans="1:24" hidden="1" x14ac:dyDescent="0.25">
      <c r="A913" s="25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9"/>
      <c r="O913" s="9"/>
      <c r="P913" s="9"/>
      <c r="Q913" s="9"/>
      <c r="R913" s="9"/>
      <c r="S913" s="9"/>
      <c r="T913" s="9"/>
      <c r="U913" s="9"/>
      <c r="W913" s="9"/>
      <c r="X913" s="9"/>
    </row>
    <row r="914" spans="1:24" hidden="1" x14ac:dyDescent="0.25">
      <c r="A914" s="25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9"/>
      <c r="O914" s="9"/>
      <c r="P914" s="9"/>
      <c r="Q914" s="9"/>
      <c r="R914" s="9"/>
      <c r="S914" s="9"/>
      <c r="T914" s="9"/>
      <c r="U914" s="9"/>
      <c r="W914" s="9"/>
      <c r="X914" s="9"/>
    </row>
    <row r="915" spans="1:24" hidden="1" x14ac:dyDescent="0.25">
      <c r="A915" s="25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9"/>
      <c r="O915" s="9"/>
      <c r="P915" s="9"/>
      <c r="Q915" s="9"/>
      <c r="R915" s="9"/>
      <c r="S915" s="9"/>
      <c r="T915" s="9"/>
      <c r="U915" s="9"/>
      <c r="W915" s="9"/>
      <c r="X915" s="9"/>
    </row>
    <row r="916" spans="1:24" hidden="1" x14ac:dyDescent="0.25">
      <c r="A916" s="25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9"/>
      <c r="O916" s="9"/>
      <c r="P916" s="9"/>
      <c r="Q916" s="9"/>
      <c r="R916" s="9"/>
      <c r="S916" s="9"/>
      <c r="T916" s="9"/>
      <c r="U916" s="9"/>
      <c r="W916" s="9"/>
      <c r="X916" s="9"/>
    </row>
    <row r="917" spans="1:24" hidden="1" x14ac:dyDescent="0.25">
      <c r="A917" s="25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9"/>
      <c r="O917" s="9"/>
      <c r="P917" s="9"/>
      <c r="Q917" s="9"/>
      <c r="R917" s="9"/>
      <c r="S917" s="9"/>
      <c r="T917" s="9"/>
      <c r="U917" s="9"/>
      <c r="W917" s="9"/>
      <c r="X917" s="9"/>
    </row>
    <row r="918" spans="1:24" hidden="1" x14ac:dyDescent="0.25">
      <c r="A918" s="25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9"/>
      <c r="O918" s="9"/>
      <c r="P918" s="9"/>
      <c r="Q918" s="9"/>
      <c r="R918" s="9"/>
      <c r="S918" s="9"/>
      <c r="T918" s="9"/>
      <c r="U918" s="9"/>
      <c r="W918" s="9"/>
      <c r="X918" s="9"/>
    </row>
    <row r="919" spans="1:24" hidden="1" x14ac:dyDescent="0.25">
      <c r="A919" s="25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9"/>
      <c r="O919" s="9"/>
      <c r="P919" s="9"/>
      <c r="Q919" s="9"/>
      <c r="R919" s="9"/>
      <c r="S919" s="9"/>
      <c r="T919" s="9"/>
      <c r="U919" s="9"/>
      <c r="W919" s="9"/>
      <c r="X919" s="9"/>
    </row>
    <row r="920" spans="1:24" hidden="1" x14ac:dyDescent="0.25">
      <c r="A920" s="25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9"/>
      <c r="O920" s="9"/>
      <c r="P920" s="9"/>
      <c r="Q920" s="9"/>
      <c r="R920" s="9"/>
      <c r="S920" s="9"/>
      <c r="T920" s="9"/>
      <c r="U920" s="9"/>
      <c r="W920" s="9"/>
      <c r="X920" s="9"/>
    </row>
    <row r="921" spans="1:24" hidden="1" x14ac:dyDescent="0.25">
      <c r="A921" s="25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9"/>
      <c r="O921" s="9"/>
      <c r="P921" s="9"/>
      <c r="Q921" s="9"/>
      <c r="R921" s="9"/>
      <c r="S921" s="9"/>
      <c r="T921" s="9"/>
      <c r="U921" s="9"/>
      <c r="W921" s="9"/>
      <c r="X921" s="9"/>
    </row>
    <row r="922" spans="1:24" hidden="1" x14ac:dyDescent="0.25">
      <c r="A922" s="25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9"/>
      <c r="O922" s="9"/>
      <c r="P922" s="9"/>
      <c r="Q922" s="9"/>
      <c r="R922" s="9"/>
      <c r="S922" s="9"/>
      <c r="T922" s="9"/>
      <c r="U922" s="9"/>
      <c r="W922" s="9"/>
      <c r="X922" s="9"/>
    </row>
    <row r="923" spans="1:24" hidden="1" x14ac:dyDescent="0.25">
      <c r="A923" s="25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9"/>
      <c r="O923" s="9"/>
      <c r="P923" s="9"/>
      <c r="Q923" s="9"/>
      <c r="R923" s="9"/>
      <c r="S923" s="9"/>
      <c r="T923" s="9"/>
      <c r="U923" s="9"/>
      <c r="W923" s="9"/>
      <c r="X923" s="9"/>
    </row>
    <row r="924" spans="1:24" hidden="1" x14ac:dyDescent="0.25">
      <c r="A924" s="25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9"/>
      <c r="O924" s="9"/>
      <c r="P924" s="9"/>
      <c r="Q924" s="9"/>
      <c r="R924" s="9"/>
      <c r="S924" s="9"/>
      <c r="T924" s="9"/>
      <c r="U924" s="9"/>
      <c r="W924" s="9"/>
      <c r="X924" s="9"/>
    </row>
    <row r="925" spans="1:24" hidden="1" x14ac:dyDescent="0.25">
      <c r="A925" s="25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9"/>
      <c r="O925" s="9"/>
      <c r="P925" s="9"/>
      <c r="Q925" s="9"/>
      <c r="R925" s="9"/>
      <c r="S925" s="9"/>
      <c r="T925" s="9"/>
      <c r="U925" s="9"/>
      <c r="W925" s="9"/>
      <c r="X925" s="9"/>
    </row>
    <row r="926" spans="1:24" hidden="1" x14ac:dyDescent="0.25">
      <c r="A926" s="25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9"/>
      <c r="O926" s="9"/>
      <c r="P926" s="9"/>
      <c r="Q926" s="9"/>
      <c r="R926" s="9"/>
      <c r="S926" s="9"/>
      <c r="T926" s="9"/>
      <c r="U926" s="9"/>
      <c r="W926" s="9"/>
      <c r="X926" s="9"/>
    </row>
    <row r="927" spans="1:24" hidden="1" x14ac:dyDescent="0.25">
      <c r="A927" s="25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9"/>
      <c r="O927" s="9"/>
      <c r="P927" s="9"/>
      <c r="Q927" s="9"/>
      <c r="R927" s="9"/>
      <c r="S927" s="9"/>
      <c r="T927" s="9"/>
      <c r="U927" s="9"/>
      <c r="W927" s="9"/>
      <c r="X927" s="9"/>
    </row>
    <row r="928" spans="1:24" hidden="1" x14ac:dyDescent="0.25">
      <c r="A928" s="25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9"/>
      <c r="O928" s="9"/>
      <c r="P928" s="9"/>
      <c r="Q928" s="9"/>
      <c r="R928" s="9"/>
      <c r="S928" s="9"/>
      <c r="T928" s="9"/>
      <c r="U928" s="9"/>
      <c r="W928" s="9"/>
      <c r="X928" s="9"/>
    </row>
    <row r="929" spans="1:24" hidden="1" x14ac:dyDescent="0.25">
      <c r="A929" s="25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9"/>
      <c r="O929" s="9"/>
      <c r="P929" s="9"/>
      <c r="Q929" s="9"/>
      <c r="R929" s="9"/>
      <c r="S929" s="9"/>
      <c r="T929" s="9"/>
      <c r="U929" s="9"/>
      <c r="W929" s="9"/>
      <c r="X929" s="9"/>
    </row>
    <row r="930" spans="1:24" hidden="1" x14ac:dyDescent="0.25">
      <c r="A930" s="25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9"/>
      <c r="O930" s="9"/>
      <c r="P930" s="9"/>
      <c r="Q930" s="9"/>
      <c r="R930" s="9"/>
      <c r="S930" s="9"/>
      <c r="T930" s="9"/>
      <c r="U930" s="9"/>
      <c r="W930" s="9"/>
      <c r="X930" s="9"/>
    </row>
    <row r="931" spans="1:24" hidden="1" x14ac:dyDescent="0.25">
      <c r="A931" s="25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9"/>
      <c r="O931" s="9"/>
      <c r="P931" s="9"/>
      <c r="Q931" s="9"/>
      <c r="R931" s="9"/>
      <c r="S931" s="9"/>
      <c r="T931" s="9"/>
      <c r="U931" s="9"/>
      <c r="W931" s="9"/>
      <c r="X931" s="9"/>
    </row>
    <row r="932" spans="1:24" hidden="1" x14ac:dyDescent="0.25">
      <c r="A932" s="25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9"/>
      <c r="O932" s="9"/>
      <c r="P932" s="9"/>
      <c r="Q932" s="9"/>
      <c r="R932" s="9"/>
      <c r="S932" s="9"/>
      <c r="T932" s="9"/>
      <c r="U932" s="9"/>
      <c r="W932" s="9"/>
      <c r="X932" s="9"/>
    </row>
    <row r="933" spans="1:24" hidden="1" x14ac:dyDescent="0.25">
      <c r="A933" s="25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9"/>
      <c r="O933" s="9"/>
      <c r="P933" s="9"/>
      <c r="Q933" s="9"/>
      <c r="R933" s="9"/>
      <c r="S933" s="9"/>
      <c r="T933" s="9"/>
      <c r="U933" s="9"/>
      <c r="W933" s="9"/>
      <c r="X933" s="9"/>
    </row>
    <row r="934" spans="1:24" hidden="1" x14ac:dyDescent="0.25">
      <c r="A934" s="25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9"/>
      <c r="O934" s="9"/>
      <c r="P934" s="9"/>
      <c r="Q934" s="9"/>
      <c r="R934" s="9"/>
      <c r="S934" s="9"/>
      <c r="T934" s="9"/>
      <c r="U934" s="9"/>
      <c r="W934" s="9"/>
      <c r="X934" s="9"/>
    </row>
    <row r="935" spans="1:24" hidden="1" x14ac:dyDescent="0.25">
      <c r="A935" s="25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9"/>
      <c r="O935" s="9"/>
      <c r="P935" s="9"/>
      <c r="Q935" s="9"/>
      <c r="R935" s="9"/>
      <c r="S935" s="9"/>
      <c r="T935" s="9"/>
      <c r="U935" s="9"/>
      <c r="W935" s="9"/>
      <c r="X935" s="9"/>
    </row>
    <row r="936" spans="1:24" hidden="1" x14ac:dyDescent="0.25">
      <c r="A936" s="25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9"/>
      <c r="O936" s="9"/>
      <c r="P936" s="9"/>
      <c r="Q936" s="9"/>
      <c r="R936" s="9"/>
      <c r="S936" s="9"/>
      <c r="T936" s="9"/>
      <c r="U936" s="9"/>
      <c r="W936" s="9"/>
      <c r="X936" s="9"/>
    </row>
    <row r="937" spans="1:24" hidden="1" x14ac:dyDescent="0.25">
      <c r="A937" s="25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9"/>
      <c r="O937" s="9"/>
      <c r="P937" s="9"/>
      <c r="Q937" s="9"/>
      <c r="R937" s="9"/>
      <c r="S937" s="9"/>
      <c r="T937" s="9"/>
      <c r="U937" s="9"/>
      <c r="W937" s="9"/>
      <c r="X937" s="9"/>
    </row>
    <row r="938" spans="1:24" hidden="1" x14ac:dyDescent="0.25">
      <c r="A938" s="25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9"/>
      <c r="O938" s="9"/>
      <c r="P938" s="9"/>
      <c r="Q938" s="9"/>
      <c r="R938" s="9"/>
      <c r="S938" s="9"/>
      <c r="T938" s="9"/>
      <c r="U938" s="9"/>
      <c r="W938" s="9"/>
      <c r="X938" s="9"/>
    </row>
    <row r="939" spans="1:24" hidden="1" x14ac:dyDescent="0.25">
      <c r="A939" s="25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9"/>
      <c r="O939" s="9"/>
      <c r="P939" s="9"/>
      <c r="Q939" s="9"/>
      <c r="R939" s="9"/>
      <c r="S939" s="9"/>
      <c r="T939" s="9"/>
      <c r="U939" s="9"/>
      <c r="W939" s="9"/>
      <c r="X939" s="9"/>
    </row>
    <row r="940" spans="1:24" hidden="1" x14ac:dyDescent="0.25">
      <c r="A940" s="25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9"/>
      <c r="O940" s="9"/>
      <c r="P940" s="9"/>
      <c r="Q940" s="9"/>
      <c r="R940" s="9"/>
      <c r="S940" s="9"/>
      <c r="T940" s="9"/>
      <c r="U940" s="9"/>
      <c r="W940" s="9"/>
      <c r="X940" s="9"/>
    </row>
    <row r="941" spans="1:24" hidden="1" x14ac:dyDescent="0.25">
      <c r="A941" s="25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9"/>
      <c r="O941" s="9"/>
      <c r="P941" s="9"/>
      <c r="Q941" s="9"/>
      <c r="R941" s="9"/>
      <c r="S941" s="9"/>
      <c r="T941" s="9"/>
      <c r="U941" s="9"/>
      <c r="W941" s="9"/>
      <c r="X941" s="9"/>
    </row>
    <row r="942" spans="1:24" hidden="1" x14ac:dyDescent="0.25">
      <c r="A942" s="25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9"/>
      <c r="O942" s="9"/>
      <c r="P942" s="9"/>
      <c r="Q942" s="9"/>
      <c r="R942" s="9"/>
      <c r="S942" s="9"/>
      <c r="T942" s="9"/>
      <c r="U942" s="9"/>
      <c r="W942" s="9"/>
      <c r="X942" s="9"/>
    </row>
    <row r="943" spans="1:24" hidden="1" x14ac:dyDescent="0.25">
      <c r="A943" s="25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9"/>
      <c r="O943" s="9"/>
      <c r="P943" s="9"/>
      <c r="Q943" s="9"/>
      <c r="R943" s="9"/>
      <c r="S943" s="9"/>
      <c r="T943" s="9"/>
      <c r="U943" s="9"/>
      <c r="W943" s="9"/>
      <c r="X943" s="9"/>
    </row>
    <row r="944" spans="1:24" hidden="1" x14ac:dyDescent="0.25">
      <c r="A944" s="25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9"/>
      <c r="O944" s="9"/>
      <c r="P944" s="9"/>
      <c r="Q944" s="9"/>
      <c r="R944" s="9"/>
      <c r="S944" s="9"/>
      <c r="T944" s="9"/>
      <c r="U944" s="9"/>
      <c r="W944" s="9"/>
      <c r="X944" s="9"/>
    </row>
    <row r="945" spans="1:24" hidden="1" x14ac:dyDescent="0.25">
      <c r="A945" s="25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9"/>
      <c r="O945" s="9"/>
      <c r="P945" s="9"/>
      <c r="Q945" s="9"/>
      <c r="R945" s="9"/>
      <c r="S945" s="9"/>
      <c r="T945" s="9"/>
      <c r="U945" s="9"/>
      <c r="W945" s="9"/>
      <c r="X945" s="9"/>
    </row>
    <row r="946" spans="1:24" hidden="1" x14ac:dyDescent="0.25">
      <c r="A946" s="25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9"/>
      <c r="O946" s="9"/>
      <c r="P946" s="9"/>
      <c r="Q946" s="9"/>
      <c r="R946" s="9"/>
      <c r="S946" s="9"/>
      <c r="T946" s="9"/>
      <c r="U946" s="9"/>
      <c r="W946" s="9"/>
      <c r="X946" s="9"/>
    </row>
    <row r="947" spans="1:24" hidden="1" x14ac:dyDescent="0.25">
      <c r="A947" s="25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9"/>
      <c r="O947" s="9"/>
      <c r="P947" s="9"/>
      <c r="Q947" s="9"/>
      <c r="R947" s="9"/>
      <c r="S947" s="9"/>
      <c r="T947" s="9"/>
      <c r="U947" s="9"/>
      <c r="W947" s="9"/>
      <c r="X947" s="9"/>
    </row>
    <row r="948" spans="1:24" hidden="1" x14ac:dyDescent="0.25">
      <c r="A948" s="25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9"/>
      <c r="O948" s="9"/>
      <c r="P948" s="9"/>
      <c r="Q948" s="9"/>
      <c r="R948" s="9"/>
      <c r="S948" s="9"/>
      <c r="T948" s="9"/>
      <c r="U948" s="9"/>
      <c r="W948" s="9"/>
      <c r="X948" s="9"/>
    </row>
    <row r="949" spans="1:24" hidden="1" x14ac:dyDescent="0.25">
      <c r="A949" s="25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9"/>
      <c r="O949" s="9"/>
      <c r="P949" s="9"/>
      <c r="Q949" s="9"/>
      <c r="R949" s="9"/>
      <c r="S949" s="9"/>
      <c r="T949" s="9"/>
      <c r="U949" s="9"/>
      <c r="W949" s="9"/>
      <c r="X949" s="9"/>
    </row>
    <row r="950" spans="1:24" hidden="1" x14ac:dyDescent="0.25">
      <c r="A950" s="25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9"/>
      <c r="O950" s="9"/>
      <c r="P950" s="9"/>
      <c r="Q950" s="9"/>
      <c r="R950" s="9"/>
      <c r="S950" s="9"/>
      <c r="T950" s="9"/>
      <c r="U950" s="9"/>
      <c r="W950" s="9"/>
      <c r="X950" s="9"/>
    </row>
    <row r="951" spans="1:24" hidden="1" x14ac:dyDescent="0.25">
      <c r="A951" s="25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9"/>
      <c r="O951" s="9"/>
      <c r="P951" s="9"/>
      <c r="Q951" s="9"/>
      <c r="R951" s="9"/>
      <c r="S951" s="9"/>
      <c r="T951" s="9"/>
      <c r="U951" s="9"/>
      <c r="W951" s="9"/>
      <c r="X951" s="9"/>
    </row>
    <row r="952" spans="1:24" hidden="1" x14ac:dyDescent="0.25">
      <c r="A952" s="25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9"/>
      <c r="O952" s="9"/>
      <c r="P952" s="9"/>
      <c r="Q952" s="9"/>
      <c r="R952" s="9"/>
      <c r="S952" s="9"/>
      <c r="T952" s="9"/>
      <c r="U952" s="9"/>
      <c r="W952" s="9"/>
      <c r="X952" s="9"/>
    </row>
    <row r="953" spans="1:24" hidden="1" x14ac:dyDescent="0.25">
      <c r="A953" s="25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9"/>
      <c r="O953" s="9"/>
      <c r="P953" s="9"/>
      <c r="Q953" s="9"/>
      <c r="R953" s="9"/>
      <c r="S953" s="9"/>
      <c r="T953" s="9"/>
      <c r="U953" s="9"/>
      <c r="W953" s="9"/>
      <c r="X953" s="9"/>
    </row>
    <row r="954" spans="1:24" hidden="1" x14ac:dyDescent="0.25">
      <c r="A954" s="25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9"/>
      <c r="O954" s="9"/>
      <c r="P954" s="9"/>
      <c r="Q954" s="9"/>
      <c r="R954" s="9"/>
      <c r="S954" s="9"/>
      <c r="T954" s="9"/>
      <c r="U954" s="9"/>
      <c r="W954" s="9"/>
      <c r="X954" s="9"/>
    </row>
    <row r="955" spans="1:24" hidden="1" x14ac:dyDescent="0.25">
      <c r="A955" s="25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9"/>
      <c r="O955" s="9"/>
      <c r="P955" s="9"/>
      <c r="Q955" s="9"/>
      <c r="R955" s="9"/>
      <c r="S955" s="9"/>
      <c r="T955" s="9"/>
      <c r="U955" s="9"/>
      <c r="W955" s="9"/>
      <c r="X955" s="9"/>
    </row>
    <row r="956" spans="1:24" hidden="1" x14ac:dyDescent="0.25">
      <c r="A956" s="25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9"/>
      <c r="O956" s="9"/>
      <c r="P956" s="9"/>
      <c r="Q956" s="9"/>
      <c r="R956" s="9"/>
      <c r="S956" s="9"/>
      <c r="T956" s="9"/>
      <c r="U956" s="9"/>
      <c r="W956" s="9"/>
      <c r="X956" s="9"/>
    </row>
    <row r="957" spans="1:24" hidden="1" x14ac:dyDescent="0.25">
      <c r="A957" s="25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9"/>
      <c r="O957" s="9"/>
      <c r="P957" s="9"/>
      <c r="Q957" s="9"/>
      <c r="R957" s="9"/>
      <c r="S957" s="9"/>
      <c r="T957" s="9"/>
      <c r="U957" s="9"/>
      <c r="W957" s="9"/>
      <c r="X957" s="9"/>
    </row>
    <row r="958" spans="1:24" hidden="1" x14ac:dyDescent="0.25">
      <c r="A958" s="25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9"/>
      <c r="O958" s="9"/>
      <c r="P958" s="9"/>
      <c r="Q958" s="9"/>
      <c r="R958" s="9"/>
      <c r="S958" s="9"/>
      <c r="T958" s="9"/>
      <c r="U958" s="9"/>
      <c r="W958" s="9"/>
      <c r="X958" s="9"/>
    </row>
    <row r="959" spans="1:24" hidden="1" x14ac:dyDescent="0.25">
      <c r="A959" s="25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9"/>
      <c r="O959" s="9"/>
      <c r="P959" s="9"/>
      <c r="Q959" s="9"/>
      <c r="R959" s="9"/>
      <c r="S959" s="9"/>
      <c r="T959" s="9"/>
      <c r="U959" s="9"/>
      <c r="W959" s="9"/>
      <c r="X959" s="9"/>
    </row>
    <row r="960" spans="1:24" hidden="1" x14ac:dyDescent="0.25">
      <c r="A960" s="25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9"/>
      <c r="O960" s="9"/>
      <c r="P960" s="9"/>
      <c r="Q960" s="9"/>
      <c r="R960" s="9"/>
      <c r="S960" s="9"/>
      <c r="T960" s="9"/>
      <c r="U960" s="9"/>
      <c r="W960" s="9"/>
      <c r="X960" s="9"/>
    </row>
    <row r="961" spans="1:24" hidden="1" x14ac:dyDescent="0.25">
      <c r="A961" s="25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9"/>
      <c r="O961" s="9"/>
      <c r="P961" s="9"/>
      <c r="Q961" s="9"/>
      <c r="R961" s="9"/>
      <c r="S961" s="9"/>
      <c r="T961" s="9"/>
      <c r="U961" s="9"/>
      <c r="W961" s="9"/>
      <c r="X961" s="9"/>
    </row>
    <row r="962" spans="1:24" hidden="1" x14ac:dyDescent="0.25">
      <c r="A962" s="25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9"/>
      <c r="O962" s="9"/>
      <c r="P962" s="9"/>
      <c r="Q962" s="9"/>
      <c r="R962" s="9"/>
      <c r="S962" s="9"/>
      <c r="T962" s="9"/>
      <c r="U962" s="9"/>
      <c r="W962" s="9"/>
      <c r="X962" s="9"/>
    </row>
    <row r="963" spans="1:24" hidden="1" x14ac:dyDescent="0.25">
      <c r="A963" s="25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9"/>
      <c r="O963" s="9"/>
      <c r="P963" s="9"/>
      <c r="Q963" s="9"/>
      <c r="R963" s="9"/>
      <c r="S963" s="9"/>
      <c r="T963" s="9"/>
      <c r="U963" s="9"/>
      <c r="W963" s="9"/>
      <c r="X963" s="9"/>
    </row>
    <row r="964" spans="1:24" hidden="1" x14ac:dyDescent="0.25">
      <c r="A964" s="25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9"/>
      <c r="O964" s="9"/>
      <c r="P964" s="9"/>
      <c r="Q964" s="9"/>
      <c r="R964" s="9"/>
      <c r="S964" s="9"/>
      <c r="T964" s="9"/>
      <c r="U964" s="9"/>
      <c r="W964" s="9"/>
      <c r="X964" s="9"/>
    </row>
    <row r="965" spans="1:24" hidden="1" x14ac:dyDescent="0.25">
      <c r="A965" s="25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9"/>
      <c r="O965" s="9"/>
      <c r="P965" s="9"/>
      <c r="Q965" s="9"/>
      <c r="R965" s="9"/>
      <c r="S965" s="9"/>
      <c r="T965" s="9"/>
      <c r="U965" s="9"/>
      <c r="W965" s="9"/>
      <c r="X965" s="9"/>
    </row>
    <row r="966" spans="1:24" hidden="1" x14ac:dyDescent="0.25">
      <c r="A966" s="25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9"/>
      <c r="O966" s="9"/>
      <c r="P966" s="9"/>
      <c r="Q966" s="9"/>
      <c r="R966" s="9"/>
      <c r="S966" s="9"/>
      <c r="T966" s="9"/>
      <c r="U966" s="9"/>
      <c r="W966" s="9"/>
      <c r="X966" s="9"/>
    </row>
    <row r="967" spans="1:24" hidden="1" x14ac:dyDescent="0.25">
      <c r="A967" s="25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9"/>
      <c r="O967" s="9"/>
      <c r="P967" s="9"/>
      <c r="Q967" s="9"/>
      <c r="R967" s="9"/>
      <c r="S967" s="9"/>
      <c r="T967" s="9"/>
      <c r="U967" s="9"/>
      <c r="W967" s="9"/>
      <c r="X967" s="9"/>
    </row>
    <row r="968" spans="1:24" hidden="1" x14ac:dyDescent="0.25">
      <c r="A968" s="25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9"/>
      <c r="O968" s="9"/>
      <c r="P968" s="9"/>
      <c r="Q968" s="9"/>
      <c r="R968" s="9"/>
      <c r="S968" s="9"/>
      <c r="T968" s="9"/>
      <c r="U968" s="9"/>
      <c r="W968" s="9"/>
      <c r="X968" s="9"/>
    </row>
    <row r="969" spans="1:24" hidden="1" x14ac:dyDescent="0.25">
      <c r="A969" s="25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9"/>
      <c r="O969" s="9"/>
      <c r="P969" s="9"/>
      <c r="Q969" s="9"/>
      <c r="R969" s="9"/>
      <c r="S969" s="9"/>
      <c r="T969" s="9"/>
      <c r="U969" s="9"/>
      <c r="W969" s="9"/>
      <c r="X969" s="9"/>
    </row>
    <row r="970" spans="1:24" hidden="1" x14ac:dyDescent="0.25">
      <c r="A970" s="25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9"/>
      <c r="O970" s="9"/>
      <c r="P970" s="9"/>
      <c r="Q970" s="9"/>
      <c r="R970" s="9"/>
      <c r="S970" s="9"/>
      <c r="T970" s="9"/>
      <c r="U970" s="9"/>
      <c r="W970" s="9"/>
      <c r="X970" s="9"/>
    </row>
    <row r="971" spans="1:24" hidden="1" x14ac:dyDescent="0.25">
      <c r="A971" s="25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9"/>
      <c r="O971" s="9"/>
      <c r="P971" s="9"/>
      <c r="Q971" s="9"/>
      <c r="R971" s="9"/>
      <c r="S971" s="9"/>
      <c r="T971" s="9"/>
      <c r="U971" s="9"/>
      <c r="W971" s="9"/>
      <c r="X971" s="9"/>
    </row>
    <row r="972" spans="1:24" hidden="1" x14ac:dyDescent="0.25">
      <c r="A972" s="25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9"/>
      <c r="O972" s="9"/>
      <c r="P972" s="9"/>
      <c r="Q972" s="9"/>
      <c r="R972" s="9"/>
      <c r="S972" s="9"/>
      <c r="T972" s="9"/>
      <c r="U972" s="9"/>
      <c r="W972" s="9"/>
      <c r="X972" s="9"/>
    </row>
    <row r="973" spans="1:24" hidden="1" x14ac:dyDescent="0.25">
      <c r="A973" s="25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9"/>
      <c r="O973" s="9"/>
      <c r="P973" s="9"/>
      <c r="Q973" s="9"/>
      <c r="R973" s="9"/>
      <c r="S973" s="9"/>
      <c r="T973" s="9"/>
      <c r="U973" s="9"/>
      <c r="W973" s="9"/>
      <c r="X973" s="9"/>
    </row>
    <row r="974" spans="1:24" hidden="1" x14ac:dyDescent="0.25">
      <c r="A974" s="25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9"/>
      <c r="O974" s="9"/>
      <c r="P974" s="9"/>
      <c r="Q974" s="9"/>
      <c r="R974" s="9"/>
      <c r="S974" s="9"/>
      <c r="T974" s="9"/>
      <c r="U974" s="9"/>
      <c r="W974" s="9"/>
      <c r="X974" s="9"/>
    </row>
    <row r="975" spans="1:24" hidden="1" x14ac:dyDescent="0.25">
      <c r="A975" s="25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9"/>
      <c r="O975" s="9"/>
      <c r="P975" s="9"/>
      <c r="Q975" s="9"/>
      <c r="R975" s="9"/>
      <c r="S975" s="9"/>
      <c r="T975" s="9"/>
      <c r="U975" s="9"/>
      <c r="W975" s="9"/>
      <c r="X975" s="9"/>
    </row>
    <row r="976" spans="1:24" hidden="1" x14ac:dyDescent="0.25">
      <c r="A976" s="25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9"/>
      <c r="O976" s="9"/>
      <c r="P976" s="9"/>
      <c r="Q976" s="9"/>
      <c r="R976" s="9"/>
      <c r="S976" s="9"/>
      <c r="T976" s="9"/>
      <c r="U976" s="9"/>
      <c r="W976" s="9"/>
      <c r="X976" s="9"/>
    </row>
    <row r="977" spans="1:24" hidden="1" x14ac:dyDescent="0.25">
      <c r="A977" s="25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9"/>
      <c r="O977" s="9"/>
      <c r="P977" s="9"/>
      <c r="Q977" s="9"/>
      <c r="R977" s="9"/>
      <c r="S977" s="9"/>
      <c r="T977" s="9"/>
      <c r="U977" s="9"/>
      <c r="W977" s="9"/>
      <c r="X977" s="9"/>
    </row>
    <row r="978" spans="1:24" hidden="1" x14ac:dyDescent="0.25">
      <c r="A978" s="25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9"/>
      <c r="O978" s="9"/>
      <c r="P978" s="9"/>
      <c r="Q978" s="9"/>
      <c r="R978" s="9"/>
      <c r="S978" s="9"/>
      <c r="T978" s="9"/>
      <c r="U978" s="9"/>
      <c r="W978" s="9"/>
      <c r="X978" s="9"/>
    </row>
    <row r="979" spans="1:24" hidden="1" x14ac:dyDescent="0.25">
      <c r="A979" s="25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9"/>
      <c r="O979" s="9"/>
      <c r="P979" s="9"/>
      <c r="Q979" s="9"/>
      <c r="R979" s="9"/>
      <c r="S979" s="9"/>
      <c r="T979" s="9"/>
      <c r="U979" s="9"/>
      <c r="W979" s="9"/>
      <c r="X979" s="9"/>
    </row>
    <row r="980" spans="1:24" hidden="1" x14ac:dyDescent="0.25">
      <c r="A980" s="25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9"/>
      <c r="O980" s="9"/>
      <c r="P980" s="9"/>
      <c r="Q980" s="9"/>
      <c r="R980" s="9"/>
      <c r="S980" s="9"/>
      <c r="T980" s="9"/>
      <c r="U980" s="9"/>
      <c r="W980" s="9"/>
      <c r="X980" s="9"/>
    </row>
    <row r="981" spans="1:24" hidden="1" x14ac:dyDescent="0.25">
      <c r="A981" s="25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9"/>
      <c r="O981" s="9"/>
      <c r="P981" s="9"/>
      <c r="Q981" s="9"/>
      <c r="R981" s="9"/>
      <c r="S981" s="9"/>
      <c r="T981" s="9"/>
      <c r="U981" s="9"/>
      <c r="W981" s="9"/>
      <c r="X981" s="9"/>
    </row>
    <row r="982" spans="1:24" hidden="1" x14ac:dyDescent="0.25">
      <c r="A982" s="25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9"/>
      <c r="O982" s="9"/>
      <c r="P982" s="9"/>
      <c r="Q982" s="9"/>
      <c r="R982" s="9"/>
      <c r="S982" s="9"/>
      <c r="T982" s="9"/>
      <c r="U982" s="9"/>
      <c r="W982" s="9"/>
      <c r="X982" s="9"/>
    </row>
    <row r="983" spans="1:24" hidden="1" x14ac:dyDescent="0.25">
      <c r="A983" s="25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9"/>
      <c r="O983" s="9"/>
      <c r="P983" s="9"/>
      <c r="Q983" s="9"/>
      <c r="R983" s="9"/>
      <c r="S983" s="9"/>
      <c r="T983" s="9"/>
      <c r="U983" s="9"/>
      <c r="W983" s="9"/>
      <c r="X983" s="9"/>
    </row>
    <row r="984" spans="1:24" hidden="1" x14ac:dyDescent="0.25">
      <c r="A984" s="25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9"/>
      <c r="O984" s="9"/>
      <c r="P984" s="9"/>
      <c r="Q984" s="9"/>
      <c r="R984" s="9"/>
      <c r="S984" s="9"/>
      <c r="T984" s="9"/>
      <c r="U984" s="9"/>
      <c r="W984" s="9"/>
      <c r="X984" s="9"/>
    </row>
    <row r="985" spans="1:24" hidden="1" x14ac:dyDescent="0.25">
      <c r="A985" s="25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9"/>
      <c r="O985" s="9"/>
      <c r="P985" s="9"/>
      <c r="Q985" s="9"/>
      <c r="R985" s="9"/>
      <c r="S985" s="9"/>
      <c r="T985" s="9"/>
      <c r="U985" s="9"/>
      <c r="W985" s="9"/>
      <c r="X985" s="9"/>
    </row>
    <row r="986" spans="1:24" hidden="1" x14ac:dyDescent="0.25">
      <c r="A986" s="25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9"/>
      <c r="O986" s="9"/>
      <c r="P986" s="9"/>
      <c r="Q986" s="9"/>
      <c r="R986" s="9"/>
      <c r="S986" s="9"/>
      <c r="T986" s="9"/>
      <c r="U986" s="9"/>
      <c r="W986" s="9"/>
      <c r="X986" s="9"/>
    </row>
    <row r="987" spans="1:24" hidden="1" x14ac:dyDescent="0.25">
      <c r="A987" s="25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9"/>
      <c r="O987" s="9"/>
      <c r="P987" s="9"/>
      <c r="Q987" s="9"/>
      <c r="R987" s="9"/>
      <c r="S987" s="9"/>
      <c r="T987" s="9"/>
      <c r="U987" s="9"/>
      <c r="W987" s="9"/>
      <c r="X987" s="9"/>
    </row>
    <row r="988" spans="1:24" hidden="1" x14ac:dyDescent="0.25">
      <c r="A988" s="25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9"/>
      <c r="O988" s="9"/>
      <c r="P988" s="9"/>
      <c r="Q988" s="9"/>
      <c r="R988" s="9"/>
      <c r="S988" s="9"/>
      <c r="T988" s="9"/>
      <c r="U988" s="9"/>
      <c r="W988" s="9"/>
      <c r="X988" s="9"/>
    </row>
    <row r="989" spans="1:24" hidden="1" x14ac:dyDescent="0.25">
      <c r="A989" s="25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9"/>
      <c r="O989" s="9"/>
      <c r="P989" s="9"/>
      <c r="Q989" s="9"/>
      <c r="R989" s="9"/>
      <c r="S989" s="9"/>
      <c r="T989" s="9"/>
      <c r="U989" s="9"/>
      <c r="W989" s="9"/>
      <c r="X989" s="9"/>
    </row>
    <row r="990" spans="1:24" hidden="1" x14ac:dyDescent="0.25">
      <c r="A990" s="25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9"/>
      <c r="O990" s="9"/>
      <c r="P990" s="9"/>
      <c r="Q990" s="9"/>
      <c r="R990" s="9"/>
      <c r="S990" s="9"/>
      <c r="T990" s="9"/>
      <c r="U990" s="9"/>
      <c r="W990" s="9"/>
      <c r="X990" s="9"/>
    </row>
    <row r="991" spans="1:24" hidden="1" x14ac:dyDescent="0.25">
      <c r="A991" s="25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9"/>
      <c r="O991" s="9"/>
      <c r="P991" s="9"/>
      <c r="Q991" s="9"/>
      <c r="R991" s="9"/>
      <c r="S991" s="9"/>
      <c r="T991" s="9"/>
      <c r="U991" s="9"/>
      <c r="W991" s="9"/>
      <c r="X991" s="9"/>
    </row>
    <row r="992" spans="1:24" hidden="1" x14ac:dyDescent="0.25">
      <c r="A992" s="25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9"/>
      <c r="O992" s="9"/>
      <c r="P992" s="9"/>
      <c r="Q992" s="9"/>
      <c r="R992" s="9"/>
      <c r="S992" s="9"/>
      <c r="T992" s="9"/>
      <c r="U992" s="9"/>
      <c r="W992" s="9"/>
      <c r="X992" s="9"/>
    </row>
    <row r="993" spans="1:24" hidden="1" x14ac:dyDescent="0.25">
      <c r="A993" s="25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9"/>
      <c r="O993" s="9"/>
      <c r="P993" s="9"/>
      <c r="Q993" s="9"/>
      <c r="R993" s="9"/>
      <c r="S993" s="9"/>
      <c r="T993" s="9"/>
      <c r="U993" s="9"/>
      <c r="W993" s="9"/>
      <c r="X993" s="9"/>
    </row>
    <row r="994" spans="1:24" hidden="1" x14ac:dyDescent="0.25">
      <c r="A994" s="25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9"/>
      <c r="O994" s="9"/>
      <c r="P994" s="9"/>
      <c r="Q994" s="9"/>
      <c r="R994" s="9"/>
      <c r="S994" s="9"/>
      <c r="T994" s="9"/>
      <c r="U994" s="9"/>
      <c r="W994" s="9"/>
      <c r="X994" s="9"/>
    </row>
    <row r="995" spans="1:24" hidden="1" x14ac:dyDescent="0.25">
      <c r="A995" s="25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9"/>
      <c r="O995" s="9"/>
      <c r="P995" s="9"/>
      <c r="Q995" s="9"/>
      <c r="R995" s="9"/>
      <c r="S995" s="9"/>
      <c r="T995" s="9"/>
      <c r="U995" s="9"/>
      <c r="W995" s="9"/>
      <c r="X995" s="9"/>
    </row>
    <row r="996" spans="1:24" hidden="1" x14ac:dyDescent="0.25">
      <c r="A996" s="25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9"/>
      <c r="O996" s="9"/>
      <c r="P996" s="9"/>
      <c r="Q996" s="9"/>
      <c r="R996" s="9"/>
      <c r="S996" s="9"/>
      <c r="T996" s="9"/>
      <c r="U996" s="9"/>
      <c r="W996" s="9"/>
      <c r="X996" s="9"/>
    </row>
    <row r="997" spans="1:24" hidden="1" x14ac:dyDescent="0.25">
      <c r="A997" s="25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9"/>
      <c r="O997" s="9"/>
      <c r="P997" s="9"/>
      <c r="Q997" s="9"/>
      <c r="R997" s="9"/>
      <c r="S997" s="9"/>
      <c r="T997" s="9"/>
      <c r="U997" s="9"/>
      <c r="W997" s="9"/>
      <c r="X997" s="9"/>
    </row>
    <row r="998" spans="1:24" hidden="1" x14ac:dyDescent="0.25">
      <c r="A998" s="25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9"/>
      <c r="O998" s="9"/>
      <c r="P998" s="9"/>
      <c r="Q998" s="9"/>
      <c r="R998" s="9"/>
      <c r="S998" s="9"/>
      <c r="T998" s="9"/>
      <c r="U998" s="9"/>
      <c r="W998" s="9"/>
      <c r="X998" s="9"/>
    </row>
    <row r="999" spans="1:24" hidden="1" x14ac:dyDescent="0.25">
      <c r="A999" s="25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9"/>
      <c r="O999" s="9"/>
      <c r="P999" s="9"/>
      <c r="Q999" s="9"/>
      <c r="R999" s="9"/>
      <c r="S999" s="9"/>
      <c r="T999" s="9"/>
      <c r="U999" s="9"/>
      <c r="W999" s="9"/>
      <c r="X999" s="9"/>
    </row>
    <row r="1000" spans="1:24" hidden="1" x14ac:dyDescent="0.25">
      <c r="A1000" s="25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9"/>
      <c r="O1000" s="9"/>
      <c r="P1000" s="9"/>
      <c r="Q1000" s="9"/>
      <c r="R1000" s="9"/>
      <c r="S1000" s="9"/>
      <c r="T1000" s="9"/>
      <c r="U1000" s="9"/>
      <c r="W1000" s="9"/>
      <c r="X1000" s="9"/>
    </row>
    <row r="1001" spans="1:24" hidden="1" x14ac:dyDescent="0.25">
      <c r="A1001" s="25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9"/>
      <c r="O1001" s="9"/>
      <c r="P1001" s="9"/>
      <c r="Q1001" s="9"/>
      <c r="R1001" s="9"/>
      <c r="S1001" s="9"/>
      <c r="T1001" s="9"/>
      <c r="U1001" s="9"/>
      <c r="W1001" s="9"/>
      <c r="X1001" s="9"/>
    </row>
    <row r="1002" spans="1:24" hidden="1" x14ac:dyDescent="0.25">
      <c r="A1002" s="25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9"/>
      <c r="O1002" s="9"/>
      <c r="P1002" s="9"/>
      <c r="Q1002" s="9"/>
      <c r="R1002" s="9"/>
      <c r="S1002" s="9"/>
      <c r="T1002" s="9"/>
      <c r="U1002" s="9"/>
      <c r="W1002" s="9"/>
      <c r="X1002" s="9"/>
    </row>
    <row r="1003" spans="1:24" hidden="1" x14ac:dyDescent="0.25">
      <c r="A1003" s="25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9"/>
      <c r="O1003" s="9"/>
      <c r="P1003" s="9"/>
      <c r="Q1003" s="9"/>
      <c r="R1003" s="9"/>
      <c r="S1003" s="9"/>
      <c r="T1003" s="9"/>
      <c r="U1003" s="9"/>
      <c r="W1003" s="9"/>
      <c r="X1003" s="9"/>
    </row>
    <row r="1004" spans="1:24" hidden="1" x14ac:dyDescent="0.25">
      <c r="A1004" s="25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9"/>
      <c r="O1004" s="9"/>
      <c r="P1004" s="9"/>
      <c r="Q1004" s="9"/>
      <c r="R1004" s="9"/>
      <c r="S1004" s="9"/>
      <c r="T1004" s="9"/>
      <c r="U1004" s="9"/>
      <c r="W1004" s="9"/>
      <c r="X1004" s="9"/>
    </row>
    <row r="1005" spans="1:24" hidden="1" x14ac:dyDescent="0.25">
      <c r="A1005" s="25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9"/>
      <c r="O1005" s="9"/>
      <c r="P1005" s="9"/>
      <c r="Q1005" s="9"/>
      <c r="R1005" s="9"/>
      <c r="S1005" s="9"/>
      <c r="T1005" s="9"/>
      <c r="U1005" s="9"/>
      <c r="W1005" s="9"/>
      <c r="X1005" s="9"/>
    </row>
    <row r="1006" spans="1:24" hidden="1" x14ac:dyDescent="0.25">
      <c r="A1006" s="25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9"/>
      <c r="O1006" s="9"/>
      <c r="P1006" s="9"/>
      <c r="Q1006" s="9"/>
      <c r="R1006" s="9"/>
      <c r="S1006" s="9"/>
      <c r="T1006" s="9"/>
      <c r="U1006" s="9"/>
      <c r="W1006" s="9"/>
      <c r="X1006" s="9"/>
    </row>
    <row r="1007" spans="1:24" hidden="1" x14ac:dyDescent="0.25">
      <c r="A1007" s="25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9"/>
      <c r="O1007" s="9"/>
      <c r="P1007" s="9"/>
      <c r="Q1007" s="9"/>
      <c r="R1007" s="9"/>
      <c r="S1007" s="9"/>
      <c r="T1007" s="9"/>
      <c r="U1007" s="9"/>
      <c r="W1007" s="9"/>
      <c r="X1007" s="9"/>
    </row>
    <row r="1008" spans="1:24" hidden="1" x14ac:dyDescent="0.25">
      <c r="A1008" s="25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9"/>
      <c r="O1008" s="9"/>
      <c r="P1008" s="9"/>
      <c r="Q1008" s="9"/>
      <c r="R1008" s="9"/>
      <c r="S1008" s="9"/>
      <c r="T1008" s="9"/>
      <c r="U1008" s="9"/>
      <c r="W1008" s="9"/>
      <c r="X1008" s="9"/>
    </row>
    <row r="1009" spans="1:24" hidden="1" x14ac:dyDescent="0.25">
      <c r="A1009" s="25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9"/>
      <c r="O1009" s="9"/>
      <c r="P1009" s="9"/>
      <c r="Q1009" s="9"/>
      <c r="R1009" s="9"/>
      <c r="S1009" s="9"/>
      <c r="T1009" s="9"/>
      <c r="U1009" s="9"/>
      <c r="W1009" s="9"/>
      <c r="X1009" s="9"/>
    </row>
    <row r="1010" spans="1:24" hidden="1" x14ac:dyDescent="0.25">
      <c r="A1010" s="25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9"/>
      <c r="O1010" s="9"/>
      <c r="P1010" s="9"/>
      <c r="Q1010" s="9"/>
      <c r="R1010" s="9"/>
      <c r="S1010" s="9"/>
      <c r="T1010" s="9"/>
      <c r="U1010" s="9"/>
      <c r="W1010" s="9"/>
      <c r="X1010" s="9"/>
    </row>
    <row r="1011" spans="1:24" hidden="1" x14ac:dyDescent="0.25">
      <c r="A1011" s="25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9"/>
      <c r="O1011" s="9"/>
      <c r="P1011" s="9"/>
      <c r="Q1011" s="9"/>
      <c r="R1011" s="9"/>
      <c r="S1011" s="9"/>
      <c r="T1011" s="9"/>
      <c r="U1011" s="9"/>
      <c r="W1011" s="9"/>
      <c r="X1011" s="9"/>
    </row>
    <row r="1012" spans="1:24" hidden="1" x14ac:dyDescent="0.25">
      <c r="A1012" s="25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9"/>
      <c r="O1012" s="9"/>
      <c r="P1012" s="9"/>
      <c r="Q1012" s="9"/>
      <c r="R1012" s="9"/>
      <c r="S1012" s="9"/>
      <c r="T1012" s="9"/>
      <c r="U1012" s="9"/>
      <c r="W1012" s="9"/>
      <c r="X1012" s="9"/>
    </row>
    <row r="1013" spans="1:24" hidden="1" x14ac:dyDescent="0.25">
      <c r="A1013" s="25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9"/>
      <c r="O1013" s="9"/>
      <c r="P1013" s="9"/>
      <c r="Q1013" s="9"/>
      <c r="R1013" s="9"/>
      <c r="S1013" s="9"/>
      <c r="T1013" s="9"/>
      <c r="U1013" s="9"/>
      <c r="W1013" s="9"/>
      <c r="X1013" s="9"/>
    </row>
    <row r="1014" spans="1:24" hidden="1" x14ac:dyDescent="0.25">
      <c r="A1014" s="25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9"/>
      <c r="O1014" s="9"/>
      <c r="P1014" s="9"/>
      <c r="Q1014" s="9"/>
      <c r="R1014" s="9"/>
      <c r="S1014" s="9"/>
      <c r="T1014" s="9"/>
      <c r="U1014" s="9"/>
      <c r="W1014" s="9"/>
      <c r="X1014" s="9"/>
    </row>
    <row r="1015" spans="1:24" hidden="1" x14ac:dyDescent="0.25">
      <c r="A1015" s="25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9"/>
      <c r="O1015" s="9"/>
      <c r="P1015" s="9"/>
      <c r="Q1015" s="9"/>
      <c r="R1015" s="9"/>
      <c r="S1015" s="9"/>
      <c r="T1015" s="9"/>
      <c r="U1015" s="9"/>
      <c r="W1015" s="9"/>
      <c r="X1015" s="9"/>
    </row>
    <row r="1016" spans="1:24" hidden="1" x14ac:dyDescent="0.25">
      <c r="A1016" s="25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9"/>
      <c r="O1016" s="9"/>
      <c r="P1016" s="9"/>
      <c r="Q1016" s="9"/>
      <c r="R1016" s="9"/>
      <c r="S1016" s="9"/>
      <c r="T1016" s="9"/>
      <c r="U1016" s="9"/>
      <c r="W1016" s="9"/>
      <c r="X1016" s="9"/>
    </row>
    <row r="1017" spans="1:24" hidden="1" x14ac:dyDescent="0.25">
      <c r="A1017" s="25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9"/>
      <c r="O1017" s="9"/>
      <c r="P1017" s="9"/>
      <c r="Q1017" s="9"/>
      <c r="R1017" s="9"/>
      <c r="S1017" s="9"/>
      <c r="T1017" s="9"/>
      <c r="U1017" s="9"/>
      <c r="W1017" s="9"/>
      <c r="X1017" s="9"/>
    </row>
    <row r="1018" spans="1:24" hidden="1" x14ac:dyDescent="0.25">
      <c r="A1018" s="25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9"/>
      <c r="O1018" s="9"/>
      <c r="P1018" s="9"/>
      <c r="Q1018" s="9"/>
      <c r="R1018" s="9"/>
      <c r="S1018" s="9"/>
      <c r="T1018" s="9"/>
      <c r="U1018" s="9"/>
      <c r="W1018" s="9"/>
      <c r="X1018" s="9"/>
    </row>
    <row r="1019" spans="1:24" hidden="1" x14ac:dyDescent="0.25">
      <c r="A1019" s="25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9"/>
      <c r="O1019" s="9"/>
      <c r="P1019" s="9"/>
      <c r="Q1019" s="9"/>
      <c r="R1019" s="9"/>
      <c r="S1019" s="9"/>
      <c r="T1019" s="9"/>
      <c r="U1019" s="9"/>
      <c r="W1019" s="9"/>
      <c r="X1019" s="9"/>
    </row>
    <row r="1020" spans="1:24" hidden="1" x14ac:dyDescent="0.25">
      <c r="A1020" s="25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9"/>
      <c r="O1020" s="9"/>
      <c r="P1020" s="9"/>
      <c r="Q1020" s="9"/>
      <c r="R1020" s="9"/>
      <c r="S1020" s="9"/>
      <c r="T1020" s="9"/>
      <c r="U1020" s="9"/>
      <c r="W1020" s="9"/>
      <c r="X1020" s="9"/>
    </row>
    <row r="1021" spans="1:24" hidden="1" x14ac:dyDescent="0.25">
      <c r="A1021" s="25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9"/>
      <c r="O1021" s="9"/>
      <c r="P1021" s="9"/>
      <c r="Q1021" s="9"/>
      <c r="R1021" s="9"/>
      <c r="S1021" s="9"/>
      <c r="T1021" s="9"/>
      <c r="U1021" s="9"/>
      <c r="W1021" s="9"/>
      <c r="X1021" s="9"/>
    </row>
    <row r="1022" spans="1:24" hidden="1" x14ac:dyDescent="0.25">
      <c r="A1022" s="25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9"/>
      <c r="O1022" s="9"/>
      <c r="P1022" s="9"/>
      <c r="Q1022" s="9"/>
      <c r="R1022" s="9"/>
      <c r="S1022" s="9"/>
      <c r="T1022" s="9"/>
      <c r="U1022" s="9"/>
      <c r="W1022" s="9"/>
      <c r="X1022" s="9"/>
    </row>
    <row r="1023" spans="1:24" hidden="1" x14ac:dyDescent="0.25">
      <c r="A1023" s="25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9"/>
      <c r="O1023" s="9"/>
      <c r="P1023" s="9"/>
      <c r="Q1023" s="9"/>
      <c r="R1023" s="9"/>
      <c r="S1023" s="9"/>
      <c r="T1023" s="9"/>
      <c r="U1023" s="9"/>
      <c r="W1023" s="9"/>
      <c r="X1023" s="9"/>
    </row>
    <row r="1024" spans="1:24" hidden="1" x14ac:dyDescent="0.25">
      <c r="A1024" s="25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9"/>
      <c r="O1024" s="9"/>
      <c r="P1024" s="9"/>
      <c r="Q1024" s="9"/>
      <c r="R1024" s="9"/>
      <c r="S1024" s="9"/>
      <c r="T1024" s="9"/>
      <c r="U1024" s="9"/>
      <c r="W1024" s="9"/>
      <c r="X1024" s="9"/>
    </row>
    <row r="1025" spans="1:24" hidden="1" x14ac:dyDescent="0.25">
      <c r="A1025" s="25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9"/>
      <c r="O1025" s="9"/>
      <c r="P1025" s="9"/>
      <c r="Q1025" s="9"/>
      <c r="R1025" s="9"/>
      <c r="S1025" s="9"/>
      <c r="T1025" s="9"/>
      <c r="U1025" s="9"/>
      <c r="W1025" s="9"/>
      <c r="X1025" s="9"/>
    </row>
    <row r="1026" spans="1:24" hidden="1" x14ac:dyDescent="0.25">
      <c r="A1026" s="25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9"/>
      <c r="O1026" s="9"/>
      <c r="P1026" s="9"/>
      <c r="Q1026" s="9"/>
      <c r="R1026" s="9"/>
      <c r="S1026" s="9"/>
      <c r="T1026" s="9"/>
      <c r="U1026" s="9"/>
      <c r="W1026" s="9"/>
      <c r="X1026" s="9"/>
    </row>
    <row r="1027" spans="1:24" hidden="1" x14ac:dyDescent="0.25">
      <c r="A1027" s="25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9"/>
      <c r="O1027" s="9"/>
      <c r="P1027" s="9"/>
      <c r="Q1027" s="9"/>
      <c r="R1027" s="9"/>
      <c r="S1027" s="9"/>
      <c r="T1027" s="9"/>
      <c r="U1027" s="9"/>
      <c r="W1027" s="9"/>
      <c r="X1027" s="9"/>
    </row>
    <row r="1028" spans="1:24" hidden="1" x14ac:dyDescent="0.25">
      <c r="A1028" s="25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9"/>
      <c r="O1028" s="9"/>
      <c r="P1028" s="9"/>
      <c r="Q1028" s="9"/>
      <c r="R1028" s="9"/>
      <c r="S1028" s="9"/>
      <c r="T1028" s="9"/>
      <c r="U1028" s="9"/>
      <c r="W1028" s="9"/>
      <c r="X1028" s="9"/>
    </row>
    <row r="1029" spans="1:24" hidden="1" x14ac:dyDescent="0.25">
      <c r="A1029" s="25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9"/>
      <c r="O1029" s="9"/>
      <c r="P1029" s="9"/>
      <c r="Q1029" s="9"/>
      <c r="R1029" s="9"/>
      <c r="S1029" s="9"/>
      <c r="T1029" s="9"/>
      <c r="U1029" s="9"/>
      <c r="W1029" s="9"/>
      <c r="X1029" s="9"/>
    </row>
    <row r="1030" spans="1:24" hidden="1" x14ac:dyDescent="0.25">
      <c r="A1030" s="25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9"/>
      <c r="O1030" s="9"/>
      <c r="P1030" s="9"/>
      <c r="Q1030" s="9"/>
      <c r="R1030" s="9"/>
      <c r="S1030" s="9"/>
      <c r="T1030" s="9"/>
      <c r="U1030" s="9"/>
      <c r="W1030" s="9"/>
      <c r="X1030" s="9"/>
    </row>
    <row r="1031" spans="1:24" hidden="1" x14ac:dyDescent="0.25">
      <c r="A1031" s="25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9"/>
      <c r="O1031" s="9"/>
      <c r="P1031" s="9"/>
      <c r="Q1031" s="9"/>
      <c r="R1031" s="9"/>
      <c r="S1031" s="9"/>
      <c r="T1031" s="9"/>
      <c r="U1031" s="9"/>
      <c r="W1031" s="9"/>
      <c r="X1031" s="9"/>
    </row>
    <row r="1032" spans="1:24" hidden="1" x14ac:dyDescent="0.25">
      <c r="A1032" s="25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9"/>
      <c r="O1032" s="9"/>
      <c r="P1032" s="9"/>
      <c r="Q1032" s="9"/>
      <c r="R1032" s="9"/>
      <c r="S1032" s="9"/>
      <c r="T1032" s="9"/>
      <c r="U1032" s="9"/>
      <c r="W1032" s="9"/>
      <c r="X1032" s="9"/>
    </row>
    <row r="1033" spans="1:24" hidden="1" x14ac:dyDescent="0.25">
      <c r="A1033" s="25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9"/>
      <c r="O1033" s="9"/>
      <c r="P1033" s="9"/>
      <c r="Q1033" s="9"/>
      <c r="R1033" s="9"/>
      <c r="S1033" s="9"/>
      <c r="T1033" s="9"/>
      <c r="U1033" s="9"/>
      <c r="W1033" s="9"/>
      <c r="X1033" s="9"/>
    </row>
    <row r="1034" spans="1:24" hidden="1" x14ac:dyDescent="0.25">
      <c r="A1034" s="25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9"/>
      <c r="O1034" s="9"/>
      <c r="P1034" s="9"/>
      <c r="Q1034" s="9"/>
      <c r="R1034" s="9"/>
      <c r="S1034" s="9"/>
      <c r="T1034" s="9"/>
      <c r="U1034" s="9"/>
      <c r="W1034" s="9"/>
      <c r="X1034" s="9"/>
    </row>
    <row r="1035" spans="1:24" hidden="1" x14ac:dyDescent="0.25">
      <c r="A1035" s="25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9"/>
      <c r="O1035" s="9"/>
      <c r="P1035" s="9"/>
      <c r="Q1035" s="9"/>
      <c r="R1035" s="9"/>
      <c r="S1035" s="9"/>
      <c r="T1035" s="9"/>
      <c r="U1035" s="9"/>
      <c r="W1035" s="9"/>
      <c r="X1035" s="9"/>
    </row>
    <row r="1036" spans="1:24" hidden="1" x14ac:dyDescent="0.25">
      <c r="A1036" s="25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9"/>
      <c r="O1036" s="9"/>
      <c r="P1036" s="9"/>
      <c r="Q1036" s="9"/>
      <c r="R1036" s="9"/>
      <c r="S1036" s="9"/>
      <c r="T1036" s="9"/>
      <c r="U1036" s="9"/>
      <c r="W1036" s="9"/>
      <c r="X1036" s="9"/>
    </row>
    <row r="1037" spans="1:24" hidden="1" x14ac:dyDescent="0.25">
      <c r="A1037" s="25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9"/>
      <c r="O1037" s="9"/>
      <c r="P1037" s="9"/>
      <c r="Q1037" s="9"/>
      <c r="R1037" s="9"/>
      <c r="S1037" s="9"/>
      <c r="T1037" s="9"/>
      <c r="U1037" s="9"/>
      <c r="W1037" s="9"/>
      <c r="X1037" s="9"/>
    </row>
    <row r="1038" spans="1:24" hidden="1" x14ac:dyDescent="0.25">
      <c r="A1038" s="25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9"/>
      <c r="O1038" s="9"/>
      <c r="P1038" s="9"/>
      <c r="Q1038" s="9"/>
      <c r="R1038" s="9"/>
      <c r="S1038" s="9"/>
      <c r="T1038" s="9"/>
      <c r="U1038" s="9"/>
      <c r="W1038" s="9"/>
      <c r="X1038" s="9"/>
    </row>
    <row r="1039" spans="1:24" hidden="1" x14ac:dyDescent="0.25">
      <c r="A1039" s="25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9"/>
      <c r="O1039" s="9"/>
      <c r="P1039" s="9"/>
      <c r="Q1039" s="9"/>
      <c r="R1039" s="9"/>
      <c r="S1039" s="9"/>
      <c r="T1039" s="9"/>
      <c r="U1039" s="9"/>
      <c r="W1039" s="9"/>
      <c r="X1039" s="9"/>
    </row>
    <row r="1040" spans="1:24" hidden="1" x14ac:dyDescent="0.25">
      <c r="A1040" s="25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9"/>
      <c r="O1040" s="9"/>
      <c r="P1040" s="9"/>
      <c r="Q1040" s="9"/>
      <c r="R1040" s="9"/>
      <c r="S1040" s="9"/>
      <c r="T1040" s="9"/>
      <c r="U1040" s="9"/>
      <c r="W1040" s="9"/>
      <c r="X1040" s="9"/>
    </row>
    <row r="1041" spans="1:24" hidden="1" x14ac:dyDescent="0.25">
      <c r="A1041" s="25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9"/>
      <c r="O1041" s="9"/>
      <c r="P1041" s="9"/>
      <c r="Q1041" s="9"/>
      <c r="R1041" s="9"/>
      <c r="S1041" s="9"/>
      <c r="T1041" s="9"/>
      <c r="U1041" s="9"/>
      <c r="W1041" s="9"/>
      <c r="X1041" s="9"/>
    </row>
    <row r="1042" spans="1:24" hidden="1" x14ac:dyDescent="0.25">
      <c r="A1042" s="25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9"/>
      <c r="O1042" s="9"/>
      <c r="P1042" s="9"/>
      <c r="Q1042" s="9"/>
      <c r="R1042" s="9"/>
      <c r="S1042" s="9"/>
      <c r="T1042" s="9"/>
      <c r="U1042" s="9"/>
      <c r="W1042" s="9"/>
      <c r="X1042" s="9"/>
    </row>
    <row r="1043" spans="1:24" hidden="1" x14ac:dyDescent="0.25">
      <c r="A1043" s="25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9"/>
      <c r="O1043" s="9"/>
      <c r="P1043" s="9"/>
      <c r="Q1043" s="9"/>
      <c r="R1043" s="9"/>
      <c r="S1043" s="9"/>
      <c r="T1043" s="9"/>
      <c r="U1043" s="9"/>
      <c r="W1043" s="9"/>
      <c r="X1043" s="9"/>
    </row>
    <row r="1044" spans="1:24" hidden="1" x14ac:dyDescent="0.25">
      <c r="A1044" s="25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9"/>
      <c r="O1044" s="9"/>
      <c r="P1044" s="9"/>
      <c r="Q1044" s="9"/>
      <c r="R1044" s="9"/>
      <c r="S1044" s="9"/>
      <c r="T1044" s="9"/>
      <c r="U1044" s="9"/>
      <c r="W1044" s="9"/>
      <c r="X1044" s="9"/>
    </row>
    <row r="1045" spans="1:24" hidden="1" x14ac:dyDescent="0.25">
      <c r="A1045" s="25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9"/>
      <c r="O1045" s="9"/>
      <c r="P1045" s="9"/>
      <c r="Q1045" s="9"/>
      <c r="R1045" s="9"/>
      <c r="S1045" s="9"/>
      <c r="T1045" s="9"/>
      <c r="U1045" s="9"/>
      <c r="W1045" s="9"/>
      <c r="X1045" s="9"/>
    </row>
    <row r="1046" spans="1:24" hidden="1" x14ac:dyDescent="0.25">
      <c r="A1046" s="25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9"/>
      <c r="O1046" s="9"/>
      <c r="P1046" s="9"/>
      <c r="Q1046" s="9"/>
      <c r="R1046" s="9"/>
      <c r="S1046" s="9"/>
      <c r="T1046" s="9"/>
      <c r="U1046" s="9"/>
      <c r="W1046" s="9"/>
      <c r="X1046" s="9"/>
    </row>
    <row r="1047" spans="1:24" hidden="1" x14ac:dyDescent="0.25">
      <c r="A1047" s="25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9"/>
      <c r="O1047" s="9"/>
      <c r="P1047" s="9"/>
      <c r="Q1047" s="9"/>
      <c r="R1047" s="9"/>
      <c r="S1047" s="9"/>
      <c r="T1047" s="9"/>
      <c r="U1047" s="9"/>
      <c r="W1047" s="9"/>
      <c r="X1047" s="9"/>
    </row>
    <row r="1048" spans="1:24" hidden="1" x14ac:dyDescent="0.25">
      <c r="A1048" s="25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9"/>
      <c r="O1048" s="9"/>
      <c r="P1048" s="9"/>
      <c r="Q1048" s="9"/>
      <c r="R1048" s="9"/>
      <c r="S1048" s="9"/>
      <c r="T1048" s="9"/>
      <c r="U1048" s="9"/>
      <c r="W1048" s="9"/>
      <c r="X1048" s="9"/>
    </row>
    <row r="1049" spans="1:24" hidden="1" x14ac:dyDescent="0.25">
      <c r="A1049" s="25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9"/>
      <c r="O1049" s="9"/>
      <c r="P1049" s="9"/>
      <c r="Q1049" s="9"/>
      <c r="R1049" s="9"/>
      <c r="S1049" s="9"/>
      <c r="T1049" s="9"/>
      <c r="U1049" s="9"/>
      <c r="W1049" s="9"/>
      <c r="X1049" s="9"/>
    </row>
    <row r="1050" spans="1:24" hidden="1" x14ac:dyDescent="0.25">
      <c r="A1050" s="25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9"/>
      <c r="O1050" s="9"/>
      <c r="P1050" s="9"/>
      <c r="Q1050" s="9"/>
      <c r="R1050" s="9"/>
      <c r="S1050" s="9"/>
      <c r="T1050" s="9"/>
      <c r="U1050" s="9"/>
      <c r="W1050" s="9"/>
      <c r="X1050" s="9"/>
    </row>
    <row r="1051" spans="1:24" hidden="1" x14ac:dyDescent="0.25">
      <c r="A1051" s="25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9"/>
      <c r="O1051" s="9"/>
      <c r="P1051" s="9"/>
      <c r="Q1051" s="9"/>
      <c r="R1051" s="9"/>
      <c r="S1051" s="9"/>
      <c r="T1051" s="9"/>
      <c r="U1051" s="9"/>
      <c r="W1051" s="9"/>
      <c r="X1051" s="9"/>
    </row>
    <row r="1052" spans="1:24" hidden="1" x14ac:dyDescent="0.25">
      <c r="A1052" s="25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9"/>
      <c r="O1052" s="9"/>
      <c r="P1052" s="9"/>
      <c r="Q1052" s="9"/>
      <c r="R1052" s="9"/>
      <c r="S1052" s="9"/>
      <c r="T1052" s="9"/>
      <c r="U1052" s="9"/>
      <c r="W1052" s="9"/>
      <c r="X1052" s="9"/>
    </row>
    <row r="1053" spans="1:24" hidden="1" x14ac:dyDescent="0.25">
      <c r="A1053" s="25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9"/>
      <c r="O1053" s="9"/>
      <c r="P1053" s="9"/>
      <c r="Q1053" s="9"/>
      <c r="R1053" s="9"/>
      <c r="S1053" s="9"/>
      <c r="T1053" s="9"/>
      <c r="U1053" s="9"/>
      <c r="W1053" s="9"/>
      <c r="X1053" s="9"/>
    </row>
    <row r="1054" spans="1:24" hidden="1" x14ac:dyDescent="0.25">
      <c r="A1054" s="25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9"/>
      <c r="O1054" s="9"/>
      <c r="P1054" s="9"/>
      <c r="Q1054" s="9"/>
      <c r="R1054" s="9"/>
      <c r="S1054" s="9"/>
      <c r="T1054" s="9"/>
      <c r="U1054" s="9"/>
      <c r="W1054" s="9"/>
      <c r="X1054" s="9"/>
    </row>
    <row r="1055" spans="1:24" hidden="1" x14ac:dyDescent="0.25">
      <c r="A1055" s="25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9"/>
      <c r="O1055" s="9"/>
      <c r="P1055" s="9"/>
      <c r="Q1055" s="9"/>
      <c r="R1055" s="9"/>
      <c r="S1055" s="9"/>
      <c r="T1055" s="9"/>
      <c r="U1055" s="9"/>
      <c r="W1055" s="9"/>
      <c r="X1055" s="9"/>
    </row>
    <row r="1056" spans="1:24" hidden="1" x14ac:dyDescent="0.25">
      <c r="A1056" s="25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9"/>
      <c r="O1056" s="9"/>
      <c r="P1056" s="9"/>
      <c r="Q1056" s="9"/>
      <c r="R1056" s="9"/>
      <c r="S1056" s="9"/>
      <c r="T1056" s="9"/>
      <c r="U1056" s="9"/>
      <c r="W1056" s="9"/>
      <c r="X1056" s="9"/>
    </row>
    <row r="1057" spans="1:24" hidden="1" x14ac:dyDescent="0.25">
      <c r="A1057" s="25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9"/>
      <c r="O1057" s="9"/>
      <c r="P1057" s="9"/>
      <c r="Q1057" s="9"/>
      <c r="R1057" s="9"/>
      <c r="S1057" s="9"/>
      <c r="T1057" s="9"/>
      <c r="U1057" s="9"/>
      <c r="W1057" s="9"/>
      <c r="X1057" s="9"/>
    </row>
    <row r="1058" spans="1:24" hidden="1" x14ac:dyDescent="0.25">
      <c r="A1058" s="25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9"/>
      <c r="O1058" s="9"/>
      <c r="P1058" s="9"/>
      <c r="Q1058" s="9"/>
      <c r="R1058" s="9"/>
      <c r="S1058" s="9"/>
      <c r="T1058" s="9"/>
      <c r="U1058" s="9"/>
      <c r="W1058" s="9"/>
      <c r="X1058" s="9"/>
    </row>
    <row r="1059" spans="1:24" hidden="1" x14ac:dyDescent="0.25">
      <c r="A1059" s="25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9"/>
      <c r="O1059" s="9"/>
      <c r="P1059" s="9"/>
      <c r="Q1059" s="9"/>
      <c r="R1059" s="9"/>
      <c r="S1059" s="9"/>
      <c r="T1059" s="9"/>
      <c r="U1059" s="9"/>
      <c r="W1059" s="9"/>
      <c r="X1059" s="9"/>
    </row>
    <row r="1060" spans="1:24" hidden="1" x14ac:dyDescent="0.25">
      <c r="A1060" s="25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9"/>
      <c r="O1060" s="9"/>
      <c r="P1060" s="9"/>
      <c r="Q1060" s="9"/>
      <c r="R1060" s="9"/>
      <c r="S1060" s="9"/>
      <c r="T1060" s="9"/>
      <c r="U1060" s="9"/>
      <c r="W1060" s="9"/>
      <c r="X1060" s="9"/>
    </row>
    <row r="1061" spans="1:24" hidden="1" x14ac:dyDescent="0.25">
      <c r="A1061" s="25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9"/>
      <c r="O1061" s="9"/>
      <c r="P1061" s="9"/>
      <c r="Q1061" s="9"/>
      <c r="R1061" s="9"/>
      <c r="S1061" s="9"/>
      <c r="T1061" s="9"/>
      <c r="U1061" s="9"/>
      <c r="W1061" s="9"/>
      <c r="X1061" s="9"/>
    </row>
    <row r="1062" spans="1:24" hidden="1" x14ac:dyDescent="0.25">
      <c r="A1062" s="25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9"/>
      <c r="O1062" s="9"/>
      <c r="P1062" s="9"/>
      <c r="Q1062" s="9"/>
      <c r="R1062" s="9"/>
      <c r="S1062" s="9"/>
      <c r="T1062" s="9"/>
      <c r="U1062" s="9"/>
      <c r="W1062" s="9"/>
      <c r="X1062" s="9"/>
    </row>
    <row r="1063" spans="1:24" hidden="1" x14ac:dyDescent="0.25">
      <c r="A1063" s="25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9"/>
      <c r="O1063" s="9"/>
      <c r="P1063" s="9"/>
      <c r="Q1063" s="9"/>
      <c r="R1063" s="9"/>
      <c r="S1063" s="9"/>
      <c r="T1063" s="9"/>
      <c r="U1063" s="9"/>
      <c r="W1063" s="9"/>
      <c r="X1063" s="9"/>
    </row>
    <row r="1064" spans="1:24" hidden="1" x14ac:dyDescent="0.25">
      <c r="A1064" s="25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9"/>
      <c r="O1064" s="9"/>
      <c r="P1064" s="9"/>
      <c r="Q1064" s="9"/>
      <c r="R1064" s="9"/>
      <c r="S1064" s="9"/>
      <c r="T1064" s="9"/>
      <c r="U1064" s="9"/>
      <c r="W1064" s="9"/>
      <c r="X1064" s="9"/>
    </row>
    <row r="1065" spans="1:24" hidden="1" x14ac:dyDescent="0.25">
      <c r="A1065" s="25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9"/>
      <c r="O1065" s="9"/>
      <c r="P1065" s="9"/>
      <c r="Q1065" s="9"/>
      <c r="R1065" s="9"/>
      <c r="S1065" s="9"/>
      <c r="T1065" s="9"/>
      <c r="U1065" s="9"/>
      <c r="W1065" s="9"/>
      <c r="X1065" s="9"/>
    </row>
    <row r="1066" spans="1:24" hidden="1" x14ac:dyDescent="0.25">
      <c r="A1066" s="25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9"/>
      <c r="O1066" s="9"/>
      <c r="P1066" s="9"/>
      <c r="Q1066" s="9"/>
      <c r="R1066" s="9"/>
      <c r="S1066" s="9"/>
      <c r="T1066" s="9"/>
      <c r="U1066" s="9"/>
      <c r="W1066" s="9"/>
      <c r="X1066" s="9"/>
    </row>
    <row r="1067" spans="1:24" hidden="1" x14ac:dyDescent="0.25">
      <c r="A1067" s="25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9"/>
      <c r="O1067" s="9"/>
      <c r="P1067" s="9"/>
      <c r="Q1067" s="9"/>
      <c r="R1067" s="9"/>
      <c r="S1067" s="9"/>
      <c r="T1067" s="9"/>
      <c r="U1067" s="9"/>
      <c r="W1067" s="9"/>
      <c r="X1067" s="9"/>
    </row>
    <row r="1068" spans="1:24" hidden="1" x14ac:dyDescent="0.25">
      <c r="A1068" s="25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9"/>
      <c r="O1068" s="9"/>
      <c r="P1068" s="9"/>
      <c r="Q1068" s="9"/>
      <c r="R1068" s="9"/>
      <c r="S1068" s="9"/>
      <c r="T1068" s="9"/>
      <c r="U1068" s="9"/>
      <c r="W1068" s="9"/>
      <c r="X1068" s="9"/>
    </row>
    <row r="1069" spans="1:24" hidden="1" x14ac:dyDescent="0.25">
      <c r="A1069" s="25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9"/>
      <c r="O1069" s="9"/>
      <c r="P1069" s="9"/>
      <c r="Q1069" s="9"/>
      <c r="R1069" s="9"/>
      <c r="S1069" s="9"/>
      <c r="T1069" s="9"/>
      <c r="U1069" s="9"/>
      <c r="W1069" s="9"/>
      <c r="X1069" s="9"/>
    </row>
    <row r="1070" spans="1:24" hidden="1" x14ac:dyDescent="0.25">
      <c r="A1070" s="25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9"/>
      <c r="O1070" s="9"/>
      <c r="P1070" s="9"/>
      <c r="Q1070" s="9"/>
      <c r="R1070" s="9"/>
      <c r="S1070" s="9"/>
      <c r="T1070" s="9"/>
      <c r="U1070" s="9"/>
      <c r="W1070" s="9"/>
      <c r="X1070" s="9"/>
    </row>
    <row r="1071" spans="1:24" hidden="1" x14ac:dyDescent="0.25">
      <c r="A1071" s="25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9"/>
      <c r="O1071" s="9"/>
      <c r="P1071" s="9"/>
      <c r="Q1071" s="9"/>
      <c r="R1071" s="9"/>
      <c r="S1071" s="9"/>
      <c r="T1071" s="9"/>
      <c r="U1071" s="9"/>
      <c r="W1071" s="9"/>
      <c r="X1071" s="9"/>
    </row>
    <row r="1072" spans="1:24" hidden="1" x14ac:dyDescent="0.25">
      <c r="A1072" s="25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9"/>
      <c r="O1072" s="9"/>
      <c r="P1072" s="9"/>
      <c r="Q1072" s="9"/>
      <c r="R1072" s="9"/>
      <c r="S1072" s="9"/>
      <c r="T1072" s="9"/>
      <c r="U1072" s="9"/>
      <c r="W1072" s="9"/>
      <c r="X1072" s="9"/>
    </row>
    <row r="1073" spans="1:24" hidden="1" x14ac:dyDescent="0.25">
      <c r="A1073" s="25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9"/>
      <c r="O1073" s="9"/>
      <c r="P1073" s="9"/>
      <c r="Q1073" s="9"/>
      <c r="R1073" s="9"/>
      <c r="S1073" s="9"/>
      <c r="T1073" s="9"/>
      <c r="U1073" s="9"/>
      <c r="W1073" s="9"/>
      <c r="X1073" s="9"/>
    </row>
    <row r="1074" spans="1:24" hidden="1" x14ac:dyDescent="0.25">
      <c r="A1074" s="25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9"/>
      <c r="O1074" s="9"/>
      <c r="P1074" s="9"/>
      <c r="Q1074" s="9"/>
      <c r="R1074" s="9"/>
      <c r="S1074" s="9"/>
      <c r="T1074" s="9"/>
      <c r="U1074" s="9"/>
      <c r="W1074" s="9"/>
      <c r="X1074" s="9"/>
    </row>
    <row r="1075" spans="1:24" hidden="1" x14ac:dyDescent="0.25">
      <c r="A1075" s="25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9"/>
      <c r="O1075" s="9"/>
      <c r="P1075" s="9"/>
      <c r="Q1075" s="9"/>
      <c r="R1075" s="9"/>
      <c r="S1075" s="9"/>
      <c r="T1075" s="9"/>
      <c r="U1075" s="9"/>
      <c r="W1075" s="9"/>
      <c r="X1075" s="9"/>
    </row>
    <row r="1076" spans="1:24" hidden="1" x14ac:dyDescent="0.25">
      <c r="A1076" s="25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9"/>
      <c r="O1076" s="9"/>
      <c r="P1076" s="9"/>
      <c r="Q1076" s="9"/>
      <c r="R1076" s="9"/>
      <c r="S1076" s="9"/>
      <c r="T1076" s="9"/>
      <c r="U1076" s="9"/>
      <c r="W1076" s="9"/>
      <c r="X1076" s="9"/>
    </row>
    <row r="1077" spans="1:24" hidden="1" x14ac:dyDescent="0.25">
      <c r="A1077" s="25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9"/>
      <c r="O1077" s="9"/>
      <c r="P1077" s="9"/>
      <c r="Q1077" s="9"/>
      <c r="R1077" s="9"/>
      <c r="S1077" s="9"/>
      <c r="T1077" s="9"/>
      <c r="U1077" s="9"/>
      <c r="W1077" s="9"/>
      <c r="X1077" s="9"/>
    </row>
    <row r="1078" spans="1:24" hidden="1" x14ac:dyDescent="0.25">
      <c r="A1078" s="25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9"/>
      <c r="O1078" s="9"/>
      <c r="P1078" s="9"/>
      <c r="Q1078" s="9"/>
      <c r="R1078" s="9"/>
      <c r="S1078" s="9"/>
      <c r="T1078" s="9"/>
      <c r="U1078" s="9"/>
      <c r="W1078" s="9"/>
      <c r="X1078" s="9"/>
    </row>
    <row r="1079" spans="1:24" hidden="1" x14ac:dyDescent="0.25">
      <c r="A1079" s="25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9"/>
      <c r="O1079" s="9"/>
      <c r="P1079" s="9"/>
      <c r="Q1079" s="9"/>
      <c r="R1079" s="9"/>
      <c r="S1079" s="9"/>
      <c r="T1079" s="9"/>
      <c r="U1079" s="9"/>
      <c r="W1079" s="9"/>
      <c r="X1079" s="9"/>
    </row>
    <row r="1080" spans="1:24" hidden="1" x14ac:dyDescent="0.25">
      <c r="A1080" s="25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9"/>
      <c r="O1080" s="9"/>
      <c r="P1080" s="9"/>
      <c r="Q1080" s="9"/>
      <c r="R1080" s="9"/>
      <c r="S1080" s="9"/>
      <c r="T1080" s="9"/>
      <c r="U1080" s="9"/>
      <c r="W1080" s="9"/>
      <c r="X1080" s="9"/>
    </row>
    <row r="1081" spans="1:24" hidden="1" x14ac:dyDescent="0.25">
      <c r="A1081" s="25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9"/>
      <c r="O1081" s="9"/>
      <c r="P1081" s="9"/>
      <c r="Q1081" s="9"/>
      <c r="R1081" s="9"/>
      <c r="S1081" s="9"/>
      <c r="T1081" s="9"/>
      <c r="U1081" s="9"/>
      <c r="W1081" s="9"/>
      <c r="X1081" s="9"/>
    </row>
    <row r="1082" spans="1:24" hidden="1" x14ac:dyDescent="0.25">
      <c r="A1082" s="25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9"/>
      <c r="O1082" s="9"/>
      <c r="P1082" s="9"/>
      <c r="Q1082" s="9"/>
      <c r="R1082" s="9"/>
      <c r="S1082" s="9"/>
      <c r="T1082" s="9"/>
      <c r="U1082" s="9"/>
      <c r="W1082" s="9"/>
      <c r="X1082" s="9"/>
    </row>
    <row r="1083" spans="1:24" hidden="1" x14ac:dyDescent="0.25">
      <c r="A1083" s="25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9"/>
      <c r="O1083" s="9"/>
      <c r="P1083" s="9"/>
      <c r="Q1083" s="9"/>
      <c r="R1083" s="9"/>
      <c r="S1083" s="9"/>
      <c r="T1083" s="9"/>
      <c r="U1083" s="9"/>
      <c r="W1083" s="9"/>
      <c r="X1083" s="9"/>
    </row>
    <row r="1084" spans="1:24" hidden="1" x14ac:dyDescent="0.25">
      <c r="A1084" s="25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9"/>
      <c r="O1084" s="9"/>
      <c r="P1084" s="9"/>
      <c r="Q1084" s="9"/>
      <c r="R1084" s="9"/>
      <c r="S1084" s="9"/>
      <c r="T1084" s="9"/>
      <c r="U1084" s="9"/>
      <c r="W1084" s="9"/>
      <c r="X1084" s="9"/>
    </row>
    <row r="1085" spans="1:24" hidden="1" x14ac:dyDescent="0.25">
      <c r="A1085" s="25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9"/>
      <c r="O1085" s="9"/>
      <c r="P1085" s="9"/>
      <c r="Q1085" s="9"/>
      <c r="R1085" s="9"/>
      <c r="S1085" s="9"/>
      <c r="T1085" s="9"/>
      <c r="U1085" s="9"/>
      <c r="W1085" s="9"/>
      <c r="X1085" s="9"/>
    </row>
    <row r="1086" spans="1:24" hidden="1" x14ac:dyDescent="0.25">
      <c r="A1086" s="25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9"/>
      <c r="O1086" s="9"/>
      <c r="P1086" s="9"/>
      <c r="Q1086" s="9"/>
      <c r="R1086" s="9"/>
      <c r="S1086" s="9"/>
      <c r="T1086" s="9"/>
      <c r="U1086" s="9"/>
      <c r="W1086" s="9"/>
      <c r="X1086" s="9"/>
    </row>
    <row r="1087" spans="1:24" hidden="1" x14ac:dyDescent="0.25">
      <c r="A1087" s="25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9"/>
      <c r="O1087" s="9"/>
      <c r="P1087" s="9"/>
      <c r="Q1087" s="9"/>
      <c r="R1087" s="9"/>
      <c r="S1087" s="9"/>
      <c r="T1087" s="9"/>
      <c r="U1087" s="9"/>
      <c r="W1087" s="9"/>
      <c r="X1087" s="9"/>
    </row>
    <row r="1088" spans="1:24" hidden="1" x14ac:dyDescent="0.25">
      <c r="A1088" s="25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9"/>
      <c r="O1088" s="9"/>
      <c r="P1088" s="9"/>
      <c r="Q1088" s="9"/>
      <c r="R1088" s="9"/>
      <c r="S1088" s="9"/>
      <c r="T1088" s="9"/>
      <c r="U1088" s="9"/>
      <c r="W1088" s="9"/>
      <c r="X1088" s="9"/>
    </row>
    <row r="1089" spans="1:24" hidden="1" x14ac:dyDescent="0.25">
      <c r="A1089" s="25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9"/>
      <c r="O1089" s="9"/>
      <c r="P1089" s="9"/>
      <c r="Q1089" s="9"/>
      <c r="R1089" s="9"/>
      <c r="S1089" s="9"/>
      <c r="T1089" s="9"/>
      <c r="U1089" s="9"/>
      <c r="W1089" s="9"/>
      <c r="X1089" s="9"/>
    </row>
    <row r="1090" spans="1:24" hidden="1" x14ac:dyDescent="0.25">
      <c r="A1090" s="25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9"/>
      <c r="O1090" s="9"/>
      <c r="P1090" s="9"/>
      <c r="Q1090" s="9"/>
      <c r="R1090" s="9"/>
      <c r="S1090" s="9"/>
      <c r="T1090" s="9"/>
      <c r="U1090" s="9"/>
      <c r="W1090" s="9"/>
      <c r="X1090" s="9"/>
    </row>
    <row r="1091" spans="1:24" hidden="1" x14ac:dyDescent="0.25">
      <c r="A1091" s="25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9"/>
      <c r="O1091" s="9"/>
      <c r="P1091" s="9"/>
      <c r="Q1091" s="9"/>
      <c r="R1091" s="9"/>
      <c r="S1091" s="9"/>
      <c r="T1091" s="9"/>
      <c r="U1091" s="9"/>
      <c r="W1091" s="9"/>
      <c r="X1091" s="9"/>
    </row>
    <row r="1092" spans="1:24" hidden="1" x14ac:dyDescent="0.25">
      <c r="A1092" s="25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9"/>
      <c r="O1092" s="9"/>
      <c r="P1092" s="9"/>
      <c r="Q1092" s="9"/>
      <c r="R1092" s="9"/>
      <c r="S1092" s="9"/>
      <c r="T1092" s="9"/>
      <c r="U1092" s="9"/>
      <c r="W1092" s="9"/>
      <c r="X1092" s="9"/>
    </row>
    <row r="1093" spans="1:24" hidden="1" x14ac:dyDescent="0.25">
      <c r="A1093" s="25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9"/>
      <c r="O1093" s="9"/>
      <c r="P1093" s="9"/>
      <c r="Q1093" s="9"/>
      <c r="R1093" s="9"/>
      <c r="S1093" s="9"/>
      <c r="T1093" s="9"/>
      <c r="U1093" s="9"/>
      <c r="W1093" s="9"/>
      <c r="X1093" s="9"/>
    </row>
    <row r="1094" spans="1:24" hidden="1" x14ac:dyDescent="0.25">
      <c r="A1094" s="25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9"/>
      <c r="O1094" s="9"/>
      <c r="P1094" s="9"/>
      <c r="Q1094" s="9"/>
      <c r="R1094" s="9"/>
      <c r="S1094" s="9"/>
      <c r="T1094" s="9"/>
      <c r="U1094" s="9"/>
      <c r="W1094" s="9"/>
      <c r="X1094" s="9"/>
    </row>
    <row r="1095" spans="1:24" hidden="1" x14ac:dyDescent="0.25">
      <c r="A1095" s="25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9"/>
      <c r="O1095" s="9"/>
      <c r="P1095" s="9"/>
      <c r="Q1095" s="9"/>
      <c r="R1095" s="9"/>
      <c r="S1095" s="9"/>
      <c r="T1095" s="9"/>
      <c r="U1095" s="9"/>
      <c r="W1095" s="9"/>
      <c r="X1095" s="9"/>
    </row>
    <row r="1096" spans="1:24" hidden="1" x14ac:dyDescent="0.25">
      <c r="A1096" s="25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9"/>
      <c r="O1096" s="9"/>
      <c r="P1096" s="9"/>
      <c r="Q1096" s="9"/>
      <c r="R1096" s="9"/>
      <c r="S1096" s="9"/>
      <c r="T1096" s="9"/>
      <c r="U1096" s="9"/>
      <c r="W1096" s="9"/>
      <c r="X1096" s="9"/>
    </row>
    <row r="1097" spans="1:24" hidden="1" x14ac:dyDescent="0.25">
      <c r="A1097" s="25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9"/>
      <c r="O1097" s="9"/>
      <c r="P1097" s="9"/>
      <c r="Q1097" s="9"/>
      <c r="R1097" s="9"/>
      <c r="S1097" s="9"/>
      <c r="T1097" s="9"/>
      <c r="U1097" s="9"/>
      <c r="W1097" s="9"/>
      <c r="X1097" s="9"/>
    </row>
    <row r="1098" spans="1:24" hidden="1" x14ac:dyDescent="0.25">
      <c r="A1098" s="25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9"/>
      <c r="O1098" s="9"/>
      <c r="P1098" s="9"/>
      <c r="Q1098" s="9"/>
      <c r="R1098" s="9"/>
      <c r="S1098" s="9"/>
      <c r="T1098" s="9"/>
      <c r="U1098" s="9"/>
      <c r="W1098" s="9"/>
      <c r="X1098" s="9"/>
    </row>
    <row r="1099" spans="1:24" hidden="1" x14ac:dyDescent="0.25">
      <c r="A1099" s="25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9"/>
      <c r="O1099" s="9"/>
      <c r="P1099" s="9"/>
      <c r="Q1099" s="9"/>
      <c r="R1099" s="9"/>
      <c r="S1099" s="9"/>
      <c r="T1099" s="9"/>
      <c r="U1099" s="9"/>
      <c r="W1099" s="9"/>
      <c r="X1099" s="9"/>
    </row>
    <row r="1100" spans="1:24" hidden="1" x14ac:dyDescent="0.25">
      <c r="A1100" s="25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9"/>
      <c r="O1100" s="9"/>
      <c r="P1100" s="9"/>
      <c r="Q1100" s="9"/>
      <c r="R1100" s="9"/>
      <c r="S1100" s="9"/>
      <c r="T1100" s="9"/>
      <c r="U1100" s="9"/>
      <c r="W1100" s="9"/>
      <c r="X1100" s="9"/>
    </row>
    <row r="1101" spans="1:24" hidden="1" x14ac:dyDescent="0.25">
      <c r="A1101" s="25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9"/>
      <c r="O1101" s="9"/>
      <c r="P1101" s="9"/>
      <c r="Q1101" s="9"/>
      <c r="R1101" s="9"/>
      <c r="S1101" s="9"/>
      <c r="T1101" s="9"/>
      <c r="U1101" s="9"/>
      <c r="W1101" s="9"/>
      <c r="X1101" s="9"/>
    </row>
    <row r="1102" spans="1:24" hidden="1" x14ac:dyDescent="0.25">
      <c r="A1102" s="25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9"/>
      <c r="O1102" s="9"/>
      <c r="P1102" s="9"/>
      <c r="Q1102" s="9"/>
      <c r="R1102" s="9"/>
      <c r="S1102" s="9"/>
      <c r="T1102" s="9"/>
      <c r="U1102" s="9"/>
      <c r="W1102" s="9"/>
      <c r="X1102" s="9"/>
    </row>
    <row r="1103" spans="1:24" hidden="1" x14ac:dyDescent="0.25">
      <c r="A1103" s="25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9"/>
      <c r="O1103" s="9"/>
      <c r="P1103" s="9"/>
      <c r="Q1103" s="9"/>
      <c r="R1103" s="9"/>
      <c r="S1103" s="9"/>
      <c r="T1103" s="9"/>
      <c r="U1103" s="9"/>
      <c r="W1103" s="9"/>
      <c r="X1103" s="9"/>
    </row>
    <row r="1104" spans="1:24" hidden="1" x14ac:dyDescent="0.25">
      <c r="A1104" s="25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9"/>
      <c r="O1104" s="9"/>
      <c r="P1104" s="9"/>
      <c r="Q1104" s="9"/>
      <c r="R1104" s="9"/>
      <c r="S1104" s="9"/>
      <c r="T1104" s="9"/>
      <c r="U1104" s="9"/>
      <c r="W1104" s="9"/>
      <c r="X1104" s="9"/>
    </row>
    <row r="1105" spans="1:24" hidden="1" x14ac:dyDescent="0.25">
      <c r="A1105" s="25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9"/>
      <c r="O1105" s="9"/>
      <c r="P1105" s="9"/>
      <c r="Q1105" s="9"/>
      <c r="R1105" s="9"/>
      <c r="S1105" s="9"/>
      <c r="T1105" s="9"/>
      <c r="U1105" s="9"/>
      <c r="W1105" s="9"/>
      <c r="X1105" s="9"/>
    </row>
    <row r="1106" spans="1:24" hidden="1" x14ac:dyDescent="0.25">
      <c r="A1106" s="25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9"/>
      <c r="O1106" s="9"/>
      <c r="P1106" s="9"/>
      <c r="Q1106" s="9"/>
      <c r="R1106" s="9"/>
      <c r="S1106" s="9"/>
      <c r="T1106" s="9"/>
      <c r="U1106" s="9"/>
      <c r="W1106" s="9"/>
      <c r="X1106" s="9"/>
    </row>
    <row r="1107" spans="1:24" hidden="1" x14ac:dyDescent="0.25">
      <c r="A1107" s="25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9"/>
      <c r="O1107" s="9"/>
      <c r="P1107" s="9"/>
      <c r="Q1107" s="9"/>
      <c r="R1107" s="9"/>
      <c r="S1107" s="9"/>
      <c r="T1107" s="9"/>
      <c r="U1107" s="9"/>
      <c r="W1107" s="9"/>
      <c r="X1107" s="9"/>
    </row>
    <row r="1108" spans="1:24" hidden="1" x14ac:dyDescent="0.25">
      <c r="A1108" s="25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9"/>
      <c r="O1108" s="9"/>
      <c r="P1108" s="9"/>
      <c r="Q1108" s="9"/>
      <c r="R1108" s="9"/>
      <c r="S1108" s="9"/>
      <c r="T1108" s="9"/>
      <c r="U1108" s="9"/>
      <c r="W1108" s="9"/>
      <c r="X1108" s="9"/>
    </row>
    <row r="1109" spans="1:24" hidden="1" x14ac:dyDescent="0.25">
      <c r="A1109" s="25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9"/>
      <c r="O1109" s="9"/>
      <c r="P1109" s="9"/>
      <c r="Q1109" s="9"/>
      <c r="R1109" s="9"/>
      <c r="S1109" s="9"/>
      <c r="T1109" s="9"/>
      <c r="U1109" s="9"/>
      <c r="W1109" s="9"/>
      <c r="X1109" s="9"/>
    </row>
    <row r="1110" spans="1:24" hidden="1" x14ac:dyDescent="0.25">
      <c r="A1110" s="25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9"/>
      <c r="O1110" s="9"/>
      <c r="P1110" s="9"/>
      <c r="Q1110" s="9"/>
      <c r="R1110" s="9"/>
      <c r="S1110" s="9"/>
      <c r="T1110" s="9"/>
      <c r="U1110" s="9"/>
      <c r="W1110" s="9"/>
      <c r="X1110" s="9"/>
    </row>
    <row r="1111" spans="1:24" hidden="1" x14ac:dyDescent="0.25">
      <c r="A1111" s="25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9"/>
      <c r="O1111" s="9"/>
      <c r="P1111" s="9"/>
      <c r="Q1111" s="9"/>
      <c r="R1111" s="9"/>
      <c r="S1111" s="9"/>
      <c r="T1111" s="9"/>
      <c r="U1111" s="9"/>
      <c r="W1111" s="9"/>
      <c r="X1111" s="9"/>
    </row>
    <row r="1112" spans="1:24" hidden="1" x14ac:dyDescent="0.25">
      <c r="A1112" s="25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9"/>
      <c r="O1112" s="9"/>
      <c r="P1112" s="9"/>
      <c r="Q1112" s="9"/>
      <c r="R1112" s="9"/>
      <c r="S1112" s="9"/>
      <c r="T1112" s="9"/>
      <c r="U1112" s="9"/>
      <c r="W1112" s="9"/>
      <c r="X1112" s="9"/>
    </row>
    <row r="1113" spans="1:24" hidden="1" x14ac:dyDescent="0.25">
      <c r="A1113" s="25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9"/>
      <c r="O1113" s="9"/>
      <c r="P1113" s="9"/>
      <c r="Q1113" s="9"/>
      <c r="R1113" s="9"/>
      <c r="S1113" s="9"/>
      <c r="T1113" s="9"/>
      <c r="U1113" s="9"/>
      <c r="W1113" s="9"/>
      <c r="X1113" s="9"/>
    </row>
    <row r="1114" spans="1:24" hidden="1" x14ac:dyDescent="0.25">
      <c r="A1114" s="25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9"/>
      <c r="O1114" s="9"/>
      <c r="P1114" s="9"/>
      <c r="Q1114" s="9"/>
      <c r="R1114" s="9"/>
      <c r="S1114" s="9"/>
      <c r="T1114" s="9"/>
      <c r="U1114" s="9"/>
      <c r="W1114" s="9"/>
      <c r="X1114" s="9"/>
    </row>
    <row r="1115" spans="1:24" hidden="1" x14ac:dyDescent="0.25">
      <c r="A1115" s="25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9"/>
      <c r="O1115" s="9"/>
      <c r="P1115" s="9"/>
      <c r="Q1115" s="9"/>
      <c r="R1115" s="9"/>
      <c r="S1115" s="9"/>
      <c r="T1115" s="9"/>
      <c r="U1115" s="9"/>
      <c r="W1115" s="9"/>
      <c r="X1115" s="9"/>
    </row>
    <row r="1116" spans="1:24" hidden="1" x14ac:dyDescent="0.25">
      <c r="A1116" s="25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9"/>
      <c r="O1116" s="9"/>
      <c r="P1116" s="9"/>
      <c r="Q1116" s="9"/>
      <c r="R1116" s="9"/>
      <c r="S1116" s="9"/>
      <c r="T1116" s="9"/>
      <c r="U1116" s="9"/>
      <c r="W1116" s="9"/>
      <c r="X1116" s="9"/>
    </row>
    <row r="1117" spans="1:24" hidden="1" x14ac:dyDescent="0.25">
      <c r="A1117" s="25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9"/>
      <c r="O1117" s="9"/>
      <c r="P1117" s="9"/>
      <c r="Q1117" s="9"/>
      <c r="R1117" s="9"/>
      <c r="S1117" s="9"/>
      <c r="T1117" s="9"/>
      <c r="U1117" s="9"/>
      <c r="W1117" s="9"/>
      <c r="X1117" s="9"/>
    </row>
    <row r="1118" spans="1:24" hidden="1" x14ac:dyDescent="0.25">
      <c r="A1118" s="25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9"/>
      <c r="O1118" s="9"/>
      <c r="P1118" s="9"/>
      <c r="Q1118" s="9"/>
      <c r="R1118" s="9"/>
      <c r="S1118" s="9"/>
      <c r="T1118" s="9"/>
      <c r="U1118" s="9"/>
      <c r="W1118" s="9"/>
      <c r="X1118" s="9"/>
    </row>
    <row r="1119" spans="1:24" hidden="1" x14ac:dyDescent="0.25">
      <c r="A1119" s="25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9"/>
      <c r="O1119" s="9"/>
      <c r="P1119" s="9"/>
      <c r="Q1119" s="9"/>
      <c r="R1119" s="9"/>
      <c r="S1119" s="9"/>
      <c r="T1119" s="9"/>
      <c r="U1119" s="9"/>
      <c r="W1119" s="9"/>
      <c r="X1119" s="9"/>
    </row>
    <row r="1120" spans="1:24" hidden="1" x14ac:dyDescent="0.25">
      <c r="A1120" s="25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9"/>
      <c r="O1120" s="9"/>
      <c r="P1120" s="9"/>
      <c r="Q1120" s="9"/>
      <c r="R1120" s="9"/>
      <c r="S1120" s="9"/>
      <c r="T1120" s="9"/>
      <c r="U1120" s="9"/>
      <c r="W1120" s="9"/>
      <c r="X1120" s="9"/>
    </row>
    <row r="1121" spans="1:24" hidden="1" x14ac:dyDescent="0.25">
      <c r="A1121" s="25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9"/>
      <c r="O1121" s="9"/>
      <c r="P1121" s="9"/>
      <c r="Q1121" s="9"/>
      <c r="R1121" s="9"/>
      <c r="S1121" s="9"/>
      <c r="T1121" s="9"/>
      <c r="U1121" s="9"/>
      <c r="W1121" s="9"/>
      <c r="X1121" s="9"/>
    </row>
    <row r="1122" spans="1:24" hidden="1" x14ac:dyDescent="0.25">
      <c r="A1122" s="25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9"/>
      <c r="O1122" s="9"/>
      <c r="P1122" s="9"/>
      <c r="Q1122" s="9"/>
      <c r="R1122" s="9"/>
      <c r="S1122" s="9"/>
      <c r="T1122" s="9"/>
      <c r="U1122" s="9"/>
      <c r="W1122" s="9"/>
      <c r="X1122" s="9"/>
    </row>
    <row r="1123" spans="1:24" hidden="1" x14ac:dyDescent="0.25">
      <c r="A1123" s="25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9"/>
      <c r="O1123" s="9"/>
      <c r="P1123" s="9"/>
      <c r="Q1123" s="9"/>
      <c r="R1123" s="9"/>
      <c r="S1123" s="9"/>
      <c r="T1123" s="9"/>
      <c r="U1123" s="9"/>
      <c r="W1123" s="9"/>
      <c r="X1123" s="9"/>
    </row>
    <row r="1124" spans="1:24" hidden="1" x14ac:dyDescent="0.25">
      <c r="A1124" s="25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9"/>
      <c r="O1124" s="9"/>
      <c r="P1124" s="9"/>
      <c r="Q1124" s="9"/>
      <c r="R1124" s="9"/>
      <c r="S1124" s="9"/>
      <c r="T1124" s="9"/>
      <c r="U1124" s="9"/>
      <c r="W1124" s="9"/>
      <c r="X1124" s="9"/>
    </row>
    <row r="1125" spans="1:24" hidden="1" x14ac:dyDescent="0.25">
      <c r="A1125" s="25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9"/>
      <c r="O1125" s="9"/>
      <c r="P1125" s="9"/>
      <c r="Q1125" s="9"/>
      <c r="R1125" s="9"/>
      <c r="S1125" s="9"/>
      <c r="T1125" s="9"/>
      <c r="U1125" s="9"/>
      <c r="W1125" s="9"/>
      <c r="X1125" s="9"/>
    </row>
    <row r="1126" spans="1:24" hidden="1" x14ac:dyDescent="0.25">
      <c r="A1126" s="25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9"/>
      <c r="O1126" s="9"/>
      <c r="P1126" s="9"/>
      <c r="Q1126" s="9"/>
      <c r="R1126" s="9"/>
      <c r="S1126" s="9"/>
      <c r="T1126" s="9"/>
      <c r="U1126" s="9"/>
      <c r="W1126" s="9"/>
      <c r="X1126" s="9"/>
    </row>
    <row r="1127" spans="1:24" hidden="1" x14ac:dyDescent="0.25">
      <c r="A1127" s="25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9"/>
      <c r="O1127" s="9"/>
      <c r="P1127" s="9"/>
      <c r="Q1127" s="9"/>
      <c r="R1127" s="9"/>
      <c r="S1127" s="9"/>
      <c r="T1127" s="9"/>
      <c r="U1127" s="9"/>
      <c r="W1127" s="9"/>
      <c r="X1127" s="9"/>
    </row>
    <row r="1128" spans="1:24" hidden="1" x14ac:dyDescent="0.25">
      <c r="A1128" s="25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9"/>
      <c r="O1128" s="9"/>
      <c r="P1128" s="9"/>
      <c r="Q1128" s="9"/>
      <c r="R1128" s="9"/>
      <c r="S1128" s="9"/>
      <c r="T1128" s="9"/>
      <c r="U1128" s="9"/>
      <c r="W1128" s="9"/>
      <c r="X1128" s="9"/>
    </row>
    <row r="1129" spans="1:24" hidden="1" x14ac:dyDescent="0.25">
      <c r="A1129" s="25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9"/>
      <c r="O1129" s="9"/>
      <c r="P1129" s="9"/>
      <c r="Q1129" s="9"/>
      <c r="R1129" s="9"/>
      <c r="S1129" s="9"/>
      <c r="T1129" s="9"/>
      <c r="U1129" s="9"/>
      <c r="W1129" s="9"/>
      <c r="X1129" s="9"/>
    </row>
    <row r="1130" spans="1:24" hidden="1" x14ac:dyDescent="0.25">
      <c r="A1130" s="25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9"/>
      <c r="O1130" s="9"/>
      <c r="P1130" s="9"/>
      <c r="Q1130" s="9"/>
      <c r="R1130" s="9"/>
      <c r="S1130" s="9"/>
      <c r="T1130" s="9"/>
      <c r="U1130" s="9"/>
      <c r="W1130" s="9"/>
      <c r="X1130" s="9"/>
    </row>
    <row r="1131" spans="1:24" hidden="1" x14ac:dyDescent="0.25">
      <c r="A1131" s="25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9"/>
      <c r="O1131" s="9"/>
      <c r="P1131" s="9"/>
      <c r="Q1131" s="9"/>
      <c r="R1131" s="9"/>
      <c r="S1131" s="9"/>
      <c r="T1131" s="9"/>
      <c r="U1131" s="9"/>
      <c r="W1131" s="9"/>
      <c r="X1131" s="9"/>
    </row>
    <row r="1132" spans="1:24" hidden="1" x14ac:dyDescent="0.25">
      <c r="A1132" s="25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9"/>
      <c r="O1132" s="9"/>
      <c r="P1132" s="9"/>
      <c r="Q1132" s="9"/>
      <c r="R1132" s="9"/>
      <c r="S1132" s="9"/>
      <c r="T1132" s="9"/>
      <c r="U1132" s="9"/>
      <c r="W1132" s="9"/>
      <c r="X1132" s="9"/>
    </row>
    <row r="1133" spans="1:24" hidden="1" x14ac:dyDescent="0.25">
      <c r="A1133" s="25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9"/>
      <c r="O1133" s="9"/>
      <c r="P1133" s="9"/>
      <c r="Q1133" s="9"/>
      <c r="R1133" s="9"/>
      <c r="S1133" s="9"/>
      <c r="T1133" s="9"/>
      <c r="U1133" s="9"/>
      <c r="W1133" s="9"/>
      <c r="X1133" s="9"/>
    </row>
    <row r="1134" spans="1:24" hidden="1" x14ac:dyDescent="0.25">
      <c r="A1134" s="25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9"/>
      <c r="O1134" s="9"/>
      <c r="P1134" s="9"/>
      <c r="Q1134" s="9"/>
      <c r="R1134" s="9"/>
      <c r="S1134" s="9"/>
      <c r="T1134" s="9"/>
      <c r="U1134" s="9"/>
      <c r="W1134" s="9"/>
      <c r="X1134" s="9"/>
    </row>
    <row r="1135" spans="1:24" hidden="1" x14ac:dyDescent="0.25">
      <c r="A1135" s="25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9"/>
      <c r="O1135" s="9"/>
      <c r="P1135" s="9"/>
      <c r="Q1135" s="9"/>
      <c r="R1135" s="9"/>
      <c r="S1135" s="9"/>
      <c r="T1135" s="9"/>
      <c r="U1135" s="9"/>
      <c r="W1135" s="9"/>
      <c r="X1135" s="9"/>
    </row>
    <row r="1136" spans="1:24" hidden="1" x14ac:dyDescent="0.25">
      <c r="A1136" s="25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9"/>
      <c r="O1136" s="9"/>
      <c r="P1136" s="9"/>
      <c r="Q1136" s="9"/>
      <c r="R1136" s="9"/>
      <c r="S1136" s="9"/>
      <c r="T1136" s="9"/>
      <c r="U1136" s="9"/>
      <c r="W1136" s="9"/>
      <c r="X1136" s="9"/>
    </row>
    <row r="1137" spans="1:27" hidden="1" x14ac:dyDescent="0.25">
      <c r="A1137" s="25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9"/>
      <c r="O1137" s="9"/>
      <c r="P1137" s="9"/>
      <c r="Q1137" s="9"/>
      <c r="R1137" s="9"/>
      <c r="S1137" s="9"/>
      <c r="T1137" s="9"/>
      <c r="U1137" s="9"/>
      <c r="W1137" s="9"/>
      <c r="X1137" s="9"/>
    </row>
    <row r="1138" spans="1:27" hidden="1" x14ac:dyDescent="0.25">
      <c r="A1138" s="25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9"/>
      <c r="O1138" s="9"/>
      <c r="P1138" s="9"/>
      <c r="Q1138" s="9"/>
      <c r="R1138" s="9"/>
      <c r="S1138" s="9"/>
      <c r="T1138" s="9"/>
      <c r="U1138" s="9"/>
      <c r="W1138" s="9"/>
      <c r="X1138" s="9"/>
    </row>
    <row r="1139" spans="1:27" hidden="1" x14ac:dyDescent="0.25">
      <c r="A1139" s="25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9"/>
      <c r="O1139" s="9"/>
      <c r="P1139" s="9"/>
      <c r="Q1139" s="9"/>
      <c r="R1139" s="9"/>
      <c r="S1139" s="9"/>
      <c r="T1139" s="9"/>
      <c r="U1139" s="9"/>
      <c r="W1139" s="9"/>
      <c r="X1139" s="9"/>
    </row>
    <row r="1140" spans="1:27" hidden="1" x14ac:dyDescent="0.25">
      <c r="A1140" s="25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9"/>
      <c r="O1140" s="9"/>
      <c r="P1140" s="9"/>
      <c r="Q1140" s="9"/>
      <c r="R1140" s="9"/>
      <c r="S1140" s="9"/>
      <c r="T1140" s="9"/>
      <c r="U1140" s="9"/>
      <c r="W1140" s="9"/>
      <c r="X1140" s="9"/>
    </row>
    <row r="1141" spans="1:27" hidden="1" x14ac:dyDescent="0.25">
      <c r="A1141" s="25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9"/>
      <c r="O1141" s="9"/>
      <c r="P1141" s="9"/>
      <c r="Q1141" s="9"/>
      <c r="R1141" s="9"/>
      <c r="S1141" s="9"/>
      <c r="T1141" s="9"/>
      <c r="U1141" s="9"/>
      <c r="W1141" s="9"/>
      <c r="X1141" s="9"/>
    </row>
    <row r="1142" spans="1:27" hidden="1" x14ac:dyDescent="0.25">
      <c r="A1142" s="25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9"/>
      <c r="O1142" s="9"/>
      <c r="P1142" s="9"/>
      <c r="Q1142" s="9"/>
      <c r="R1142" s="9"/>
      <c r="S1142" s="9"/>
      <c r="T1142" s="9"/>
      <c r="U1142" s="9"/>
      <c r="W1142" s="9"/>
      <c r="X1142" s="9"/>
    </row>
    <row r="1143" spans="1:27" hidden="1" x14ac:dyDescent="0.25">
      <c r="A1143" s="25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9"/>
      <c r="O1143" s="9"/>
      <c r="P1143" s="9"/>
      <c r="Q1143" s="9"/>
      <c r="R1143" s="9"/>
      <c r="S1143" s="9"/>
      <c r="T1143" s="9"/>
      <c r="U1143" s="9"/>
      <c r="W1143" s="9"/>
      <c r="X1143" s="9"/>
    </row>
    <row r="1144" spans="1:27" hidden="1" x14ac:dyDescent="0.25">
      <c r="A1144" s="25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9"/>
      <c r="O1144" s="9"/>
      <c r="P1144" s="9"/>
      <c r="Q1144" s="9"/>
      <c r="R1144" s="9"/>
      <c r="S1144" s="9"/>
      <c r="T1144" s="9"/>
      <c r="U1144" s="9"/>
      <c r="W1144" s="9"/>
      <c r="X1144" s="9"/>
    </row>
    <row r="1145" spans="1:27" hidden="1" x14ac:dyDescent="0.25">
      <c r="A1145" s="25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9"/>
      <c r="O1145" s="9"/>
      <c r="P1145" s="9"/>
      <c r="Q1145" s="9"/>
      <c r="R1145" s="9"/>
      <c r="S1145" s="9"/>
      <c r="T1145" s="9"/>
      <c r="U1145" s="9"/>
      <c r="W1145" s="9"/>
      <c r="X1145" s="9"/>
    </row>
    <row r="1146" spans="1:27" hidden="1" x14ac:dyDescent="0.25">
      <c r="A1146" s="25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9"/>
      <c r="O1146" s="9"/>
      <c r="P1146" s="9"/>
      <c r="Q1146" s="9"/>
      <c r="R1146" s="9"/>
      <c r="S1146" s="9"/>
      <c r="T1146" s="9"/>
      <c r="U1146" s="9"/>
      <c r="W1146" s="9"/>
      <c r="X1146" s="9"/>
      <c r="Y1146" s="9"/>
      <c r="Z1146" s="9"/>
      <c r="AA1146" s="9"/>
    </row>
    <row r="1147" spans="1:27" hidden="1" x14ac:dyDescent="0.25">
      <c r="A1147" s="25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9"/>
      <c r="O1147" s="9"/>
      <c r="P1147" s="9"/>
      <c r="Q1147" s="9"/>
      <c r="R1147" s="9"/>
      <c r="S1147" s="9"/>
      <c r="T1147" s="9"/>
      <c r="U1147" s="9"/>
      <c r="W1147" s="9"/>
      <c r="X1147" s="9"/>
    </row>
    <row r="1148" spans="1:27" hidden="1" x14ac:dyDescent="0.25">
      <c r="A1148" s="25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9"/>
      <c r="O1148" s="9"/>
      <c r="P1148" s="9"/>
      <c r="Q1148" s="9"/>
      <c r="R1148" s="9"/>
      <c r="S1148" s="9"/>
      <c r="T1148" s="9"/>
      <c r="U1148" s="9"/>
      <c r="W1148" s="9"/>
      <c r="X1148" s="9"/>
    </row>
    <row r="1149" spans="1:27" hidden="1" x14ac:dyDescent="0.25">
      <c r="A1149" s="25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9"/>
      <c r="O1149" s="9"/>
      <c r="P1149" s="9"/>
      <c r="Q1149" s="9"/>
      <c r="R1149" s="9"/>
      <c r="S1149" s="9"/>
      <c r="T1149" s="9"/>
      <c r="U1149" s="9"/>
      <c r="W1149" s="9"/>
      <c r="X1149" s="9"/>
    </row>
    <row r="1150" spans="1:27" hidden="1" x14ac:dyDescent="0.25">
      <c r="A1150" s="25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9"/>
      <c r="O1150" s="9"/>
      <c r="P1150" s="9"/>
      <c r="Q1150" s="9"/>
      <c r="R1150" s="9"/>
      <c r="S1150" s="9"/>
      <c r="T1150" s="9"/>
      <c r="U1150" s="9"/>
      <c r="W1150" s="9"/>
      <c r="X1150" s="9"/>
    </row>
    <row r="1151" spans="1:27" hidden="1" x14ac:dyDescent="0.25">
      <c r="A1151" s="25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9"/>
      <c r="O1151" s="9"/>
      <c r="P1151" s="9"/>
      <c r="Q1151" s="9"/>
      <c r="R1151" s="9"/>
      <c r="S1151" s="9"/>
      <c r="T1151" s="9"/>
      <c r="U1151" s="9"/>
      <c r="W1151" s="9"/>
      <c r="X1151" s="9"/>
    </row>
    <row r="1152" spans="1:27" hidden="1" x14ac:dyDescent="0.25">
      <c r="A1152" s="25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9"/>
      <c r="O1152" s="9"/>
      <c r="P1152" s="9"/>
      <c r="Q1152" s="9"/>
      <c r="R1152" s="9"/>
      <c r="S1152" s="9"/>
      <c r="T1152" s="9"/>
      <c r="U1152" s="9"/>
      <c r="W1152" s="9"/>
      <c r="X1152" s="9"/>
    </row>
    <row r="1153" spans="1:24" hidden="1" x14ac:dyDescent="0.25">
      <c r="A1153" s="25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9"/>
      <c r="O1153" s="9"/>
      <c r="P1153" s="9"/>
      <c r="Q1153" s="9"/>
      <c r="R1153" s="9"/>
      <c r="S1153" s="9"/>
      <c r="T1153" s="9"/>
      <c r="U1153" s="9"/>
      <c r="W1153" s="9"/>
      <c r="X1153" s="9"/>
    </row>
    <row r="1154" spans="1:24" hidden="1" x14ac:dyDescent="0.25">
      <c r="A1154" s="25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9"/>
      <c r="O1154" s="9"/>
      <c r="P1154" s="9"/>
      <c r="Q1154" s="9"/>
      <c r="R1154" s="9"/>
      <c r="S1154" s="9"/>
      <c r="T1154" s="9"/>
      <c r="U1154" s="9"/>
      <c r="W1154" s="9"/>
      <c r="X1154" s="9"/>
    </row>
    <row r="1155" spans="1:24" hidden="1" x14ac:dyDescent="0.25">
      <c r="A1155" s="25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9"/>
      <c r="O1155" s="9"/>
      <c r="P1155" s="9"/>
      <c r="Q1155" s="9"/>
      <c r="R1155" s="9"/>
      <c r="S1155" s="9"/>
      <c r="T1155" s="9"/>
      <c r="U1155" s="9"/>
      <c r="W1155" s="9"/>
      <c r="X1155" s="9"/>
    </row>
    <row r="1156" spans="1:24" hidden="1" x14ac:dyDescent="0.25">
      <c r="A1156" s="25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9"/>
      <c r="O1156" s="9"/>
      <c r="P1156" s="9"/>
      <c r="Q1156" s="9"/>
      <c r="R1156" s="9"/>
      <c r="S1156" s="9"/>
      <c r="T1156" s="9"/>
      <c r="U1156" s="9"/>
      <c r="W1156" s="9"/>
      <c r="X1156" s="9"/>
    </row>
    <row r="1157" spans="1:24" hidden="1" x14ac:dyDescent="0.25">
      <c r="A1157" s="25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9"/>
      <c r="O1157" s="9"/>
      <c r="P1157" s="9"/>
      <c r="Q1157" s="9"/>
      <c r="R1157" s="9"/>
      <c r="S1157" s="9"/>
      <c r="T1157" s="9"/>
      <c r="U1157" s="9"/>
      <c r="W1157" s="9"/>
      <c r="X1157" s="9"/>
    </row>
    <row r="1158" spans="1:24" hidden="1" x14ac:dyDescent="0.25">
      <c r="A1158" s="25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9"/>
      <c r="O1158" s="9"/>
      <c r="P1158" s="9"/>
      <c r="Q1158" s="9"/>
      <c r="R1158" s="9"/>
      <c r="S1158" s="9"/>
      <c r="T1158" s="9"/>
      <c r="U1158" s="9"/>
      <c r="W1158" s="9"/>
      <c r="X1158" s="9"/>
    </row>
    <row r="1159" spans="1:24" hidden="1" x14ac:dyDescent="0.25">
      <c r="A1159" s="25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9"/>
      <c r="O1159" s="9"/>
      <c r="P1159" s="9"/>
      <c r="Q1159" s="9"/>
      <c r="R1159" s="9"/>
      <c r="S1159" s="9"/>
      <c r="T1159" s="9"/>
      <c r="U1159" s="9"/>
      <c r="W1159" s="9"/>
      <c r="X1159" s="9"/>
    </row>
    <row r="1160" spans="1:24" hidden="1" x14ac:dyDescent="0.25">
      <c r="A1160" s="25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9"/>
      <c r="O1160" s="9"/>
      <c r="P1160" s="9"/>
      <c r="Q1160" s="9"/>
      <c r="R1160" s="9"/>
      <c r="S1160" s="9"/>
      <c r="T1160" s="9"/>
      <c r="U1160" s="9"/>
      <c r="W1160" s="9"/>
      <c r="X1160" s="9"/>
    </row>
    <row r="1161" spans="1:24" hidden="1" x14ac:dyDescent="0.25">
      <c r="A1161" s="25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9"/>
      <c r="O1161" s="9"/>
      <c r="P1161" s="9"/>
      <c r="Q1161" s="9"/>
      <c r="R1161" s="9"/>
      <c r="S1161" s="9"/>
      <c r="T1161" s="9"/>
      <c r="U1161" s="9"/>
      <c r="W1161" s="9"/>
      <c r="X1161" s="9"/>
    </row>
    <row r="1162" spans="1:24" hidden="1" x14ac:dyDescent="0.25">
      <c r="A1162" s="25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9"/>
      <c r="O1162" s="9"/>
      <c r="P1162" s="9"/>
      <c r="Q1162" s="9"/>
      <c r="R1162" s="9"/>
      <c r="S1162" s="9"/>
      <c r="T1162" s="9"/>
      <c r="U1162" s="9"/>
      <c r="W1162" s="9"/>
      <c r="X1162" s="9"/>
    </row>
    <row r="1163" spans="1:24" hidden="1" x14ac:dyDescent="0.25">
      <c r="A1163" s="25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9"/>
      <c r="O1163" s="9"/>
      <c r="P1163" s="9"/>
      <c r="Q1163" s="9"/>
      <c r="R1163" s="9"/>
      <c r="S1163" s="9"/>
      <c r="T1163" s="9"/>
      <c r="U1163" s="9"/>
      <c r="W1163" s="9"/>
      <c r="X1163" s="9"/>
    </row>
    <row r="1164" spans="1:24" hidden="1" x14ac:dyDescent="0.25">
      <c r="A1164" s="25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9"/>
      <c r="O1164" s="9"/>
      <c r="P1164" s="9"/>
      <c r="Q1164" s="9"/>
      <c r="R1164" s="9"/>
      <c r="S1164" s="9"/>
      <c r="T1164" s="9"/>
      <c r="U1164" s="9"/>
      <c r="W1164" s="9"/>
      <c r="X1164" s="9"/>
    </row>
    <row r="1165" spans="1:24" hidden="1" x14ac:dyDescent="0.25">
      <c r="A1165" s="25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9"/>
      <c r="O1165" s="9"/>
      <c r="P1165" s="9"/>
      <c r="Q1165" s="9"/>
      <c r="R1165" s="9"/>
      <c r="S1165" s="9"/>
      <c r="T1165" s="9"/>
      <c r="U1165" s="9"/>
      <c r="W1165" s="9"/>
      <c r="X1165" s="9"/>
    </row>
    <row r="1166" spans="1:24" hidden="1" x14ac:dyDescent="0.25">
      <c r="A1166" s="25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9"/>
      <c r="O1166" s="9"/>
      <c r="P1166" s="9"/>
      <c r="Q1166" s="9"/>
      <c r="R1166" s="9"/>
      <c r="S1166" s="9"/>
      <c r="T1166" s="9"/>
      <c r="U1166" s="9"/>
      <c r="W1166" s="9"/>
      <c r="X1166" s="9"/>
    </row>
    <row r="1167" spans="1:24" hidden="1" x14ac:dyDescent="0.25">
      <c r="A1167" s="25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9"/>
      <c r="O1167" s="9"/>
      <c r="P1167" s="9"/>
      <c r="Q1167" s="9"/>
      <c r="R1167" s="9"/>
      <c r="S1167" s="9"/>
      <c r="T1167" s="9"/>
      <c r="U1167" s="9"/>
      <c r="W1167" s="9"/>
      <c r="X1167" s="9"/>
    </row>
    <row r="1168" spans="1:24" hidden="1" x14ac:dyDescent="0.25">
      <c r="A1168" s="25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9"/>
      <c r="O1168" s="9"/>
      <c r="P1168" s="9"/>
      <c r="Q1168" s="9"/>
      <c r="R1168" s="9"/>
      <c r="S1168" s="9"/>
      <c r="T1168" s="9"/>
      <c r="U1168" s="9"/>
      <c r="W1168" s="9"/>
      <c r="X1168" s="9"/>
    </row>
    <row r="1169" spans="1:24" hidden="1" x14ac:dyDescent="0.25">
      <c r="A1169" s="25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9"/>
      <c r="O1169" s="9"/>
      <c r="P1169" s="9"/>
      <c r="Q1169" s="9"/>
      <c r="R1169" s="9"/>
      <c r="S1169" s="9"/>
      <c r="T1169" s="9"/>
      <c r="U1169" s="9"/>
      <c r="W1169" s="9"/>
      <c r="X1169" s="9"/>
    </row>
    <row r="1170" spans="1:24" hidden="1" x14ac:dyDescent="0.25">
      <c r="A1170" s="25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9"/>
      <c r="O1170" s="9"/>
      <c r="P1170" s="9"/>
      <c r="Q1170" s="9"/>
      <c r="R1170" s="9"/>
      <c r="S1170" s="9"/>
      <c r="T1170" s="9"/>
      <c r="U1170" s="9"/>
      <c r="W1170" s="9"/>
      <c r="X1170" s="9"/>
    </row>
    <row r="1171" spans="1:24" hidden="1" x14ac:dyDescent="0.25">
      <c r="A1171" s="25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9"/>
      <c r="O1171" s="9"/>
      <c r="P1171" s="9"/>
      <c r="Q1171" s="9"/>
      <c r="R1171" s="9"/>
      <c r="S1171" s="9"/>
      <c r="T1171" s="9"/>
      <c r="U1171" s="9"/>
      <c r="W1171" s="9"/>
      <c r="X1171" s="9"/>
    </row>
    <row r="1172" spans="1:24" hidden="1" x14ac:dyDescent="0.25">
      <c r="A1172" s="25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9"/>
      <c r="O1172" s="9"/>
      <c r="P1172" s="9"/>
      <c r="Q1172" s="9"/>
      <c r="R1172" s="9"/>
      <c r="S1172" s="9"/>
      <c r="T1172" s="9"/>
      <c r="U1172" s="9"/>
      <c r="W1172" s="9"/>
      <c r="X1172" s="9"/>
    </row>
    <row r="1173" spans="1:24" hidden="1" x14ac:dyDescent="0.25">
      <c r="A1173" s="25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9"/>
      <c r="O1173" s="9"/>
      <c r="P1173" s="9"/>
      <c r="Q1173" s="9"/>
      <c r="R1173" s="9"/>
      <c r="S1173" s="9"/>
      <c r="T1173" s="9"/>
      <c r="U1173" s="9"/>
      <c r="W1173" s="9"/>
      <c r="X1173" s="9"/>
    </row>
    <row r="1174" spans="1:24" hidden="1" x14ac:dyDescent="0.25">
      <c r="A1174" s="25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9"/>
      <c r="O1174" s="9"/>
      <c r="P1174" s="9"/>
      <c r="Q1174" s="9"/>
      <c r="R1174" s="9"/>
      <c r="S1174" s="9"/>
      <c r="T1174" s="9"/>
      <c r="U1174" s="9"/>
      <c r="W1174" s="9"/>
      <c r="X1174" s="9"/>
    </row>
    <row r="1175" spans="1:24" hidden="1" x14ac:dyDescent="0.25">
      <c r="A1175" s="25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9"/>
      <c r="O1175" s="9"/>
      <c r="P1175" s="9"/>
      <c r="Q1175" s="9"/>
      <c r="R1175" s="9"/>
      <c r="S1175" s="9"/>
      <c r="T1175" s="9"/>
      <c r="U1175" s="9"/>
      <c r="W1175" s="9"/>
      <c r="X1175" s="9"/>
    </row>
    <row r="1176" spans="1:24" hidden="1" x14ac:dyDescent="0.25">
      <c r="A1176" s="25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9"/>
      <c r="O1176" s="9"/>
      <c r="P1176" s="9"/>
      <c r="Q1176" s="9"/>
      <c r="R1176" s="9"/>
      <c r="S1176" s="9"/>
      <c r="T1176" s="9"/>
      <c r="U1176" s="9"/>
      <c r="W1176" s="9"/>
      <c r="X1176" s="9"/>
    </row>
    <row r="1177" spans="1:24" hidden="1" x14ac:dyDescent="0.25">
      <c r="A1177" s="25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9"/>
      <c r="O1177" s="9"/>
      <c r="P1177" s="9"/>
      <c r="Q1177" s="9"/>
      <c r="R1177" s="9"/>
      <c r="S1177" s="9"/>
      <c r="T1177" s="9"/>
      <c r="U1177" s="9"/>
      <c r="W1177" s="9"/>
      <c r="X1177" s="9"/>
    </row>
    <row r="1178" spans="1:24" hidden="1" x14ac:dyDescent="0.25">
      <c r="A1178" s="25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9"/>
      <c r="O1178" s="9"/>
      <c r="P1178" s="9"/>
      <c r="Q1178" s="9"/>
      <c r="R1178" s="9"/>
      <c r="S1178" s="9"/>
      <c r="T1178" s="9"/>
      <c r="U1178" s="9"/>
      <c r="W1178" s="9"/>
      <c r="X1178" s="9"/>
    </row>
    <row r="1179" spans="1:24" hidden="1" x14ac:dyDescent="0.25">
      <c r="A1179" s="25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9"/>
      <c r="O1179" s="9"/>
      <c r="P1179" s="9"/>
      <c r="Q1179" s="9"/>
      <c r="R1179" s="9"/>
      <c r="S1179" s="9"/>
      <c r="T1179" s="9"/>
      <c r="U1179" s="9"/>
      <c r="W1179" s="9"/>
      <c r="X1179" s="9"/>
    </row>
    <row r="1180" spans="1:24" hidden="1" x14ac:dyDescent="0.25">
      <c r="A1180" s="25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9"/>
      <c r="O1180" s="9"/>
      <c r="P1180" s="9"/>
      <c r="Q1180" s="9"/>
      <c r="R1180" s="9"/>
      <c r="S1180" s="9"/>
      <c r="T1180" s="9"/>
      <c r="U1180" s="9"/>
      <c r="W1180" s="9"/>
      <c r="X1180" s="9"/>
    </row>
    <row r="1181" spans="1:24" hidden="1" x14ac:dyDescent="0.25">
      <c r="A1181" s="25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9"/>
      <c r="O1181" s="9"/>
      <c r="P1181" s="9"/>
      <c r="Q1181" s="9"/>
      <c r="R1181" s="9"/>
      <c r="S1181" s="9"/>
      <c r="T1181" s="9"/>
      <c r="U1181" s="9"/>
      <c r="W1181" s="9"/>
      <c r="X1181" s="9"/>
    </row>
    <row r="1182" spans="1:24" hidden="1" x14ac:dyDescent="0.25">
      <c r="A1182" s="25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9"/>
      <c r="O1182" s="9"/>
      <c r="P1182" s="9"/>
      <c r="Q1182" s="9"/>
      <c r="R1182" s="9"/>
      <c r="S1182" s="9"/>
      <c r="T1182" s="9"/>
      <c r="U1182" s="9"/>
      <c r="W1182" s="9"/>
      <c r="X1182" s="9"/>
    </row>
    <row r="1183" spans="1:24" hidden="1" x14ac:dyDescent="0.25">
      <c r="A1183" s="25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9"/>
      <c r="O1183" s="9"/>
      <c r="P1183" s="9"/>
      <c r="Q1183" s="9"/>
      <c r="R1183" s="9"/>
      <c r="S1183" s="9"/>
      <c r="T1183" s="9"/>
      <c r="U1183" s="9"/>
      <c r="W1183" s="9"/>
      <c r="X1183" s="9"/>
    </row>
    <row r="1184" spans="1:24" hidden="1" x14ac:dyDescent="0.25">
      <c r="A1184" s="25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9"/>
      <c r="O1184" s="9"/>
      <c r="P1184" s="9"/>
      <c r="Q1184" s="9"/>
      <c r="R1184" s="9"/>
      <c r="S1184" s="9"/>
      <c r="T1184" s="9"/>
      <c r="U1184" s="9"/>
      <c r="W1184" s="9"/>
      <c r="X1184" s="9"/>
    </row>
    <row r="1185" spans="1:24" hidden="1" x14ac:dyDescent="0.25">
      <c r="A1185" s="25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9"/>
      <c r="O1185" s="9"/>
      <c r="P1185" s="9"/>
      <c r="Q1185" s="9"/>
      <c r="R1185" s="9"/>
      <c r="S1185" s="9"/>
      <c r="T1185" s="9"/>
      <c r="U1185" s="9"/>
      <c r="W1185" s="9"/>
      <c r="X1185" s="9"/>
    </row>
    <row r="1186" spans="1:24" hidden="1" x14ac:dyDescent="0.25">
      <c r="A1186" s="25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9"/>
      <c r="O1186" s="9"/>
      <c r="P1186" s="9"/>
      <c r="Q1186" s="9"/>
      <c r="R1186" s="9"/>
      <c r="S1186" s="9"/>
      <c r="T1186" s="9"/>
      <c r="U1186" s="9"/>
      <c r="W1186" s="9"/>
      <c r="X1186" s="9"/>
    </row>
    <row r="1187" spans="1:24" hidden="1" x14ac:dyDescent="0.25">
      <c r="A1187" s="25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9"/>
      <c r="O1187" s="9"/>
      <c r="P1187" s="9"/>
      <c r="Q1187" s="9"/>
      <c r="R1187" s="9"/>
      <c r="S1187" s="9"/>
      <c r="T1187" s="9"/>
      <c r="U1187" s="9"/>
      <c r="W1187" s="9"/>
      <c r="X1187" s="9"/>
    </row>
    <row r="1188" spans="1:24" hidden="1" x14ac:dyDescent="0.25">
      <c r="A1188" s="25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9"/>
      <c r="O1188" s="9"/>
      <c r="P1188" s="9"/>
      <c r="Q1188" s="9"/>
      <c r="R1188" s="9"/>
      <c r="S1188" s="9"/>
      <c r="T1188" s="9"/>
      <c r="U1188" s="9"/>
      <c r="W1188" s="9"/>
      <c r="X1188" s="9"/>
    </row>
    <row r="1189" spans="1:24" hidden="1" x14ac:dyDescent="0.25">
      <c r="A1189" s="25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9"/>
      <c r="O1189" s="9"/>
      <c r="P1189" s="9"/>
      <c r="Q1189" s="9"/>
      <c r="R1189" s="9"/>
      <c r="S1189" s="9"/>
      <c r="T1189" s="9"/>
      <c r="U1189" s="9"/>
      <c r="W1189" s="9"/>
      <c r="X1189" s="9"/>
    </row>
    <row r="1190" spans="1:24" hidden="1" x14ac:dyDescent="0.25">
      <c r="A1190" s="25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9"/>
      <c r="O1190" s="9"/>
      <c r="P1190" s="9"/>
      <c r="Q1190" s="9"/>
      <c r="R1190" s="9"/>
      <c r="S1190" s="9"/>
      <c r="T1190" s="9"/>
      <c r="U1190" s="9"/>
      <c r="W1190" s="9"/>
      <c r="X1190" s="9"/>
    </row>
    <row r="1191" spans="1:24" hidden="1" x14ac:dyDescent="0.25">
      <c r="A1191" s="25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9"/>
      <c r="O1191" s="9"/>
      <c r="P1191" s="9"/>
      <c r="Q1191" s="9"/>
      <c r="R1191" s="9"/>
      <c r="S1191" s="9"/>
      <c r="T1191" s="9"/>
      <c r="U1191" s="9"/>
      <c r="W1191" s="9"/>
      <c r="X1191" s="9"/>
    </row>
    <row r="1192" spans="1:24" hidden="1" x14ac:dyDescent="0.25">
      <c r="A1192" s="25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9"/>
      <c r="O1192" s="9"/>
      <c r="P1192" s="9"/>
      <c r="Q1192" s="9"/>
      <c r="R1192" s="9"/>
      <c r="S1192" s="9"/>
      <c r="T1192" s="9"/>
      <c r="U1192" s="9"/>
      <c r="W1192" s="9"/>
      <c r="X1192" s="9"/>
    </row>
    <row r="1193" spans="1:24" hidden="1" x14ac:dyDescent="0.25">
      <c r="A1193" s="25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9"/>
      <c r="O1193" s="9"/>
      <c r="P1193" s="9"/>
      <c r="Q1193" s="9"/>
      <c r="R1193" s="9"/>
      <c r="S1193" s="9"/>
      <c r="T1193" s="9"/>
      <c r="U1193" s="9"/>
      <c r="W1193" s="9"/>
      <c r="X1193" s="9"/>
    </row>
    <row r="1194" spans="1:24" hidden="1" x14ac:dyDescent="0.25">
      <c r="A1194" s="25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9"/>
      <c r="O1194" s="9"/>
      <c r="P1194" s="9"/>
      <c r="Q1194" s="9"/>
      <c r="R1194" s="9"/>
      <c r="S1194" s="9"/>
      <c r="T1194" s="9"/>
      <c r="U1194" s="9"/>
      <c r="W1194" s="9"/>
      <c r="X1194" s="9"/>
    </row>
    <row r="1195" spans="1:24" hidden="1" x14ac:dyDescent="0.25">
      <c r="A1195" s="25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9"/>
      <c r="O1195" s="9"/>
      <c r="P1195" s="9"/>
      <c r="Q1195" s="9"/>
      <c r="R1195" s="9"/>
      <c r="S1195" s="9"/>
      <c r="T1195" s="9"/>
      <c r="U1195" s="9"/>
      <c r="W1195" s="9"/>
      <c r="X1195" s="9"/>
    </row>
    <row r="1196" spans="1:24" hidden="1" x14ac:dyDescent="0.25">
      <c r="A1196" s="25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9"/>
      <c r="O1196" s="9"/>
      <c r="P1196" s="9"/>
      <c r="Q1196" s="9"/>
      <c r="R1196" s="9"/>
      <c r="S1196" s="9"/>
      <c r="T1196" s="9"/>
      <c r="U1196" s="9"/>
      <c r="W1196" s="9"/>
      <c r="X1196" s="9"/>
    </row>
    <row r="1197" spans="1:24" hidden="1" x14ac:dyDescent="0.25">
      <c r="A1197" s="25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9"/>
      <c r="O1197" s="9"/>
      <c r="P1197" s="9"/>
      <c r="Q1197" s="9"/>
      <c r="R1197" s="9"/>
      <c r="S1197" s="9"/>
      <c r="T1197" s="9"/>
      <c r="U1197" s="9"/>
      <c r="W1197" s="9"/>
      <c r="X1197" s="9"/>
    </row>
    <row r="1198" spans="1:24" hidden="1" x14ac:dyDescent="0.25">
      <c r="A1198" s="25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9"/>
      <c r="O1198" s="9"/>
      <c r="P1198" s="9"/>
      <c r="Q1198" s="9"/>
      <c r="R1198" s="9"/>
      <c r="S1198" s="9"/>
      <c r="T1198" s="9"/>
      <c r="U1198" s="9"/>
      <c r="W1198" s="9"/>
      <c r="X1198" s="9"/>
    </row>
    <row r="1199" spans="1:24" hidden="1" x14ac:dyDescent="0.25">
      <c r="A1199" s="25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9"/>
      <c r="O1199" s="9"/>
      <c r="P1199" s="9"/>
      <c r="Q1199" s="9"/>
      <c r="R1199" s="9"/>
      <c r="S1199" s="9"/>
      <c r="T1199" s="9"/>
      <c r="U1199" s="9"/>
      <c r="W1199" s="9"/>
      <c r="X1199" s="9"/>
    </row>
    <row r="1200" spans="1:24" hidden="1" x14ac:dyDescent="0.25">
      <c r="A1200" s="25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9"/>
      <c r="O1200" s="9"/>
      <c r="P1200" s="9"/>
      <c r="Q1200" s="9"/>
      <c r="R1200" s="9"/>
      <c r="S1200" s="9"/>
      <c r="T1200" s="9"/>
      <c r="U1200" s="9"/>
      <c r="W1200" s="9"/>
      <c r="X1200" s="9"/>
    </row>
    <row r="1201" spans="1:24" hidden="1" x14ac:dyDescent="0.25">
      <c r="A1201" s="25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9"/>
      <c r="O1201" s="9"/>
      <c r="P1201" s="9"/>
      <c r="Q1201" s="9"/>
      <c r="R1201" s="9"/>
      <c r="S1201" s="9"/>
      <c r="T1201" s="9"/>
      <c r="U1201" s="9"/>
      <c r="W1201" s="9"/>
      <c r="X1201" s="9"/>
    </row>
    <row r="1202" spans="1:24" hidden="1" x14ac:dyDescent="0.25">
      <c r="A1202" s="25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9"/>
      <c r="O1202" s="9"/>
      <c r="P1202" s="9"/>
      <c r="Q1202" s="9"/>
      <c r="R1202" s="9"/>
      <c r="S1202" s="9"/>
      <c r="T1202" s="9"/>
      <c r="U1202" s="9"/>
      <c r="W1202" s="9"/>
      <c r="X1202" s="9"/>
    </row>
    <row r="1203" spans="1:24" hidden="1" x14ac:dyDescent="0.25">
      <c r="A1203" s="25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9"/>
      <c r="O1203" s="9"/>
      <c r="P1203" s="9"/>
      <c r="Q1203" s="9"/>
      <c r="R1203" s="9"/>
      <c r="S1203" s="9"/>
      <c r="T1203" s="9"/>
      <c r="U1203" s="9"/>
      <c r="W1203" s="9"/>
      <c r="X1203" s="9"/>
    </row>
    <row r="1204" spans="1:24" hidden="1" x14ac:dyDescent="0.25">
      <c r="A1204" s="25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9"/>
      <c r="O1204" s="9"/>
      <c r="P1204" s="9"/>
      <c r="Q1204" s="9"/>
      <c r="R1204" s="9"/>
      <c r="S1204" s="9"/>
      <c r="T1204" s="9"/>
      <c r="U1204" s="9"/>
      <c r="W1204" s="9"/>
      <c r="X1204" s="9"/>
    </row>
    <row r="1205" spans="1:24" hidden="1" x14ac:dyDescent="0.25">
      <c r="A1205" s="25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9"/>
      <c r="O1205" s="9"/>
      <c r="P1205" s="9"/>
      <c r="Q1205" s="9"/>
      <c r="R1205" s="9"/>
      <c r="S1205" s="9"/>
      <c r="T1205" s="9"/>
      <c r="U1205" s="9"/>
      <c r="W1205" s="9"/>
      <c r="X1205" s="9"/>
    </row>
    <row r="1206" spans="1:24" hidden="1" x14ac:dyDescent="0.25">
      <c r="A1206" s="25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9"/>
      <c r="O1206" s="9"/>
      <c r="P1206" s="9"/>
      <c r="Q1206" s="9"/>
      <c r="R1206" s="9"/>
      <c r="S1206" s="9"/>
      <c r="T1206" s="9"/>
      <c r="U1206" s="9"/>
      <c r="W1206" s="9"/>
      <c r="X1206" s="9"/>
    </row>
    <row r="1207" spans="1:24" hidden="1" x14ac:dyDescent="0.25">
      <c r="A1207" s="25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9"/>
      <c r="O1207" s="9"/>
      <c r="P1207" s="9"/>
      <c r="Q1207" s="9"/>
      <c r="R1207" s="9"/>
      <c r="S1207" s="9"/>
      <c r="T1207" s="9"/>
      <c r="U1207" s="9"/>
      <c r="W1207" s="9"/>
      <c r="X1207" s="9"/>
    </row>
    <row r="1208" spans="1:24" hidden="1" x14ac:dyDescent="0.25">
      <c r="A1208" s="25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9"/>
      <c r="O1208" s="9"/>
      <c r="P1208" s="9"/>
      <c r="Q1208" s="9"/>
      <c r="R1208" s="9"/>
      <c r="S1208" s="9"/>
      <c r="T1208" s="9"/>
      <c r="U1208" s="9"/>
      <c r="W1208" s="9"/>
      <c r="X1208" s="9"/>
    </row>
    <row r="1209" spans="1:24" hidden="1" x14ac:dyDescent="0.25">
      <c r="A1209" s="25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9"/>
      <c r="O1209" s="9"/>
      <c r="P1209" s="9"/>
      <c r="Q1209" s="9"/>
      <c r="R1209" s="9"/>
      <c r="S1209" s="9"/>
      <c r="T1209" s="9"/>
      <c r="U1209" s="9"/>
      <c r="W1209" s="9"/>
      <c r="X1209" s="9"/>
    </row>
    <row r="1210" spans="1:24" hidden="1" x14ac:dyDescent="0.25">
      <c r="A1210" s="25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9"/>
      <c r="O1210" s="9"/>
      <c r="P1210" s="9"/>
      <c r="Q1210" s="9"/>
      <c r="R1210" s="9"/>
      <c r="S1210" s="9"/>
      <c r="T1210" s="9"/>
      <c r="U1210" s="9"/>
      <c r="W1210" s="9"/>
      <c r="X1210" s="9"/>
    </row>
    <row r="1211" spans="1:24" hidden="1" x14ac:dyDescent="0.25">
      <c r="A1211" s="25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9"/>
      <c r="O1211" s="9"/>
      <c r="P1211" s="9"/>
      <c r="Q1211" s="9"/>
      <c r="R1211" s="9"/>
      <c r="S1211" s="9"/>
      <c r="T1211" s="9"/>
      <c r="U1211" s="9"/>
      <c r="W1211" s="9"/>
      <c r="X1211" s="9"/>
    </row>
    <row r="1212" spans="1:24" hidden="1" x14ac:dyDescent="0.25">
      <c r="A1212" s="25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9"/>
      <c r="O1212" s="9"/>
      <c r="P1212" s="9"/>
      <c r="Q1212" s="9"/>
      <c r="R1212" s="9"/>
      <c r="S1212" s="9"/>
      <c r="T1212" s="9"/>
      <c r="U1212" s="9"/>
      <c r="W1212" s="9"/>
      <c r="X1212" s="9"/>
    </row>
    <row r="1213" spans="1:24" hidden="1" x14ac:dyDescent="0.25">
      <c r="A1213" s="25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9"/>
      <c r="O1213" s="9"/>
      <c r="P1213" s="9"/>
      <c r="Q1213" s="9"/>
      <c r="R1213" s="9"/>
      <c r="S1213" s="9"/>
      <c r="T1213" s="9"/>
      <c r="U1213" s="9"/>
      <c r="W1213" s="9"/>
      <c r="X1213" s="9"/>
    </row>
    <row r="1214" spans="1:24" hidden="1" x14ac:dyDescent="0.25">
      <c r="A1214" s="25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9"/>
      <c r="O1214" s="9"/>
      <c r="P1214" s="9"/>
      <c r="Q1214" s="9"/>
      <c r="R1214" s="9"/>
      <c r="S1214" s="9"/>
      <c r="T1214" s="9"/>
      <c r="U1214" s="9"/>
      <c r="W1214" s="9"/>
      <c r="X1214" s="9"/>
    </row>
    <row r="1215" spans="1:24" hidden="1" x14ac:dyDescent="0.25">
      <c r="A1215" s="25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9"/>
      <c r="O1215" s="9"/>
      <c r="P1215" s="9"/>
      <c r="Q1215" s="9"/>
      <c r="R1215" s="9"/>
      <c r="S1215" s="9"/>
      <c r="T1215" s="9"/>
      <c r="U1215" s="9"/>
      <c r="W1215" s="9"/>
      <c r="X1215" s="9"/>
    </row>
    <row r="1216" spans="1:24" hidden="1" x14ac:dyDescent="0.25">
      <c r="A1216" s="25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9"/>
      <c r="O1216" s="9"/>
      <c r="P1216" s="9"/>
      <c r="Q1216" s="9"/>
      <c r="R1216" s="9"/>
      <c r="S1216" s="9"/>
      <c r="T1216" s="9"/>
      <c r="U1216" s="9"/>
      <c r="W1216" s="9"/>
      <c r="X1216" s="9"/>
    </row>
    <row r="1217" spans="1:24" hidden="1" x14ac:dyDescent="0.25">
      <c r="A1217" s="25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9"/>
      <c r="O1217" s="9"/>
      <c r="P1217" s="9"/>
      <c r="Q1217" s="9"/>
      <c r="R1217" s="9"/>
      <c r="S1217" s="9"/>
      <c r="T1217" s="9"/>
      <c r="U1217" s="9"/>
      <c r="W1217" s="9"/>
      <c r="X1217" s="9"/>
    </row>
    <row r="1218" spans="1:24" hidden="1" x14ac:dyDescent="0.25">
      <c r="A1218" s="25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9"/>
      <c r="O1218" s="9"/>
      <c r="P1218" s="9"/>
      <c r="Q1218" s="9"/>
      <c r="R1218" s="9"/>
      <c r="S1218" s="9"/>
      <c r="T1218" s="9"/>
      <c r="U1218" s="9"/>
      <c r="W1218" s="9"/>
      <c r="X1218" s="9"/>
    </row>
    <row r="1219" spans="1:24" hidden="1" x14ac:dyDescent="0.25">
      <c r="A1219" s="25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9"/>
      <c r="O1219" s="9"/>
      <c r="P1219" s="9"/>
      <c r="Q1219" s="9"/>
      <c r="R1219" s="9"/>
      <c r="S1219" s="9"/>
      <c r="T1219" s="9"/>
      <c r="U1219" s="9"/>
      <c r="W1219" s="9"/>
      <c r="X1219" s="9"/>
    </row>
    <row r="1220" spans="1:24" hidden="1" x14ac:dyDescent="0.25">
      <c r="A1220" s="25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9"/>
      <c r="O1220" s="9"/>
      <c r="P1220" s="9"/>
      <c r="Q1220" s="9"/>
      <c r="R1220" s="9"/>
      <c r="S1220" s="9"/>
      <c r="T1220" s="9"/>
      <c r="U1220" s="9"/>
      <c r="W1220" s="9"/>
      <c r="X1220" s="9"/>
    </row>
    <row r="1221" spans="1:24" hidden="1" x14ac:dyDescent="0.25">
      <c r="A1221" s="25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9"/>
      <c r="O1221" s="9"/>
      <c r="P1221" s="9"/>
      <c r="Q1221" s="9"/>
      <c r="R1221" s="9"/>
      <c r="S1221" s="9"/>
      <c r="T1221" s="9"/>
      <c r="U1221" s="9"/>
      <c r="W1221" s="9"/>
      <c r="X1221" s="9"/>
    </row>
    <row r="1222" spans="1:24" hidden="1" x14ac:dyDescent="0.25">
      <c r="A1222" s="25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9"/>
      <c r="O1222" s="9"/>
      <c r="P1222" s="9"/>
      <c r="Q1222" s="9"/>
      <c r="R1222" s="9"/>
      <c r="S1222" s="9"/>
      <c r="T1222" s="9"/>
      <c r="U1222" s="9"/>
      <c r="W1222" s="9"/>
      <c r="X1222" s="9"/>
    </row>
    <row r="1223" spans="1:24" hidden="1" x14ac:dyDescent="0.25">
      <c r="A1223" s="25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9"/>
      <c r="O1223" s="9"/>
      <c r="P1223" s="9"/>
      <c r="Q1223" s="9"/>
      <c r="R1223" s="9"/>
      <c r="S1223" s="9"/>
      <c r="T1223" s="9"/>
      <c r="U1223" s="9"/>
      <c r="W1223" s="9"/>
      <c r="X1223" s="9"/>
    </row>
    <row r="1224" spans="1:24" hidden="1" x14ac:dyDescent="0.25">
      <c r="A1224" s="25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9"/>
      <c r="O1224" s="9"/>
      <c r="P1224" s="9"/>
      <c r="Q1224" s="9"/>
      <c r="R1224" s="9"/>
      <c r="S1224" s="9"/>
      <c r="T1224" s="9"/>
      <c r="U1224" s="9"/>
      <c r="W1224" s="9"/>
      <c r="X1224" s="9"/>
    </row>
    <row r="1225" spans="1:24" hidden="1" x14ac:dyDescent="0.25">
      <c r="A1225" s="25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9"/>
      <c r="O1225" s="9"/>
      <c r="P1225" s="9"/>
      <c r="Q1225" s="9"/>
      <c r="R1225" s="9"/>
      <c r="S1225" s="9"/>
      <c r="T1225" s="9"/>
      <c r="U1225" s="9"/>
      <c r="W1225" s="9"/>
      <c r="X1225" s="9"/>
    </row>
    <row r="1226" spans="1:24" hidden="1" x14ac:dyDescent="0.25">
      <c r="A1226" s="25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9"/>
      <c r="O1226" s="9"/>
      <c r="P1226" s="9"/>
      <c r="Q1226" s="9"/>
      <c r="R1226" s="9"/>
      <c r="S1226" s="9"/>
      <c r="T1226" s="9"/>
      <c r="U1226" s="9"/>
      <c r="W1226" s="9"/>
      <c r="X1226" s="9"/>
    </row>
    <row r="1227" spans="1:24" hidden="1" x14ac:dyDescent="0.25">
      <c r="A1227" s="25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9"/>
      <c r="O1227" s="9"/>
      <c r="P1227" s="9"/>
      <c r="Q1227" s="9"/>
      <c r="R1227" s="9"/>
      <c r="S1227" s="9"/>
      <c r="T1227" s="9"/>
      <c r="U1227" s="9"/>
      <c r="W1227" s="9"/>
      <c r="X1227" s="9"/>
    </row>
    <row r="1228" spans="1:24" hidden="1" x14ac:dyDescent="0.25">
      <c r="A1228" s="25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9"/>
      <c r="O1228" s="9"/>
      <c r="P1228" s="9"/>
      <c r="Q1228" s="9"/>
      <c r="R1228" s="9"/>
      <c r="S1228" s="9"/>
      <c r="T1228" s="9"/>
      <c r="U1228" s="9"/>
      <c r="W1228" s="9"/>
      <c r="X1228" s="9"/>
    </row>
    <row r="1229" spans="1:24" hidden="1" x14ac:dyDescent="0.25">
      <c r="A1229" s="25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9"/>
      <c r="O1229" s="9"/>
      <c r="P1229" s="9"/>
      <c r="Q1229" s="9"/>
      <c r="R1229" s="9"/>
      <c r="S1229" s="9"/>
      <c r="T1229" s="9"/>
      <c r="U1229" s="9"/>
      <c r="W1229" s="9"/>
      <c r="X1229" s="9"/>
    </row>
    <row r="1230" spans="1:24" hidden="1" x14ac:dyDescent="0.25">
      <c r="A1230" s="25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9"/>
      <c r="O1230" s="9"/>
      <c r="P1230" s="9"/>
      <c r="Q1230" s="9"/>
      <c r="R1230" s="9"/>
      <c r="S1230" s="9"/>
      <c r="T1230" s="9"/>
      <c r="U1230" s="9"/>
      <c r="W1230" s="9"/>
      <c r="X1230" s="9"/>
    </row>
    <row r="1231" spans="1:24" hidden="1" x14ac:dyDescent="0.25">
      <c r="A1231" s="25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9"/>
      <c r="O1231" s="9"/>
      <c r="P1231" s="9"/>
      <c r="Q1231" s="9"/>
      <c r="R1231" s="9"/>
      <c r="S1231" s="9"/>
      <c r="T1231" s="9"/>
      <c r="U1231" s="9"/>
      <c r="W1231" s="9"/>
      <c r="X1231" s="9"/>
    </row>
    <row r="1232" spans="1:24" hidden="1" x14ac:dyDescent="0.25">
      <c r="A1232" s="25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9"/>
      <c r="O1232" s="9"/>
      <c r="P1232" s="9"/>
      <c r="Q1232" s="9"/>
      <c r="R1232" s="9"/>
      <c r="S1232" s="9"/>
      <c r="T1232" s="9"/>
      <c r="U1232" s="9"/>
      <c r="W1232" s="9"/>
      <c r="X1232" s="9"/>
    </row>
    <row r="1233" spans="1:24" hidden="1" x14ac:dyDescent="0.25">
      <c r="A1233" s="25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9"/>
      <c r="O1233" s="9"/>
      <c r="P1233" s="9"/>
      <c r="Q1233" s="9"/>
      <c r="R1233" s="9"/>
      <c r="S1233" s="9"/>
      <c r="T1233" s="9"/>
      <c r="U1233" s="9"/>
      <c r="W1233" s="9"/>
      <c r="X1233" s="9"/>
    </row>
    <row r="1234" spans="1:24" hidden="1" x14ac:dyDescent="0.25">
      <c r="A1234" s="25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9"/>
      <c r="O1234" s="9"/>
      <c r="P1234" s="9"/>
      <c r="Q1234" s="9"/>
      <c r="R1234" s="9"/>
      <c r="S1234" s="9"/>
      <c r="T1234" s="9"/>
      <c r="U1234" s="9"/>
      <c r="W1234" s="9"/>
      <c r="X1234" s="9"/>
    </row>
    <row r="1235" spans="1:24" hidden="1" x14ac:dyDescent="0.25">
      <c r="A1235" s="25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9"/>
      <c r="O1235" s="9"/>
      <c r="P1235" s="9"/>
      <c r="Q1235" s="9"/>
      <c r="R1235" s="9"/>
      <c r="S1235" s="9"/>
      <c r="T1235" s="9"/>
      <c r="U1235" s="9"/>
      <c r="W1235" s="9"/>
      <c r="X1235" s="9"/>
    </row>
    <row r="1236" spans="1:24" hidden="1" x14ac:dyDescent="0.25">
      <c r="A1236" s="25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9"/>
      <c r="O1236" s="9"/>
      <c r="P1236" s="9"/>
      <c r="Q1236" s="9"/>
      <c r="R1236" s="9"/>
      <c r="S1236" s="9"/>
      <c r="T1236" s="9"/>
      <c r="U1236" s="9"/>
      <c r="W1236" s="9"/>
      <c r="X1236" s="9"/>
    </row>
    <row r="1237" spans="1:24" hidden="1" x14ac:dyDescent="0.25">
      <c r="A1237" s="25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9"/>
      <c r="O1237" s="9"/>
      <c r="P1237" s="9"/>
      <c r="Q1237" s="9"/>
      <c r="R1237" s="9"/>
      <c r="S1237" s="9"/>
      <c r="T1237" s="9"/>
      <c r="U1237" s="9"/>
      <c r="W1237" s="9"/>
      <c r="X1237" s="9"/>
    </row>
    <row r="1238" spans="1:24" hidden="1" x14ac:dyDescent="0.25">
      <c r="A1238" s="25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9"/>
      <c r="O1238" s="9"/>
      <c r="P1238" s="9"/>
      <c r="Q1238" s="9"/>
      <c r="R1238" s="9"/>
      <c r="S1238" s="9"/>
      <c r="T1238" s="9"/>
      <c r="U1238" s="9"/>
      <c r="W1238" s="9"/>
      <c r="X1238" s="9"/>
    </row>
    <row r="1239" spans="1:24" hidden="1" x14ac:dyDescent="0.25">
      <c r="A1239" s="25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9"/>
      <c r="O1239" s="9"/>
      <c r="P1239" s="9"/>
      <c r="Q1239" s="9"/>
      <c r="R1239" s="9"/>
      <c r="S1239" s="9"/>
      <c r="T1239" s="9"/>
      <c r="U1239" s="9"/>
      <c r="W1239" s="9"/>
      <c r="X1239" s="9"/>
    </row>
    <row r="1240" spans="1:24" hidden="1" x14ac:dyDescent="0.25">
      <c r="A1240" s="25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9"/>
      <c r="O1240" s="9"/>
      <c r="P1240" s="9"/>
      <c r="Q1240" s="9"/>
      <c r="R1240" s="9"/>
      <c r="S1240" s="9"/>
      <c r="T1240" s="9"/>
      <c r="U1240" s="9"/>
      <c r="W1240" s="9"/>
      <c r="X1240" s="9"/>
    </row>
    <row r="1241" spans="1:24" hidden="1" x14ac:dyDescent="0.25">
      <c r="A1241" s="25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9"/>
      <c r="O1241" s="9"/>
      <c r="P1241" s="9"/>
      <c r="Q1241" s="9"/>
      <c r="R1241" s="9"/>
      <c r="S1241" s="9"/>
      <c r="T1241" s="9"/>
      <c r="U1241" s="9"/>
      <c r="W1241" s="9"/>
      <c r="X1241" s="9"/>
    </row>
    <row r="1242" spans="1:24" hidden="1" x14ac:dyDescent="0.25">
      <c r="A1242" s="25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9"/>
      <c r="O1242" s="9"/>
      <c r="P1242" s="9"/>
      <c r="Q1242" s="9"/>
      <c r="R1242" s="9"/>
      <c r="S1242" s="9"/>
      <c r="T1242" s="9"/>
      <c r="U1242" s="9"/>
      <c r="W1242" s="9"/>
      <c r="X1242" s="9"/>
    </row>
    <row r="1243" spans="1:24" hidden="1" x14ac:dyDescent="0.25">
      <c r="A1243" s="25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9"/>
      <c r="O1243" s="9"/>
      <c r="P1243" s="9"/>
      <c r="Q1243" s="9"/>
      <c r="R1243" s="9"/>
      <c r="S1243" s="9"/>
      <c r="T1243" s="9"/>
      <c r="U1243" s="9"/>
      <c r="W1243" s="9"/>
      <c r="X1243" s="9"/>
    </row>
    <row r="1244" spans="1:24" hidden="1" x14ac:dyDescent="0.25">
      <c r="A1244" s="25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9"/>
      <c r="O1244" s="9"/>
      <c r="P1244" s="9"/>
      <c r="Q1244" s="9"/>
      <c r="R1244" s="9"/>
      <c r="S1244" s="9"/>
      <c r="T1244" s="9"/>
      <c r="U1244" s="9"/>
      <c r="W1244" s="9"/>
      <c r="X1244" s="9"/>
    </row>
    <row r="1245" spans="1:24" hidden="1" x14ac:dyDescent="0.25">
      <c r="A1245" s="25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9"/>
      <c r="O1245" s="9"/>
      <c r="P1245" s="9"/>
      <c r="Q1245" s="9"/>
      <c r="R1245" s="9"/>
      <c r="S1245" s="9"/>
      <c r="T1245" s="9"/>
      <c r="U1245" s="9"/>
      <c r="W1245" s="9"/>
      <c r="X1245" s="9"/>
    </row>
    <row r="1246" spans="1:24" hidden="1" x14ac:dyDescent="0.25">
      <c r="A1246" s="25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9"/>
      <c r="O1246" s="9"/>
      <c r="P1246" s="9"/>
      <c r="Q1246" s="9"/>
      <c r="R1246" s="9"/>
      <c r="S1246" s="9"/>
      <c r="T1246" s="9"/>
      <c r="U1246" s="9"/>
      <c r="W1246" s="9"/>
      <c r="X1246" s="9"/>
    </row>
    <row r="1247" spans="1:24" hidden="1" x14ac:dyDescent="0.25">
      <c r="A1247" s="25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9"/>
      <c r="O1247" s="9"/>
      <c r="P1247" s="9"/>
      <c r="Q1247" s="9"/>
      <c r="R1247" s="9"/>
      <c r="S1247" s="9"/>
      <c r="T1247" s="9"/>
      <c r="U1247" s="9"/>
      <c r="W1247" s="9"/>
      <c r="X1247" s="9"/>
    </row>
    <row r="1248" spans="1:24" hidden="1" x14ac:dyDescent="0.25">
      <c r="A1248" s="25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9"/>
      <c r="O1248" s="9"/>
      <c r="P1248" s="9"/>
      <c r="Q1248" s="9"/>
      <c r="R1248" s="9"/>
      <c r="S1248" s="9"/>
      <c r="T1248" s="9"/>
      <c r="U1248" s="9"/>
      <c r="W1248" s="9"/>
      <c r="X1248" s="9"/>
    </row>
    <row r="1249" spans="1:24" hidden="1" x14ac:dyDescent="0.25">
      <c r="A1249" s="25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9"/>
      <c r="O1249" s="9"/>
      <c r="P1249" s="9"/>
      <c r="Q1249" s="9"/>
      <c r="R1249" s="9"/>
      <c r="S1249" s="9"/>
      <c r="T1249" s="9"/>
      <c r="U1249" s="9"/>
      <c r="W1249" s="9"/>
      <c r="X1249" s="9"/>
    </row>
    <row r="1250" spans="1:24" hidden="1" x14ac:dyDescent="0.25">
      <c r="A1250" s="25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9"/>
      <c r="O1250" s="9"/>
      <c r="P1250" s="9"/>
      <c r="Q1250" s="9"/>
      <c r="R1250" s="9"/>
      <c r="S1250" s="9"/>
      <c r="T1250" s="9"/>
      <c r="U1250" s="9"/>
      <c r="W1250" s="9"/>
      <c r="X1250" s="9"/>
    </row>
    <row r="1251" spans="1:24" hidden="1" x14ac:dyDescent="0.25">
      <c r="A1251" s="25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9"/>
      <c r="O1251" s="9"/>
      <c r="P1251" s="9"/>
      <c r="Q1251" s="9"/>
      <c r="R1251" s="9"/>
      <c r="S1251" s="9"/>
      <c r="T1251" s="9"/>
      <c r="U1251" s="9"/>
      <c r="W1251" s="9"/>
      <c r="X1251" s="9"/>
    </row>
    <row r="1252" spans="1:24" hidden="1" x14ac:dyDescent="0.25">
      <c r="A1252" s="25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9"/>
      <c r="O1252" s="9"/>
      <c r="P1252" s="9"/>
      <c r="Q1252" s="9"/>
      <c r="R1252" s="9"/>
      <c r="S1252" s="9"/>
      <c r="T1252" s="9"/>
      <c r="U1252" s="9"/>
      <c r="W1252" s="9"/>
      <c r="X1252" s="9"/>
    </row>
    <row r="1253" spans="1:24" hidden="1" x14ac:dyDescent="0.25">
      <c r="A1253" s="25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9"/>
      <c r="O1253" s="9"/>
      <c r="P1253" s="9"/>
      <c r="Q1253" s="9"/>
      <c r="R1253" s="9"/>
      <c r="S1253" s="9"/>
      <c r="T1253" s="9"/>
      <c r="U1253" s="9"/>
      <c r="W1253" s="9"/>
      <c r="X1253" s="9"/>
    </row>
    <row r="1254" spans="1:24" hidden="1" x14ac:dyDescent="0.25">
      <c r="A1254" s="25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9"/>
      <c r="O1254" s="9"/>
      <c r="P1254" s="9"/>
      <c r="Q1254" s="9"/>
      <c r="R1254" s="9"/>
      <c r="S1254" s="9"/>
      <c r="T1254" s="9"/>
      <c r="U1254" s="9"/>
      <c r="W1254" s="9"/>
      <c r="X1254" s="9"/>
    </row>
    <row r="1255" spans="1:24" hidden="1" x14ac:dyDescent="0.25">
      <c r="A1255" s="25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9"/>
      <c r="O1255" s="9"/>
      <c r="P1255" s="9"/>
      <c r="Q1255" s="9"/>
      <c r="R1255" s="9"/>
      <c r="S1255" s="9"/>
      <c r="T1255" s="9"/>
      <c r="U1255" s="9"/>
      <c r="W1255" s="9"/>
      <c r="X1255" s="9"/>
    </row>
    <row r="1256" spans="1:24" hidden="1" x14ac:dyDescent="0.25">
      <c r="A1256" s="25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9"/>
      <c r="O1256" s="9"/>
      <c r="P1256" s="9"/>
      <c r="Q1256" s="9"/>
      <c r="R1256" s="9"/>
      <c r="S1256" s="9"/>
      <c r="T1256" s="9"/>
      <c r="U1256" s="9"/>
      <c r="W1256" s="9"/>
      <c r="X1256" s="9"/>
    </row>
    <row r="1257" spans="1:24" hidden="1" x14ac:dyDescent="0.25">
      <c r="A1257" s="25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9"/>
      <c r="O1257" s="9"/>
      <c r="P1257" s="9"/>
      <c r="Q1257" s="9"/>
      <c r="R1257" s="9"/>
      <c r="S1257" s="9"/>
      <c r="T1257" s="9"/>
      <c r="U1257" s="9"/>
      <c r="W1257" s="9"/>
      <c r="X1257" s="9"/>
    </row>
    <row r="1258" spans="1:24" hidden="1" x14ac:dyDescent="0.25">
      <c r="A1258" s="25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9"/>
      <c r="O1258" s="9"/>
      <c r="P1258" s="9"/>
      <c r="Q1258" s="9"/>
      <c r="R1258" s="9"/>
      <c r="S1258" s="9"/>
      <c r="T1258" s="9"/>
      <c r="U1258" s="9"/>
      <c r="W1258" s="9"/>
      <c r="X1258" s="9"/>
    </row>
    <row r="1259" spans="1:24" hidden="1" x14ac:dyDescent="0.25">
      <c r="A1259" s="25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9"/>
      <c r="O1259" s="9"/>
      <c r="P1259" s="9"/>
      <c r="Q1259" s="9"/>
      <c r="R1259" s="9"/>
      <c r="S1259" s="9"/>
      <c r="T1259" s="9"/>
      <c r="U1259" s="9"/>
      <c r="W1259" s="9"/>
      <c r="X1259" s="9"/>
    </row>
    <row r="1260" spans="1:24" hidden="1" x14ac:dyDescent="0.25">
      <c r="A1260" s="25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9"/>
      <c r="O1260" s="9"/>
      <c r="P1260" s="9"/>
      <c r="Q1260" s="9"/>
      <c r="R1260" s="9"/>
      <c r="S1260" s="9"/>
      <c r="T1260" s="9"/>
      <c r="U1260" s="9"/>
      <c r="W1260" s="9"/>
      <c r="X1260" s="9"/>
    </row>
    <row r="1261" spans="1:24" hidden="1" x14ac:dyDescent="0.25">
      <c r="A1261" s="25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9"/>
      <c r="O1261" s="9"/>
      <c r="P1261" s="9"/>
      <c r="Q1261" s="9"/>
      <c r="R1261" s="9"/>
      <c r="S1261" s="9"/>
      <c r="T1261" s="9"/>
      <c r="U1261" s="9"/>
      <c r="W1261" s="9"/>
      <c r="X1261" s="9"/>
    </row>
    <row r="1262" spans="1:24" hidden="1" x14ac:dyDescent="0.25">
      <c r="A1262" s="25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9"/>
      <c r="O1262" s="9"/>
      <c r="P1262" s="9"/>
      <c r="Q1262" s="9"/>
      <c r="R1262" s="9"/>
      <c r="S1262" s="9"/>
      <c r="T1262" s="9"/>
      <c r="U1262" s="9"/>
      <c r="W1262" s="9"/>
      <c r="X1262" s="9"/>
    </row>
    <row r="1263" spans="1:24" hidden="1" x14ac:dyDescent="0.25">
      <c r="A1263" s="25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9"/>
      <c r="O1263" s="9"/>
      <c r="P1263" s="9"/>
      <c r="Q1263" s="9"/>
      <c r="R1263" s="9"/>
      <c r="S1263" s="9"/>
      <c r="T1263" s="9"/>
      <c r="U1263" s="9"/>
      <c r="W1263" s="9"/>
      <c r="X1263" s="9"/>
    </row>
    <row r="1264" spans="1:24" hidden="1" x14ac:dyDescent="0.25">
      <c r="A1264" s="25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9"/>
      <c r="O1264" s="9"/>
      <c r="P1264" s="9"/>
      <c r="Q1264" s="9"/>
      <c r="R1264" s="9"/>
      <c r="S1264" s="9"/>
      <c r="T1264" s="9"/>
      <c r="U1264" s="9"/>
      <c r="W1264" s="9"/>
      <c r="X1264" s="9"/>
    </row>
    <row r="1265" spans="1:24" hidden="1" x14ac:dyDescent="0.25">
      <c r="A1265" s="25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9"/>
      <c r="O1265" s="9"/>
      <c r="P1265" s="9"/>
      <c r="Q1265" s="9"/>
      <c r="R1265" s="9"/>
      <c r="S1265" s="9"/>
      <c r="T1265" s="9"/>
      <c r="U1265" s="9"/>
      <c r="W1265" s="9"/>
      <c r="X1265" s="9"/>
    </row>
    <row r="1266" spans="1:24" hidden="1" x14ac:dyDescent="0.25">
      <c r="A1266" s="25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9"/>
      <c r="O1266" s="9"/>
      <c r="P1266" s="9"/>
      <c r="Q1266" s="9"/>
      <c r="R1266" s="9"/>
      <c r="S1266" s="9"/>
      <c r="T1266" s="9"/>
      <c r="U1266" s="9"/>
      <c r="W1266" s="9"/>
      <c r="X1266" s="9"/>
    </row>
    <row r="1267" spans="1:24" hidden="1" x14ac:dyDescent="0.25">
      <c r="A1267" s="25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9"/>
      <c r="O1267" s="9"/>
      <c r="P1267" s="9"/>
      <c r="Q1267" s="9"/>
      <c r="R1267" s="9"/>
      <c r="S1267" s="9"/>
      <c r="T1267" s="9"/>
      <c r="U1267" s="9"/>
      <c r="W1267" s="9"/>
      <c r="X1267" s="9"/>
    </row>
    <row r="1268" spans="1:24" hidden="1" x14ac:dyDescent="0.25">
      <c r="A1268" s="25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9"/>
      <c r="O1268" s="9"/>
      <c r="P1268" s="9"/>
      <c r="Q1268" s="9"/>
      <c r="R1268" s="9"/>
      <c r="S1268" s="9"/>
      <c r="T1268" s="9"/>
      <c r="U1268" s="9"/>
      <c r="W1268" s="9"/>
      <c r="X1268" s="9"/>
    </row>
    <row r="1269" spans="1:24" hidden="1" x14ac:dyDescent="0.25">
      <c r="A1269" s="25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9"/>
      <c r="O1269" s="9"/>
      <c r="P1269" s="9"/>
      <c r="Q1269" s="9"/>
      <c r="R1269" s="9"/>
      <c r="S1269" s="9"/>
      <c r="T1269" s="9"/>
      <c r="U1269" s="9"/>
      <c r="W1269" s="9"/>
      <c r="X1269" s="9"/>
    </row>
    <row r="1270" spans="1:24" hidden="1" x14ac:dyDescent="0.25">
      <c r="A1270" s="25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9"/>
      <c r="O1270" s="9"/>
      <c r="P1270" s="9"/>
      <c r="Q1270" s="9"/>
      <c r="R1270" s="9"/>
      <c r="S1270" s="9"/>
      <c r="T1270" s="9"/>
      <c r="U1270" s="9"/>
      <c r="W1270" s="9"/>
      <c r="X1270" s="9"/>
    </row>
    <row r="1271" spans="1:24" hidden="1" x14ac:dyDescent="0.25">
      <c r="A1271" s="25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9"/>
      <c r="O1271" s="9"/>
      <c r="P1271" s="9"/>
      <c r="Q1271" s="9"/>
      <c r="R1271" s="9"/>
      <c r="S1271" s="9"/>
      <c r="T1271" s="9"/>
      <c r="U1271" s="9"/>
      <c r="W1271" s="9"/>
      <c r="X1271" s="9"/>
    </row>
    <row r="1272" spans="1:24" hidden="1" x14ac:dyDescent="0.25">
      <c r="A1272" s="25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9"/>
      <c r="O1272" s="9"/>
      <c r="P1272" s="9"/>
      <c r="Q1272" s="9"/>
      <c r="R1272" s="9"/>
      <c r="S1272" s="9"/>
      <c r="T1272" s="9"/>
      <c r="U1272" s="9"/>
      <c r="W1272" s="9"/>
      <c r="X1272" s="9"/>
    </row>
    <row r="1273" spans="1:24" hidden="1" x14ac:dyDescent="0.25">
      <c r="A1273" s="25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9"/>
      <c r="O1273" s="9"/>
      <c r="P1273" s="9"/>
      <c r="Q1273" s="9"/>
      <c r="R1273" s="9"/>
      <c r="S1273" s="9"/>
      <c r="T1273" s="9"/>
      <c r="U1273" s="9"/>
      <c r="W1273" s="9"/>
      <c r="X1273" s="9"/>
    </row>
    <row r="1274" spans="1:24" hidden="1" x14ac:dyDescent="0.25">
      <c r="A1274" s="25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9"/>
      <c r="O1274" s="9"/>
      <c r="P1274" s="9"/>
      <c r="Q1274" s="9"/>
      <c r="R1274" s="9"/>
      <c r="S1274" s="9"/>
      <c r="T1274" s="9"/>
      <c r="U1274" s="9"/>
      <c r="W1274" s="9"/>
      <c r="X1274" s="9"/>
    </row>
    <row r="1275" spans="1:24" hidden="1" x14ac:dyDescent="0.25">
      <c r="A1275" s="25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9"/>
      <c r="O1275" s="9"/>
      <c r="P1275" s="9"/>
      <c r="Q1275" s="9"/>
      <c r="R1275" s="9"/>
      <c r="S1275" s="9"/>
      <c r="T1275" s="9"/>
      <c r="U1275" s="9"/>
      <c r="W1275" s="9"/>
      <c r="X1275" s="9"/>
    </row>
    <row r="1276" spans="1:24" hidden="1" x14ac:dyDescent="0.25">
      <c r="A1276" s="25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9"/>
      <c r="O1276" s="9"/>
      <c r="P1276" s="9"/>
      <c r="Q1276" s="9"/>
      <c r="R1276" s="9"/>
      <c r="S1276" s="9"/>
      <c r="T1276" s="9"/>
      <c r="U1276" s="9"/>
      <c r="W1276" s="9"/>
      <c r="X1276" s="9"/>
    </row>
    <row r="1277" spans="1:24" hidden="1" x14ac:dyDescent="0.25">
      <c r="A1277" s="25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9"/>
      <c r="O1277" s="9"/>
      <c r="P1277" s="9"/>
      <c r="Q1277" s="9"/>
      <c r="R1277" s="9"/>
      <c r="S1277" s="9"/>
      <c r="T1277" s="9"/>
      <c r="U1277" s="9"/>
      <c r="W1277" s="9"/>
      <c r="X1277" s="9"/>
    </row>
    <row r="1278" spans="1:24" hidden="1" x14ac:dyDescent="0.25">
      <c r="A1278" s="25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9"/>
      <c r="O1278" s="9"/>
      <c r="P1278" s="9"/>
      <c r="Q1278" s="9"/>
      <c r="R1278" s="9"/>
      <c r="S1278" s="9"/>
      <c r="T1278" s="9"/>
      <c r="U1278" s="9"/>
      <c r="W1278" s="9"/>
      <c r="X1278" s="9"/>
    </row>
    <row r="1279" spans="1:24" hidden="1" x14ac:dyDescent="0.25">
      <c r="A1279" s="25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9"/>
      <c r="O1279" s="9"/>
      <c r="P1279" s="9"/>
      <c r="Q1279" s="9"/>
      <c r="R1279" s="9"/>
      <c r="S1279" s="9"/>
      <c r="T1279" s="9"/>
      <c r="U1279" s="9"/>
      <c r="W1279" s="9"/>
      <c r="X1279" s="9"/>
    </row>
    <row r="1280" spans="1:24" hidden="1" x14ac:dyDescent="0.25">
      <c r="A1280" s="25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9"/>
      <c r="O1280" s="9"/>
      <c r="P1280" s="9"/>
      <c r="Q1280" s="9"/>
      <c r="R1280" s="9"/>
      <c r="S1280" s="9"/>
      <c r="T1280" s="9"/>
      <c r="U1280" s="9"/>
      <c r="W1280" s="9"/>
      <c r="X1280" s="9"/>
    </row>
    <row r="1281" spans="1:24" hidden="1" x14ac:dyDescent="0.25">
      <c r="A1281" s="25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9"/>
      <c r="O1281" s="9"/>
      <c r="P1281" s="9"/>
      <c r="Q1281" s="9"/>
      <c r="R1281" s="9"/>
      <c r="S1281" s="9"/>
      <c r="T1281" s="9"/>
      <c r="U1281" s="9"/>
      <c r="W1281" s="9"/>
      <c r="X1281" s="9"/>
    </row>
    <row r="1282" spans="1:24" hidden="1" x14ac:dyDescent="0.25">
      <c r="A1282" s="25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9"/>
      <c r="O1282" s="9"/>
      <c r="P1282" s="9"/>
      <c r="Q1282" s="9"/>
      <c r="R1282" s="9"/>
      <c r="S1282" s="9"/>
      <c r="T1282" s="9"/>
      <c r="U1282" s="9"/>
      <c r="W1282" s="9"/>
      <c r="X1282" s="9"/>
    </row>
    <row r="1283" spans="1:24" hidden="1" x14ac:dyDescent="0.25">
      <c r="A1283" s="25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9"/>
      <c r="O1283" s="9"/>
      <c r="P1283" s="9"/>
      <c r="Q1283" s="9"/>
      <c r="R1283" s="9"/>
      <c r="S1283" s="9"/>
      <c r="T1283" s="9"/>
      <c r="U1283" s="9"/>
      <c r="W1283" s="9"/>
      <c r="X1283" s="9"/>
    </row>
    <row r="1284" spans="1:24" hidden="1" x14ac:dyDescent="0.25">
      <c r="A1284" s="25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9"/>
      <c r="O1284" s="9"/>
      <c r="P1284" s="9"/>
      <c r="Q1284" s="9"/>
      <c r="R1284" s="9"/>
      <c r="S1284" s="9"/>
      <c r="T1284" s="9"/>
      <c r="U1284" s="9"/>
      <c r="W1284" s="9"/>
      <c r="X1284" s="9"/>
    </row>
    <row r="1285" spans="1:24" hidden="1" x14ac:dyDescent="0.25">
      <c r="A1285" s="25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9"/>
      <c r="O1285" s="9"/>
      <c r="P1285" s="9"/>
      <c r="Q1285" s="9"/>
      <c r="R1285" s="9"/>
      <c r="S1285" s="9"/>
      <c r="T1285" s="9"/>
      <c r="U1285" s="9"/>
      <c r="W1285" s="9"/>
      <c r="X1285" s="9"/>
    </row>
    <row r="1286" spans="1:24" hidden="1" x14ac:dyDescent="0.25">
      <c r="A1286" s="25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9"/>
      <c r="O1286" s="9"/>
      <c r="P1286" s="9"/>
      <c r="Q1286" s="9"/>
      <c r="R1286" s="9"/>
      <c r="S1286" s="9"/>
      <c r="T1286" s="9"/>
      <c r="U1286" s="9"/>
      <c r="W1286" s="9"/>
      <c r="X1286" s="9"/>
    </row>
    <row r="1287" spans="1:24" hidden="1" x14ac:dyDescent="0.25">
      <c r="A1287" s="25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9"/>
      <c r="O1287" s="9"/>
      <c r="P1287" s="9"/>
      <c r="Q1287" s="9"/>
      <c r="R1287" s="9"/>
      <c r="S1287" s="9"/>
      <c r="T1287" s="9"/>
      <c r="U1287" s="9"/>
      <c r="W1287" s="9"/>
      <c r="X1287" s="9"/>
    </row>
    <row r="1288" spans="1:24" hidden="1" x14ac:dyDescent="0.25">
      <c r="A1288" s="25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9"/>
      <c r="O1288" s="9"/>
      <c r="P1288" s="9"/>
      <c r="Q1288" s="9"/>
      <c r="R1288" s="9"/>
      <c r="S1288" s="9"/>
      <c r="T1288" s="9"/>
      <c r="U1288" s="9"/>
      <c r="W1288" s="9"/>
      <c r="X1288" s="9"/>
    </row>
    <row r="1289" spans="1:24" hidden="1" x14ac:dyDescent="0.25">
      <c r="A1289" s="25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9"/>
      <c r="O1289" s="9"/>
      <c r="P1289" s="9"/>
      <c r="Q1289" s="9"/>
      <c r="R1289" s="9"/>
      <c r="S1289" s="9"/>
      <c r="T1289" s="9"/>
      <c r="U1289" s="9"/>
      <c r="W1289" s="9"/>
      <c r="X1289" s="9"/>
    </row>
    <row r="1290" spans="1:24" hidden="1" x14ac:dyDescent="0.25">
      <c r="A1290" s="25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9"/>
      <c r="O1290" s="9"/>
      <c r="P1290" s="9"/>
      <c r="Q1290" s="9"/>
      <c r="R1290" s="9"/>
      <c r="S1290" s="9"/>
      <c r="T1290" s="9"/>
      <c r="U1290" s="9"/>
      <c r="W1290" s="9"/>
      <c r="X1290" s="9"/>
    </row>
    <row r="1291" spans="1:24" hidden="1" x14ac:dyDescent="0.25">
      <c r="A1291" s="25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9"/>
      <c r="O1291" s="9"/>
      <c r="P1291" s="9"/>
      <c r="Q1291" s="9"/>
      <c r="R1291" s="9"/>
      <c r="S1291" s="9"/>
      <c r="T1291" s="9"/>
      <c r="U1291" s="9"/>
      <c r="W1291" s="9"/>
      <c r="X1291" s="9"/>
    </row>
    <row r="1292" spans="1:24" hidden="1" x14ac:dyDescent="0.25">
      <c r="A1292" s="25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9"/>
      <c r="O1292" s="9"/>
      <c r="P1292" s="9"/>
      <c r="Q1292" s="9"/>
      <c r="R1292" s="9"/>
      <c r="S1292" s="9"/>
      <c r="T1292" s="9"/>
      <c r="U1292" s="9"/>
      <c r="W1292" s="9"/>
      <c r="X1292" s="9"/>
    </row>
    <row r="1293" spans="1:24" hidden="1" x14ac:dyDescent="0.25">
      <c r="A1293" s="25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9"/>
      <c r="O1293" s="9"/>
      <c r="P1293" s="9"/>
      <c r="Q1293" s="9"/>
      <c r="R1293" s="9"/>
      <c r="S1293" s="9"/>
      <c r="T1293" s="9"/>
      <c r="U1293" s="9"/>
      <c r="W1293" s="9"/>
      <c r="X1293" s="9"/>
    </row>
    <row r="1294" spans="1:24" hidden="1" x14ac:dyDescent="0.25">
      <c r="A1294" s="25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9"/>
      <c r="O1294" s="9"/>
      <c r="P1294" s="9"/>
      <c r="Q1294" s="9"/>
      <c r="R1294" s="9"/>
      <c r="S1294" s="9"/>
      <c r="T1294" s="9"/>
      <c r="U1294" s="9"/>
      <c r="W1294" s="9"/>
      <c r="X1294" s="9"/>
    </row>
    <row r="1295" spans="1:24" hidden="1" x14ac:dyDescent="0.25">
      <c r="A1295" s="25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9"/>
      <c r="O1295" s="9"/>
      <c r="P1295" s="9"/>
      <c r="Q1295" s="9"/>
      <c r="R1295" s="9"/>
      <c r="S1295" s="9"/>
      <c r="T1295" s="9"/>
      <c r="U1295" s="9"/>
      <c r="W1295" s="9"/>
      <c r="X1295" s="9"/>
    </row>
    <row r="1296" spans="1:24" hidden="1" x14ac:dyDescent="0.25">
      <c r="A1296" s="25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9"/>
      <c r="O1296" s="9"/>
      <c r="P1296" s="9"/>
      <c r="Q1296" s="9"/>
      <c r="R1296" s="9"/>
      <c r="S1296" s="9"/>
      <c r="T1296" s="9"/>
      <c r="U1296" s="9"/>
      <c r="W1296" s="9"/>
      <c r="X1296" s="9"/>
    </row>
    <row r="1297" spans="1:24" hidden="1" x14ac:dyDescent="0.25">
      <c r="A1297" s="25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9"/>
      <c r="O1297" s="9"/>
      <c r="P1297" s="9"/>
      <c r="Q1297" s="9"/>
      <c r="R1297" s="9"/>
      <c r="S1297" s="9"/>
      <c r="T1297" s="9"/>
      <c r="U1297" s="9"/>
      <c r="W1297" s="9"/>
      <c r="X1297" s="9"/>
    </row>
    <row r="1298" spans="1:24" hidden="1" x14ac:dyDescent="0.25">
      <c r="A1298" s="25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9"/>
      <c r="O1298" s="9"/>
      <c r="P1298" s="9"/>
      <c r="Q1298" s="9"/>
      <c r="R1298" s="9"/>
      <c r="S1298" s="9"/>
      <c r="T1298" s="9"/>
      <c r="U1298" s="9"/>
      <c r="W1298" s="9"/>
      <c r="X1298" s="9"/>
    </row>
    <row r="1299" spans="1:24" hidden="1" x14ac:dyDescent="0.25">
      <c r="A1299" s="25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9"/>
      <c r="O1299" s="9"/>
      <c r="P1299" s="9"/>
      <c r="Q1299" s="9"/>
      <c r="R1299" s="9"/>
      <c r="S1299" s="9"/>
      <c r="T1299" s="9"/>
      <c r="U1299" s="9"/>
      <c r="W1299" s="9"/>
      <c r="X1299" s="9"/>
    </row>
    <row r="1300" spans="1:24" hidden="1" x14ac:dyDescent="0.25">
      <c r="A1300" s="25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9"/>
      <c r="O1300" s="9"/>
      <c r="P1300" s="9"/>
      <c r="Q1300" s="9"/>
      <c r="R1300" s="9"/>
      <c r="S1300" s="9"/>
      <c r="T1300" s="9"/>
      <c r="U1300" s="9"/>
      <c r="W1300" s="9"/>
      <c r="X1300" s="9"/>
    </row>
    <row r="1301" spans="1:24" hidden="1" x14ac:dyDescent="0.25">
      <c r="A1301" s="25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9"/>
      <c r="O1301" s="9"/>
      <c r="P1301" s="9"/>
      <c r="Q1301" s="9"/>
      <c r="R1301" s="9"/>
      <c r="S1301" s="9"/>
      <c r="T1301" s="9"/>
      <c r="U1301" s="9"/>
      <c r="W1301" s="9"/>
      <c r="X1301" s="9"/>
    </row>
    <row r="1302" spans="1:24" hidden="1" x14ac:dyDescent="0.25">
      <c r="A1302" s="25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9"/>
      <c r="O1302" s="9"/>
      <c r="P1302" s="9"/>
      <c r="Q1302" s="9"/>
      <c r="R1302" s="9"/>
      <c r="S1302" s="9"/>
      <c r="T1302" s="9"/>
      <c r="U1302" s="9"/>
      <c r="W1302" s="9"/>
      <c r="X1302" s="9"/>
    </row>
    <row r="1303" spans="1:24" hidden="1" x14ac:dyDescent="0.25">
      <c r="A1303" s="25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9"/>
      <c r="O1303" s="9"/>
      <c r="P1303" s="9"/>
      <c r="Q1303" s="9"/>
      <c r="R1303" s="9"/>
      <c r="S1303" s="9"/>
      <c r="T1303" s="9"/>
      <c r="U1303" s="9"/>
      <c r="W1303" s="9"/>
      <c r="X1303" s="9"/>
    </row>
    <row r="1304" spans="1:24" hidden="1" x14ac:dyDescent="0.25">
      <c r="A1304" s="25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9"/>
      <c r="O1304" s="9"/>
      <c r="P1304" s="9"/>
      <c r="Q1304" s="9"/>
      <c r="R1304" s="9"/>
      <c r="S1304" s="9"/>
      <c r="T1304" s="9"/>
      <c r="U1304" s="9"/>
      <c r="W1304" s="9"/>
      <c r="X1304" s="9"/>
    </row>
    <row r="1305" spans="1:24" hidden="1" x14ac:dyDescent="0.25">
      <c r="A1305" s="25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9"/>
      <c r="O1305" s="9"/>
      <c r="P1305" s="9"/>
      <c r="Q1305" s="9"/>
      <c r="R1305" s="9"/>
      <c r="S1305" s="9"/>
      <c r="T1305" s="9"/>
      <c r="U1305" s="9"/>
      <c r="W1305" s="9"/>
      <c r="X1305" s="9"/>
    </row>
    <row r="1306" spans="1:24" hidden="1" x14ac:dyDescent="0.25">
      <c r="A1306" s="25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9"/>
      <c r="O1306" s="9"/>
      <c r="P1306" s="9"/>
      <c r="Q1306" s="9"/>
      <c r="R1306" s="9"/>
      <c r="S1306" s="9"/>
      <c r="T1306" s="9"/>
      <c r="U1306" s="9"/>
      <c r="W1306" s="9"/>
      <c r="X1306" s="9"/>
    </row>
    <row r="1307" spans="1:24" hidden="1" x14ac:dyDescent="0.25">
      <c r="A1307" s="25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9"/>
      <c r="O1307" s="9"/>
      <c r="P1307" s="9"/>
      <c r="Q1307" s="9"/>
      <c r="R1307" s="9"/>
      <c r="S1307" s="9"/>
      <c r="T1307" s="9"/>
      <c r="U1307" s="9"/>
      <c r="W1307" s="9"/>
      <c r="X1307" s="9"/>
    </row>
    <row r="1308" spans="1:24" hidden="1" x14ac:dyDescent="0.25">
      <c r="A1308" s="25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9"/>
      <c r="O1308" s="9"/>
      <c r="P1308" s="9"/>
      <c r="Q1308" s="9"/>
      <c r="R1308" s="9"/>
      <c r="S1308" s="9"/>
      <c r="T1308" s="9"/>
      <c r="U1308" s="9"/>
      <c r="W1308" s="9"/>
      <c r="X1308" s="9"/>
    </row>
    <row r="1309" spans="1:24" hidden="1" x14ac:dyDescent="0.25">
      <c r="A1309" s="25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9"/>
      <c r="O1309" s="9"/>
      <c r="P1309" s="9"/>
      <c r="Q1309" s="9"/>
      <c r="R1309" s="9"/>
      <c r="S1309" s="9"/>
      <c r="T1309" s="9"/>
      <c r="U1309" s="9"/>
      <c r="W1309" s="9"/>
      <c r="X1309" s="9"/>
    </row>
    <row r="1310" spans="1:24" hidden="1" x14ac:dyDescent="0.25">
      <c r="A1310" s="25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9"/>
      <c r="O1310" s="9"/>
      <c r="P1310" s="9"/>
      <c r="Q1310" s="9"/>
      <c r="R1310" s="9"/>
      <c r="S1310" s="9"/>
      <c r="T1310" s="9"/>
      <c r="U1310" s="9"/>
      <c r="W1310" s="9"/>
      <c r="X1310" s="9"/>
    </row>
    <row r="1311" spans="1:24" hidden="1" x14ac:dyDescent="0.25">
      <c r="A1311" s="25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9"/>
      <c r="O1311" s="9"/>
      <c r="P1311" s="9"/>
      <c r="Q1311" s="9"/>
      <c r="R1311" s="9"/>
      <c r="S1311" s="9"/>
      <c r="T1311" s="9"/>
      <c r="U1311" s="9"/>
      <c r="W1311" s="9"/>
      <c r="X1311" s="9"/>
    </row>
    <row r="1312" spans="1:24" hidden="1" x14ac:dyDescent="0.25">
      <c r="A1312" s="25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9"/>
      <c r="O1312" s="9"/>
      <c r="P1312" s="9"/>
      <c r="Q1312" s="9"/>
      <c r="R1312" s="9"/>
      <c r="S1312" s="9"/>
      <c r="T1312" s="9"/>
      <c r="U1312" s="9"/>
      <c r="W1312" s="9"/>
      <c r="X1312" s="9"/>
    </row>
    <row r="1313" spans="1:24" hidden="1" x14ac:dyDescent="0.25">
      <c r="A1313" s="25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9"/>
      <c r="O1313" s="9"/>
      <c r="P1313" s="9"/>
      <c r="Q1313" s="9"/>
      <c r="R1313" s="9"/>
      <c r="S1313" s="9"/>
      <c r="T1313" s="9"/>
      <c r="U1313" s="9"/>
      <c r="W1313" s="9"/>
      <c r="X1313" s="9"/>
    </row>
    <row r="1314" spans="1:24" hidden="1" x14ac:dyDescent="0.25">
      <c r="A1314" s="25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9"/>
      <c r="O1314" s="9"/>
      <c r="P1314" s="9"/>
      <c r="Q1314" s="9"/>
      <c r="R1314" s="9"/>
      <c r="S1314" s="9"/>
      <c r="T1314" s="9"/>
      <c r="U1314" s="9"/>
      <c r="W1314" s="9"/>
      <c r="X1314" s="9"/>
    </row>
    <row r="1315" spans="1:24" hidden="1" x14ac:dyDescent="0.25">
      <c r="A1315" s="25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9"/>
      <c r="O1315" s="9"/>
      <c r="P1315" s="9"/>
      <c r="Q1315" s="9"/>
      <c r="R1315" s="9"/>
      <c r="S1315" s="9"/>
      <c r="T1315" s="9"/>
      <c r="U1315" s="9"/>
      <c r="W1315" s="9"/>
      <c r="X1315" s="9"/>
    </row>
    <row r="1316" spans="1:24" hidden="1" x14ac:dyDescent="0.25">
      <c r="A1316" s="25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9"/>
      <c r="O1316" s="9"/>
      <c r="P1316" s="9"/>
      <c r="Q1316" s="9"/>
      <c r="R1316" s="9"/>
      <c r="S1316" s="9"/>
      <c r="T1316" s="9"/>
      <c r="U1316" s="9"/>
      <c r="W1316" s="9"/>
      <c r="X1316" s="9"/>
    </row>
    <row r="1317" spans="1:24" hidden="1" x14ac:dyDescent="0.25">
      <c r="A1317" s="25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9"/>
      <c r="O1317" s="9"/>
      <c r="P1317" s="9"/>
      <c r="Q1317" s="9"/>
      <c r="R1317" s="9"/>
      <c r="S1317" s="9"/>
      <c r="T1317" s="9"/>
      <c r="U1317" s="9"/>
      <c r="W1317" s="9"/>
      <c r="X1317" s="9"/>
    </row>
    <row r="1318" spans="1:24" hidden="1" x14ac:dyDescent="0.25">
      <c r="A1318" s="25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9"/>
      <c r="O1318" s="9"/>
      <c r="P1318" s="9"/>
      <c r="Q1318" s="9"/>
      <c r="R1318" s="9"/>
      <c r="S1318" s="9"/>
      <c r="T1318" s="9"/>
      <c r="U1318" s="9"/>
      <c r="W1318" s="9"/>
      <c r="X1318" s="9"/>
    </row>
    <row r="1319" spans="1:24" hidden="1" x14ac:dyDescent="0.25">
      <c r="A1319" s="25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9"/>
      <c r="O1319" s="9"/>
      <c r="P1319" s="9"/>
      <c r="Q1319" s="9"/>
      <c r="R1319" s="9"/>
      <c r="S1319" s="9"/>
      <c r="T1319" s="9"/>
      <c r="U1319" s="9"/>
      <c r="W1319" s="9"/>
      <c r="X1319" s="9"/>
    </row>
    <row r="1320" spans="1:24" hidden="1" x14ac:dyDescent="0.25">
      <c r="A1320" s="25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9"/>
      <c r="O1320" s="9"/>
      <c r="P1320" s="9"/>
      <c r="Q1320" s="9"/>
      <c r="R1320" s="9"/>
      <c r="S1320" s="9"/>
      <c r="T1320" s="9"/>
      <c r="U1320" s="9"/>
      <c r="W1320" s="9"/>
      <c r="X1320" s="9"/>
    </row>
    <row r="1321" spans="1:24" hidden="1" x14ac:dyDescent="0.25">
      <c r="A1321" s="25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9"/>
      <c r="O1321" s="9"/>
      <c r="P1321" s="9"/>
      <c r="Q1321" s="9"/>
      <c r="R1321" s="9"/>
      <c r="S1321" s="9"/>
      <c r="T1321" s="9"/>
      <c r="U1321" s="9"/>
      <c r="W1321" s="9"/>
      <c r="X1321" s="9"/>
    </row>
    <row r="1322" spans="1:24" hidden="1" x14ac:dyDescent="0.25">
      <c r="A1322" s="25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9"/>
      <c r="O1322" s="9"/>
      <c r="P1322" s="9"/>
      <c r="Q1322" s="9"/>
      <c r="R1322" s="9"/>
      <c r="S1322" s="9"/>
      <c r="T1322" s="9"/>
      <c r="U1322" s="9"/>
      <c r="W1322" s="9"/>
      <c r="X1322" s="9"/>
    </row>
    <row r="1323" spans="1:24" hidden="1" x14ac:dyDescent="0.25">
      <c r="A1323" s="25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9"/>
      <c r="O1323" s="9"/>
      <c r="P1323" s="9"/>
      <c r="Q1323" s="9"/>
      <c r="R1323" s="9"/>
      <c r="S1323" s="9"/>
      <c r="T1323" s="9"/>
      <c r="U1323" s="9"/>
      <c r="W1323" s="9"/>
      <c r="X1323" s="9"/>
    </row>
    <row r="1324" spans="1:24" hidden="1" x14ac:dyDescent="0.25">
      <c r="A1324" s="25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9"/>
      <c r="O1324" s="9"/>
      <c r="P1324" s="9"/>
      <c r="Q1324" s="9"/>
      <c r="R1324" s="9"/>
      <c r="S1324" s="9"/>
      <c r="T1324" s="9"/>
      <c r="U1324" s="9"/>
      <c r="W1324" s="9"/>
      <c r="X1324" s="9"/>
    </row>
    <row r="1325" spans="1:24" hidden="1" x14ac:dyDescent="0.25">
      <c r="A1325" s="25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9"/>
      <c r="O1325" s="9"/>
      <c r="P1325" s="9"/>
      <c r="Q1325" s="9"/>
      <c r="R1325" s="9"/>
      <c r="S1325" s="9"/>
      <c r="T1325" s="9"/>
      <c r="U1325" s="9"/>
      <c r="W1325" s="9"/>
      <c r="X1325" s="9"/>
    </row>
    <row r="1326" spans="1:24" hidden="1" x14ac:dyDescent="0.25">
      <c r="A1326" s="25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9"/>
      <c r="O1326" s="9"/>
      <c r="P1326" s="9"/>
      <c r="Q1326" s="9"/>
      <c r="R1326" s="9"/>
      <c r="S1326" s="9"/>
      <c r="T1326" s="9"/>
      <c r="U1326" s="9"/>
      <c r="W1326" s="9"/>
      <c r="X1326" s="9"/>
    </row>
    <row r="1327" spans="1:24" hidden="1" x14ac:dyDescent="0.25">
      <c r="A1327" s="25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9"/>
      <c r="O1327" s="9"/>
      <c r="P1327" s="9"/>
      <c r="Q1327" s="9"/>
      <c r="R1327" s="9"/>
      <c r="S1327" s="9"/>
      <c r="T1327" s="9"/>
      <c r="U1327" s="9"/>
      <c r="W1327" s="9"/>
      <c r="X1327" s="9"/>
    </row>
    <row r="1328" spans="1:24" hidden="1" x14ac:dyDescent="0.25">
      <c r="A1328" s="25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9"/>
      <c r="O1328" s="9"/>
      <c r="P1328" s="9"/>
      <c r="Q1328" s="9"/>
      <c r="R1328" s="9"/>
      <c r="S1328" s="9"/>
      <c r="T1328" s="9"/>
      <c r="U1328" s="9"/>
      <c r="W1328" s="9"/>
      <c r="X1328" s="9"/>
    </row>
    <row r="1329" spans="1:24" hidden="1" x14ac:dyDescent="0.25">
      <c r="A1329" s="25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9"/>
      <c r="O1329" s="9"/>
      <c r="P1329" s="9"/>
      <c r="Q1329" s="9"/>
      <c r="R1329" s="9"/>
      <c r="S1329" s="9"/>
      <c r="T1329" s="9"/>
      <c r="U1329" s="9"/>
      <c r="W1329" s="9"/>
      <c r="X1329" s="9"/>
    </row>
    <row r="1330" spans="1:24" hidden="1" x14ac:dyDescent="0.25">
      <c r="A1330" s="25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9"/>
      <c r="O1330" s="9"/>
      <c r="P1330" s="9"/>
      <c r="Q1330" s="9"/>
      <c r="R1330" s="9"/>
      <c r="S1330" s="9"/>
      <c r="T1330" s="9"/>
      <c r="U1330" s="9"/>
      <c r="W1330" s="9"/>
      <c r="X1330" s="9"/>
    </row>
    <row r="1331" spans="1:24" hidden="1" x14ac:dyDescent="0.25">
      <c r="A1331" s="25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9"/>
      <c r="O1331" s="9"/>
      <c r="P1331" s="9"/>
      <c r="Q1331" s="9"/>
      <c r="R1331" s="9"/>
      <c r="S1331" s="9"/>
      <c r="T1331" s="9"/>
      <c r="U1331" s="9"/>
      <c r="W1331" s="9"/>
      <c r="X1331" s="9"/>
    </row>
    <row r="1332" spans="1:24" hidden="1" x14ac:dyDescent="0.25">
      <c r="A1332" s="25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9"/>
      <c r="O1332" s="9"/>
      <c r="P1332" s="9"/>
      <c r="Q1332" s="9"/>
      <c r="R1332" s="9"/>
      <c r="S1332" s="9"/>
      <c r="T1332" s="9"/>
      <c r="U1332" s="9"/>
      <c r="W1332" s="9"/>
      <c r="X1332" s="9"/>
    </row>
    <row r="1333" spans="1:24" hidden="1" x14ac:dyDescent="0.25">
      <c r="A1333" s="25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9"/>
      <c r="O1333" s="9"/>
      <c r="P1333" s="9"/>
      <c r="Q1333" s="9"/>
      <c r="R1333" s="9"/>
      <c r="S1333" s="9"/>
      <c r="T1333" s="9"/>
      <c r="U1333" s="9"/>
      <c r="W1333" s="9"/>
      <c r="X1333" s="9"/>
    </row>
    <row r="1334" spans="1:24" hidden="1" x14ac:dyDescent="0.25">
      <c r="A1334" s="25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9"/>
      <c r="O1334" s="9"/>
      <c r="P1334" s="9"/>
      <c r="Q1334" s="9"/>
      <c r="R1334" s="9"/>
      <c r="S1334" s="9"/>
      <c r="T1334" s="9"/>
      <c r="U1334" s="9"/>
      <c r="W1334" s="9"/>
      <c r="X1334" s="9"/>
    </row>
    <row r="1335" spans="1:24" hidden="1" x14ac:dyDescent="0.25">
      <c r="A1335" s="25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9"/>
      <c r="O1335" s="9"/>
      <c r="P1335" s="9"/>
      <c r="Q1335" s="9"/>
      <c r="R1335" s="9"/>
      <c r="S1335" s="9"/>
      <c r="T1335" s="9"/>
      <c r="U1335" s="9"/>
      <c r="W1335" s="9"/>
      <c r="X1335" s="9"/>
    </row>
    <row r="1336" spans="1:24" hidden="1" x14ac:dyDescent="0.25">
      <c r="A1336" s="25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9"/>
      <c r="O1336" s="9"/>
      <c r="P1336" s="9"/>
      <c r="Q1336" s="9"/>
      <c r="R1336" s="9"/>
      <c r="S1336" s="9"/>
      <c r="T1336" s="9"/>
      <c r="U1336" s="9"/>
      <c r="W1336" s="9"/>
      <c r="X1336" s="9"/>
    </row>
    <row r="1337" spans="1:24" hidden="1" x14ac:dyDescent="0.25">
      <c r="A1337" s="25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9"/>
      <c r="O1337" s="9"/>
      <c r="P1337" s="9"/>
      <c r="Q1337" s="9"/>
      <c r="R1337" s="9"/>
      <c r="S1337" s="9"/>
      <c r="T1337" s="9"/>
      <c r="U1337" s="9"/>
      <c r="W1337" s="9"/>
      <c r="X1337" s="9"/>
    </row>
    <row r="1338" spans="1:24" hidden="1" x14ac:dyDescent="0.25">
      <c r="A1338" s="25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9"/>
      <c r="O1338" s="9"/>
      <c r="P1338" s="9"/>
      <c r="Q1338" s="9"/>
      <c r="R1338" s="9"/>
      <c r="S1338" s="9"/>
      <c r="T1338" s="9"/>
      <c r="U1338" s="9"/>
      <c r="W1338" s="9"/>
      <c r="X1338" s="9"/>
    </row>
    <row r="1339" spans="1:24" hidden="1" x14ac:dyDescent="0.25">
      <c r="A1339" s="25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9"/>
      <c r="O1339" s="9"/>
      <c r="P1339" s="9"/>
      <c r="Q1339" s="9"/>
      <c r="R1339" s="9"/>
      <c r="S1339" s="9"/>
      <c r="T1339" s="9"/>
      <c r="U1339" s="9"/>
      <c r="W1339" s="9"/>
      <c r="X1339" s="9"/>
    </row>
    <row r="1340" spans="1:24" hidden="1" x14ac:dyDescent="0.25">
      <c r="A1340" s="25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9"/>
      <c r="O1340" s="9"/>
      <c r="P1340" s="9"/>
      <c r="Q1340" s="9"/>
      <c r="R1340" s="9"/>
      <c r="S1340" s="9"/>
      <c r="T1340" s="9"/>
      <c r="U1340" s="9"/>
      <c r="W1340" s="9"/>
      <c r="X1340" s="9"/>
    </row>
    <row r="1341" spans="1:24" hidden="1" x14ac:dyDescent="0.25">
      <c r="A1341" s="25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9"/>
      <c r="O1341" s="9"/>
      <c r="P1341" s="9"/>
      <c r="Q1341" s="9"/>
      <c r="R1341" s="9"/>
      <c r="S1341" s="9"/>
      <c r="T1341" s="9"/>
      <c r="U1341" s="9"/>
      <c r="W1341" s="9"/>
      <c r="X1341" s="9"/>
    </row>
    <row r="1342" spans="1:24" hidden="1" x14ac:dyDescent="0.25">
      <c r="A1342" s="25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9"/>
      <c r="O1342" s="9"/>
      <c r="P1342" s="9"/>
      <c r="Q1342" s="9"/>
      <c r="R1342" s="9"/>
      <c r="S1342" s="9"/>
      <c r="T1342" s="9"/>
      <c r="U1342" s="9"/>
      <c r="W1342" s="9"/>
      <c r="X1342" s="9"/>
    </row>
    <row r="1343" spans="1:24" hidden="1" x14ac:dyDescent="0.25">
      <c r="A1343" s="25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9"/>
      <c r="O1343" s="9"/>
      <c r="P1343" s="9"/>
      <c r="Q1343" s="9"/>
      <c r="R1343" s="9"/>
      <c r="S1343" s="9"/>
      <c r="T1343" s="9"/>
      <c r="U1343" s="9"/>
      <c r="W1343" s="9"/>
      <c r="X1343" s="9"/>
    </row>
    <row r="1344" spans="1:24" hidden="1" x14ac:dyDescent="0.25">
      <c r="A1344" s="25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9"/>
      <c r="O1344" s="9"/>
      <c r="P1344" s="9"/>
      <c r="Q1344" s="9"/>
      <c r="R1344" s="9"/>
      <c r="S1344" s="9"/>
      <c r="T1344" s="9"/>
      <c r="U1344" s="9"/>
      <c r="W1344" s="9"/>
      <c r="X1344" s="9"/>
    </row>
    <row r="1345" spans="1:24" hidden="1" x14ac:dyDescent="0.25">
      <c r="A1345" s="25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9"/>
      <c r="O1345" s="9"/>
      <c r="P1345" s="9"/>
      <c r="Q1345" s="9"/>
      <c r="R1345" s="9"/>
      <c r="S1345" s="9"/>
      <c r="T1345" s="9"/>
      <c r="U1345" s="9"/>
      <c r="W1345" s="9"/>
      <c r="X1345" s="9"/>
    </row>
    <row r="1346" spans="1:24" hidden="1" x14ac:dyDescent="0.25">
      <c r="A1346" s="25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9"/>
      <c r="O1346" s="9"/>
      <c r="P1346" s="9"/>
      <c r="Q1346" s="9"/>
      <c r="R1346" s="9"/>
      <c r="S1346" s="9"/>
      <c r="T1346" s="9"/>
      <c r="U1346" s="9"/>
      <c r="W1346" s="9"/>
      <c r="X1346" s="9"/>
    </row>
    <row r="1347" spans="1:24" hidden="1" x14ac:dyDescent="0.25">
      <c r="A1347" s="25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9"/>
      <c r="O1347" s="9"/>
      <c r="P1347" s="9"/>
      <c r="Q1347" s="9"/>
      <c r="R1347" s="9"/>
      <c r="S1347" s="9"/>
      <c r="T1347" s="9"/>
      <c r="U1347" s="9"/>
      <c r="W1347" s="9"/>
      <c r="X1347" s="9"/>
    </row>
    <row r="1348" spans="1:24" hidden="1" x14ac:dyDescent="0.25">
      <c r="A1348" s="25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9"/>
      <c r="O1348" s="9"/>
      <c r="P1348" s="9"/>
      <c r="Q1348" s="9"/>
      <c r="R1348" s="9"/>
      <c r="S1348" s="9"/>
      <c r="T1348" s="9"/>
      <c r="U1348" s="9"/>
      <c r="W1348" s="9"/>
      <c r="X1348" s="9"/>
    </row>
    <row r="1349" spans="1:24" hidden="1" x14ac:dyDescent="0.25">
      <c r="A1349" s="25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9"/>
      <c r="O1349" s="9"/>
      <c r="P1349" s="9"/>
      <c r="Q1349" s="9"/>
      <c r="R1349" s="9"/>
      <c r="S1349" s="9"/>
      <c r="T1349" s="9"/>
      <c r="U1349" s="9"/>
      <c r="W1349" s="9"/>
      <c r="X1349" s="9"/>
    </row>
    <row r="1350" spans="1:24" hidden="1" x14ac:dyDescent="0.25">
      <c r="A1350" s="25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9"/>
      <c r="O1350" s="9"/>
      <c r="P1350" s="9"/>
      <c r="Q1350" s="9"/>
      <c r="R1350" s="9"/>
      <c r="S1350" s="9"/>
      <c r="T1350" s="9"/>
      <c r="U1350" s="9"/>
      <c r="W1350" s="9"/>
      <c r="X1350" s="9"/>
    </row>
    <row r="1351" spans="1:24" hidden="1" x14ac:dyDescent="0.25">
      <c r="A1351" s="25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9"/>
      <c r="O1351" s="9"/>
      <c r="P1351" s="9"/>
      <c r="Q1351" s="9"/>
      <c r="R1351" s="9"/>
      <c r="S1351" s="9"/>
      <c r="T1351" s="9"/>
      <c r="U1351" s="9"/>
      <c r="W1351" s="9"/>
      <c r="X1351" s="9"/>
    </row>
    <row r="1352" spans="1:24" hidden="1" x14ac:dyDescent="0.25">
      <c r="A1352" s="25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9"/>
      <c r="O1352" s="9"/>
      <c r="P1352" s="9"/>
      <c r="Q1352" s="9"/>
      <c r="R1352" s="9"/>
      <c r="S1352" s="9"/>
      <c r="T1352" s="9"/>
      <c r="U1352" s="9"/>
      <c r="W1352" s="9"/>
      <c r="X1352" s="9"/>
    </row>
    <row r="1353" spans="1:24" hidden="1" x14ac:dyDescent="0.25">
      <c r="A1353" s="25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9"/>
      <c r="O1353" s="9"/>
      <c r="P1353" s="9"/>
      <c r="Q1353" s="9"/>
      <c r="R1353" s="9"/>
      <c r="S1353" s="9"/>
      <c r="T1353" s="9"/>
      <c r="U1353" s="9"/>
      <c r="W1353" s="9"/>
      <c r="X1353" s="9"/>
    </row>
    <row r="1354" spans="1:24" hidden="1" x14ac:dyDescent="0.25">
      <c r="A1354" s="25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9"/>
      <c r="O1354" s="9"/>
      <c r="P1354" s="9"/>
      <c r="Q1354" s="9"/>
      <c r="R1354" s="9"/>
      <c r="S1354" s="9"/>
      <c r="T1354" s="9"/>
      <c r="U1354" s="9"/>
      <c r="W1354" s="9"/>
      <c r="X1354" s="9"/>
    </row>
    <row r="1355" spans="1:24" hidden="1" x14ac:dyDescent="0.25">
      <c r="A1355" s="25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9"/>
      <c r="O1355" s="9"/>
      <c r="P1355" s="9"/>
      <c r="Q1355" s="9"/>
      <c r="R1355" s="9"/>
      <c r="S1355" s="9"/>
      <c r="T1355" s="9"/>
      <c r="U1355" s="9"/>
      <c r="W1355" s="9"/>
      <c r="X1355" s="9"/>
    </row>
    <row r="1356" spans="1:24" hidden="1" x14ac:dyDescent="0.25">
      <c r="A1356" s="25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9"/>
      <c r="O1356" s="9"/>
      <c r="P1356" s="9"/>
      <c r="Q1356" s="9"/>
      <c r="R1356" s="9"/>
      <c r="S1356" s="9"/>
      <c r="T1356" s="9"/>
      <c r="U1356" s="9"/>
      <c r="W1356" s="9"/>
      <c r="X1356" s="9"/>
    </row>
    <row r="1357" spans="1:24" hidden="1" x14ac:dyDescent="0.25">
      <c r="A1357" s="25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9"/>
      <c r="O1357" s="9"/>
      <c r="P1357" s="9"/>
      <c r="Q1357" s="9"/>
      <c r="R1357" s="9"/>
      <c r="S1357" s="9"/>
      <c r="T1357" s="9"/>
      <c r="U1357" s="9"/>
      <c r="W1357" s="9"/>
      <c r="X1357" s="9"/>
    </row>
    <row r="1358" spans="1:24" hidden="1" x14ac:dyDescent="0.25">
      <c r="A1358" s="25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9"/>
      <c r="O1358" s="9"/>
      <c r="P1358" s="9"/>
      <c r="Q1358" s="9"/>
      <c r="R1358" s="9"/>
      <c r="S1358" s="9"/>
      <c r="T1358" s="9"/>
      <c r="U1358" s="9"/>
      <c r="W1358" s="9"/>
      <c r="X1358" s="9"/>
    </row>
    <row r="1359" spans="1:24" hidden="1" x14ac:dyDescent="0.25">
      <c r="A1359" s="25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9"/>
      <c r="O1359" s="9"/>
      <c r="P1359" s="9"/>
      <c r="Q1359" s="9"/>
      <c r="R1359" s="9"/>
      <c r="S1359" s="9"/>
      <c r="T1359" s="9"/>
      <c r="U1359" s="9"/>
      <c r="W1359" s="9"/>
      <c r="X1359" s="9"/>
    </row>
    <row r="1360" spans="1:24" hidden="1" x14ac:dyDescent="0.25">
      <c r="A1360" s="25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9"/>
      <c r="O1360" s="9"/>
      <c r="P1360" s="9"/>
      <c r="Q1360" s="9"/>
      <c r="R1360" s="9"/>
      <c r="S1360" s="9"/>
      <c r="T1360" s="9"/>
      <c r="U1360" s="9"/>
      <c r="W1360" s="9"/>
      <c r="X1360" s="9"/>
    </row>
    <row r="1361" spans="1:24" hidden="1" x14ac:dyDescent="0.25">
      <c r="A1361" s="25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9"/>
      <c r="O1361" s="9"/>
      <c r="P1361" s="9"/>
      <c r="Q1361" s="9"/>
      <c r="R1361" s="9"/>
      <c r="S1361" s="9"/>
      <c r="T1361" s="9"/>
      <c r="U1361" s="9"/>
      <c r="W1361" s="9"/>
      <c r="X1361" s="9"/>
    </row>
    <row r="1362" spans="1:24" hidden="1" x14ac:dyDescent="0.25">
      <c r="A1362" s="25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9"/>
      <c r="O1362" s="9"/>
      <c r="P1362" s="9"/>
      <c r="Q1362" s="9"/>
      <c r="R1362" s="9"/>
      <c r="S1362" s="9"/>
      <c r="T1362" s="9"/>
      <c r="U1362" s="9"/>
      <c r="W1362" s="9"/>
      <c r="X1362" s="9"/>
    </row>
    <row r="1363" spans="1:24" hidden="1" x14ac:dyDescent="0.25">
      <c r="A1363" s="25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9"/>
      <c r="O1363" s="9"/>
      <c r="P1363" s="9"/>
      <c r="Q1363" s="9"/>
      <c r="R1363" s="9"/>
      <c r="S1363" s="9"/>
      <c r="T1363" s="9"/>
      <c r="U1363" s="9"/>
      <c r="W1363" s="9"/>
      <c r="X1363" s="9"/>
    </row>
    <row r="1364" spans="1:24" hidden="1" x14ac:dyDescent="0.25">
      <c r="A1364" s="25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9"/>
      <c r="O1364" s="9"/>
      <c r="P1364" s="9"/>
      <c r="Q1364" s="9"/>
      <c r="R1364" s="9"/>
      <c r="S1364" s="9"/>
      <c r="T1364" s="9"/>
      <c r="U1364" s="9"/>
      <c r="W1364" s="9"/>
      <c r="X1364" s="9"/>
    </row>
    <row r="1365" spans="1:24" hidden="1" x14ac:dyDescent="0.25">
      <c r="A1365" s="25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9"/>
      <c r="O1365" s="9"/>
      <c r="P1365" s="9"/>
      <c r="Q1365" s="9"/>
      <c r="R1365" s="9"/>
      <c r="S1365" s="9"/>
      <c r="T1365" s="9"/>
      <c r="U1365" s="9"/>
      <c r="W1365" s="9"/>
      <c r="X1365" s="9"/>
    </row>
    <row r="1366" spans="1:24" hidden="1" x14ac:dyDescent="0.25">
      <c r="A1366" s="25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9"/>
      <c r="O1366" s="9"/>
      <c r="P1366" s="9"/>
      <c r="Q1366" s="9"/>
      <c r="R1366" s="9"/>
      <c r="S1366" s="9"/>
      <c r="T1366" s="9"/>
      <c r="U1366" s="9"/>
      <c r="W1366" s="9"/>
      <c r="X1366" s="9"/>
    </row>
    <row r="1367" spans="1:24" hidden="1" x14ac:dyDescent="0.25">
      <c r="A1367" s="25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9"/>
      <c r="O1367" s="9"/>
      <c r="P1367" s="9"/>
      <c r="Q1367" s="9"/>
      <c r="R1367" s="9"/>
      <c r="S1367" s="9"/>
      <c r="T1367" s="9"/>
      <c r="U1367" s="9"/>
      <c r="W1367" s="9"/>
      <c r="X1367" s="9"/>
    </row>
    <row r="1368" spans="1:24" hidden="1" x14ac:dyDescent="0.25">
      <c r="A1368" s="25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9"/>
      <c r="O1368" s="9"/>
      <c r="P1368" s="9"/>
      <c r="Q1368" s="9"/>
      <c r="R1368" s="9"/>
      <c r="S1368" s="9"/>
      <c r="T1368" s="9"/>
      <c r="U1368" s="9"/>
      <c r="W1368" s="9"/>
      <c r="X1368" s="9"/>
    </row>
    <row r="1369" spans="1:24" hidden="1" x14ac:dyDescent="0.25">
      <c r="A1369" s="25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9"/>
      <c r="O1369" s="9"/>
      <c r="P1369" s="9"/>
      <c r="Q1369" s="9"/>
      <c r="R1369" s="9"/>
      <c r="S1369" s="9"/>
      <c r="T1369" s="9"/>
      <c r="U1369" s="9"/>
      <c r="W1369" s="9"/>
      <c r="X1369" s="9"/>
    </row>
    <row r="1370" spans="1:24" hidden="1" x14ac:dyDescent="0.25">
      <c r="A1370" s="25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9"/>
      <c r="O1370" s="9"/>
      <c r="P1370" s="9"/>
      <c r="Q1370" s="9"/>
      <c r="R1370" s="9"/>
      <c r="S1370" s="9"/>
      <c r="T1370" s="9"/>
      <c r="U1370" s="9"/>
      <c r="W1370" s="9"/>
      <c r="X1370" s="9"/>
    </row>
    <row r="1371" spans="1:24" hidden="1" x14ac:dyDescent="0.25">
      <c r="A1371" s="25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9"/>
      <c r="O1371" s="9"/>
      <c r="P1371" s="9"/>
      <c r="Q1371" s="9"/>
      <c r="R1371" s="9"/>
      <c r="S1371" s="9"/>
      <c r="T1371" s="9"/>
      <c r="U1371" s="9"/>
      <c r="W1371" s="9"/>
      <c r="X1371" s="9"/>
    </row>
    <row r="1372" spans="1:24" hidden="1" x14ac:dyDescent="0.25">
      <c r="A1372" s="25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9"/>
      <c r="O1372" s="9"/>
      <c r="P1372" s="9"/>
      <c r="Q1372" s="9"/>
      <c r="R1372" s="9"/>
      <c r="S1372" s="9"/>
      <c r="T1372" s="9"/>
      <c r="U1372" s="9"/>
      <c r="W1372" s="9"/>
      <c r="X1372" s="9"/>
    </row>
    <row r="1373" spans="1:24" hidden="1" x14ac:dyDescent="0.25">
      <c r="A1373" s="25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9"/>
      <c r="O1373" s="9"/>
      <c r="P1373" s="9"/>
      <c r="Q1373" s="9"/>
      <c r="R1373" s="9"/>
      <c r="S1373" s="9"/>
      <c r="T1373" s="9"/>
      <c r="U1373" s="9"/>
      <c r="W1373" s="9"/>
      <c r="X1373" s="9"/>
    </row>
    <row r="1374" spans="1:24" hidden="1" x14ac:dyDescent="0.25">
      <c r="A1374" s="25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9"/>
      <c r="O1374" s="9"/>
      <c r="P1374" s="9"/>
      <c r="Q1374" s="9"/>
      <c r="R1374" s="9"/>
      <c r="S1374" s="9"/>
      <c r="T1374" s="9"/>
      <c r="U1374" s="9"/>
      <c r="W1374" s="9"/>
      <c r="X1374" s="9"/>
    </row>
    <row r="1375" spans="1:24" hidden="1" x14ac:dyDescent="0.25">
      <c r="A1375" s="25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9"/>
      <c r="O1375" s="9"/>
      <c r="P1375" s="9"/>
      <c r="Q1375" s="9"/>
      <c r="R1375" s="9"/>
      <c r="S1375" s="9"/>
      <c r="T1375" s="9"/>
      <c r="U1375" s="9"/>
      <c r="W1375" s="9"/>
      <c r="X1375" s="9"/>
    </row>
    <row r="1376" spans="1:24" hidden="1" x14ac:dyDescent="0.25">
      <c r="A1376" s="25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9"/>
      <c r="O1376" s="9"/>
      <c r="P1376" s="9"/>
      <c r="Q1376" s="9"/>
      <c r="R1376" s="9"/>
      <c r="S1376" s="9"/>
      <c r="T1376" s="9"/>
      <c r="U1376" s="9"/>
      <c r="W1376" s="9"/>
      <c r="X1376" s="9"/>
    </row>
    <row r="1377" spans="1:24" hidden="1" x14ac:dyDescent="0.25">
      <c r="A1377" s="25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9"/>
      <c r="O1377" s="9"/>
      <c r="P1377" s="9"/>
      <c r="Q1377" s="9"/>
      <c r="R1377" s="9"/>
      <c r="S1377" s="9"/>
      <c r="T1377" s="9"/>
      <c r="U1377" s="9"/>
      <c r="W1377" s="9"/>
      <c r="X1377" s="9"/>
    </row>
    <row r="1378" spans="1:24" hidden="1" x14ac:dyDescent="0.25">
      <c r="A1378" s="25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9"/>
      <c r="O1378" s="9"/>
      <c r="P1378" s="9"/>
      <c r="Q1378" s="9"/>
      <c r="R1378" s="9"/>
      <c r="S1378" s="9"/>
      <c r="T1378" s="9"/>
      <c r="U1378" s="9"/>
      <c r="W1378" s="9"/>
      <c r="X1378" s="9"/>
    </row>
    <row r="1379" spans="1:24" hidden="1" x14ac:dyDescent="0.25">
      <c r="A1379" s="25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9"/>
      <c r="O1379" s="9"/>
      <c r="P1379" s="9"/>
      <c r="Q1379" s="9"/>
      <c r="R1379" s="9"/>
      <c r="S1379" s="9"/>
      <c r="T1379" s="9"/>
      <c r="U1379" s="9"/>
      <c r="W1379" s="9"/>
      <c r="X1379" s="9"/>
    </row>
    <row r="1380" spans="1:24" hidden="1" x14ac:dyDescent="0.25">
      <c r="A1380" s="25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9"/>
      <c r="O1380" s="9"/>
      <c r="P1380" s="9"/>
      <c r="Q1380" s="9"/>
      <c r="R1380" s="9"/>
      <c r="S1380" s="9"/>
      <c r="T1380" s="9"/>
      <c r="U1380" s="9"/>
      <c r="W1380" s="9"/>
      <c r="X1380" s="9"/>
    </row>
    <row r="1381" spans="1:24" hidden="1" x14ac:dyDescent="0.25">
      <c r="A1381" s="25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9"/>
      <c r="O1381" s="9"/>
      <c r="P1381" s="9"/>
      <c r="Q1381" s="9"/>
      <c r="R1381" s="9"/>
      <c r="S1381" s="9"/>
      <c r="T1381" s="9"/>
      <c r="U1381" s="9"/>
      <c r="W1381" s="9"/>
      <c r="X1381" s="9"/>
    </row>
    <row r="1382" spans="1:24" hidden="1" x14ac:dyDescent="0.25">
      <c r="A1382" s="25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9"/>
      <c r="O1382" s="9"/>
      <c r="P1382" s="9"/>
      <c r="Q1382" s="9"/>
      <c r="R1382" s="9"/>
      <c r="S1382" s="9"/>
      <c r="T1382" s="9"/>
      <c r="U1382" s="9"/>
      <c r="W1382" s="9"/>
      <c r="X1382" s="9"/>
    </row>
    <row r="1383" spans="1:24" hidden="1" x14ac:dyDescent="0.25">
      <c r="A1383" s="25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9"/>
      <c r="O1383" s="9"/>
      <c r="P1383" s="9"/>
      <c r="Q1383" s="9"/>
      <c r="R1383" s="9"/>
      <c r="S1383" s="9"/>
      <c r="T1383" s="9"/>
      <c r="U1383" s="9"/>
      <c r="W1383" s="9"/>
      <c r="X1383" s="9"/>
    </row>
    <row r="1384" spans="1:24" hidden="1" x14ac:dyDescent="0.25">
      <c r="A1384" s="25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9"/>
      <c r="O1384" s="9"/>
      <c r="P1384" s="9"/>
      <c r="Q1384" s="9"/>
      <c r="R1384" s="9"/>
      <c r="S1384" s="9"/>
      <c r="T1384" s="9"/>
      <c r="U1384" s="9"/>
      <c r="W1384" s="9"/>
      <c r="X1384" s="9"/>
    </row>
    <row r="1385" spans="1:24" hidden="1" x14ac:dyDescent="0.25">
      <c r="A1385" s="25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9"/>
      <c r="O1385" s="9"/>
      <c r="P1385" s="9"/>
      <c r="Q1385" s="9"/>
      <c r="R1385" s="9"/>
      <c r="S1385" s="9"/>
      <c r="T1385" s="9"/>
      <c r="U1385" s="9"/>
      <c r="W1385" s="9"/>
      <c r="X1385" s="9"/>
    </row>
    <row r="1386" spans="1:24" hidden="1" x14ac:dyDescent="0.25">
      <c r="A1386" s="25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9"/>
      <c r="O1386" s="9"/>
      <c r="P1386" s="9"/>
      <c r="Q1386" s="9"/>
      <c r="R1386" s="9"/>
      <c r="S1386" s="9"/>
      <c r="T1386" s="9"/>
      <c r="U1386" s="9"/>
      <c r="W1386" s="9"/>
      <c r="X1386" s="9"/>
    </row>
    <row r="1387" spans="1:24" hidden="1" x14ac:dyDescent="0.25">
      <c r="A1387" s="25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9"/>
      <c r="O1387" s="9"/>
      <c r="P1387" s="9"/>
      <c r="Q1387" s="9"/>
      <c r="R1387" s="9"/>
      <c r="S1387" s="9"/>
      <c r="T1387" s="9"/>
      <c r="U1387" s="9"/>
      <c r="W1387" s="9"/>
      <c r="X1387" s="9"/>
    </row>
    <row r="1388" spans="1:24" hidden="1" x14ac:dyDescent="0.25">
      <c r="A1388" s="25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9"/>
      <c r="O1388" s="9"/>
      <c r="P1388" s="9"/>
      <c r="Q1388" s="9"/>
      <c r="R1388" s="9"/>
      <c r="S1388" s="9"/>
      <c r="T1388" s="9"/>
      <c r="U1388" s="9"/>
      <c r="W1388" s="9"/>
      <c r="X1388" s="9"/>
    </row>
    <row r="1389" spans="1:24" hidden="1" x14ac:dyDescent="0.25">
      <c r="A1389" s="25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9"/>
      <c r="O1389" s="9"/>
      <c r="P1389" s="9"/>
      <c r="Q1389" s="9"/>
      <c r="R1389" s="9"/>
      <c r="S1389" s="9"/>
      <c r="T1389" s="9"/>
      <c r="U1389" s="9"/>
      <c r="W1389" s="9"/>
      <c r="X1389" s="9"/>
    </row>
    <row r="1390" spans="1:24" hidden="1" x14ac:dyDescent="0.25">
      <c r="A1390" s="25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9"/>
      <c r="O1390" s="9"/>
      <c r="P1390" s="9"/>
      <c r="Q1390" s="9"/>
      <c r="R1390" s="9"/>
      <c r="S1390" s="9"/>
      <c r="T1390" s="9"/>
      <c r="U1390" s="9"/>
      <c r="W1390" s="9"/>
      <c r="X1390" s="9"/>
    </row>
    <row r="1391" spans="1:24" hidden="1" x14ac:dyDescent="0.25">
      <c r="A1391" s="25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9"/>
      <c r="O1391" s="9"/>
      <c r="P1391" s="9"/>
      <c r="Q1391" s="9"/>
      <c r="R1391" s="9"/>
      <c r="S1391" s="9"/>
      <c r="T1391" s="9"/>
      <c r="U1391" s="9"/>
      <c r="W1391" s="9"/>
      <c r="X1391" s="9"/>
    </row>
    <row r="1392" spans="1:24" hidden="1" x14ac:dyDescent="0.25">
      <c r="A1392" s="25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9"/>
      <c r="O1392" s="9"/>
      <c r="P1392" s="9"/>
      <c r="Q1392" s="9"/>
      <c r="R1392" s="9"/>
      <c r="S1392" s="9"/>
      <c r="T1392" s="9"/>
      <c r="U1392" s="9"/>
      <c r="W1392" s="9"/>
      <c r="X1392" s="9"/>
    </row>
    <row r="1393" spans="1:24" hidden="1" x14ac:dyDescent="0.25">
      <c r="A1393" s="25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9"/>
      <c r="O1393" s="9"/>
      <c r="P1393" s="9"/>
      <c r="Q1393" s="9"/>
      <c r="R1393" s="9"/>
      <c r="S1393" s="9"/>
      <c r="T1393" s="9"/>
      <c r="U1393" s="9"/>
      <c r="W1393" s="9"/>
      <c r="X1393" s="9"/>
    </row>
    <row r="1394" spans="1:24" hidden="1" x14ac:dyDescent="0.25">
      <c r="A1394" s="25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9"/>
      <c r="O1394" s="9"/>
      <c r="P1394" s="9"/>
      <c r="Q1394" s="9"/>
      <c r="R1394" s="9"/>
      <c r="S1394" s="9"/>
      <c r="T1394" s="9"/>
      <c r="U1394" s="9"/>
      <c r="W1394" s="9"/>
      <c r="X1394" s="9"/>
    </row>
    <row r="1395" spans="1:24" hidden="1" x14ac:dyDescent="0.25">
      <c r="A1395" s="25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9"/>
      <c r="O1395" s="9"/>
      <c r="P1395" s="9"/>
      <c r="Q1395" s="9"/>
      <c r="R1395" s="9"/>
      <c r="S1395" s="9"/>
      <c r="T1395" s="9"/>
      <c r="U1395" s="9"/>
      <c r="W1395" s="9"/>
      <c r="X1395" s="9"/>
    </row>
    <row r="1396" spans="1:24" hidden="1" x14ac:dyDescent="0.25">
      <c r="A1396" s="25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9"/>
      <c r="O1396" s="9"/>
      <c r="P1396" s="9"/>
      <c r="Q1396" s="9"/>
      <c r="R1396" s="9"/>
      <c r="S1396" s="9"/>
      <c r="T1396" s="9"/>
      <c r="U1396" s="9"/>
      <c r="W1396" s="9"/>
      <c r="X1396" s="9"/>
    </row>
    <row r="1397" spans="1:24" hidden="1" x14ac:dyDescent="0.25">
      <c r="A1397" s="25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9"/>
      <c r="O1397" s="9"/>
      <c r="P1397" s="9"/>
      <c r="Q1397" s="9"/>
      <c r="R1397" s="9"/>
      <c r="S1397" s="9"/>
      <c r="T1397" s="9"/>
      <c r="U1397" s="9"/>
      <c r="W1397" s="9"/>
      <c r="X1397" s="9"/>
    </row>
    <row r="1398" spans="1:24" hidden="1" x14ac:dyDescent="0.25">
      <c r="A1398" s="25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9"/>
      <c r="O1398" s="9"/>
      <c r="P1398" s="9"/>
      <c r="Q1398" s="9"/>
      <c r="R1398" s="9"/>
      <c r="S1398" s="9"/>
      <c r="T1398" s="9"/>
      <c r="U1398" s="9"/>
      <c r="W1398" s="9"/>
      <c r="X1398" s="9"/>
    </row>
    <row r="1399" spans="1:24" hidden="1" x14ac:dyDescent="0.25">
      <c r="A1399" s="25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9"/>
      <c r="O1399" s="9"/>
      <c r="P1399" s="9"/>
      <c r="Q1399" s="9"/>
      <c r="R1399" s="9"/>
      <c r="S1399" s="9"/>
      <c r="T1399" s="9"/>
      <c r="U1399" s="9"/>
      <c r="W1399" s="9"/>
      <c r="X1399" s="9"/>
    </row>
    <row r="1400" spans="1:24" hidden="1" x14ac:dyDescent="0.25">
      <c r="A1400" s="25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9"/>
      <c r="O1400" s="9"/>
      <c r="P1400" s="9"/>
      <c r="Q1400" s="9"/>
      <c r="R1400" s="9"/>
      <c r="S1400" s="9"/>
      <c r="T1400" s="9"/>
      <c r="U1400" s="9"/>
      <c r="W1400" s="9"/>
      <c r="X1400" s="9"/>
    </row>
    <row r="1401" spans="1:24" hidden="1" x14ac:dyDescent="0.25">
      <c r="A1401" s="25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9"/>
      <c r="O1401" s="9"/>
      <c r="P1401" s="9"/>
      <c r="Q1401" s="9"/>
      <c r="R1401" s="9"/>
      <c r="S1401" s="9"/>
      <c r="T1401" s="9"/>
      <c r="U1401" s="9"/>
      <c r="W1401" s="9"/>
      <c r="X1401" s="9"/>
    </row>
    <row r="1402" spans="1:24" hidden="1" x14ac:dyDescent="0.25">
      <c r="A1402" s="25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9"/>
      <c r="O1402" s="9"/>
      <c r="P1402" s="9"/>
      <c r="Q1402" s="9"/>
      <c r="R1402" s="9"/>
      <c r="S1402" s="9"/>
      <c r="T1402" s="9"/>
      <c r="U1402" s="9"/>
      <c r="W1402" s="9"/>
      <c r="X1402" s="9"/>
    </row>
    <row r="1403" spans="1:24" hidden="1" x14ac:dyDescent="0.25">
      <c r="A1403" s="25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9"/>
      <c r="O1403" s="9"/>
      <c r="P1403" s="9"/>
      <c r="Q1403" s="9"/>
      <c r="R1403" s="9"/>
      <c r="S1403" s="9"/>
      <c r="T1403" s="9"/>
      <c r="U1403" s="9"/>
      <c r="W1403" s="9"/>
      <c r="X1403" s="9"/>
    </row>
    <row r="1404" spans="1:24" hidden="1" x14ac:dyDescent="0.25">
      <c r="A1404" s="25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9"/>
      <c r="O1404" s="9"/>
      <c r="P1404" s="9"/>
      <c r="Q1404" s="9"/>
      <c r="R1404" s="9"/>
      <c r="S1404" s="9"/>
      <c r="T1404" s="9"/>
      <c r="U1404" s="9"/>
      <c r="W1404" s="9"/>
      <c r="X1404" s="9"/>
    </row>
    <row r="1405" spans="1:24" hidden="1" x14ac:dyDescent="0.25">
      <c r="A1405" s="25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9"/>
      <c r="O1405" s="9"/>
      <c r="P1405" s="9"/>
      <c r="Q1405" s="9"/>
      <c r="R1405" s="9"/>
      <c r="S1405" s="9"/>
      <c r="T1405" s="9"/>
      <c r="U1405" s="9"/>
      <c r="W1405" s="9"/>
      <c r="X1405" s="9"/>
    </row>
    <row r="1406" spans="1:24" hidden="1" x14ac:dyDescent="0.25">
      <c r="A1406" s="25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9"/>
      <c r="O1406" s="9"/>
      <c r="P1406" s="9"/>
      <c r="Q1406" s="9"/>
      <c r="R1406" s="9"/>
      <c r="S1406" s="9"/>
      <c r="T1406" s="9"/>
      <c r="U1406" s="9"/>
      <c r="W1406" s="9"/>
      <c r="X1406" s="9"/>
    </row>
    <row r="1407" spans="1:24" hidden="1" x14ac:dyDescent="0.25">
      <c r="A1407" s="25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9"/>
      <c r="O1407" s="9"/>
      <c r="P1407" s="9"/>
      <c r="Q1407" s="9"/>
      <c r="R1407" s="9"/>
      <c r="S1407" s="9"/>
      <c r="T1407" s="9"/>
      <c r="U1407" s="9"/>
      <c r="W1407" s="9"/>
      <c r="X1407" s="9"/>
    </row>
    <row r="1408" spans="1:24" hidden="1" x14ac:dyDescent="0.25">
      <c r="A1408" s="25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9"/>
      <c r="O1408" s="9"/>
      <c r="P1408" s="9"/>
      <c r="Q1408" s="9"/>
      <c r="R1408" s="9"/>
      <c r="S1408" s="9"/>
      <c r="T1408" s="9"/>
      <c r="U1408" s="9"/>
      <c r="W1408" s="9"/>
      <c r="X1408" s="9"/>
    </row>
    <row r="1409" spans="1:24" hidden="1" x14ac:dyDescent="0.25">
      <c r="A1409" s="25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9"/>
      <c r="O1409" s="9"/>
      <c r="P1409" s="9"/>
      <c r="Q1409" s="9"/>
      <c r="R1409" s="9"/>
      <c r="S1409" s="9"/>
      <c r="T1409" s="9"/>
      <c r="U1409" s="9"/>
      <c r="W1409" s="9"/>
      <c r="X1409" s="9"/>
    </row>
    <row r="1410" spans="1:24" hidden="1" x14ac:dyDescent="0.25">
      <c r="A1410" s="25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9"/>
      <c r="O1410" s="9"/>
      <c r="P1410" s="9"/>
      <c r="Q1410" s="9"/>
      <c r="R1410" s="9"/>
      <c r="S1410" s="9"/>
      <c r="T1410" s="9"/>
      <c r="U1410" s="9"/>
      <c r="W1410" s="9"/>
      <c r="X1410" s="9"/>
    </row>
    <row r="1411" spans="1:24" hidden="1" x14ac:dyDescent="0.25">
      <c r="A1411" s="25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9"/>
      <c r="O1411" s="9"/>
      <c r="P1411" s="9"/>
      <c r="Q1411" s="9"/>
      <c r="R1411" s="9"/>
      <c r="S1411" s="9"/>
      <c r="T1411" s="9"/>
      <c r="U1411" s="9"/>
      <c r="W1411" s="9"/>
      <c r="X1411" s="9"/>
    </row>
    <row r="1412" spans="1:24" hidden="1" x14ac:dyDescent="0.25">
      <c r="A1412" s="25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9"/>
      <c r="O1412" s="9"/>
      <c r="P1412" s="9"/>
      <c r="Q1412" s="9"/>
      <c r="R1412" s="9"/>
      <c r="S1412" s="9"/>
      <c r="T1412" s="9"/>
      <c r="U1412" s="9"/>
      <c r="W1412" s="9"/>
      <c r="X1412" s="9"/>
    </row>
    <row r="1413" spans="1:24" hidden="1" x14ac:dyDescent="0.25">
      <c r="A1413" s="25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9"/>
      <c r="O1413" s="9"/>
      <c r="P1413" s="9"/>
      <c r="Q1413" s="9"/>
      <c r="R1413" s="9"/>
      <c r="S1413" s="9"/>
      <c r="T1413" s="9"/>
      <c r="U1413" s="9"/>
      <c r="W1413" s="9"/>
      <c r="X1413" s="9"/>
    </row>
    <row r="1414" spans="1:24" hidden="1" x14ac:dyDescent="0.25">
      <c r="A1414" s="25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9"/>
      <c r="O1414" s="9"/>
      <c r="P1414" s="9"/>
      <c r="Q1414" s="9"/>
      <c r="R1414" s="9"/>
      <c r="S1414" s="9"/>
      <c r="T1414" s="9"/>
      <c r="U1414" s="9"/>
      <c r="W1414" s="9"/>
      <c r="X1414" s="9"/>
    </row>
    <row r="1415" spans="1:24" hidden="1" x14ac:dyDescent="0.25">
      <c r="A1415" s="25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9"/>
      <c r="O1415" s="9"/>
      <c r="P1415" s="9"/>
      <c r="Q1415" s="9"/>
      <c r="R1415" s="9"/>
      <c r="S1415" s="9"/>
      <c r="T1415" s="9"/>
      <c r="U1415" s="9"/>
      <c r="W1415" s="9"/>
      <c r="X1415" s="9"/>
    </row>
    <row r="1416" spans="1:24" hidden="1" x14ac:dyDescent="0.25">
      <c r="A1416" s="25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9"/>
      <c r="O1416" s="9"/>
      <c r="P1416" s="9"/>
      <c r="Q1416" s="9"/>
      <c r="R1416" s="9"/>
      <c r="S1416" s="9"/>
      <c r="T1416" s="9"/>
      <c r="U1416" s="9"/>
      <c r="W1416" s="9"/>
      <c r="X1416" s="9"/>
    </row>
    <row r="1417" spans="1:24" hidden="1" x14ac:dyDescent="0.25">
      <c r="A1417" s="25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9"/>
      <c r="O1417" s="9"/>
      <c r="P1417" s="9"/>
      <c r="Q1417" s="9"/>
      <c r="R1417" s="9"/>
      <c r="S1417" s="9"/>
      <c r="T1417" s="9"/>
      <c r="U1417" s="9"/>
      <c r="W1417" s="9"/>
      <c r="X1417" s="9"/>
    </row>
    <row r="1418" spans="1:24" hidden="1" x14ac:dyDescent="0.25">
      <c r="A1418" s="25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9"/>
      <c r="O1418" s="9"/>
      <c r="P1418" s="9"/>
      <c r="Q1418" s="9"/>
      <c r="R1418" s="9"/>
      <c r="S1418" s="9"/>
      <c r="T1418" s="9"/>
      <c r="U1418" s="9"/>
      <c r="W1418" s="9"/>
      <c r="X1418" s="9"/>
    </row>
    <row r="1419" spans="1:24" hidden="1" x14ac:dyDescent="0.25">
      <c r="A1419" s="25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9"/>
      <c r="O1419" s="9"/>
      <c r="P1419" s="9"/>
      <c r="Q1419" s="9"/>
      <c r="R1419" s="9"/>
      <c r="S1419" s="9"/>
      <c r="T1419" s="9"/>
      <c r="U1419" s="9"/>
      <c r="W1419" s="9"/>
      <c r="X1419" s="9"/>
    </row>
    <row r="1420" spans="1:24" hidden="1" x14ac:dyDescent="0.25">
      <c r="A1420" s="25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9"/>
      <c r="O1420" s="9"/>
      <c r="P1420" s="9"/>
      <c r="Q1420" s="9"/>
      <c r="R1420" s="9"/>
      <c r="S1420" s="9"/>
      <c r="T1420" s="9"/>
      <c r="U1420" s="9"/>
      <c r="W1420" s="9"/>
      <c r="X1420" s="9"/>
    </row>
    <row r="1421" spans="1:24" hidden="1" x14ac:dyDescent="0.25">
      <c r="A1421" s="25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9"/>
      <c r="O1421" s="9"/>
      <c r="P1421" s="9"/>
      <c r="Q1421" s="9"/>
      <c r="R1421" s="9"/>
      <c r="S1421" s="9"/>
      <c r="T1421" s="9"/>
      <c r="U1421" s="9"/>
      <c r="W1421" s="9"/>
      <c r="X1421" s="9"/>
    </row>
    <row r="1422" spans="1:24" hidden="1" x14ac:dyDescent="0.25">
      <c r="A1422" s="25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9"/>
      <c r="O1422" s="9"/>
      <c r="P1422" s="9"/>
      <c r="Q1422" s="9"/>
      <c r="R1422" s="9"/>
      <c r="S1422" s="9"/>
      <c r="T1422" s="9"/>
      <c r="U1422" s="9"/>
      <c r="W1422" s="9"/>
      <c r="X1422" s="9"/>
    </row>
    <row r="1423" spans="1:24" hidden="1" x14ac:dyDescent="0.25">
      <c r="A1423" s="25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9"/>
      <c r="O1423" s="9"/>
      <c r="P1423" s="9"/>
      <c r="Q1423" s="9"/>
      <c r="R1423" s="9"/>
      <c r="S1423" s="9"/>
      <c r="T1423" s="9"/>
      <c r="U1423" s="9"/>
      <c r="W1423" s="9"/>
      <c r="X1423" s="9"/>
    </row>
    <row r="1424" spans="1:24" hidden="1" x14ac:dyDescent="0.25">
      <c r="A1424" s="25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9"/>
      <c r="O1424" s="9"/>
      <c r="P1424" s="9"/>
      <c r="Q1424" s="9"/>
      <c r="R1424" s="9"/>
      <c r="S1424" s="9"/>
      <c r="T1424" s="9"/>
      <c r="U1424" s="9"/>
      <c r="W1424" s="9"/>
      <c r="X1424" s="9"/>
    </row>
    <row r="1425" spans="1:24" hidden="1" x14ac:dyDescent="0.25">
      <c r="A1425" s="25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9"/>
      <c r="O1425" s="9"/>
      <c r="P1425" s="9"/>
      <c r="Q1425" s="9"/>
      <c r="R1425" s="9"/>
      <c r="S1425" s="9"/>
      <c r="T1425" s="9"/>
      <c r="U1425" s="9"/>
      <c r="W1425" s="9"/>
      <c r="X1425" s="9"/>
    </row>
    <row r="1426" spans="1:24" hidden="1" x14ac:dyDescent="0.25">
      <c r="A1426" s="25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9"/>
      <c r="O1426" s="9"/>
      <c r="P1426" s="9"/>
      <c r="Q1426" s="9"/>
      <c r="R1426" s="9"/>
      <c r="S1426" s="9"/>
      <c r="T1426" s="9"/>
      <c r="U1426" s="9"/>
      <c r="W1426" s="9"/>
      <c r="X1426" s="9"/>
    </row>
    <row r="1427" spans="1:24" hidden="1" x14ac:dyDescent="0.25">
      <c r="A1427" s="25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9"/>
      <c r="O1427" s="9"/>
      <c r="P1427" s="9"/>
      <c r="Q1427" s="9"/>
      <c r="R1427" s="9"/>
      <c r="S1427" s="9"/>
      <c r="T1427" s="9"/>
      <c r="U1427" s="9"/>
      <c r="W1427" s="9"/>
      <c r="X1427" s="9"/>
    </row>
    <row r="1428" spans="1:24" hidden="1" x14ac:dyDescent="0.25">
      <c r="A1428" s="25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9"/>
      <c r="O1428" s="9"/>
      <c r="P1428" s="9"/>
      <c r="Q1428" s="9"/>
      <c r="R1428" s="9"/>
      <c r="S1428" s="9"/>
      <c r="T1428" s="9"/>
      <c r="U1428" s="9"/>
      <c r="W1428" s="9"/>
      <c r="X1428" s="9"/>
    </row>
    <row r="1429" spans="1:24" hidden="1" x14ac:dyDescent="0.25">
      <c r="A1429" s="25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9"/>
      <c r="O1429" s="9"/>
      <c r="P1429" s="9"/>
      <c r="Q1429" s="9"/>
      <c r="R1429" s="9"/>
      <c r="S1429" s="9"/>
      <c r="T1429" s="9"/>
      <c r="U1429" s="9"/>
      <c r="W1429" s="9"/>
      <c r="X1429" s="9"/>
    </row>
    <row r="1430" spans="1:24" hidden="1" x14ac:dyDescent="0.25">
      <c r="A1430" s="25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9"/>
      <c r="O1430" s="9"/>
      <c r="P1430" s="9"/>
      <c r="Q1430" s="9"/>
      <c r="R1430" s="9"/>
      <c r="S1430" s="9"/>
      <c r="T1430" s="9"/>
      <c r="U1430" s="9"/>
      <c r="W1430" s="9"/>
      <c r="X1430" s="9"/>
    </row>
    <row r="1431" spans="1:24" hidden="1" x14ac:dyDescent="0.25">
      <c r="A1431" s="25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9"/>
      <c r="O1431" s="9"/>
      <c r="P1431" s="9"/>
      <c r="Q1431" s="9"/>
      <c r="R1431" s="9"/>
      <c r="S1431" s="9"/>
      <c r="T1431" s="9"/>
      <c r="U1431" s="9"/>
      <c r="W1431" s="9"/>
      <c r="X1431" s="9"/>
    </row>
    <row r="1432" spans="1:24" hidden="1" x14ac:dyDescent="0.25">
      <c r="A1432" s="25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9"/>
      <c r="O1432" s="9"/>
      <c r="P1432" s="9"/>
      <c r="Q1432" s="9"/>
      <c r="R1432" s="9"/>
      <c r="S1432" s="9"/>
      <c r="T1432" s="9"/>
      <c r="U1432" s="9"/>
      <c r="W1432" s="9"/>
      <c r="X1432" s="9"/>
    </row>
    <row r="1433" spans="1:24" hidden="1" x14ac:dyDescent="0.25">
      <c r="A1433" s="25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9"/>
      <c r="O1433" s="9"/>
      <c r="P1433" s="9"/>
      <c r="Q1433" s="9"/>
      <c r="R1433" s="9"/>
      <c r="S1433" s="9"/>
      <c r="T1433" s="9"/>
      <c r="U1433" s="9"/>
      <c r="W1433" s="9"/>
      <c r="X1433" s="9"/>
    </row>
    <row r="1434" spans="1:24" hidden="1" x14ac:dyDescent="0.25">
      <c r="A1434" s="25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9"/>
      <c r="O1434" s="9"/>
      <c r="P1434" s="9"/>
      <c r="Q1434" s="9"/>
      <c r="R1434" s="9"/>
      <c r="S1434" s="9"/>
      <c r="T1434" s="9"/>
      <c r="U1434" s="9"/>
      <c r="W1434" s="9"/>
      <c r="X1434" s="9"/>
    </row>
    <row r="1435" spans="1:24" hidden="1" x14ac:dyDescent="0.25">
      <c r="A1435" s="25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9"/>
      <c r="O1435" s="9"/>
      <c r="P1435" s="9"/>
      <c r="Q1435" s="9"/>
      <c r="R1435" s="9"/>
      <c r="S1435" s="9"/>
      <c r="T1435" s="9"/>
      <c r="U1435" s="9"/>
      <c r="W1435" s="9"/>
      <c r="X1435" s="9"/>
    </row>
    <row r="1436" spans="1:24" hidden="1" x14ac:dyDescent="0.25">
      <c r="A1436" s="25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9"/>
      <c r="O1436" s="9"/>
      <c r="P1436" s="9"/>
      <c r="Q1436" s="9"/>
      <c r="R1436" s="9"/>
      <c r="S1436" s="9"/>
      <c r="T1436" s="9"/>
      <c r="U1436" s="9"/>
      <c r="W1436" s="9"/>
      <c r="X1436" s="9"/>
    </row>
    <row r="1437" spans="1:24" hidden="1" x14ac:dyDescent="0.25">
      <c r="A1437" s="25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9"/>
      <c r="O1437" s="9"/>
      <c r="P1437" s="9"/>
      <c r="Q1437" s="9"/>
      <c r="R1437" s="9"/>
      <c r="S1437" s="9"/>
      <c r="T1437" s="9"/>
      <c r="U1437" s="9"/>
      <c r="W1437" s="9"/>
      <c r="X1437" s="9"/>
    </row>
    <row r="1438" spans="1:24" hidden="1" x14ac:dyDescent="0.25">
      <c r="A1438" s="25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9"/>
      <c r="O1438" s="9"/>
      <c r="P1438" s="9"/>
      <c r="Q1438" s="9"/>
      <c r="R1438" s="9"/>
      <c r="S1438" s="9"/>
      <c r="T1438" s="9"/>
      <c r="U1438" s="9"/>
      <c r="W1438" s="9"/>
      <c r="X1438" s="9"/>
    </row>
    <row r="1439" spans="1:24" hidden="1" x14ac:dyDescent="0.25">
      <c r="A1439" s="25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9"/>
      <c r="O1439" s="9"/>
      <c r="P1439" s="9"/>
      <c r="Q1439" s="9"/>
      <c r="R1439" s="9"/>
      <c r="S1439" s="9"/>
      <c r="T1439" s="9"/>
      <c r="U1439" s="9"/>
      <c r="W1439" s="9"/>
      <c r="X1439" s="9"/>
    </row>
    <row r="1440" spans="1:24" hidden="1" x14ac:dyDescent="0.25">
      <c r="A1440" s="25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9"/>
      <c r="O1440" s="9"/>
      <c r="P1440" s="9"/>
      <c r="Q1440" s="9"/>
      <c r="R1440" s="9"/>
      <c r="S1440" s="9"/>
      <c r="T1440" s="9"/>
      <c r="U1440" s="9"/>
      <c r="W1440" s="9"/>
      <c r="X1440" s="9"/>
    </row>
    <row r="1441" spans="1:24" hidden="1" x14ac:dyDescent="0.25">
      <c r="A1441" s="25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9"/>
      <c r="O1441" s="9"/>
      <c r="P1441" s="9"/>
      <c r="Q1441" s="9"/>
      <c r="R1441" s="9"/>
      <c r="S1441" s="9"/>
      <c r="T1441" s="9"/>
      <c r="U1441" s="9"/>
      <c r="W1441" s="9"/>
      <c r="X1441" s="9"/>
    </row>
    <row r="1442" spans="1:24" hidden="1" x14ac:dyDescent="0.25">
      <c r="A1442" s="25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9"/>
      <c r="O1442" s="9"/>
      <c r="P1442" s="9"/>
      <c r="Q1442" s="9"/>
      <c r="R1442" s="9"/>
      <c r="S1442" s="9"/>
      <c r="T1442" s="9"/>
      <c r="U1442" s="9"/>
      <c r="W1442" s="9"/>
      <c r="X1442" s="9"/>
    </row>
    <row r="1443" spans="1:24" hidden="1" x14ac:dyDescent="0.25">
      <c r="A1443" s="25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9"/>
      <c r="O1443" s="9"/>
      <c r="P1443" s="9"/>
      <c r="Q1443" s="9"/>
      <c r="R1443" s="9"/>
      <c r="S1443" s="9"/>
      <c r="T1443" s="9"/>
      <c r="U1443" s="9"/>
      <c r="W1443" s="9"/>
      <c r="X1443" s="9"/>
    </row>
    <row r="1444" spans="1:24" hidden="1" x14ac:dyDescent="0.25">
      <c r="A1444" s="25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9"/>
      <c r="O1444" s="9"/>
      <c r="P1444" s="9"/>
      <c r="Q1444" s="9"/>
      <c r="R1444" s="9"/>
      <c r="S1444" s="9"/>
      <c r="T1444" s="9"/>
      <c r="U1444" s="9"/>
      <c r="W1444" s="9"/>
      <c r="X1444" s="9"/>
    </row>
    <row r="1445" spans="1:24" hidden="1" x14ac:dyDescent="0.25">
      <c r="A1445" s="25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9"/>
      <c r="O1445" s="9"/>
      <c r="P1445" s="9"/>
      <c r="Q1445" s="9"/>
      <c r="R1445" s="9"/>
      <c r="S1445" s="9"/>
      <c r="T1445" s="9"/>
      <c r="U1445" s="9"/>
      <c r="W1445" s="9"/>
      <c r="X1445" s="9"/>
    </row>
    <row r="1446" spans="1:24" hidden="1" x14ac:dyDescent="0.25">
      <c r="A1446" s="25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9"/>
      <c r="O1446" s="9"/>
      <c r="P1446" s="9"/>
      <c r="Q1446" s="9"/>
      <c r="R1446" s="9"/>
      <c r="S1446" s="9"/>
      <c r="T1446" s="9"/>
      <c r="U1446" s="9"/>
      <c r="W1446" s="9"/>
      <c r="X1446" s="9"/>
    </row>
    <row r="1447" spans="1:24" hidden="1" x14ac:dyDescent="0.25">
      <c r="A1447" s="25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9"/>
      <c r="O1447" s="9"/>
      <c r="P1447" s="9"/>
      <c r="Q1447" s="9"/>
      <c r="R1447" s="9"/>
      <c r="S1447" s="9"/>
      <c r="T1447" s="9"/>
      <c r="U1447" s="9"/>
      <c r="W1447" s="9"/>
      <c r="X1447" s="9"/>
    </row>
    <row r="1448" spans="1:24" hidden="1" x14ac:dyDescent="0.25">
      <c r="A1448" s="25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9"/>
      <c r="O1448" s="9"/>
      <c r="P1448" s="9"/>
      <c r="Q1448" s="9"/>
      <c r="R1448" s="9"/>
      <c r="S1448" s="9"/>
      <c r="T1448" s="9"/>
      <c r="U1448" s="9"/>
      <c r="W1448" s="9"/>
      <c r="X1448" s="9"/>
    </row>
    <row r="1449" spans="1:24" hidden="1" x14ac:dyDescent="0.25">
      <c r="A1449" s="25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9"/>
      <c r="O1449" s="9"/>
      <c r="P1449" s="9"/>
      <c r="Q1449" s="9"/>
      <c r="R1449" s="9"/>
      <c r="S1449" s="9"/>
      <c r="T1449" s="9"/>
      <c r="U1449" s="9"/>
      <c r="W1449" s="9"/>
      <c r="X1449" s="9"/>
    </row>
    <row r="1450" spans="1:24" hidden="1" x14ac:dyDescent="0.25">
      <c r="A1450" s="25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9"/>
      <c r="O1450" s="9"/>
      <c r="P1450" s="9"/>
      <c r="Q1450" s="9"/>
      <c r="R1450" s="9"/>
      <c r="S1450" s="9"/>
      <c r="T1450" s="9"/>
      <c r="U1450" s="9"/>
      <c r="W1450" s="9"/>
      <c r="X1450" s="9"/>
    </row>
    <row r="1451" spans="1:24" hidden="1" x14ac:dyDescent="0.25">
      <c r="A1451" s="25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9"/>
      <c r="O1451" s="9"/>
      <c r="P1451" s="9"/>
      <c r="Q1451" s="9"/>
      <c r="R1451" s="9"/>
      <c r="S1451" s="9"/>
      <c r="T1451" s="9"/>
      <c r="U1451" s="9"/>
      <c r="W1451" s="9"/>
      <c r="X1451" s="9"/>
    </row>
    <row r="1452" spans="1:24" hidden="1" x14ac:dyDescent="0.25">
      <c r="A1452" s="25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9"/>
      <c r="O1452" s="9"/>
      <c r="P1452" s="9"/>
      <c r="Q1452" s="9"/>
      <c r="R1452" s="9"/>
      <c r="S1452" s="9"/>
      <c r="T1452" s="9"/>
      <c r="U1452" s="9"/>
      <c r="W1452" s="9"/>
      <c r="X1452" s="9"/>
    </row>
    <row r="1453" spans="1:24" hidden="1" x14ac:dyDescent="0.25">
      <c r="A1453" s="25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9"/>
      <c r="O1453" s="9"/>
      <c r="P1453" s="9"/>
      <c r="Q1453" s="9"/>
      <c r="R1453" s="9"/>
      <c r="S1453" s="9"/>
      <c r="T1453" s="9"/>
      <c r="U1453" s="9"/>
      <c r="W1453" s="9"/>
      <c r="X1453" s="9"/>
    </row>
    <row r="1454" spans="1:24" hidden="1" x14ac:dyDescent="0.25">
      <c r="A1454" s="25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9"/>
      <c r="O1454" s="9"/>
      <c r="P1454" s="9"/>
      <c r="Q1454" s="9"/>
      <c r="R1454" s="9"/>
      <c r="S1454" s="9"/>
      <c r="T1454" s="9"/>
      <c r="U1454" s="9"/>
      <c r="W1454" s="9"/>
      <c r="X1454" s="9"/>
    </row>
    <row r="1455" spans="1:24" hidden="1" x14ac:dyDescent="0.25">
      <c r="A1455" s="25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9"/>
      <c r="O1455" s="9"/>
      <c r="P1455" s="9"/>
      <c r="Q1455" s="9"/>
      <c r="R1455" s="9"/>
      <c r="S1455" s="9"/>
      <c r="T1455" s="9"/>
      <c r="U1455" s="9"/>
      <c r="W1455" s="9"/>
      <c r="X1455" s="9"/>
    </row>
    <row r="1456" spans="1:24" hidden="1" x14ac:dyDescent="0.25">
      <c r="A1456" s="25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9"/>
      <c r="O1456" s="9"/>
      <c r="P1456" s="9"/>
      <c r="Q1456" s="9"/>
      <c r="R1456" s="9"/>
      <c r="S1456" s="9"/>
      <c r="T1456" s="9"/>
      <c r="U1456" s="9"/>
      <c r="W1456" s="9"/>
      <c r="X1456" s="9"/>
    </row>
    <row r="1457" spans="1:24" hidden="1" x14ac:dyDescent="0.25">
      <c r="A1457" s="25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9"/>
      <c r="O1457" s="9"/>
      <c r="P1457" s="9"/>
      <c r="Q1457" s="9"/>
      <c r="R1457" s="9"/>
      <c r="S1457" s="9"/>
      <c r="T1457" s="9"/>
      <c r="U1457" s="9"/>
      <c r="W1457" s="9"/>
      <c r="X1457" s="9"/>
    </row>
    <row r="1458" spans="1:24" hidden="1" x14ac:dyDescent="0.25">
      <c r="A1458" s="25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9"/>
      <c r="O1458" s="9"/>
      <c r="P1458" s="9"/>
      <c r="Q1458" s="9"/>
      <c r="R1458" s="9"/>
      <c r="S1458" s="9"/>
      <c r="T1458" s="9"/>
      <c r="U1458" s="9"/>
      <c r="W1458" s="9"/>
      <c r="X1458" s="9"/>
    </row>
    <row r="1459" spans="1:24" hidden="1" x14ac:dyDescent="0.25">
      <c r="A1459" s="25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9"/>
      <c r="O1459" s="9"/>
      <c r="P1459" s="9"/>
      <c r="Q1459" s="9"/>
      <c r="R1459" s="9"/>
      <c r="S1459" s="9"/>
      <c r="T1459" s="9"/>
      <c r="U1459" s="9"/>
      <c r="W1459" s="9"/>
      <c r="X1459" s="9"/>
    </row>
    <row r="1460" spans="1:24" hidden="1" x14ac:dyDescent="0.25">
      <c r="A1460" s="25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9"/>
      <c r="O1460" s="9"/>
      <c r="P1460" s="9"/>
      <c r="Q1460" s="9"/>
      <c r="R1460" s="9"/>
      <c r="S1460" s="9"/>
      <c r="T1460" s="9"/>
      <c r="U1460" s="9"/>
      <c r="W1460" s="9"/>
      <c r="X1460" s="9"/>
    </row>
    <row r="1461" spans="1:24" hidden="1" x14ac:dyDescent="0.25">
      <c r="A1461" s="25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9"/>
      <c r="O1461" s="9"/>
      <c r="P1461" s="9"/>
      <c r="Q1461" s="9"/>
      <c r="R1461" s="9"/>
      <c r="S1461" s="9"/>
      <c r="T1461" s="9"/>
      <c r="U1461" s="9"/>
      <c r="W1461" s="9"/>
      <c r="X1461" s="9"/>
    </row>
    <row r="1462" spans="1:24" hidden="1" x14ac:dyDescent="0.25">
      <c r="A1462" s="25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9"/>
      <c r="O1462" s="9"/>
      <c r="P1462" s="9"/>
      <c r="Q1462" s="9"/>
      <c r="R1462" s="9"/>
      <c r="S1462" s="9"/>
      <c r="T1462" s="9"/>
      <c r="U1462" s="9"/>
      <c r="W1462" s="9"/>
      <c r="X1462" s="9"/>
    </row>
    <row r="1463" spans="1:24" hidden="1" x14ac:dyDescent="0.25">
      <c r="A1463" s="25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9"/>
      <c r="O1463" s="9"/>
      <c r="P1463" s="9"/>
      <c r="Q1463" s="9"/>
      <c r="R1463" s="9"/>
      <c r="S1463" s="9"/>
      <c r="T1463" s="9"/>
      <c r="U1463" s="9"/>
      <c r="W1463" s="9"/>
      <c r="X1463" s="9"/>
    </row>
    <row r="1464" spans="1:24" hidden="1" x14ac:dyDescent="0.25">
      <c r="A1464" s="25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9"/>
      <c r="O1464" s="9"/>
      <c r="P1464" s="9"/>
      <c r="Q1464" s="9"/>
      <c r="R1464" s="9"/>
      <c r="S1464" s="9"/>
      <c r="T1464" s="9"/>
      <c r="U1464" s="9"/>
      <c r="W1464" s="9"/>
      <c r="X1464" s="9"/>
    </row>
    <row r="1465" spans="1:24" hidden="1" x14ac:dyDescent="0.25">
      <c r="A1465" s="25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9"/>
      <c r="O1465" s="9"/>
      <c r="P1465" s="9"/>
      <c r="Q1465" s="9"/>
      <c r="R1465" s="9"/>
      <c r="S1465" s="9"/>
      <c r="T1465" s="9"/>
      <c r="U1465" s="9"/>
      <c r="W1465" s="9"/>
      <c r="X1465" s="9"/>
    </row>
    <row r="1466" spans="1:24" hidden="1" x14ac:dyDescent="0.25">
      <c r="A1466" s="25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9"/>
      <c r="O1466" s="9"/>
      <c r="P1466" s="9"/>
      <c r="Q1466" s="9"/>
      <c r="R1466" s="9"/>
      <c r="S1466" s="9"/>
      <c r="T1466" s="9"/>
      <c r="U1466" s="9"/>
      <c r="W1466" s="9"/>
      <c r="X1466" s="9"/>
    </row>
    <row r="1467" spans="1:24" hidden="1" x14ac:dyDescent="0.25">
      <c r="A1467" s="25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9"/>
      <c r="O1467" s="9"/>
      <c r="P1467" s="9"/>
      <c r="Q1467" s="9"/>
      <c r="R1467" s="9"/>
      <c r="S1467" s="9"/>
      <c r="T1467" s="9"/>
      <c r="U1467" s="9"/>
      <c r="W1467" s="9"/>
      <c r="X1467" s="9"/>
    </row>
    <row r="1468" spans="1:24" hidden="1" x14ac:dyDescent="0.25">
      <c r="A1468" s="25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9"/>
      <c r="O1468" s="9"/>
      <c r="P1468" s="9"/>
      <c r="Q1468" s="9"/>
      <c r="R1468" s="9"/>
      <c r="S1468" s="9"/>
      <c r="T1468" s="9"/>
      <c r="U1468" s="9"/>
      <c r="W1468" s="9"/>
      <c r="X1468" s="9"/>
    </row>
    <row r="1469" spans="1:24" hidden="1" x14ac:dyDescent="0.25">
      <c r="A1469" s="25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9"/>
      <c r="O1469" s="9"/>
      <c r="P1469" s="9"/>
      <c r="Q1469" s="9"/>
      <c r="R1469" s="9"/>
      <c r="S1469" s="9"/>
      <c r="T1469" s="9"/>
      <c r="U1469" s="9"/>
      <c r="W1469" s="9"/>
      <c r="X1469" s="9"/>
    </row>
    <row r="1470" spans="1:24" hidden="1" x14ac:dyDescent="0.25">
      <c r="A1470" s="25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9"/>
      <c r="O1470" s="9"/>
      <c r="P1470" s="9"/>
      <c r="Q1470" s="9"/>
      <c r="R1470" s="9"/>
      <c r="S1470" s="9"/>
      <c r="T1470" s="9"/>
      <c r="U1470" s="9"/>
      <c r="W1470" s="9"/>
      <c r="X1470" s="9"/>
    </row>
    <row r="1471" spans="1:24" hidden="1" x14ac:dyDescent="0.25">
      <c r="A1471" s="25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9"/>
      <c r="O1471" s="9"/>
      <c r="P1471" s="9"/>
      <c r="Q1471" s="9"/>
      <c r="R1471" s="9"/>
      <c r="S1471" s="9"/>
      <c r="T1471" s="9"/>
      <c r="U1471" s="9"/>
      <c r="W1471" s="9"/>
      <c r="X1471" s="9"/>
    </row>
    <row r="1472" spans="1:24" hidden="1" x14ac:dyDescent="0.25">
      <c r="A1472" s="25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9"/>
      <c r="O1472" s="9"/>
      <c r="P1472" s="9"/>
      <c r="Q1472" s="9"/>
      <c r="R1472" s="9"/>
      <c r="S1472" s="9"/>
      <c r="T1472" s="9"/>
      <c r="U1472" s="9"/>
      <c r="W1472" s="9"/>
      <c r="X1472" s="9"/>
    </row>
    <row r="1473" spans="1:24" hidden="1" x14ac:dyDescent="0.25">
      <c r="A1473" s="25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9"/>
      <c r="O1473" s="9"/>
      <c r="P1473" s="9"/>
      <c r="Q1473" s="9"/>
      <c r="R1473" s="9"/>
      <c r="S1473" s="9"/>
      <c r="T1473" s="9"/>
      <c r="U1473" s="9"/>
      <c r="W1473" s="9"/>
      <c r="X1473" s="9"/>
    </row>
    <row r="1474" spans="1:24" hidden="1" x14ac:dyDescent="0.25">
      <c r="A1474" s="25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9"/>
      <c r="O1474" s="9"/>
      <c r="P1474" s="9"/>
      <c r="Q1474" s="9"/>
      <c r="R1474" s="9"/>
      <c r="S1474" s="9"/>
      <c r="T1474" s="9"/>
      <c r="U1474" s="9"/>
      <c r="W1474" s="9"/>
      <c r="X1474" s="9"/>
    </row>
    <row r="1475" spans="1:24" hidden="1" x14ac:dyDescent="0.25">
      <c r="A1475" s="25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9"/>
      <c r="O1475" s="9"/>
      <c r="P1475" s="9"/>
      <c r="Q1475" s="9"/>
      <c r="R1475" s="9"/>
      <c r="S1475" s="9"/>
      <c r="T1475" s="9"/>
      <c r="U1475" s="9"/>
      <c r="W1475" s="9"/>
      <c r="X1475" s="9"/>
    </row>
    <row r="1476" spans="1:24" hidden="1" x14ac:dyDescent="0.25">
      <c r="A1476" s="25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9"/>
      <c r="O1476" s="9"/>
      <c r="P1476" s="9"/>
      <c r="Q1476" s="9"/>
      <c r="R1476" s="9"/>
      <c r="S1476" s="9"/>
      <c r="T1476" s="9"/>
      <c r="U1476" s="9"/>
      <c r="W1476" s="9"/>
      <c r="X1476" s="9"/>
    </row>
    <row r="1477" spans="1:24" hidden="1" x14ac:dyDescent="0.25">
      <c r="A1477" s="25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9"/>
      <c r="O1477" s="9"/>
      <c r="P1477" s="9"/>
      <c r="Q1477" s="9"/>
      <c r="R1477" s="9"/>
      <c r="S1477" s="9"/>
      <c r="T1477" s="9"/>
      <c r="U1477" s="9"/>
      <c r="W1477" s="9"/>
      <c r="X1477" s="9"/>
    </row>
    <row r="1478" spans="1:24" hidden="1" x14ac:dyDescent="0.25">
      <c r="A1478" s="25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9"/>
      <c r="O1478" s="9"/>
      <c r="P1478" s="9"/>
      <c r="Q1478" s="9"/>
      <c r="R1478" s="9"/>
      <c r="S1478" s="9"/>
      <c r="T1478" s="9"/>
      <c r="U1478" s="9"/>
      <c r="W1478" s="9"/>
      <c r="X1478" s="9"/>
    </row>
    <row r="1479" spans="1:24" hidden="1" x14ac:dyDescent="0.25">
      <c r="A1479" s="25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9"/>
      <c r="O1479" s="9"/>
      <c r="P1479" s="9"/>
      <c r="Q1479" s="9"/>
      <c r="R1479" s="9"/>
      <c r="S1479" s="9"/>
      <c r="T1479" s="9"/>
      <c r="U1479" s="9"/>
      <c r="W1479" s="9"/>
      <c r="X1479" s="9"/>
    </row>
    <row r="1480" spans="1:24" hidden="1" x14ac:dyDescent="0.25">
      <c r="A1480" s="25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9"/>
      <c r="O1480" s="9"/>
      <c r="P1480" s="9"/>
      <c r="Q1480" s="9"/>
      <c r="R1480" s="9"/>
      <c r="S1480" s="9"/>
      <c r="T1480" s="9"/>
      <c r="U1480" s="9"/>
      <c r="W1480" s="9"/>
      <c r="X1480" s="9"/>
    </row>
    <row r="1481" spans="1:24" hidden="1" x14ac:dyDescent="0.25">
      <c r="A1481" s="25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9"/>
      <c r="O1481" s="9"/>
      <c r="P1481" s="9"/>
      <c r="Q1481" s="9"/>
      <c r="R1481" s="9"/>
      <c r="S1481" s="9"/>
      <c r="T1481" s="9"/>
      <c r="U1481" s="9"/>
      <c r="W1481" s="9"/>
      <c r="X1481" s="9"/>
    </row>
    <row r="1482" spans="1:24" hidden="1" x14ac:dyDescent="0.25">
      <c r="A1482" s="25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9"/>
      <c r="O1482" s="9"/>
      <c r="P1482" s="9"/>
      <c r="Q1482" s="9"/>
      <c r="R1482" s="9"/>
      <c r="S1482" s="9"/>
      <c r="T1482" s="9"/>
      <c r="U1482" s="9"/>
      <c r="W1482" s="9"/>
      <c r="X1482" s="9"/>
    </row>
    <row r="1483" spans="1:24" hidden="1" x14ac:dyDescent="0.25">
      <c r="A1483" s="25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9"/>
      <c r="O1483" s="9"/>
      <c r="P1483" s="9"/>
      <c r="Q1483" s="9"/>
      <c r="R1483" s="9"/>
      <c r="S1483" s="9"/>
      <c r="T1483" s="9"/>
      <c r="U1483" s="9"/>
      <c r="W1483" s="9"/>
      <c r="X1483" s="9"/>
    </row>
    <row r="1484" spans="1:24" hidden="1" x14ac:dyDescent="0.25">
      <c r="A1484" s="25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9"/>
      <c r="O1484" s="9"/>
      <c r="P1484" s="9"/>
      <c r="Q1484" s="9"/>
      <c r="R1484" s="9"/>
      <c r="S1484" s="9"/>
      <c r="T1484" s="9"/>
      <c r="U1484" s="9"/>
      <c r="W1484" s="9"/>
      <c r="X1484" s="9"/>
    </row>
    <row r="1485" spans="1:24" hidden="1" x14ac:dyDescent="0.25">
      <c r="A1485" s="25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9"/>
      <c r="O1485" s="9"/>
      <c r="P1485" s="9"/>
      <c r="Q1485" s="9"/>
      <c r="R1485" s="9"/>
      <c r="S1485" s="9"/>
      <c r="T1485" s="9"/>
      <c r="U1485" s="9"/>
      <c r="W1485" s="9"/>
      <c r="X1485" s="9"/>
    </row>
    <row r="1486" spans="1:24" hidden="1" x14ac:dyDescent="0.25">
      <c r="A1486" s="25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9"/>
      <c r="O1486" s="9"/>
      <c r="P1486" s="9"/>
      <c r="Q1486" s="9"/>
      <c r="R1486" s="9"/>
      <c r="S1486" s="9"/>
      <c r="T1486" s="9"/>
      <c r="U1486" s="9"/>
      <c r="W1486" s="9"/>
      <c r="X1486" s="9"/>
    </row>
    <row r="1487" spans="1:24" hidden="1" x14ac:dyDescent="0.25">
      <c r="A1487" s="25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9"/>
      <c r="O1487" s="9"/>
      <c r="P1487" s="9"/>
      <c r="Q1487" s="9"/>
      <c r="R1487" s="9"/>
      <c r="S1487" s="9"/>
      <c r="T1487" s="9"/>
      <c r="U1487" s="9"/>
      <c r="W1487" s="9"/>
      <c r="X1487" s="9"/>
    </row>
    <row r="1488" spans="1:24" hidden="1" x14ac:dyDescent="0.25">
      <c r="A1488" s="25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9"/>
      <c r="O1488" s="9"/>
      <c r="P1488" s="9"/>
      <c r="Q1488" s="9"/>
      <c r="R1488" s="9"/>
      <c r="S1488" s="9"/>
      <c r="T1488" s="9"/>
      <c r="U1488" s="9"/>
      <c r="W1488" s="9"/>
      <c r="X1488" s="9"/>
    </row>
    <row r="1489" spans="1:24" hidden="1" x14ac:dyDescent="0.25">
      <c r="A1489" s="25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9"/>
      <c r="O1489" s="9"/>
      <c r="P1489" s="9"/>
      <c r="Q1489" s="9"/>
      <c r="R1489" s="9"/>
      <c r="S1489" s="9"/>
      <c r="T1489" s="9"/>
      <c r="U1489" s="9"/>
      <c r="W1489" s="9"/>
      <c r="X1489" s="9"/>
    </row>
    <row r="1490" spans="1:24" hidden="1" x14ac:dyDescent="0.25">
      <c r="A1490" s="25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9"/>
      <c r="O1490" s="9"/>
      <c r="P1490" s="9"/>
      <c r="Q1490" s="9"/>
      <c r="R1490" s="9"/>
      <c r="S1490" s="9"/>
      <c r="T1490" s="9"/>
      <c r="U1490" s="9"/>
      <c r="W1490" s="9"/>
      <c r="X1490" s="9"/>
    </row>
    <row r="1491" spans="1:24" hidden="1" x14ac:dyDescent="0.25">
      <c r="A1491" s="25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9"/>
      <c r="O1491" s="9"/>
      <c r="P1491" s="9"/>
      <c r="Q1491" s="9"/>
      <c r="R1491" s="9"/>
      <c r="S1491" s="9"/>
      <c r="T1491" s="9"/>
      <c r="U1491" s="9"/>
      <c r="W1491" s="9"/>
      <c r="X1491" s="9"/>
    </row>
    <row r="1492" spans="1:24" hidden="1" x14ac:dyDescent="0.25">
      <c r="A1492" s="25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9"/>
      <c r="O1492" s="9"/>
      <c r="P1492" s="9"/>
      <c r="Q1492" s="9"/>
      <c r="R1492" s="9"/>
      <c r="S1492" s="9"/>
      <c r="T1492" s="9"/>
      <c r="U1492" s="9"/>
      <c r="W1492" s="9"/>
      <c r="X1492" s="9"/>
    </row>
    <row r="1493" spans="1:24" hidden="1" x14ac:dyDescent="0.25">
      <c r="A1493" s="25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9"/>
      <c r="O1493" s="9"/>
      <c r="P1493" s="9"/>
      <c r="Q1493" s="9"/>
      <c r="R1493" s="9"/>
      <c r="S1493" s="9"/>
      <c r="T1493" s="9"/>
      <c r="U1493" s="9"/>
      <c r="W1493" s="9"/>
      <c r="X1493" s="9"/>
    </row>
    <row r="1494" spans="1:24" hidden="1" x14ac:dyDescent="0.25">
      <c r="A1494" s="25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9"/>
      <c r="O1494" s="9"/>
      <c r="P1494" s="9"/>
      <c r="Q1494" s="9"/>
      <c r="R1494" s="9"/>
      <c r="S1494" s="9"/>
      <c r="T1494" s="9"/>
      <c r="U1494" s="9"/>
      <c r="W1494" s="9"/>
      <c r="X1494" s="9"/>
    </row>
    <row r="1495" spans="1:24" hidden="1" x14ac:dyDescent="0.25">
      <c r="A1495" s="25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9"/>
      <c r="O1495" s="9"/>
      <c r="P1495" s="9"/>
      <c r="Q1495" s="9"/>
      <c r="R1495" s="9"/>
      <c r="S1495" s="9"/>
      <c r="T1495" s="9"/>
      <c r="U1495" s="9"/>
      <c r="W1495" s="9"/>
      <c r="X1495" s="9"/>
    </row>
    <row r="1496" spans="1:24" hidden="1" x14ac:dyDescent="0.25">
      <c r="A1496" s="25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9"/>
      <c r="O1496" s="9"/>
      <c r="P1496" s="9"/>
      <c r="Q1496" s="9"/>
      <c r="R1496" s="9"/>
      <c r="S1496" s="9"/>
      <c r="T1496" s="9"/>
      <c r="U1496" s="9"/>
      <c r="W1496" s="9"/>
      <c r="X1496" s="9"/>
    </row>
    <row r="1497" spans="1:24" hidden="1" x14ac:dyDescent="0.25">
      <c r="A1497" s="25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9"/>
      <c r="O1497" s="9"/>
      <c r="P1497" s="9"/>
      <c r="Q1497" s="9"/>
      <c r="R1497" s="9"/>
      <c r="S1497" s="9"/>
      <c r="T1497" s="9"/>
      <c r="U1497" s="9"/>
      <c r="W1497" s="9"/>
      <c r="X1497" s="9"/>
    </row>
    <row r="1498" spans="1:24" hidden="1" x14ac:dyDescent="0.25">
      <c r="A1498" s="25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9"/>
      <c r="O1498" s="9"/>
      <c r="P1498" s="9"/>
      <c r="Q1498" s="9"/>
      <c r="R1498" s="9"/>
      <c r="S1498" s="9"/>
      <c r="T1498" s="9"/>
      <c r="U1498" s="9"/>
      <c r="W1498" s="9"/>
      <c r="X1498" s="9"/>
    </row>
    <row r="1499" spans="1:24" hidden="1" x14ac:dyDescent="0.25">
      <c r="A1499" s="25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9"/>
      <c r="O1499" s="9"/>
      <c r="P1499" s="9"/>
      <c r="Q1499" s="9"/>
      <c r="R1499" s="9"/>
      <c r="S1499" s="9"/>
      <c r="T1499" s="9"/>
      <c r="U1499" s="9"/>
      <c r="W1499" s="9"/>
      <c r="X1499" s="9"/>
    </row>
    <row r="1500" spans="1:24" hidden="1" x14ac:dyDescent="0.25">
      <c r="A1500" s="25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9"/>
      <c r="O1500" s="9"/>
      <c r="P1500" s="9"/>
      <c r="Q1500" s="9"/>
      <c r="R1500" s="9"/>
      <c r="S1500" s="9"/>
      <c r="T1500" s="9"/>
      <c r="U1500" s="9"/>
      <c r="W1500" s="9"/>
      <c r="X1500" s="9"/>
    </row>
    <row r="1501" spans="1:24" hidden="1" x14ac:dyDescent="0.25">
      <c r="A1501" s="25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9"/>
      <c r="O1501" s="9"/>
      <c r="P1501" s="9"/>
      <c r="Q1501" s="9"/>
      <c r="R1501" s="9"/>
      <c r="S1501" s="9"/>
      <c r="T1501" s="9"/>
      <c r="U1501" s="9"/>
      <c r="W1501" s="9"/>
      <c r="X1501" s="9"/>
    </row>
    <row r="1502" spans="1:24" hidden="1" x14ac:dyDescent="0.25">
      <c r="A1502" s="25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9"/>
      <c r="O1502" s="9"/>
      <c r="P1502" s="9"/>
      <c r="Q1502" s="9"/>
      <c r="R1502" s="9"/>
      <c r="S1502" s="9"/>
      <c r="T1502" s="9"/>
      <c r="U1502" s="9"/>
      <c r="W1502" s="9"/>
      <c r="X1502" s="9"/>
    </row>
    <row r="1503" spans="1:24" hidden="1" x14ac:dyDescent="0.25">
      <c r="A1503" s="25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9"/>
      <c r="O1503" s="9"/>
      <c r="P1503" s="9"/>
      <c r="Q1503" s="9"/>
      <c r="R1503" s="9"/>
      <c r="S1503" s="9"/>
      <c r="T1503" s="9"/>
      <c r="U1503" s="9"/>
      <c r="W1503" s="9"/>
      <c r="X1503" s="9"/>
    </row>
    <row r="1504" spans="1:24" hidden="1" x14ac:dyDescent="0.25">
      <c r="A1504" s="25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9"/>
      <c r="O1504" s="9"/>
      <c r="P1504" s="9"/>
      <c r="Q1504" s="9"/>
      <c r="R1504" s="9"/>
      <c r="S1504" s="9"/>
      <c r="T1504" s="9"/>
      <c r="U1504" s="9"/>
      <c r="W1504" s="9"/>
      <c r="X1504" s="9"/>
    </row>
    <row r="1505" spans="1:24" hidden="1" x14ac:dyDescent="0.25">
      <c r="A1505" s="25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9"/>
      <c r="O1505" s="9"/>
      <c r="P1505" s="9"/>
      <c r="Q1505" s="9"/>
      <c r="R1505" s="9"/>
      <c r="S1505" s="9"/>
      <c r="T1505" s="9"/>
      <c r="U1505" s="9"/>
      <c r="W1505" s="9"/>
      <c r="X1505" s="9"/>
    </row>
    <row r="1506" spans="1:24" hidden="1" x14ac:dyDescent="0.25">
      <c r="A1506" s="25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9"/>
      <c r="O1506" s="9"/>
      <c r="P1506" s="9"/>
      <c r="Q1506" s="9"/>
      <c r="R1506" s="9"/>
      <c r="S1506" s="9"/>
      <c r="T1506" s="9"/>
      <c r="U1506" s="9"/>
      <c r="W1506" s="9"/>
      <c r="X1506" s="9"/>
    </row>
    <row r="1507" spans="1:24" hidden="1" x14ac:dyDescent="0.25">
      <c r="A1507" s="25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9"/>
      <c r="O1507" s="9"/>
      <c r="P1507" s="9"/>
      <c r="Q1507" s="9"/>
      <c r="R1507" s="9"/>
      <c r="S1507" s="9"/>
      <c r="T1507" s="9"/>
      <c r="U1507" s="9"/>
      <c r="W1507" s="9"/>
      <c r="X1507" s="9"/>
    </row>
    <row r="1508" spans="1:24" hidden="1" x14ac:dyDescent="0.25">
      <c r="A1508" s="25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9"/>
      <c r="O1508" s="9"/>
      <c r="P1508" s="9"/>
      <c r="Q1508" s="9"/>
      <c r="R1508" s="9"/>
      <c r="S1508" s="9"/>
      <c r="T1508" s="9"/>
      <c r="U1508" s="9"/>
      <c r="W1508" s="9"/>
      <c r="X1508" s="9"/>
    </row>
    <row r="1509" spans="1:24" hidden="1" x14ac:dyDescent="0.25">
      <c r="A1509" s="25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9"/>
      <c r="O1509" s="9"/>
      <c r="P1509" s="9"/>
      <c r="Q1509" s="9"/>
      <c r="R1509" s="9"/>
      <c r="S1509" s="9"/>
      <c r="T1509" s="9"/>
      <c r="U1509" s="9"/>
      <c r="W1509" s="9"/>
      <c r="X1509" s="9"/>
    </row>
    <row r="1510" spans="1:24" hidden="1" x14ac:dyDescent="0.25">
      <c r="A1510" s="25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9"/>
      <c r="O1510" s="9"/>
      <c r="P1510" s="9"/>
      <c r="Q1510" s="9"/>
      <c r="R1510" s="9"/>
      <c r="S1510" s="9"/>
      <c r="T1510" s="9"/>
      <c r="U1510" s="9"/>
      <c r="W1510" s="9"/>
      <c r="X1510" s="9"/>
    </row>
    <row r="1511" spans="1:24" hidden="1" x14ac:dyDescent="0.25">
      <c r="A1511" s="25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9"/>
      <c r="O1511" s="9"/>
      <c r="P1511" s="9"/>
      <c r="Q1511" s="9"/>
      <c r="R1511" s="9"/>
      <c r="S1511" s="9"/>
      <c r="T1511" s="9"/>
      <c r="U1511" s="9"/>
      <c r="W1511" s="9"/>
      <c r="X1511" s="9"/>
    </row>
    <row r="1512" spans="1:24" hidden="1" x14ac:dyDescent="0.25">
      <c r="A1512" s="25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9"/>
      <c r="O1512" s="9"/>
      <c r="P1512" s="9"/>
      <c r="Q1512" s="9"/>
      <c r="R1512" s="9"/>
      <c r="S1512" s="9"/>
      <c r="T1512" s="9"/>
      <c r="U1512" s="9"/>
      <c r="W1512" s="9"/>
      <c r="X1512" s="9"/>
    </row>
    <row r="1513" spans="1:24" hidden="1" x14ac:dyDescent="0.25">
      <c r="A1513" s="25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9"/>
      <c r="O1513" s="9"/>
      <c r="P1513" s="9"/>
      <c r="Q1513" s="9"/>
      <c r="R1513" s="9"/>
      <c r="S1513" s="9"/>
      <c r="T1513" s="9"/>
      <c r="U1513" s="9"/>
      <c r="W1513" s="9"/>
      <c r="X1513" s="9"/>
    </row>
    <row r="1514" spans="1:24" hidden="1" x14ac:dyDescent="0.25">
      <c r="A1514" s="25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9"/>
      <c r="O1514" s="9"/>
      <c r="P1514" s="9"/>
      <c r="Q1514" s="9"/>
      <c r="R1514" s="9"/>
      <c r="S1514" s="9"/>
      <c r="T1514" s="9"/>
      <c r="U1514" s="9"/>
      <c r="W1514" s="9"/>
      <c r="X1514" s="9"/>
    </row>
    <row r="1515" spans="1:24" hidden="1" x14ac:dyDescent="0.25">
      <c r="A1515" s="25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9"/>
      <c r="O1515" s="9"/>
      <c r="P1515" s="9"/>
      <c r="Q1515" s="9"/>
      <c r="R1515" s="9"/>
      <c r="S1515" s="9"/>
      <c r="T1515" s="9"/>
      <c r="U1515" s="9"/>
      <c r="W1515" s="9"/>
      <c r="X1515" s="9"/>
    </row>
    <row r="1516" spans="1:24" hidden="1" x14ac:dyDescent="0.25">
      <c r="A1516" s="25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9"/>
      <c r="O1516" s="9"/>
      <c r="P1516" s="9"/>
      <c r="Q1516" s="9"/>
      <c r="R1516" s="9"/>
      <c r="S1516" s="9"/>
      <c r="T1516" s="9"/>
      <c r="U1516" s="9"/>
      <c r="W1516" s="9"/>
      <c r="X1516" s="9"/>
    </row>
    <row r="1517" spans="1:24" hidden="1" x14ac:dyDescent="0.25">
      <c r="A1517" s="25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9"/>
      <c r="O1517" s="9"/>
      <c r="P1517" s="9"/>
      <c r="Q1517" s="9"/>
      <c r="R1517" s="9"/>
      <c r="S1517" s="9"/>
      <c r="T1517" s="9"/>
      <c r="U1517" s="9"/>
      <c r="W1517" s="9"/>
      <c r="X1517" s="9"/>
    </row>
    <row r="1518" spans="1:24" hidden="1" x14ac:dyDescent="0.25">
      <c r="A1518" s="25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9"/>
      <c r="O1518" s="9"/>
      <c r="P1518" s="9"/>
      <c r="Q1518" s="9"/>
      <c r="R1518" s="9"/>
      <c r="S1518" s="9"/>
      <c r="T1518" s="9"/>
      <c r="U1518" s="9"/>
      <c r="W1518" s="9"/>
      <c r="X1518" s="9"/>
    </row>
    <row r="1519" spans="1:24" hidden="1" x14ac:dyDescent="0.25">
      <c r="A1519" s="25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9"/>
      <c r="O1519" s="9"/>
      <c r="P1519" s="9"/>
      <c r="Q1519" s="9"/>
      <c r="R1519" s="9"/>
      <c r="S1519" s="9"/>
      <c r="T1519" s="9"/>
      <c r="U1519" s="9"/>
      <c r="W1519" s="9"/>
      <c r="X1519" s="9"/>
    </row>
    <row r="1520" spans="1:24" hidden="1" x14ac:dyDescent="0.25">
      <c r="A1520" s="25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9"/>
      <c r="O1520" s="9"/>
      <c r="P1520" s="9"/>
      <c r="Q1520" s="9"/>
      <c r="R1520" s="9"/>
      <c r="S1520" s="9"/>
      <c r="T1520" s="9"/>
      <c r="U1520" s="9"/>
      <c r="W1520" s="9"/>
      <c r="X1520" s="9"/>
    </row>
    <row r="1521" spans="1:24" hidden="1" x14ac:dyDescent="0.25">
      <c r="A1521" s="25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9"/>
      <c r="O1521" s="9"/>
      <c r="P1521" s="9"/>
      <c r="Q1521" s="9"/>
      <c r="R1521" s="9"/>
      <c r="S1521" s="9"/>
      <c r="T1521" s="9"/>
      <c r="U1521" s="9"/>
      <c r="W1521" s="9"/>
      <c r="X1521" s="9"/>
    </row>
    <row r="1522" spans="1:24" hidden="1" x14ac:dyDescent="0.25">
      <c r="A1522" s="25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9"/>
      <c r="O1522" s="9"/>
      <c r="P1522" s="9"/>
      <c r="Q1522" s="9"/>
      <c r="R1522" s="9"/>
      <c r="S1522" s="9"/>
      <c r="T1522" s="9"/>
      <c r="U1522" s="9"/>
      <c r="W1522" s="9"/>
      <c r="X1522" s="9"/>
    </row>
    <row r="1523" spans="1:24" hidden="1" x14ac:dyDescent="0.25">
      <c r="A1523" s="25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9"/>
      <c r="O1523" s="9"/>
      <c r="P1523" s="9"/>
      <c r="Q1523" s="9"/>
      <c r="R1523" s="9"/>
      <c r="S1523" s="9"/>
      <c r="T1523" s="9"/>
      <c r="U1523" s="9"/>
      <c r="W1523" s="9"/>
      <c r="X1523" s="9"/>
    </row>
    <row r="1524" spans="1:24" hidden="1" x14ac:dyDescent="0.25">
      <c r="A1524" s="25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9"/>
      <c r="O1524" s="9"/>
      <c r="P1524" s="9"/>
      <c r="Q1524" s="9"/>
      <c r="R1524" s="9"/>
      <c r="S1524" s="9"/>
      <c r="T1524" s="9"/>
      <c r="U1524" s="9"/>
      <c r="W1524" s="9"/>
      <c r="X1524" s="9"/>
    </row>
    <row r="1525" spans="1:24" hidden="1" x14ac:dyDescent="0.25">
      <c r="A1525" s="25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9"/>
      <c r="O1525" s="9"/>
      <c r="P1525" s="9"/>
      <c r="Q1525" s="9"/>
      <c r="R1525" s="9"/>
      <c r="S1525" s="9"/>
      <c r="T1525" s="9"/>
      <c r="U1525" s="9"/>
      <c r="W1525" s="9"/>
      <c r="X1525" s="9"/>
    </row>
    <row r="1526" spans="1:24" hidden="1" x14ac:dyDescent="0.25">
      <c r="A1526" s="25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9"/>
      <c r="O1526" s="9"/>
      <c r="P1526" s="9"/>
      <c r="Q1526" s="9"/>
      <c r="R1526" s="9"/>
      <c r="S1526" s="9"/>
      <c r="T1526" s="9"/>
      <c r="U1526" s="9"/>
      <c r="W1526" s="9"/>
      <c r="X1526" s="9"/>
    </row>
    <row r="1527" spans="1:24" hidden="1" x14ac:dyDescent="0.25">
      <c r="A1527" s="25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9"/>
      <c r="O1527" s="9"/>
      <c r="P1527" s="9"/>
      <c r="Q1527" s="9"/>
      <c r="R1527" s="9"/>
      <c r="S1527" s="9"/>
      <c r="T1527" s="9"/>
      <c r="U1527" s="9"/>
      <c r="W1527" s="9"/>
      <c r="X1527" s="9"/>
    </row>
    <row r="1528" spans="1:24" hidden="1" x14ac:dyDescent="0.25">
      <c r="A1528" s="25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9"/>
      <c r="O1528" s="9"/>
      <c r="P1528" s="9"/>
      <c r="Q1528" s="9"/>
      <c r="R1528" s="9"/>
      <c r="S1528" s="9"/>
      <c r="T1528" s="9"/>
      <c r="U1528" s="9"/>
      <c r="W1528" s="9"/>
      <c r="X1528" s="9"/>
    </row>
    <row r="1529" spans="1:24" hidden="1" x14ac:dyDescent="0.25">
      <c r="A1529" s="25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9"/>
      <c r="O1529" s="9"/>
      <c r="P1529" s="9"/>
      <c r="Q1529" s="9"/>
      <c r="R1529" s="9"/>
      <c r="S1529" s="9"/>
      <c r="T1529" s="9"/>
      <c r="U1529" s="9"/>
      <c r="W1529" s="9"/>
      <c r="X1529" s="9"/>
    </row>
    <row r="1530" spans="1:24" hidden="1" x14ac:dyDescent="0.25">
      <c r="A1530" s="25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9"/>
      <c r="O1530" s="9"/>
      <c r="P1530" s="9"/>
      <c r="Q1530" s="9"/>
      <c r="R1530" s="9"/>
      <c r="S1530" s="9"/>
      <c r="T1530" s="9"/>
      <c r="U1530" s="9"/>
      <c r="W1530" s="9"/>
      <c r="X1530" s="9"/>
    </row>
    <row r="1531" spans="1:24" hidden="1" x14ac:dyDescent="0.25">
      <c r="A1531" s="25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9"/>
      <c r="O1531" s="9"/>
      <c r="P1531" s="9"/>
      <c r="Q1531" s="9"/>
      <c r="R1531" s="9"/>
      <c r="S1531" s="9"/>
      <c r="T1531" s="9"/>
      <c r="U1531" s="9"/>
      <c r="W1531" s="9"/>
      <c r="X1531" s="9"/>
    </row>
    <row r="1532" spans="1:24" hidden="1" x14ac:dyDescent="0.25">
      <c r="A1532" s="25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9"/>
      <c r="O1532" s="9"/>
      <c r="P1532" s="9"/>
      <c r="Q1532" s="9"/>
      <c r="R1532" s="9"/>
      <c r="S1532" s="9"/>
      <c r="T1532" s="9"/>
      <c r="U1532" s="9"/>
      <c r="W1532" s="9"/>
      <c r="X1532" s="9"/>
    </row>
    <row r="1533" spans="1:24" hidden="1" x14ac:dyDescent="0.25">
      <c r="A1533" s="25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9"/>
      <c r="O1533" s="9"/>
      <c r="P1533" s="9"/>
      <c r="Q1533" s="9"/>
      <c r="R1533" s="9"/>
      <c r="S1533" s="9"/>
      <c r="T1533" s="9"/>
      <c r="U1533" s="9"/>
      <c r="W1533" s="9"/>
      <c r="X1533" s="9"/>
    </row>
    <row r="1534" spans="1:24" hidden="1" x14ac:dyDescent="0.25">
      <c r="A1534" s="25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9"/>
      <c r="O1534" s="9"/>
      <c r="P1534" s="9"/>
      <c r="Q1534" s="9"/>
      <c r="R1534" s="9"/>
      <c r="S1534" s="9"/>
      <c r="T1534" s="9"/>
      <c r="U1534" s="9"/>
      <c r="W1534" s="9"/>
      <c r="X1534" s="9"/>
    </row>
    <row r="1535" spans="1:24" hidden="1" x14ac:dyDescent="0.25">
      <c r="A1535" s="25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9"/>
      <c r="O1535" s="9"/>
      <c r="P1535" s="9"/>
      <c r="Q1535" s="9"/>
      <c r="R1535" s="9"/>
      <c r="S1535" s="9"/>
      <c r="T1535" s="9"/>
      <c r="U1535" s="9"/>
      <c r="W1535" s="9"/>
      <c r="X1535" s="9"/>
    </row>
    <row r="1536" spans="1:24" hidden="1" x14ac:dyDescent="0.25">
      <c r="A1536" s="25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9"/>
      <c r="O1536" s="9"/>
      <c r="P1536" s="9"/>
      <c r="Q1536" s="9"/>
      <c r="R1536" s="9"/>
      <c r="S1536" s="9"/>
      <c r="T1536" s="9"/>
      <c r="U1536" s="9"/>
      <c r="W1536" s="9"/>
      <c r="X1536" s="9"/>
    </row>
    <row r="1537" spans="1:24" hidden="1" x14ac:dyDescent="0.25">
      <c r="A1537" s="25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9"/>
      <c r="O1537" s="9"/>
      <c r="P1537" s="9"/>
      <c r="Q1537" s="9"/>
      <c r="R1537" s="9"/>
      <c r="S1537" s="9"/>
      <c r="T1537" s="9"/>
      <c r="U1537" s="9"/>
      <c r="W1537" s="9"/>
      <c r="X1537" s="9"/>
    </row>
    <row r="1538" spans="1:24" hidden="1" x14ac:dyDescent="0.25">
      <c r="A1538" s="25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9"/>
      <c r="O1538" s="9"/>
      <c r="P1538" s="9"/>
      <c r="Q1538" s="9"/>
      <c r="R1538" s="9"/>
      <c r="S1538" s="9"/>
      <c r="T1538" s="9"/>
      <c r="U1538" s="9"/>
      <c r="W1538" s="9"/>
      <c r="X1538" s="9"/>
    </row>
    <row r="1539" spans="1:24" hidden="1" x14ac:dyDescent="0.25">
      <c r="A1539" s="25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9"/>
      <c r="O1539" s="9"/>
      <c r="P1539" s="9"/>
      <c r="Q1539" s="9"/>
      <c r="R1539" s="9"/>
      <c r="S1539" s="9"/>
      <c r="T1539" s="9"/>
      <c r="U1539" s="9"/>
      <c r="W1539" s="9"/>
      <c r="X1539" s="9"/>
    </row>
    <row r="1540" spans="1:24" hidden="1" x14ac:dyDescent="0.25">
      <c r="A1540" s="25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9"/>
      <c r="O1540" s="9"/>
      <c r="P1540" s="9"/>
      <c r="Q1540" s="9"/>
      <c r="R1540" s="9"/>
      <c r="S1540" s="9"/>
      <c r="T1540" s="9"/>
      <c r="U1540" s="9"/>
      <c r="W1540" s="9"/>
      <c r="X1540" s="9"/>
    </row>
    <row r="1541" spans="1:24" hidden="1" x14ac:dyDescent="0.25">
      <c r="A1541" s="25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9"/>
      <c r="O1541" s="9"/>
      <c r="P1541" s="9"/>
      <c r="Q1541" s="9"/>
      <c r="R1541" s="9"/>
      <c r="S1541" s="9"/>
      <c r="T1541" s="9"/>
      <c r="U1541" s="9"/>
      <c r="W1541" s="9"/>
      <c r="X1541" s="9"/>
    </row>
    <row r="1542" spans="1:24" hidden="1" x14ac:dyDescent="0.25">
      <c r="A1542" s="25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9"/>
      <c r="O1542" s="9"/>
      <c r="P1542" s="9"/>
      <c r="Q1542" s="9"/>
      <c r="R1542" s="9"/>
      <c r="S1542" s="9"/>
      <c r="T1542" s="9"/>
      <c r="U1542" s="9"/>
      <c r="W1542" s="9"/>
      <c r="X1542" s="9"/>
    </row>
    <row r="1543" spans="1:24" hidden="1" x14ac:dyDescent="0.25">
      <c r="A1543" s="25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9"/>
      <c r="O1543" s="9"/>
      <c r="P1543" s="9"/>
      <c r="Q1543" s="9"/>
      <c r="R1543" s="9"/>
      <c r="S1543" s="9"/>
      <c r="T1543" s="9"/>
      <c r="U1543" s="9"/>
      <c r="W1543" s="9"/>
      <c r="X1543" s="9"/>
    </row>
    <row r="1544" spans="1:24" hidden="1" x14ac:dyDescent="0.25">
      <c r="A1544" s="25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9"/>
      <c r="O1544" s="9"/>
      <c r="P1544" s="9"/>
      <c r="Q1544" s="9"/>
      <c r="R1544" s="9"/>
      <c r="S1544" s="9"/>
      <c r="T1544" s="9"/>
      <c r="U1544" s="9"/>
      <c r="W1544" s="9"/>
      <c r="X1544" s="9"/>
    </row>
    <row r="1545" spans="1:24" hidden="1" x14ac:dyDescent="0.25">
      <c r="A1545" s="25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9"/>
      <c r="O1545" s="9"/>
      <c r="P1545" s="9"/>
      <c r="Q1545" s="9"/>
      <c r="R1545" s="9"/>
      <c r="S1545" s="9"/>
      <c r="T1545" s="9"/>
      <c r="U1545" s="9"/>
      <c r="W1545" s="9"/>
      <c r="X1545" s="9"/>
    </row>
    <row r="1546" spans="1:24" hidden="1" x14ac:dyDescent="0.25">
      <c r="A1546" s="25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9"/>
      <c r="O1546" s="9"/>
      <c r="P1546" s="9"/>
      <c r="Q1546" s="9"/>
      <c r="R1546" s="9"/>
      <c r="S1546" s="9"/>
      <c r="T1546" s="9"/>
      <c r="U1546" s="9"/>
      <c r="W1546" s="9"/>
      <c r="X1546" s="9"/>
    </row>
    <row r="1547" spans="1:24" hidden="1" x14ac:dyDescent="0.25">
      <c r="A1547" s="25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9"/>
      <c r="O1547" s="9"/>
      <c r="P1547" s="9"/>
      <c r="Q1547" s="9"/>
      <c r="R1547" s="9"/>
      <c r="S1547" s="9"/>
      <c r="T1547" s="9"/>
      <c r="U1547" s="9"/>
      <c r="W1547" s="9"/>
      <c r="X1547" s="9"/>
    </row>
    <row r="1548" spans="1:24" hidden="1" x14ac:dyDescent="0.25">
      <c r="A1548" s="25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9"/>
      <c r="O1548" s="9"/>
      <c r="P1548" s="9"/>
      <c r="Q1548" s="9"/>
      <c r="R1548" s="9"/>
      <c r="S1548" s="9"/>
      <c r="T1548" s="9"/>
      <c r="U1548" s="9"/>
      <c r="W1548" s="9"/>
      <c r="X1548" s="9"/>
    </row>
    <row r="1549" spans="1:24" hidden="1" x14ac:dyDescent="0.25">
      <c r="A1549" s="25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9"/>
      <c r="O1549" s="9"/>
      <c r="P1549" s="9"/>
      <c r="Q1549" s="9"/>
      <c r="R1549" s="9"/>
      <c r="S1549" s="9"/>
      <c r="T1549" s="9"/>
      <c r="U1549" s="9"/>
      <c r="W1549" s="9"/>
      <c r="X1549" s="9"/>
    </row>
    <row r="1550" spans="1:24" hidden="1" x14ac:dyDescent="0.25">
      <c r="A1550" s="25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9"/>
      <c r="O1550" s="9"/>
      <c r="P1550" s="9"/>
      <c r="Q1550" s="9"/>
      <c r="R1550" s="9"/>
      <c r="S1550" s="9"/>
      <c r="T1550" s="9"/>
      <c r="U1550" s="9"/>
      <c r="W1550" s="9"/>
      <c r="X1550" s="9"/>
    </row>
    <row r="1551" spans="1:24" hidden="1" x14ac:dyDescent="0.25">
      <c r="A1551" s="25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9"/>
      <c r="O1551" s="9"/>
      <c r="P1551" s="9"/>
      <c r="Q1551" s="9"/>
      <c r="R1551" s="9"/>
      <c r="S1551" s="9"/>
      <c r="T1551" s="9"/>
      <c r="U1551" s="9"/>
      <c r="W1551" s="9"/>
      <c r="X1551" s="9"/>
    </row>
    <row r="1552" spans="1:24" hidden="1" x14ac:dyDescent="0.25">
      <c r="A1552" s="25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9"/>
      <c r="O1552" s="9"/>
      <c r="P1552" s="9"/>
      <c r="Q1552" s="9"/>
      <c r="R1552" s="9"/>
      <c r="S1552" s="9"/>
      <c r="T1552" s="9"/>
      <c r="U1552" s="9"/>
      <c r="W1552" s="9"/>
      <c r="X1552" s="9"/>
    </row>
    <row r="1553" spans="1:24" hidden="1" x14ac:dyDescent="0.25">
      <c r="A1553" s="25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9"/>
      <c r="O1553" s="9"/>
      <c r="P1553" s="9"/>
      <c r="Q1553" s="9"/>
      <c r="R1553" s="9"/>
      <c r="S1553" s="9"/>
      <c r="T1553" s="9"/>
      <c r="U1553" s="9"/>
      <c r="W1553" s="9"/>
      <c r="X1553" s="9"/>
    </row>
    <row r="1554" spans="1:24" hidden="1" x14ac:dyDescent="0.25">
      <c r="A1554" s="25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9"/>
      <c r="O1554" s="9"/>
      <c r="P1554" s="9"/>
      <c r="Q1554" s="9"/>
      <c r="R1554" s="9"/>
      <c r="S1554" s="9"/>
      <c r="T1554" s="9"/>
      <c r="U1554" s="9"/>
      <c r="W1554" s="9"/>
      <c r="X1554" s="9"/>
    </row>
    <row r="1555" spans="1:24" hidden="1" x14ac:dyDescent="0.25">
      <c r="A1555" s="25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9"/>
      <c r="O1555" s="9"/>
      <c r="P1555" s="9"/>
      <c r="Q1555" s="9"/>
      <c r="R1555" s="9"/>
      <c r="S1555" s="9"/>
      <c r="T1555" s="9"/>
      <c r="U1555" s="9"/>
      <c r="W1555" s="9"/>
      <c r="X1555" s="9"/>
    </row>
    <row r="1556" spans="1:24" hidden="1" x14ac:dyDescent="0.25">
      <c r="A1556" s="25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9"/>
      <c r="O1556" s="9"/>
      <c r="P1556" s="9"/>
      <c r="Q1556" s="9"/>
      <c r="R1556" s="9"/>
      <c r="S1556" s="9"/>
      <c r="T1556" s="9"/>
      <c r="U1556" s="9"/>
      <c r="W1556" s="9"/>
      <c r="X1556" s="9"/>
    </row>
    <row r="1557" spans="1:24" hidden="1" x14ac:dyDescent="0.25">
      <c r="A1557" s="25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9"/>
      <c r="O1557" s="9"/>
      <c r="P1557" s="9"/>
      <c r="Q1557" s="9"/>
      <c r="R1557" s="9"/>
      <c r="S1557" s="9"/>
      <c r="T1557" s="9"/>
      <c r="U1557" s="9"/>
      <c r="W1557" s="9"/>
      <c r="X1557" s="9"/>
    </row>
    <row r="1558" spans="1:24" hidden="1" x14ac:dyDescent="0.25">
      <c r="A1558" s="25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9"/>
      <c r="O1558" s="9"/>
      <c r="P1558" s="9"/>
      <c r="Q1558" s="9"/>
      <c r="R1558" s="9"/>
      <c r="S1558" s="9"/>
      <c r="T1558" s="9"/>
      <c r="U1558" s="9"/>
      <c r="W1558" s="9"/>
      <c r="X1558" s="9"/>
    </row>
    <row r="1559" spans="1:24" hidden="1" x14ac:dyDescent="0.25">
      <c r="A1559" s="25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9"/>
      <c r="O1559" s="9"/>
      <c r="P1559" s="9"/>
      <c r="Q1559" s="9"/>
      <c r="R1559" s="9"/>
      <c r="S1559" s="9"/>
      <c r="T1559" s="9"/>
      <c r="U1559" s="9"/>
      <c r="W1559" s="9"/>
      <c r="X1559" s="9"/>
    </row>
    <row r="1560" spans="1:24" hidden="1" x14ac:dyDescent="0.25">
      <c r="A1560" s="25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9"/>
      <c r="O1560" s="9"/>
      <c r="P1560" s="9"/>
      <c r="Q1560" s="9"/>
      <c r="R1560" s="9"/>
      <c r="S1560" s="9"/>
      <c r="T1560" s="9"/>
      <c r="U1560" s="9"/>
      <c r="W1560" s="9"/>
      <c r="X1560" s="9"/>
    </row>
    <row r="1561" spans="1:24" hidden="1" x14ac:dyDescent="0.25">
      <c r="A1561" s="25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9"/>
      <c r="O1561" s="9"/>
      <c r="P1561" s="9"/>
      <c r="Q1561" s="9"/>
      <c r="R1561" s="9"/>
      <c r="S1561" s="9"/>
      <c r="T1561" s="9"/>
      <c r="U1561" s="9"/>
      <c r="W1561" s="9"/>
      <c r="X1561" s="9"/>
    </row>
    <row r="1562" spans="1:24" hidden="1" x14ac:dyDescent="0.25">
      <c r="A1562" s="25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9"/>
      <c r="O1562" s="9"/>
      <c r="P1562" s="9"/>
      <c r="Q1562" s="9"/>
      <c r="R1562" s="9"/>
      <c r="S1562" s="9"/>
      <c r="T1562" s="9"/>
      <c r="U1562" s="9"/>
      <c r="W1562" s="9"/>
      <c r="X1562" s="9"/>
    </row>
    <row r="1563" spans="1:24" hidden="1" x14ac:dyDescent="0.25">
      <c r="A1563" s="25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9"/>
      <c r="O1563" s="9"/>
      <c r="P1563" s="9"/>
      <c r="Q1563" s="9"/>
      <c r="R1563" s="9"/>
      <c r="S1563" s="9"/>
      <c r="T1563" s="9"/>
      <c r="U1563" s="9"/>
      <c r="W1563" s="9"/>
      <c r="X1563" s="9"/>
    </row>
    <row r="1564" spans="1:24" hidden="1" x14ac:dyDescent="0.25">
      <c r="A1564" s="25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9"/>
      <c r="O1564" s="9"/>
      <c r="P1564" s="9"/>
      <c r="Q1564" s="9"/>
      <c r="R1564" s="9"/>
      <c r="S1564" s="9"/>
      <c r="T1564" s="9"/>
      <c r="U1564" s="9"/>
      <c r="W1564" s="9"/>
      <c r="X1564" s="9"/>
    </row>
    <row r="1565" spans="1:24" hidden="1" x14ac:dyDescent="0.25">
      <c r="A1565" s="25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9"/>
      <c r="O1565" s="9"/>
      <c r="P1565" s="9"/>
      <c r="Q1565" s="9"/>
      <c r="R1565" s="9"/>
      <c r="S1565" s="9"/>
      <c r="T1565" s="9"/>
      <c r="U1565" s="9"/>
      <c r="W1565" s="9"/>
      <c r="X1565" s="9"/>
    </row>
    <row r="1566" spans="1:24" hidden="1" x14ac:dyDescent="0.25">
      <c r="A1566" s="25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9"/>
      <c r="O1566" s="9"/>
      <c r="P1566" s="9"/>
      <c r="Q1566" s="9"/>
      <c r="R1566" s="9"/>
      <c r="S1566" s="9"/>
      <c r="T1566" s="9"/>
      <c r="U1566" s="9"/>
      <c r="W1566" s="9"/>
      <c r="X1566" s="9"/>
    </row>
    <row r="1567" spans="1:24" hidden="1" x14ac:dyDescent="0.25">
      <c r="A1567" s="25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9"/>
      <c r="O1567" s="9"/>
      <c r="P1567" s="9"/>
      <c r="Q1567" s="9"/>
      <c r="R1567" s="9"/>
      <c r="S1567" s="9"/>
      <c r="T1567" s="9"/>
      <c r="U1567" s="9"/>
      <c r="W1567" s="9"/>
      <c r="X1567" s="9"/>
    </row>
    <row r="1568" spans="1:24" hidden="1" x14ac:dyDescent="0.25">
      <c r="A1568" s="25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9"/>
      <c r="O1568" s="9"/>
      <c r="P1568" s="9"/>
      <c r="Q1568" s="9"/>
      <c r="R1568" s="9"/>
      <c r="S1568" s="9"/>
      <c r="T1568" s="9"/>
      <c r="U1568" s="9"/>
      <c r="W1568" s="9"/>
      <c r="X1568" s="9"/>
    </row>
    <row r="1569" spans="1:24" hidden="1" x14ac:dyDescent="0.25">
      <c r="A1569" s="25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9"/>
      <c r="O1569" s="9"/>
      <c r="P1569" s="9"/>
      <c r="Q1569" s="9"/>
      <c r="R1569" s="9"/>
      <c r="S1569" s="9"/>
      <c r="T1569" s="9"/>
      <c r="U1569" s="9"/>
      <c r="W1569" s="9"/>
      <c r="X1569" s="9"/>
    </row>
    <row r="1570" spans="1:24" hidden="1" x14ac:dyDescent="0.25">
      <c r="A1570" s="25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9"/>
      <c r="O1570" s="9"/>
      <c r="P1570" s="9"/>
      <c r="Q1570" s="9"/>
      <c r="R1570" s="9"/>
      <c r="S1570" s="9"/>
      <c r="T1570" s="9"/>
      <c r="U1570" s="9"/>
      <c r="W1570" s="9"/>
      <c r="X1570" s="9"/>
    </row>
    <row r="1571" spans="1:24" hidden="1" x14ac:dyDescent="0.25">
      <c r="A1571" s="25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9"/>
      <c r="O1571" s="9"/>
      <c r="P1571" s="9"/>
      <c r="Q1571" s="9"/>
      <c r="R1571" s="9"/>
      <c r="S1571" s="9"/>
      <c r="T1571" s="9"/>
      <c r="U1571" s="9"/>
      <c r="W1571" s="9"/>
      <c r="X1571" s="9"/>
    </row>
    <row r="1572" spans="1:24" hidden="1" x14ac:dyDescent="0.25">
      <c r="A1572" s="25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9"/>
      <c r="O1572" s="9"/>
      <c r="P1572" s="9"/>
      <c r="Q1572" s="9"/>
      <c r="R1572" s="9"/>
      <c r="S1572" s="9"/>
      <c r="T1572" s="9"/>
      <c r="U1572" s="9"/>
      <c r="W1572" s="9"/>
      <c r="X1572" s="9"/>
    </row>
    <row r="1573" spans="1:24" hidden="1" x14ac:dyDescent="0.25">
      <c r="A1573" s="25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9"/>
      <c r="O1573" s="9"/>
      <c r="P1573" s="9"/>
      <c r="Q1573" s="9"/>
      <c r="R1573" s="9"/>
      <c r="S1573" s="9"/>
      <c r="T1573" s="9"/>
      <c r="U1573" s="9"/>
      <c r="W1573" s="9"/>
      <c r="X1573" s="9"/>
    </row>
    <row r="1574" spans="1:24" hidden="1" x14ac:dyDescent="0.25">
      <c r="A1574" s="25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9"/>
      <c r="O1574" s="9"/>
      <c r="P1574" s="9"/>
      <c r="Q1574" s="9"/>
      <c r="R1574" s="9"/>
      <c r="S1574" s="9"/>
      <c r="T1574" s="9"/>
      <c r="U1574" s="9"/>
      <c r="W1574" s="9"/>
      <c r="X1574" s="9"/>
    </row>
    <row r="1575" spans="1:24" hidden="1" x14ac:dyDescent="0.25">
      <c r="A1575" s="25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9"/>
      <c r="O1575" s="9"/>
      <c r="P1575" s="9"/>
      <c r="Q1575" s="9"/>
      <c r="R1575" s="9"/>
      <c r="S1575" s="9"/>
      <c r="T1575" s="9"/>
      <c r="U1575" s="9"/>
      <c r="W1575" s="9"/>
      <c r="X1575" s="9"/>
    </row>
    <row r="1576" spans="1:24" hidden="1" x14ac:dyDescent="0.25">
      <c r="A1576" s="25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9"/>
      <c r="O1576" s="9"/>
      <c r="P1576" s="9"/>
      <c r="Q1576" s="9"/>
      <c r="R1576" s="9"/>
      <c r="S1576" s="9"/>
      <c r="T1576" s="9"/>
      <c r="U1576" s="9"/>
      <c r="W1576" s="9"/>
      <c r="X1576" s="9"/>
    </row>
    <row r="1577" spans="1:24" hidden="1" x14ac:dyDescent="0.25">
      <c r="A1577" s="25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9"/>
      <c r="O1577" s="9"/>
      <c r="P1577" s="9"/>
      <c r="Q1577" s="9"/>
      <c r="R1577" s="9"/>
      <c r="S1577" s="9"/>
      <c r="T1577" s="9"/>
      <c r="U1577" s="9"/>
      <c r="W1577" s="9"/>
      <c r="X1577" s="9"/>
    </row>
    <row r="1578" spans="1:24" hidden="1" x14ac:dyDescent="0.25">
      <c r="A1578" s="25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9"/>
      <c r="O1578" s="9"/>
      <c r="P1578" s="9"/>
      <c r="Q1578" s="9"/>
      <c r="R1578" s="9"/>
      <c r="S1578" s="9"/>
      <c r="T1578" s="9"/>
      <c r="U1578" s="9"/>
      <c r="W1578" s="9"/>
      <c r="X1578" s="9"/>
    </row>
    <row r="1579" spans="1:24" hidden="1" x14ac:dyDescent="0.25">
      <c r="A1579" s="25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9"/>
      <c r="O1579" s="9"/>
      <c r="P1579" s="9"/>
      <c r="Q1579" s="9"/>
      <c r="R1579" s="9"/>
      <c r="S1579" s="9"/>
      <c r="T1579" s="9"/>
      <c r="U1579" s="9"/>
      <c r="W1579" s="9"/>
      <c r="X1579" s="9"/>
    </row>
    <row r="1580" spans="1:24" hidden="1" x14ac:dyDescent="0.25">
      <c r="A1580" s="25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9"/>
      <c r="O1580" s="9"/>
      <c r="P1580" s="9"/>
      <c r="Q1580" s="9"/>
      <c r="R1580" s="9"/>
      <c r="S1580" s="9"/>
      <c r="T1580" s="9"/>
      <c r="U1580" s="9"/>
      <c r="W1580" s="9"/>
      <c r="X1580" s="9"/>
    </row>
    <row r="1581" spans="1:24" hidden="1" x14ac:dyDescent="0.25">
      <c r="A1581" s="25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9"/>
      <c r="O1581" s="9"/>
      <c r="P1581" s="9"/>
      <c r="Q1581" s="9"/>
      <c r="R1581" s="9"/>
      <c r="S1581" s="9"/>
      <c r="T1581" s="9"/>
      <c r="U1581" s="9"/>
      <c r="W1581" s="9"/>
      <c r="X1581" s="9"/>
    </row>
    <row r="1582" spans="1:24" hidden="1" x14ac:dyDescent="0.25">
      <c r="A1582" s="25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9"/>
      <c r="O1582" s="9"/>
      <c r="P1582" s="9"/>
      <c r="Q1582" s="9"/>
      <c r="R1582" s="9"/>
      <c r="S1582" s="9"/>
      <c r="T1582" s="9"/>
      <c r="U1582" s="9"/>
      <c r="W1582" s="9"/>
      <c r="X1582" s="9"/>
    </row>
    <row r="1583" spans="1:24" hidden="1" x14ac:dyDescent="0.25">
      <c r="A1583" s="25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9"/>
      <c r="O1583" s="9"/>
      <c r="P1583" s="9"/>
      <c r="Q1583" s="9"/>
      <c r="R1583" s="9"/>
      <c r="S1583" s="9"/>
      <c r="T1583" s="9"/>
      <c r="U1583" s="9"/>
      <c r="W1583" s="9"/>
      <c r="X1583" s="9"/>
    </row>
    <row r="1584" spans="1:24" hidden="1" x14ac:dyDescent="0.25">
      <c r="A1584" s="25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9"/>
      <c r="O1584" s="9"/>
      <c r="P1584" s="9"/>
      <c r="Q1584" s="9"/>
      <c r="R1584" s="9"/>
      <c r="S1584" s="9"/>
      <c r="T1584" s="9"/>
      <c r="U1584" s="9"/>
      <c r="W1584" s="9"/>
      <c r="X1584" s="9"/>
    </row>
    <row r="1585" spans="1:24" hidden="1" x14ac:dyDescent="0.25">
      <c r="A1585" s="25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9"/>
      <c r="O1585" s="9"/>
      <c r="P1585" s="9"/>
      <c r="Q1585" s="9"/>
      <c r="R1585" s="9"/>
      <c r="S1585" s="9"/>
      <c r="T1585" s="9"/>
      <c r="U1585" s="9"/>
      <c r="W1585" s="9"/>
      <c r="X1585" s="9"/>
    </row>
    <row r="1586" spans="1:24" hidden="1" x14ac:dyDescent="0.25">
      <c r="A1586" s="25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9"/>
      <c r="O1586" s="9"/>
      <c r="P1586" s="9"/>
      <c r="Q1586" s="9"/>
      <c r="R1586" s="9"/>
      <c r="S1586" s="9"/>
      <c r="T1586" s="9"/>
      <c r="U1586" s="9"/>
      <c r="W1586" s="9"/>
      <c r="X1586" s="9"/>
    </row>
    <row r="1587" spans="1:24" hidden="1" x14ac:dyDescent="0.25">
      <c r="A1587" s="25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9"/>
      <c r="O1587" s="9"/>
      <c r="P1587" s="9"/>
      <c r="Q1587" s="9"/>
      <c r="R1587" s="9"/>
      <c r="S1587" s="9"/>
      <c r="T1587" s="9"/>
      <c r="U1587" s="9"/>
      <c r="W1587" s="9"/>
      <c r="X1587" s="9"/>
    </row>
    <row r="1588" spans="1:24" hidden="1" x14ac:dyDescent="0.25">
      <c r="A1588" s="25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9"/>
      <c r="O1588" s="9"/>
      <c r="P1588" s="9"/>
      <c r="Q1588" s="9"/>
      <c r="R1588" s="9"/>
      <c r="S1588" s="9"/>
      <c r="T1588" s="9"/>
      <c r="U1588" s="9"/>
      <c r="W1588" s="9"/>
      <c r="X1588" s="9"/>
    </row>
    <row r="1589" spans="1:24" hidden="1" x14ac:dyDescent="0.25">
      <c r="A1589" s="25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9"/>
      <c r="O1589" s="9"/>
      <c r="P1589" s="9"/>
      <c r="Q1589" s="9"/>
      <c r="R1589" s="9"/>
      <c r="S1589" s="9"/>
      <c r="T1589" s="9"/>
      <c r="U1589" s="9"/>
      <c r="W1589" s="9"/>
      <c r="X1589" s="9"/>
    </row>
    <row r="1590" spans="1:24" hidden="1" x14ac:dyDescent="0.25">
      <c r="A1590" s="25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9"/>
      <c r="O1590" s="9"/>
      <c r="P1590" s="9"/>
      <c r="Q1590" s="9"/>
      <c r="R1590" s="9"/>
      <c r="S1590" s="9"/>
      <c r="T1590" s="9"/>
      <c r="U1590" s="9"/>
      <c r="W1590" s="9"/>
      <c r="X1590" s="9"/>
    </row>
    <row r="1591" spans="1:24" hidden="1" x14ac:dyDescent="0.25">
      <c r="A1591" s="25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9"/>
      <c r="O1591" s="9"/>
      <c r="P1591" s="9"/>
      <c r="Q1591" s="9"/>
      <c r="R1591" s="9"/>
      <c r="S1591" s="9"/>
      <c r="T1591" s="9"/>
      <c r="U1591" s="9"/>
      <c r="W1591" s="9"/>
      <c r="X1591" s="9"/>
    </row>
    <row r="1592" spans="1:24" hidden="1" x14ac:dyDescent="0.25">
      <c r="A1592" s="25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9"/>
      <c r="O1592" s="9"/>
      <c r="P1592" s="9"/>
      <c r="Q1592" s="9"/>
      <c r="R1592" s="9"/>
      <c r="S1592" s="9"/>
      <c r="T1592" s="9"/>
      <c r="U1592" s="9"/>
      <c r="W1592" s="9"/>
      <c r="X1592" s="9"/>
    </row>
    <row r="1593" spans="1:24" hidden="1" x14ac:dyDescent="0.25">
      <c r="A1593" s="25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9"/>
      <c r="O1593" s="9"/>
      <c r="P1593" s="9"/>
      <c r="Q1593" s="9"/>
      <c r="R1593" s="9"/>
      <c r="S1593" s="9"/>
      <c r="T1593" s="9"/>
      <c r="U1593" s="9"/>
      <c r="W1593" s="9"/>
      <c r="X1593" s="9"/>
    </row>
    <row r="1594" spans="1:24" hidden="1" x14ac:dyDescent="0.25">
      <c r="A1594" s="25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9"/>
      <c r="O1594" s="9"/>
      <c r="P1594" s="9"/>
      <c r="Q1594" s="9"/>
      <c r="R1594" s="9"/>
      <c r="S1594" s="9"/>
      <c r="T1594" s="9"/>
      <c r="U1594" s="9"/>
      <c r="W1594" s="9"/>
      <c r="X1594" s="9"/>
    </row>
    <row r="1595" spans="1:24" hidden="1" x14ac:dyDescent="0.25">
      <c r="A1595" s="25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9"/>
      <c r="O1595" s="9"/>
      <c r="P1595" s="9"/>
      <c r="Q1595" s="9"/>
      <c r="R1595" s="9"/>
      <c r="S1595" s="9"/>
      <c r="T1595" s="9"/>
      <c r="U1595" s="9"/>
      <c r="W1595" s="9"/>
      <c r="X1595" s="9"/>
    </row>
    <row r="1596" spans="1:24" hidden="1" x14ac:dyDescent="0.25">
      <c r="A1596" s="25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9"/>
      <c r="O1596" s="9"/>
      <c r="P1596" s="9"/>
      <c r="Q1596" s="9"/>
      <c r="R1596" s="9"/>
      <c r="S1596" s="9"/>
      <c r="T1596" s="9"/>
      <c r="U1596" s="9"/>
      <c r="W1596" s="9"/>
      <c r="X1596" s="9"/>
    </row>
    <row r="1597" spans="1:24" hidden="1" x14ac:dyDescent="0.25">
      <c r="A1597" s="25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9"/>
      <c r="O1597" s="9"/>
      <c r="P1597" s="9"/>
      <c r="Q1597" s="9"/>
      <c r="R1597" s="9"/>
      <c r="S1597" s="9"/>
      <c r="T1597" s="9"/>
      <c r="U1597" s="9"/>
      <c r="W1597" s="9"/>
      <c r="X1597" s="9"/>
    </row>
    <row r="1598" spans="1:24" hidden="1" x14ac:dyDescent="0.25">
      <c r="A1598" s="25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9"/>
      <c r="O1598" s="9"/>
      <c r="P1598" s="9"/>
      <c r="Q1598" s="9"/>
      <c r="R1598" s="9"/>
      <c r="S1598" s="9"/>
      <c r="T1598" s="9"/>
      <c r="U1598" s="9"/>
      <c r="W1598" s="9"/>
      <c r="X1598" s="9"/>
    </row>
    <row r="1599" spans="1:24" hidden="1" x14ac:dyDescent="0.25">
      <c r="A1599" s="25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9"/>
      <c r="O1599" s="9"/>
      <c r="P1599" s="9"/>
      <c r="Q1599" s="9"/>
      <c r="R1599" s="9"/>
      <c r="S1599" s="9"/>
      <c r="T1599" s="9"/>
      <c r="U1599" s="9"/>
      <c r="W1599" s="9"/>
      <c r="X1599" s="9"/>
    </row>
    <row r="1600" spans="1:24" hidden="1" x14ac:dyDescent="0.25">
      <c r="A1600" s="25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9"/>
      <c r="O1600" s="9"/>
      <c r="P1600" s="9"/>
      <c r="Q1600" s="9"/>
      <c r="R1600" s="9"/>
      <c r="S1600" s="9"/>
      <c r="T1600" s="9"/>
      <c r="U1600" s="9"/>
      <c r="W1600" s="9"/>
      <c r="X1600" s="9"/>
    </row>
    <row r="1601" spans="1:24" hidden="1" x14ac:dyDescent="0.25">
      <c r="A1601" s="25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9"/>
      <c r="O1601" s="9"/>
      <c r="P1601" s="9"/>
      <c r="Q1601" s="9"/>
      <c r="R1601" s="9"/>
      <c r="S1601" s="9"/>
      <c r="T1601" s="9"/>
      <c r="U1601" s="9"/>
      <c r="W1601" s="9"/>
      <c r="X1601" s="9"/>
    </row>
    <row r="1602" spans="1:24" hidden="1" x14ac:dyDescent="0.25">
      <c r="A1602" s="25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9"/>
      <c r="O1602" s="9"/>
      <c r="P1602" s="9"/>
      <c r="Q1602" s="9"/>
      <c r="R1602" s="9"/>
      <c r="S1602" s="9"/>
      <c r="T1602" s="9"/>
      <c r="U1602" s="9"/>
      <c r="W1602" s="9"/>
      <c r="X1602" s="9"/>
    </row>
    <row r="1603" spans="1:24" hidden="1" x14ac:dyDescent="0.25">
      <c r="A1603" s="25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9"/>
      <c r="O1603" s="9"/>
      <c r="P1603" s="9"/>
      <c r="Q1603" s="9"/>
      <c r="R1603" s="9"/>
      <c r="S1603" s="9"/>
      <c r="T1603" s="9"/>
      <c r="U1603" s="9"/>
      <c r="W1603" s="9"/>
      <c r="X1603" s="9"/>
    </row>
    <row r="1604" spans="1:24" hidden="1" x14ac:dyDescent="0.25">
      <c r="A1604" s="25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9"/>
      <c r="O1604" s="9"/>
      <c r="P1604" s="9"/>
      <c r="Q1604" s="9"/>
      <c r="R1604" s="9"/>
      <c r="S1604" s="9"/>
      <c r="T1604" s="9"/>
      <c r="U1604" s="9"/>
      <c r="W1604" s="9"/>
      <c r="X1604" s="9"/>
    </row>
    <row r="1605" spans="1:24" hidden="1" x14ac:dyDescent="0.25">
      <c r="A1605" s="25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9"/>
      <c r="O1605" s="9"/>
      <c r="P1605" s="9"/>
      <c r="Q1605" s="9"/>
      <c r="R1605" s="9"/>
      <c r="S1605" s="9"/>
      <c r="T1605" s="9"/>
      <c r="U1605" s="9"/>
      <c r="W1605" s="9"/>
      <c r="X1605" s="9"/>
    </row>
    <row r="1606" spans="1:24" hidden="1" x14ac:dyDescent="0.25">
      <c r="A1606" s="25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9"/>
      <c r="O1606" s="9"/>
      <c r="P1606" s="9"/>
      <c r="Q1606" s="9"/>
      <c r="R1606" s="9"/>
      <c r="S1606" s="9"/>
      <c r="T1606" s="9"/>
      <c r="U1606" s="9"/>
      <c r="W1606" s="9"/>
      <c r="X1606" s="9"/>
    </row>
    <row r="1607" spans="1:24" hidden="1" x14ac:dyDescent="0.25">
      <c r="A1607" s="25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9"/>
      <c r="O1607" s="9"/>
      <c r="P1607" s="9"/>
      <c r="Q1607" s="9"/>
      <c r="R1607" s="9"/>
      <c r="S1607" s="9"/>
      <c r="T1607" s="9"/>
      <c r="U1607" s="9"/>
      <c r="W1607" s="9"/>
      <c r="X1607" s="9"/>
    </row>
    <row r="1608" spans="1:24" hidden="1" x14ac:dyDescent="0.25">
      <c r="A1608" s="25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9"/>
      <c r="O1608" s="9"/>
      <c r="P1608" s="9"/>
      <c r="Q1608" s="9"/>
      <c r="R1608" s="9"/>
      <c r="S1608" s="9"/>
      <c r="T1608" s="9"/>
      <c r="U1608" s="9"/>
      <c r="W1608" s="9"/>
      <c r="X1608" s="9"/>
    </row>
    <row r="1609" spans="1:24" hidden="1" x14ac:dyDescent="0.25">
      <c r="A1609" s="25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9"/>
      <c r="O1609" s="9"/>
      <c r="P1609" s="9"/>
      <c r="Q1609" s="9"/>
      <c r="R1609" s="9"/>
      <c r="S1609" s="9"/>
      <c r="T1609" s="9"/>
      <c r="U1609" s="9"/>
      <c r="W1609" s="9"/>
      <c r="X1609" s="9"/>
    </row>
    <row r="1610" spans="1:24" hidden="1" x14ac:dyDescent="0.25">
      <c r="A1610" s="25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9"/>
      <c r="O1610" s="9"/>
      <c r="P1610" s="9"/>
      <c r="Q1610" s="9"/>
      <c r="R1610" s="9"/>
      <c r="S1610" s="9"/>
      <c r="T1610" s="9"/>
      <c r="U1610" s="9"/>
      <c r="W1610" s="9"/>
      <c r="X1610" s="9"/>
    </row>
    <row r="1611" spans="1:24" hidden="1" x14ac:dyDescent="0.25">
      <c r="A1611" s="25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9"/>
      <c r="O1611" s="9"/>
      <c r="P1611" s="9"/>
      <c r="Q1611" s="9"/>
      <c r="R1611" s="9"/>
      <c r="S1611" s="9"/>
      <c r="T1611" s="9"/>
      <c r="U1611" s="9"/>
      <c r="W1611" s="9"/>
      <c r="X1611" s="9"/>
    </row>
    <row r="1612" spans="1:24" hidden="1" x14ac:dyDescent="0.25">
      <c r="A1612" s="25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9"/>
      <c r="O1612" s="9"/>
      <c r="P1612" s="9"/>
      <c r="Q1612" s="9"/>
      <c r="R1612" s="9"/>
      <c r="S1612" s="9"/>
      <c r="T1612" s="9"/>
      <c r="U1612" s="9"/>
      <c r="W1612" s="9"/>
      <c r="X1612" s="9"/>
    </row>
    <row r="1613" spans="1:24" hidden="1" x14ac:dyDescent="0.25">
      <c r="A1613" s="25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9"/>
      <c r="O1613" s="9"/>
      <c r="P1613" s="9"/>
      <c r="Q1613" s="9"/>
      <c r="R1613" s="9"/>
      <c r="S1613" s="9"/>
      <c r="T1613" s="9"/>
      <c r="U1613" s="9"/>
      <c r="W1613" s="9"/>
      <c r="X1613" s="9"/>
    </row>
    <row r="1614" spans="1:24" hidden="1" x14ac:dyDescent="0.25">
      <c r="A1614" s="25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9"/>
      <c r="O1614" s="9"/>
      <c r="P1614" s="9"/>
      <c r="Q1614" s="9"/>
      <c r="R1614" s="9"/>
      <c r="S1614" s="9"/>
      <c r="T1614" s="9"/>
      <c r="U1614" s="9"/>
      <c r="W1614" s="9"/>
      <c r="X1614" s="9"/>
    </row>
    <row r="1615" spans="1:24" hidden="1" x14ac:dyDescent="0.25">
      <c r="A1615" s="25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9"/>
      <c r="O1615" s="9"/>
      <c r="P1615" s="9"/>
      <c r="Q1615" s="9"/>
      <c r="R1615" s="9"/>
      <c r="S1615" s="9"/>
      <c r="T1615" s="9"/>
      <c r="U1615" s="9"/>
      <c r="W1615" s="9"/>
      <c r="X1615" s="9"/>
    </row>
    <row r="1616" spans="1:24" hidden="1" x14ac:dyDescent="0.25">
      <c r="A1616" s="25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9"/>
      <c r="O1616" s="9"/>
      <c r="P1616" s="9"/>
      <c r="Q1616" s="9"/>
      <c r="R1616" s="9"/>
      <c r="S1616" s="9"/>
      <c r="T1616" s="9"/>
      <c r="U1616" s="9"/>
      <c r="W1616" s="9"/>
      <c r="X1616" s="9"/>
    </row>
    <row r="1617" spans="1:24" hidden="1" x14ac:dyDescent="0.25">
      <c r="A1617" s="25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9"/>
      <c r="O1617" s="9"/>
      <c r="P1617" s="9"/>
      <c r="Q1617" s="9"/>
      <c r="R1617" s="9"/>
      <c r="S1617" s="9"/>
      <c r="T1617" s="9"/>
      <c r="U1617" s="9"/>
      <c r="W1617" s="9"/>
      <c r="X1617" s="9"/>
    </row>
    <row r="1618" spans="1:24" hidden="1" x14ac:dyDescent="0.25">
      <c r="A1618" s="25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9"/>
      <c r="O1618" s="9"/>
      <c r="P1618" s="9"/>
      <c r="Q1618" s="9"/>
      <c r="R1618" s="9"/>
      <c r="S1618" s="9"/>
      <c r="T1618" s="9"/>
      <c r="U1618" s="9"/>
      <c r="W1618" s="9"/>
      <c r="X1618" s="9"/>
    </row>
    <row r="1619" spans="1:24" hidden="1" x14ac:dyDescent="0.25">
      <c r="A1619" s="25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9"/>
      <c r="O1619" s="9"/>
      <c r="P1619" s="9"/>
      <c r="Q1619" s="9"/>
      <c r="R1619" s="9"/>
      <c r="S1619" s="9"/>
      <c r="T1619" s="9"/>
      <c r="U1619" s="9"/>
      <c r="W1619" s="9"/>
      <c r="X1619" s="9"/>
    </row>
    <row r="1620" spans="1:24" hidden="1" x14ac:dyDescent="0.25">
      <c r="A1620" s="25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9"/>
      <c r="O1620" s="9"/>
      <c r="P1620" s="9"/>
      <c r="Q1620" s="9"/>
      <c r="R1620" s="9"/>
      <c r="S1620" s="9"/>
      <c r="T1620" s="9"/>
      <c r="U1620" s="9"/>
      <c r="W1620" s="9"/>
      <c r="X1620" s="9"/>
    </row>
    <row r="1621" spans="1:24" hidden="1" x14ac:dyDescent="0.25">
      <c r="A1621" s="25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9"/>
      <c r="O1621" s="9"/>
      <c r="P1621" s="9"/>
      <c r="Q1621" s="9"/>
      <c r="R1621" s="9"/>
      <c r="S1621" s="9"/>
      <c r="T1621" s="9"/>
      <c r="U1621" s="9"/>
      <c r="W1621" s="9"/>
      <c r="X1621" s="9"/>
    </row>
    <row r="1622" spans="1:24" hidden="1" x14ac:dyDescent="0.25">
      <c r="A1622" s="25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9"/>
      <c r="O1622" s="9"/>
      <c r="P1622" s="9"/>
      <c r="Q1622" s="9"/>
      <c r="R1622" s="9"/>
      <c r="S1622" s="9"/>
      <c r="T1622" s="9"/>
      <c r="U1622" s="9"/>
      <c r="W1622" s="9"/>
      <c r="X1622" s="9"/>
    </row>
    <row r="1623" spans="1:24" hidden="1" x14ac:dyDescent="0.25">
      <c r="A1623" s="25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9"/>
      <c r="O1623" s="9"/>
      <c r="P1623" s="9"/>
      <c r="Q1623" s="9"/>
      <c r="R1623" s="9"/>
      <c r="S1623" s="9"/>
      <c r="T1623" s="9"/>
      <c r="U1623" s="9"/>
      <c r="W1623" s="9"/>
      <c r="X1623" s="9"/>
    </row>
    <row r="1624" spans="1:24" hidden="1" x14ac:dyDescent="0.25">
      <c r="A1624" s="25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9"/>
      <c r="O1624" s="9"/>
      <c r="P1624" s="9"/>
      <c r="Q1624" s="9"/>
      <c r="R1624" s="9"/>
      <c r="S1624" s="9"/>
      <c r="T1624" s="9"/>
      <c r="U1624" s="9"/>
      <c r="W1624" s="9"/>
      <c r="X1624" s="9"/>
    </row>
    <row r="1625" spans="1:24" hidden="1" x14ac:dyDescent="0.25">
      <c r="A1625" s="25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9"/>
      <c r="O1625" s="9"/>
      <c r="P1625" s="9"/>
      <c r="Q1625" s="9"/>
      <c r="R1625" s="9"/>
      <c r="S1625" s="9"/>
      <c r="T1625" s="9"/>
      <c r="U1625" s="9"/>
      <c r="W1625" s="9"/>
      <c r="X1625" s="9"/>
    </row>
    <row r="1626" spans="1:24" hidden="1" x14ac:dyDescent="0.25">
      <c r="A1626" s="25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9"/>
      <c r="O1626" s="9"/>
      <c r="P1626" s="9"/>
      <c r="Q1626" s="9"/>
      <c r="R1626" s="9"/>
      <c r="S1626" s="9"/>
      <c r="T1626" s="9"/>
      <c r="U1626" s="9"/>
      <c r="W1626" s="9"/>
      <c r="X1626" s="9"/>
    </row>
    <row r="1627" spans="1:24" hidden="1" x14ac:dyDescent="0.25">
      <c r="A1627" s="25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9"/>
      <c r="O1627" s="9"/>
      <c r="P1627" s="9"/>
      <c r="Q1627" s="9"/>
      <c r="R1627" s="9"/>
      <c r="S1627" s="9"/>
      <c r="T1627" s="9"/>
      <c r="U1627" s="9"/>
      <c r="W1627" s="9"/>
      <c r="X1627" s="9"/>
    </row>
    <row r="1628" spans="1:24" hidden="1" x14ac:dyDescent="0.25">
      <c r="A1628" s="25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9"/>
      <c r="O1628" s="9"/>
      <c r="P1628" s="9"/>
      <c r="Q1628" s="9"/>
      <c r="R1628" s="9"/>
      <c r="S1628" s="9"/>
      <c r="T1628" s="9"/>
      <c r="U1628" s="9"/>
      <c r="W1628" s="9"/>
      <c r="X1628" s="9"/>
    </row>
    <row r="1629" spans="1:24" hidden="1" x14ac:dyDescent="0.25">
      <c r="A1629" s="25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9"/>
      <c r="O1629" s="9"/>
      <c r="P1629" s="9"/>
      <c r="Q1629" s="9"/>
      <c r="R1629" s="9"/>
      <c r="S1629" s="9"/>
      <c r="T1629" s="9"/>
      <c r="U1629" s="9"/>
      <c r="W1629" s="9"/>
      <c r="X1629" s="9"/>
    </row>
    <row r="1630" spans="1:24" hidden="1" x14ac:dyDescent="0.25">
      <c r="A1630" s="25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9"/>
      <c r="O1630" s="9"/>
      <c r="P1630" s="9"/>
      <c r="Q1630" s="9"/>
      <c r="R1630" s="9"/>
      <c r="S1630" s="9"/>
      <c r="T1630" s="9"/>
      <c r="U1630" s="9"/>
      <c r="W1630" s="9"/>
      <c r="X1630" s="9"/>
    </row>
    <row r="1631" spans="1:24" hidden="1" x14ac:dyDescent="0.25">
      <c r="A1631" s="25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9"/>
      <c r="O1631" s="9"/>
      <c r="P1631" s="9"/>
      <c r="Q1631" s="9"/>
      <c r="R1631" s="9"/>
      <c r="S1631" s="9"/>
      <c r="T1631" s="9"/>
      <c r="U1631" s="9"/>
      <c r="W1631" s="9"/>
      <c r="X1631" s="9"/>
    </row>
    <row r="1632" spans="1:24" hidden="1" x14ac:dyDescent="0.25">
      <c r="A1632" s="25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9"/>
      <c r="O1632" s="9"/>
      <c r="P1632" s="9"/>
      <c r="Q1632" s="9"/>
      <c r="R1632" s="9"/>
      <c r="S1632" s="9"/>
      <c r="T1632" s="9"/>
      <c r="U1632" s="9"/>
      <c r="W1632" s="9"/>
      <c r="X1632" s="9"/>
    </row>
    <row r="1633" spans="1:24" hidden="1" x14ac:dyDescent="0.25">
      <c r="A1633" s="25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9"/>
      <c r="O1633" s="9"/>
      <c r="P1633" s="9"/>
      <c r="Q1633" s="9"/>
      <c r="R1633" s="9"/>
      <c r="S1633" s="9"/>
      <c r="T1633" s="9"/>
      <c r="U1633" s="9"/>
      <c r="W1633" s="9"/>
      <c r="X1633" s="9"/>
    </row>
    <row r="1634" spans="1:24" hidden="1" x14ac:dyDescent="0.25">
      <c r="A1634" s="25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9"/>
      <c r="O1634" s="9"/>
      <c r="P1634" s="9"/>
      <c r="Q1634" s="9"/>
      <c r="R1634" s="9"/>
      <c r="S1634" s="9"/>
      <c r="T1634" s="9"/>
      <c r="U1634" s="9"/>
      <c r="W1634" s="9"/>
      <c r="X1634" s="9"/>
    </row>
    <row r="1635" spans="1:24" hidden="1" x14ac:dyDescent="0.25">
      <c r="A1635" s="25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9"/>
      <c r="O1635" s="9"/>
      <c r="P1635" s="9"/>
      <c r="Q1635" s="9"/>
      <c r="R1635" s="9"/>
      <c r="S1635" s="9"/>
      <c r="T1635" s="9"/>
      <c r="U1635" s="9"/>
      <c r="W1635" s="9"/>
      <c r="X1635" s="9"/>
    </row>
    <row r="1636" spans="1:24" hidden="1" x14ac:dyDescent="0.25">
      <c r="A1636" s="25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9"/>
      <c r="O1636" s="9"/>
      <c r="P1636" s="9"/>
      <c r="Q1636" s="9"/>
      <c r="R1636" s="9"/>
      <c r="S1636" s="9"/>
      <c r="T1636" s="9"/>
      <c r="U1636" s="9"/>
      <c r="W1636" s="9"/>
      <c r="X1636" s="9"/>
    </row>
    <row r="1637" spans="1:24" hidden="1" x14ac:dyDescent="0.25">
      <c r="A1637" s="25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9"/>
      <c r="O1637" s="9"/>
      <c r="P1637" s="9"/>
      <c r="Q1637" s="9"/>
      <c r="R1637" s="9"/>
      <c r="S1637" s="9"/>
      <c r="T1637" s="9"/>
      <c r="U1637" s="9"/>
      <c r="W1637" s="9"/>
      <c r="X1637" s="9"/>
    </row>
    <row r="1638" spans="1:24" hidden="1" x14ac:dyDescent="0.25">
      <c r="A1638" s="25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9"/>
      <c r="O1638" s="9"/>
      <c r="P1638" s="9"/>
      <c r="Q1638" s="9"/>
      <c r="R1638" s="9"/>
      <c r="S1638" s="9"/>
      <c r="T1638" s="9"/>
      <c r="U1638" s="9"/>
      <c r="W1638" s="9"/>
      <c r="X1638" s="9"/>
    </row>
    <row r="1639" spans="1:24" hidden="1" x14ac:dyDescent="0.25">
      <c r="A1639" s="25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9"/>
      <c r="O1639" s="9"/>
      <c r="P1639" s="9"/>
      <c r="Q1639" s="9"/>
      <c r="R1639" s="9"/>
      <c r="S1639" s="9"/>
      <c r="T1639" s="9"/>
      <c r="U1639" s="9"/>
      <c r="W1639" s="9"/>
      <c r="X1639" s="9"/>
    </row>
    <row r="1640" spans="1:24" hidden="1" x14ac:dyDescent="0.25">
      <c r="A1640" s="25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9"/>
      <c r="O1640" s="9"/>
      <c r="P1640" s="9"/>
      <c r="Q1640" s="9"/>
      <c r="R1640" s="9"/>
      <c r="S1640" s="9"/>
      <c r="T1640" s="9"/>
      <c r="U1640" s="9"/>
      <c r="W1640" s="9"/>
      <c r="X1640" s="9"/>
    </row>
    <row r="1641" spans="1:24" hidden="1" x14ac:dyDescent="0.25">
      <c r="A1641" s="25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9"/>
      <c r="O1641" s="9"/>
      <c r="P1641" s="9"/>
      <c r="Q1641" s="9"/>
      <c r="R1641" s="9"/>
      <c r="S1641" s="9"/>
      <c r="T1641" s="9"/>
      <c r="U1641" s="9"/>
      <c r="W1641" s="9"/>
      <c r="X1641" s="9"/>
    </row>
    <row r="1642" spans="1:24" hidden="1" x14ac:dyDescent="0.25">
      <c r="A1642" s="25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9"/>
      <c r="O1642" s="9"/>
      <c r="P1642" s="9"/>
      <c r="Q1642" s="9"/>
      <c r="R1642" s="9"/>
      <c r="S1642" s="9"/>
      <c r="T1642" s="9"/>
      <c r="U1642" s="9"/>
      <c r="W1642" s="9"/>
      <c r="X1642" s="9"/>
    </row>
    <row r="1643" spans="1:24" hidden="1" x14ac:dyDescent="0.25">
      <c r="A1643" s="25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9"/>
      <c r="O1643" s="9"/>
      <c r="P1643" s="9"/>
      <c r="Q1643" s="9"/>
      <c r="R1643" s="9"/>
      <c r="S1643" s="9"/>
      <c r="T1643" s="9"/>
      <c r="U1643" s="9"/>
      <c r="W1643" s="9"/>
      <c r="X1643" s="9"/>
    </row>
    <row r="1644" spans="1:24" hidden="1" x14ac:dyDescent="0.25">
      <c r="A1644" s="25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9"/>
      <c r="O1644" s="9"/>
      <c r="P1644" s="9"/>
      <c r="Q1644" s="9"/>
      <c r="R1644" s="9"/>
      <c r="S1644" s="9"/>
      <c r="T1644" s="9"/>
      <c r="U1644" s="9"/>
      <c r="W1644" s="9"/>
      <c r="X1644" s="9"/>
    </row>
    <row r="1645" spans="1:24" hidden="1" x14ac:dyDescent="0.25">
      <c r="A1645" s="25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9"/>
      <c r="O1645" s="9"/>
      <c r="P1645" s="9"/>
      <c r="Q1645" s="9"/>
      <c r="R1645" s="9"/>
      <c r="S1645" s="9"/>
      <c r="T1645" s="9"/>
      <c r="U1645" s="9"/>
      <c r="W1645" s="9"/>
      <c r="X1645" s="9"/>
    </row>
    <row r="1646" spans="1:24" hidden="1" x14ac:dyDescent="0.25">
      <c r="A1646" s="25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9"/>
      <c r="O1646" s="9"/>
      <c r="P1646" s="9"/>
      <c r="Q1646" s="9"/>
      <c r="R1646" s="9"/>
      <c r="S1646" s="9"/>
      <c r="T1646" s="9"/>
      <c r="U1646" s="9"/>
      <c r="W1646" s="9"/>
      <c r="X1646" s="9"/>
    </row>
    <row r="1647" spans="1:24" hidden="1" x14ac:dyDescent="0.25">
      <c r="A1647" s="25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9"/>
      <c r="O1647" s="9"/>
      <c r="P1647" s="9"/>
      <c r="Q1647" s="9"/>
      <c r="R1647" s="9"/>
      <c r="S1647" s="9"/>
      <c r="T1647" s="9"/>
      <c r="U1647" s="9"/>
      <c r="W1647" s="9"/>
      <c r="X1647" s="9"/>
    </row>
    <row r="1648" spans="1:24" hidden="1" x14ac:dyDescent="0.25">
      <c r="A1648" s="25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9"/>
      <c r="O1648" s="9"/>
      <c r="P1648" s="9"/>
      <c r="Q1648" s="9"/>
      <c r="R1648" s="9"/>
      <c r="S1648" s="9"/>
      <c r="T1648" s="9"/>
      <c r="U1648" s="9"/>
      <c r="W1648" s="9"/>
      <c r="X1648" s="9"/>
    </row>
    <row r="1649" spans="1:24" hidden="1" x14ac:dyDescent="0.25">
      <c r="A1649" s="25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9"/>
      <c r="O1649" s="9"/>
      <c r="P1649" s="9"/>
      <c r="Q1649" s="9"/>
      <c r="R1649" s="9"/>
      <c r="S1649" s="9"/>
      <c r="T1649" s="9"/>
      <c r="U1649" s="9"/>
      <c r="W1649" s="9"/>
      <c r="X1649" s="9"/>
    </row>
    <row r="1650" spans="1:24" hidden="1" x14ac:dyDescent="0.25">
      <c r="A1650" s="25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9"/>
      <c r="O1650" s="9"/>
      <c r="P1650" s="9"/>
      <c r="Q1650" s="9"/>
      <c r="R1650" s="9"/>
      <c r="S1650" s="9"/>
      <c r="T1650" s="9"/>
      <c r="U1650" s="9"/>
      <c r="W1650" s="9"/>
      <c r="X1650" s="9"/>
    </row>
    <row r="1651" spans="1:24" hidden="1" x14ac:dyDescent="0.25">
      <c r="A1651" s="25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9"/>
      <c r="O1651" s="9"/>
      <c r="P1651" s="9"/>
      <c r="Q1651" s="9"/>
      <c r="R1651" s="9"/>
      <c r="S1651" s="9"/>
      <c r="T1651" s="9"/>
      <c r="U1651" s="9"/>
      <c r="W1651" s="9"/>
      <c r="X1651" s="9"/>
    </row>
    <row r="1652" spans="1:24" hidden="1" x14ac:dyDescent="0.25">
      <c r="A1652" s="25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9"/>
      <c r="O1652" s="9"/>
      <c r="P1652" s="9"/>
      <c r="Q1652" s="9"/>
      <c r="R1652" s="9"/>
      <c r="S1652" s="9"/>
      <c r="T1652" s="9"/>
      <c r="U1652" s="9"/>
      <c r="W1652" s="9"/>
      <c r="X1652" s="9"/>
    </row>
    <row r="1653" spans="1:24" hidden="1" x14ac:dyDescent="0.25">
      <c r="A1653" s="25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9"/>
      <c r="O1653" s="9"/>
      <c r="P1653" s="9"/>
      <c r="Q1653" s="9"/>
      <c r="R1653" s="9"/>
      <c r="S1653" s="9"/>
      <c r="T1653" s="9"/>
      <c r="U1653" s="9"/>
      <c r="W1653" s="9"/>
      <c r="X1653" s="9"/>
    </row>
    <row r="1654" spans="1:24" hidden="1" x14ac:dyDescent="0.25">
      <c r="A1654" s="25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9"/>
      <c r="O1654" s="9"/>
      <c r="P1654" s="9"/>
      <c r="Q1654" s="9"/>
      <c r="R1654" s="9"/>
      <c r="S1654" s="9"/>
      <c r="T1654" s="9"/>
      <c r="U1654" s="9"/>
      <c r="W1654" s="9"/>
      <c r="X1654" s="9"/>
    </row>
    <row r="1655" spans="1:24" hidden="1" x14ac:dyDescent="0.25">
      <c r="A1655" s="25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9"/>
      <c r="O1655" s="9"/>
      <c r="P1655" s="9"/>
      <c r="Q1655" s="9"/>
      <c r="R1655" s="9"/>
      <c r="S1655" s="9"/>
      <c r="T1655" s="9"/>
      <c r="U1655" s="9"/>
      <c r="W1655" s="9"/>
      <c r="X1655" s="9"/>
    </row>
    <row r="1656" spans="1:24" hidden="1" x14ac:dyDescent="0.25">
      <c r="A1656" s="25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9"/>
      <c r="O1656" s="9"/>
      <c r="P1656" s="9"/>
      <c r="Q1656" s="9"/>
      <c r="R1656" s="9"/>
      <c r="S1656" s="9"/>
      <c r="T1656" s="9"/>
      <c r="U1656" s="9"/>
      <c r="W1656" s="9"/>
      <c r="X1656" s="9"/>
    </row>
    <row r="1657" spans="1:24" hidden="1" x14ac:dyDescent="0.25">
      <c r="A1657" s="25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9"/>
      <c r="O1657" s="9"/>
      <c r="P1657" s="9"/>
      <c r="Q1657" s="9"/>
      <c r="R1657" s="9"/>
      <c r="S1657" s="9"/>
      <c r="T1657" s="9"/>
      <c r="U1657" s="9"/>
      <c r="W1657" s="9"/>
      <c r="X1657" s="9"/>
    </row>
    <row r="1658" spans="1:24" hidden="1" x14ac:dyDescent="0.25">
      <c r="A1658" s="25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9"/>
      <c r="O1658" s="9"/>
      <c r="P1658" s="9"/>
      <c r="Q1658" s="9"/>
      <c r="R1658" s="9"/>
      <c r="S1658" s="9"/>
      <c r="T1658" s="9"/>
      <c r="U1658" s="9"/>
      <c r="W1658" s="9"/>
      <c r="X1658" s="9"/>
    </row>
    <row r="1659" spans="1:24" hidden="1" x14ac:dyDescent="0.25">
      <c r="A1659" s="25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9"/>
      <c r="O1659" s="9"/>
      <c r="P1659" s="9"/>
      <c r="Q1659" s="9"/>
      <c r="R1659" s="9"/>
      <c r="S1659" s="9"/>
      <c r="T1659" s="9"/>
      <c r="U1659" s="9"/>
      <c r="W1659" s="9"/>
      <c r="X1659" s="9"/>
    </row>
    <row r="1660" spans="1:24" hidden="1" x14ac:dyDescent="0.25">
      <c r="A1660" s="25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9"/>
      <c r="O1660" s="9"/>
      <c r="P1660" s="9"/>
      <c r="Q1660" s="9"/>
      <c r="R1660" s="9"/>
      <c r="S1660" s="9"/>
      <c r="T1660" s="9"/>
      <c r="U1660" s="9"/>
      <c r="W1660" s="9"/>
      <c r="X1660" s="9"/>
    </row>
    <row r="1661" spans="1:24" hidden="1" x14ac:dyDescent="0.25">
      <c r="A1661" s="25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9"/>
      <c r="O1661" s="9"/>
      <c r="P1661" s="9"/>
      <c r="Q1661" s="9"/>
      <c r="R1661" s="9"/>
      <c r="S1661" s="9"/>
      <c r="T1661" s="9"/>
      <c r="U1661" s="9"/>
      <c r="W1661" s="9"/>
      <c r="X1661" s="9"/>
    </row>
    <row r="1662" spans="1:24" hidden="1" x14ac:dyDescent="0.25">
      <c r="A1662" s="25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9"/>
      <c r="O1662" s="9"/>
      <c r="P1662" s="9"/>
      <c r="Q1662" s="9"/>
      <c r="R1662" s="9"/>
      <c r="S1662" s="9"/>
      <c r="T1662" s="9"/>
      <c r="U1662" s="9"/>
      <c r="W1662" s="9"/>
      <c r="X1662" s="9"/>
    </row>
    <row r="1663" spans="1:24" hidden="1" x14ac:dyDescent="0.25">
      <c r="A1663" s="25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9"/>
      <c r="O1663" s="9"/>
      <c r="P1663" s="9"/>
      <c r="Q1663" s="9"/>
      <c r="R1663" s="9"/>
      <c r="S1663" s="9"/>
      <c r="T1663" s="9"/>
      <c r="U1663" s="9"/>
      <c r="W1663" s="9"/>
      <c r="X1663" s="9"/>
    </row>
    <row r="1664" spans="1:24" hidden="1" x14ac:dyDescent="0.25">
      <c r="A1664" s="25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9"/>
      <c r="O1664" s="9"/>
      <c r="P1664" s="9"/>
      <c r="Q1664" s="9"/>
      <c r="R1664" s="9"/>
      <c r="S1664" s="9"/>
      <c r="T1664" s="9"/>
      <c r="U1664" s="9"/>
      <c r="W1664" s="9"/>
      <c r="X1664" s="9"/>
    </row>
    <row r="1665" spans="1:24" hidden="1" x14ac:dyDescent="0.25">
      <c r="A1665" s="25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9"/>
      <c r="O1665" s="9"/>
      <c r="P1665" s="9"/>
      <c r="Q1665" s="9"/>
      <c r="R1665" s="9"/>
      <c r="S1665" s="9"/>
      <c r="T1665" s="9"/>
      <c r="U1665" s="9"/>
      <c r="W1665" s="9"/>
      <c r="X1665" s="9"/>
    </row>
    <row r="1666" spans="1:24" hidden="1" x14ac:dyDescent="0.25">
      <c r="A1666" s="25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9"/>
      <c r="O1666" s="9"/>
      <c r="P1666" s="9"/>
      <c r="Q1666" s="9"/>
      <c r="R1666" s="9"/>
      <c r="S1666" s="9"/>
      <c r="T1666" s="9"/>
      <c r="U1666" s="9"/>
      <c r="W1666" s="9"/>
      <c r="X1666" s="9"/>
    </row>
    <row r="1667" spans="1:24" hidden="1" x14ac:dyDescent="0.25">
      <c r="A1667" s="25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9"/>
      <c r="O1667" s="9"/>
      <c r="P1667" s="9"/>
      <c r="Q1667" s="9"/>
      <c r="R1667" s="9"/>
      <c r="S1667" s="9"/>
      <c r="T1667" s="9"/>
      <c r="U1667" s="9"/>
      <c r="W1667" s="9"/>
      <c r="X1667" s="9"/>
    </row>
    <row r="1668" spans="1:24" hidden="1" x14ac:dyDescent="0.25">
      <c r="A1668" s="25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9"/>
      <c r="O1668" s="9"/>
      <c r="P1668" s="9"/>
      <c r="Q1668" s="9"/>
      <c r="R1668" s="9"/>
      <c r="S1668" s="9"/>
      <c r="T1668" s="9"/>
      <c r="U1668" s="9"/>
      <c r="W1668" s="9"/>
      <c r="X1668" s="9"/>
    </row>
    <row r="1669" spans="1:24" hidden="1" x14ac:dyDescent="0.25">
      <c r="A1669" s="25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9"/>
      <c r="O1669" s="9"/>
      <c r="P1669" s="9"/>
      <c r="Q1669" s="9"/>
      <c r="R1669" s="9"/>
      <c r="S1669" s="9"/>
      <c r="T1669" s="9"/>
      <c r="U1669" s="9"/>
      <c r="W1669" s="9"/>
      <c r="X1669" s="9"/>
    </row>
    <row r="1670" spans="1:24" hidden="1" x14ac:dyDescent="0.25">
      <c r="A1670" s="25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9"/>
      <c r="O1670" s="9"/>
      <c r="P1670" s="9"/>
      <c r="Q1670" s="9"/>
      <c r="R1670" s="9"/>
      <c r="S1670" s="9"/>
      <c r="T1670" s="9"/>
      <c r="U1670" s="9"/>
      <c r="W1670" s="9"/>
      <c r="X1670" s="9"/>
    </row>
    <row r="1671" spans="1:24" hidden="1" x14ac:dyDescent="0.25">
      <c r="A1671" s="25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9"/>
      <c r="O1671" s="9"/>
      <c r="P1671" s="9"/>
      <c r="Q1671" s="9"/>
      <c r="R1671" s="9"/>
      <c r="S1671" s="9"/>
      <c r="T1671" s="9"/>
      <c r="U1671" s="9"/>
      <c r="W1671" s="9"/>
      <c r="X1671" s="9"/>
    </row>
    <row r="1672" spans="1:24" hidden="1" x14ac:dyDescent="0.25">
      <c r="A1672" s="25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9"/>
      <c r="O1672" s="9"/>
      <c r="P1672" s="9"/>
      <c r="Q1672" s="9"/>
      <c r="R1672" s="9"/>
      <c r="S1672" s="9"/>
      <c r="T1672" s="9"/>
      <c r="U1672" s="9"/>
      <c r="W1672" s="9"/>
      <c r="X1672" s="9"/>
    </row>
    <row r="1673" spans="1:24" hidden="1" x14ac:dyDescent="0.25">
      <c r="A1673" s="25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9"/>
      <c r="O1673" s="9"/>
      <c r="P1673" s="9"/>
      <c r="Q1673" s="9"/>
      <c r="R1673" s="9"/>
      <c r="S1673" s="9"/>
      <c r="T1673" s="9"/>
      <c r="U1673" s="9"/>
      <c r="W1673" s="9"/>
      <c r="X1673" s="9"/>
    </row>
    <row r="1674" spans="1:24" hidden="1" x14ac:dyDescent="0.25">
      <c r="A1674" s="25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9"/>
      <c r="O1674" s="9"/>
      <c r="P1674" s="9"/>
      <c r="Q1674" s="9"/>
      <c r="R1674" s="9"/>
      <c r="S1674" s="9"/>
      <c r="T1674" s="9"/>
      <c r="U1674" s="9"/>
      <c r="W1674" s="9"/>
      <c r="X1674" s="9"/>
    </row>
    <row r="1675" spans="1:24" hidden="1" x14ac:dyDescent="0.25">
      <c r="A1675" s="25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9"/>
      <c r="O1675" s="9"/>
      <c r="P1675" s="9"/>
      <c r="Q1675" s="9"/>
      <c r="R1675" s="9"/>
      <c r="S1675" s="9"/>
      <c r="T1675" s="9"/>
      <c r="U1675" s="9"/>
      <c r="W1675" s="9"/>
      <c r="X1675" s="9"/>
    </row>
    <row r="1676" spans="1:24" hidden="1" x14ac:dyDescent="0.25">
      <c r="A1676" s="25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9"/>
      <c r="O1676" s="9"/>
      <c r="P1676" s="9"/>
      <c r="Q1676" s="9"/>
      <c r="R1676" s="9"/>
      <c r="S1676" s="9"/>
      <c r="T1676" s="9"/>
      <c r="U1676" s="9"/>
      <c r="W1676" s="9"/>
      <c r="X1676" s="9"/>
    </row>
    <row r="1677" spans="1:24" hidden="1" x14ac:dyDescent="0.25">
      <c r="A1677" s="25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9"/>
      <c r="O1677" s="9"/>
      <c r="P1677" s="9"/>
      <c r="Q1677" s="9"/>
      <c r="R1677" s="9"/>
      <c r="S1677" s="9"/>
      <c r="T1677" s="9"/>
      <c r="U1677" s="9"/>
      <c r="W1677" s="9"/>
      <c r="X1677" s="9"/>
    </row>
    <row r="1678" spans="1:24" hidden="1" x14ac:dyDescent="0.25">
      <c r="A1678" s="25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9"/>
      <c r="O1678" s="9"/>
      <c r="P1678" s="9"/>
      <c r="Q1678" s="9"/>
      <c r="R1678" s="9"/>
      <c r="S1678" s="9"/>
      <c r="T1678" s="9"/>
      <c r="U1678" s="9"/>
      <c r="W1678" s="9"/>
      <c r="X1678" s="9"/>
    </row>
    <row r="1679" spans="1:24" hidden="1" x14ac:dyDescent="0.25">
      <c r="A1679" s="25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9"/>
      <c r="O1679" s="9"/>
      <c r="P1679" s="9"/>
      <c r="Q1679" s="9"/>
      <c r="R1679" s="9"/>
      <c r="S1679" s="9"/>
      <c r="T1679" s="9"/>
      <c r="U1679" s="9"/>
      <c r="W1679" s="9"/>
      <c r="X1679" s="9"/>
    </row>
    <row r="1680" spans="1:24" hidden="1" x14ac:dyDescent="0.25">
      <c r="A1680" s="25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9"/>
      <c r="O1680" s="9"/>
      <c r="P1680" s="9"/>
      <c r="Q1680" s="9"/>
      <c r="R1680" s="9"/>
      <c r="S1680" s="9"/>
      <c r="T1680" s="9"/>
      <c r="U1680" s="9"/>
      <c r="W1680" s="9"/>
      <c r="X1680" s="9"/>
    </row>
    <row r="1681" spans="1:24" hidden="1" x14ac:dyDescent="0.25">
      <c r="A1681" s="25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9"/>
      <c r="O1681" s="9"/>
      <c r="P1681" s="9"/>
      <c r="Q1681" s="9"/>
      <c r="R1681" s="9"/>
      <c r="S1681" s="9"/>
      <c r="T1681" s="9"/>
      <c r="U1681" s="9"/>
      <c r="W1681" s="9"/>
      <c r="X1681" s="9"/>
    </row>
    <row r="1682" spans="1:24" hidden="1" x14ac:dyDescent="0.25">
      <c r="A1682" s="25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9"/>
      <c r="O1682" s="9"/>
      <c r="P1682" s="9"/>
      <c r="Q1682" s="9"/>
      <c r="R1682" s="9"/>
      <c r="S1682" s="9"/>
      <c r="T1682" s="9"/>
      <c r="U1682" s="9"/>
      <c r="W1682" s="9"/>
      <c r="X1682" s="9"/>
    </row>
    <row r="1683" spans="1:24" hidden="1" x14ac:dyDescent="0.25">
      <c r="A1683" s="25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9"/>
      <c r="O1683" s="9"/>
      <c r="P1683" s="9"/>
      <c r="Q1683" s="9"/>
      <c r="R1683" s="9"/>
      <c r="S1683" s="9"/>
      <c r="T1683" s="9"/>
      <c r="U1683" s="9"/>
      <c r="W1683" s="9"/>
      <c r="X1683" s="9"/>
    </row>
    <row r="1684" spans="1:24" hidden="1" x14ac:dyDescent="0.25">
      <c r="A1684" s="25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9"/>
      <c r="O1684" s="9"/>
      <c r="P1684" s="9"/>
      <c r="Q1684" s="9"/>
      <c r="R1684" s="9"/>
      <c r="S1684" s="9"/>
      <c r="T1684" s="9"/>
      <c r="U1684" s="9"/>
      <c r="W1684" s="9"/>
      <c r="X1684" s="9"/>
    </row>
    <row r="1685" spans="1:24" hidden="1" x14ac:dyDescent="0.25">
      <c r="A1685" s="25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9"/>
      <c r="O1685" s="9"/>
      <c r="P1685" s="9"/>
      <c r="Q1685" s="9"/>
      <c r="R1685" s="9"/>
      <c r="S1685" s="9"/>
      <c r="T1685" s="9"/>
      <c r="U1685" s="9"/>
      <c r="W1685" s="9"/>
      <c r="X1685" s="9"/>
    </row>
    <row r="1686" spans="1:24" hidden="1" x14ac:dyDescent="0.25">
      <c r="A1686" s="25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9"/>
      <c r="O1686" s="9"/>
      <c r="P1686" s="9"/>
      <c r="Q1686" s="9"/>
      <c r="R1686" s="9"/>
      <c r="S1686" s="9"/>
      <c r="T1686" s="9"/>
      <c r="U1686" s="9"/>
      <c r="W1686" s="9"/>
      <c r="X1686" s="9"/>
    </row>
    <row r="1687" spans="1:24" hidden="1" x14ac:dyDescent="0.25">
      <c r="A1687" s="25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9"/>
      <c r="O1687" s="9"/>
      <c r="P1687" s="9"/>
      <c r="Q1687" s="9"/>
      <c r="R1687" s="9"/>
      <c r="S1687" s="9"/>
      <c r="T1687" s="9"/>
      <c r="U1687" s="9"/>
      <c r="W1687" s="9"/>
      <c r="X1687" s="9"/>
    </row>
    <row r="1688" spans="1:24" hidden="1" x14ac:dyDescent="0.25">
      <c r="A1688" s="25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9"/>
      <c r="O1688" s="9"/>
      <c r="P1688" s="9"/>
      <c r="Q1688" s="9"/>
      <c r="R1688" s="9"/>
      <c r="S1688" s="9"/>
      <c r="T1688" s="9"/>
      <c r="U1688" s="9"/>
      <c r="W1688" s="9"/>
      <c r="X1688" s="9"/>
    </row>
    <row r="1689" spans="1:24" hidden="1" x14ac:dyDescent="0.25">
      <c r="A1689" s="25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9"/>
      <c r="O1689" s="9"/>
      <c r="P1689" s="9"/>
      <c r="Q1689" s="9"/>
      <c r="R1689" s="9"/>
      <c r="S1689" s="9"/>
      <c r="T1689" s="9"/>
      <c r="U1689" s="9"/>
      <c r="W1689" s="9"/>
      <c r="X1689" s="9"/>
    </row>
    <row r="1690" spans="1:24" hidden="1" x14ac:dyDescent="0.25">
      <c r="A1690" s="25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9"/>
      <c r="O1690" s="9"/>
      <c r="P1690" s="9"/>
      <c r="Q1690" s="9"/>
      <c r="R1690" s="9"/>
      <c r="S1690" s="9"/>
      <c r="T1690" s="9"/>
      <c r="U1690" s="9"/>
      <c r="W1690" s="9"/>
      <c r="X1690" s="9"/>
    </row>
    <row r="1691" spans="1:24" hidden="1" x14ac:dyDescent="0.25">
      <c r="A1691" s="25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9"/>
      <c r="O1691" s="9"/>
      <c r="P1691" s="9"/>
      <c r="Q1691" s="9"/>
      <c r="R1691" s="9"/>
      <c r="S1691" s="9"/>
      <c r="T1691" s="9"/>
      <c r="U1691" s="9"/>
      <c r="W1691" s="9"/>
      <c r="X1691" s="9"/>
    </row>
    <row r="1692" spans="1:24" hidden="1" x14ac:dyDescent="0.25">
      <c r="A1692" s="25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9"/>
      <c r="O1692" s="9"/>
      <c r="P1692" s="9"/>
      <c r="Q1692" s="9"/>
      <c r="R1692" s="9"/>
      <c r="S1692" s="9"/>
      <c r="T1692" s="9"/>
      <c r="U1692" s="9"/>
      <c r="W1692" s="9"/>
      <c r="X1692" s="9"/>
    </row>
    <row r="1693" spans="1:24" hidden="1" x14ac:dyDescent="0.25">
      <c r="A1693" s="25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9"/>
      <c r="O1693" s="9"/>
      <c r="P1693" s="9"/>
      <c r="Q1693" s="9"/>
      <c r="R1693" s="9"/>
      <c r="S1693" s="9"/>
      <c r="T1693" s="9"/>
      <c r="U1693" s="9"/>
      <c r="W1693" s="9"/>
      <c r="X1693" s="9"/>
    </row>
    <row r="1694" spans="1:24" hidden="1" x14ac:dyDescent="0.25">
      <c r="A1694" s="25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9"/>
      <c r="O1694" s="9"/>
      <c r="P1694" s="9"/>
      <c r="Q1694" s="9"/>
      <c r="R1694" s="9"/>
      <c r="S1694" s="9"/>
      <c r="T1694" s="9"/>
      <c r="U1694" s="9"/>
      <c r="W1694" s="9"/>
      <c r="X1694" s="9"/>
    </row>
    <row r="1695" spans="1:24" hidden="1" x14ac:dyDescent="0.25">
      <c r="A1695" s="25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9"/>
      <c r="O1695" s="9"/>
      <c r="P1695" s="9"/>
      <c r="Q1695" s="9"/>
      <c r="R1695" s="9"/>
      <c r="S1695" s="9"/>
      <c r="T1695" s="9"/>
      <c r="U1695" s="9"/>
      <c r="W1695" s="9"/>
      <c r="X1695" s="9"/>
    </row>
    <row r="1696" spans="1:24" hidden="1" x14ac:dyDescent="0.25">
      <c r="A1696" s="25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9"/>
      <c r="O1696" s="9"/>
      <c r="P1696" s="9"/>
      <c r="Q1696" s="9"/>
      <c r="R1696" s="9"/>
      <c r="S1696" s="9"/>
      <c r="T1696" s="9"/>
      <c r="U1696" s="9"/>
      <c r="W1696" s="9"/>
      <c r="X1696" s="9"/>
    </row>
    <row r="1697" spans="1:24" hidden="1" x14ac:dyDescent="0.25">
      <c r="A1697" s="25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9"/>
      <c r="O1697" s="9"/>
      <c r="P1697" s="9"/>
      <c r="Q1697" s="9"/>
      <c r="R1697" s="9"/>
      <c r="S1697" s="9"/>
      <c r="T1697" s="9"/>
      <c r="U1697" s="9"/>
      <c r="W1697" s="9"/>
      <c r="X1697" s="9"/>
    </row>
    <row r="1698" spans="1:24" hidden="1" x14ac:dyDescent="0.25">
      <c r="A1698" s="25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9"/>
      <c r="O1698" s="9"/>
      <c r="P1698" s="9"/>
      <c r="Q1698" s="9"/>
      <c r="R1698" s="9"/>
      <c r="S1698" s="9"/>
      <c r="T1698" s="9"/>
      <c r="U1698" s="9"/>
      <c r="W1698" s="9"/>
      <c r="X1698" s="9"/>
    </row>
    <row r="1699" spans="1:24" hidden="1" x14ac:dyDescent="0.25">
      <c r="A1699" s="25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9"/>
      <c r="O1699" s="9"/>
      <c r="P1699" s="9"/>
      <c r="Q1699" s="9"/>
      <c r="R1699" s="9"/>
      <c r="S1699" s="9"/>
      <c r="T1699" s="9"/>
      <c r="U1699" s="9"/>
      <c r="W1699" s="9"/>
      <c r="X1699" s="9"/>
    </row>
    <row r="1700" spans="1:24" hidden="1" x14ac:dyDescent="0.25">
      <c r="A1700" s="25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9"/>
      <c r="O1700" s="9"/>
      <c r="P1700" s="9"/>
      <c r="Q1700" s="9"/>
      <c r="R1700" s="9"/>
      <c r="S1700" s="9"/>
      <c r="T1700" s="9"/>
      <c r="U1700" s="9"/>
      <c r="W1700" s="9"/>
      <c r="X1700" s="9"/>
    </row>
    <row r="1701" spans="1:24" hidden="1" x14ac:dyDescent="0.25">
      <c r="A1701" s="25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9"/>
      <c r="O1701" s="9"/>
      <c r="P1701" s="9"/>
      <c r="Q1701" s="9"/>
      <c r="R1701" s="9"/>
      <c r="S1701" s="9"/>
      <c r="T1701" s="9"/>
      <c r="U1701" s="9"/>
      <c r="W1701" s="9"/>
      <c r="X1701" s="9"/>
    </row>
    <row r="1702" spans="1:24" hidden="1" x14ac:dyDescent="0.25">
      <c r="A1702" s="25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9"/>
      <c r="O1702" s="9"/>
      <c r="P1702" s="9"/>
      <c r="Q1702" s="9"/>
      <c r="R1702" s="9"/>
      <c r="S1702" s="9"/>
      <c r="T1702" s="9"/>
      <c r="U1702" s="9"/>
      <c r="W1702" s="9"/>
      <c r="X1702" s="9"/>
    </row>
    <row r="1703" spans="1:24" hidden="1" x14ac:dyDescent="0.25">
      <c r="A1703" s="25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9"/>
      <c r="O1703" s="9"/>
      <c r="P1703" s="9"/>
      <c r="Q1703" s="9"/>
      <c r="R1703" s="9"/>
      <c r="S1703" s="9"/>
      <c r="T1703" s="9"/>
      <c r="U1703" s="9"/>
      <c r="W1703" s="9"/>
      <c r="X1703" s="9"/>
    </row>
    <row r="1704" spans="1:24" hidden="1" x14ac:dyDescent="0.25">
      <c r="A1704" s="25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9"/>
      <c r="O1704" s="9"/>
      <c r="P1704" s="9"/>
      <c r="Q1704" s="9"/>
      <c r="R1704" s="9"/>
      <c r="S1704" s="9"/>
      <c r="T1704" s="9"/>
      <c r="U1704" s="9"/>
      <c r="W1704" s="9"/>
      <c r="X1704" s="9"/>
    </row>
    <row r="1705" spans="1:24" hidden="1" x14ac:dyDescent="0.25">
      <c r="A1705" s="25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9"/>
      <c r="O1705" s="9"/>
      <c r="P1705" s="9"/>
      <c r="Q1705" s="9"/>
      <c r="R1705" s="9"/>
      <c r="S1705" s="9"/>
      <c r="T1705" s="9"/>
      <c r="U1705" s="9"/>
      <c r="W1705" s="9"/>
      <c r="X1705" s="9"/>
    </row>
    <row r="1706" spans="1:24" hidden="1" x14ac:dyDescent="0.25">
      <c r="A1706" s="25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9"/>
      <c r="O1706" s="9"/>
      <c r="P1706" s="9"/>
      <c r="Q1706" s="9"/>
      <c r="R1706" s="9"/>
      <c r="S1706" s="9"/>
      <c r="T1706" s="9"/>
      <c r="U1706" s="9"/>
      <c r="W1706" s="9"/>
      <c r="X1706" s="9"/>
    </row>
    <row r="1707" spans="1:24" hidden="1" x14ac:dyDescent="0.25">
      <c r="A1707" s="25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9"/>
      <c r="O1707" s="9"/>
      <c r="P1707" s="9"/>
      <c r="Q1707" s="9"/>
      <c r="R1707" s="9"/>
      <c r="S1707" s="9"/>
      <c r="T1707" s="9"/>
      <c r="U1707" s="9"/>
      <c r="W1707" s="9"/>
      <c r="X1707" s="9"/>
    </row>
    <row r="1708" spans="1:24" hidden="1" x14ac:dyDescent="0.25">
      <c r="A1708" s="25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9"/>
      <c r="O1708" s="9"/>
      <c r="P1708" s="9"/>
      <c r="Q1708" s="9"/>
      <c r="R1708" s="9"/>
      <c r="S1708" s="9"/>
      <c r="T1708" s="9"/>
      <c r="U1708" s="9"/>
      <c r="W1708" s="9"/>
      <c r="X1708" s="9"/>
    </row>
    <row r="1709" spans="1:24" hidden="1" x14ac:dyDescent="0.25">
      <c r="A1709" s="25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9"/>
      <c r="O1709" s="9"/>
      <c r="P1709" s="9"/>
      <c r="Q1709" s="9"/>
      <c r="R1709" s="9"/>
      <c r="S1709" s="9"/>
      <c r="T1709" s="9"/>
      <c r="U1709" s="9"/>
      <c r="W1709" s="9"/>
      <c r="X1709" s="9"/>
    </row>
    <row r="1710" spans="1:24" hidden="1" x14ac:dyDescent="0.25">
      <c r="A1710" s="25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9"/>
      <c r="O1710" s="9"/>
      <c r="P1710" s="9"/>
      <c r="Q1710" s="9"/>
      <c r="R1710" s="9"/>
      <c r="S1710" s="9"/>
      <c r="T1710" s="9"/>
      <c r="U1710" s="9"/>
      <c r="W1710" s="9"/>
      <c r="X1710" s="9"/>
    </row>
    <row r="1711" spans="1:24" hidden="1" x14ac:dyDescent="0.25">
      <c r="A1711" s="25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9"/>
      <c r="O1711" s="9"/>
      <c r="P1711" s="9"/>
      <c r="Q1711" s="9"/>
      <c r="R1711" s="9"/>
      <c r="S1711" s="9"/>
      <c r="T1711" s="9"/>
      <c r="U1711" s="9"/>
      <c r="W1711" s="9"/>
      <c r="X1711" s="9"/>
    </row>
    <row r="1712" spans="1:24" hidden="1" x14ac:dyDescent="0.25">
      <c r="A1712" s="25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9"/>
      <c r="O1712" s="9"/>
      <c r="P1712" s="9"/>
      <c r="Q1712" s="9"/>
      <c r="R1712" s="9"/>
      <c r="S1712" s="9"/>
      <c r="T1712" s="9"/>
      <c r="U1712" s="9"/>
      <c r="W1712" s="9"/>
      <c r="X1712" s="9"/>
    </row>
    <row r="1713" spans="1:24" hidden="1" x14ac:dyDescent="0.25">
      <c r="A1713" s="25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9"/>
      <c r="O1713" s="9"/>
      <c r="P1713" s="9"/>
      <c r="Q1713" s="9"/>
      <c r="R1713" s="9"/>
      <c r="S1713" s="9"/>
      <c r="T1713" s="9"/>
      <c r="U1713" s="9"/>
      <c r="W1713" s="9"/>
      <c r="X1713" s="9"/>
    </row>
    <row r="1714" spans="1:24" hidden="1" x14ac:dyDescent="0.25">
      <c r="A1714" s="25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9"/>
      <c r="O1714" s="9"/>
      <c r="P1714" s="9"/>
      <c r="Q1714" s="9"/>
      <c r="R1714" s="9"/>
      <c r="S1714" s="9"/>
      <c r="T1714" s="9"/>
      <c r="U1714" s="9"/>
      <c r="W1714" s="9"/>
      <c r="X1714" s="9"/>
    </row>
    <row r="1715" spans="1:24" hidden="1" x14ac:dyDescent="0.25">
      <c r="A1715" s="25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9"/>
      <c r="O1715" s="9"/>
      <c r="P1715" s="9"/>
      <c r="Q1715" s="9"/>
      <c r="R1715" s="9"/>
      <c r="S1715" s="9"/>
      <c r="T1715" s="9"/>
      <c r="U1715" s="9"/>
      <c r="W1715" s="9"/>
      <c r="X1715" s="9"/>
    </row>
    <row r="1716" spans="1:24" hidden="1" x14ac:dyDescent="0.25">
      <c r="A1716" s="25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9"/>
      <c r="O1716" s="9"/>
      <c r="P1716" s="9"/>
      <c r="Q1716" s="9"/>
      <c r="R1716" s="9"/>
      <c r="S1716" s="9"/>
      <c r="T1716" s="9"/>
      <c r="U1716" s="9"/>
      <c r="W1716" s="9"/>
      <c r="X1716" s="9"/>
    </row>
    <row r="1717" spans="1:24" hidden="1" x14ac:dyDescent="0.25">
      <c r="A1717" s="25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9"/>
      <c r="O1717" s="9"/>
      <c r="P1717" s="9"/>
      <c r="Q1717" s="9"/>
      <c r="R1717" s="9"/>
      <c r="S1717" s="9"/>
      <c r="T1717" s="9"/>
      <c r="U1717" s="9"/>
      <c r="W1717" s="9"/>
      <c r="X1717" s="9"/>
    </row>
    <row r="1718" spans="1:24" hidden="1" x14ac:dyDescent="0.25">
      <c r="A1718" s="25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9"/>
      <c r="O1718" s="9"/>
      <c r="P1718" s="9"/>
      <c r="Q1718" s="9"/>
      <c r="R1718" s="9"/>
      <c r="S1718" s="9"/>
      <c r="T1718" s="9"/>
      <c r="U1718" s="9"/>
      <c r="W1718" s="9"/>
      <c r="X1718" s="9"/>
    </row>
    <row r="1719" spans="1:24" hidden="1" x14ac:dyDescent="0.25">
      <c r="A1719" s="25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9"/>
      <c r="O1719" s="9"/>
      <c r="P1719" s="9"/>
      <c r="Q1719" s="9"/>
      <c r="R1719" s="9"/>
      <c r="S1719" s="9"/>
      <c r="T1719" s="9"/>
      <c r="U1719" s="9"/>
      <c r="W1719" s="9"/>
      <c r="X1719" s="9"/>
    </row>
    <row r="1720" spans="1:24" hidden="1" x14ac:dyDescent="0.25">
      <c r="A1720" s="25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9"/>
      <c r="O1720" s="9"/>
      <c r="P1720" s="9"/>
      <c r="Q1720" s="9"/>
      <c r="R1720" s="9"/>
      <c r="S1720" s="9"/>
      <c r="T1720" s="9"/>
      <c r="U1720" s="9"/>
      <c r="W1720" s="9"/>
      <c r="X1720" s="9"/>
    </row>
    <row r="1721" spans="1:24" hidden="1" x14ac:dyDescent="0.25">
      <c r="A1721" s="25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9"/>
      <c r="O1721" s="9"/>
      <c r="P1721" s="9"/>
      <c r="Q1721" s="9"/>
      <c r="R1721" s="9"/>
      <c r="S1721" s="9"/>
      <c r="T1721" s="9"/>
      <c r="U1721" s="9"/>
      <c r="W1721" s="9"/>
      <c r="X1721" s="9"/>
    </row>
    <row r="1722" spans="1:24" hidden="1" x14ac:dyDescent="0.25">
      <c r="A1722" s="25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9"/>
      <c r="O1722" s="9"/>
      <c r="P1722" s="9"/>
      <c r="Q1722" s="9"/>
      <c r="R1722" s="9"/>
      <c r="S1722" s="9"/>
      <c r="T1722" s="9"/>
      <c r="U1722" s="9"/>
      <c r="W1722" s="9"/>
      <c r="X1722" s="9"/>
    </row>
    <row r="1723" spans="1:24" hidden="1" x14ac:dyDescent="0.25">
      <c r="A1723" s="25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9"/>
      <c r="O1723" s="9"/>
      <c r="P1723" s="9"/>
      <c r="Q1723" s="9"/>
      <c r="R1723" s="9"/>
      <c r="S1723" s="9"/>
      <c r="T1723" s="9"/>
      <c r="U1723" s="9"/>
      <c r="W1723" s="9"/>
      <c r="X1723" s="9"/>
    </row>
    <row r="1724" spans="1:24" hidden="1" x14ac:dyDescent="0.25">
      <c r="A1724" s="25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9"/>
      <c r="O1724" s="9"/>
      <c r="P1724" s="9"/>
      <c r="Q1724" s="9"/>
      <c r="R1724" s="9"/>
      <c r="S1724" s="9"/>
      <c r="T1724" s="9"/>
      <c r="U1724" s="9"/>
      <c r="W1724" s="9"/>
      <c r="X1724" s="9"/>
    </row>
    <row r="1725" spans="1:24" hidden="1" x14ac:dyDescent="0.25">
      <c r="A1725" s="25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9"/>
      <c r="O1725" s="9"/>
      <c r="P1725" s="9"/>
      <c r="Q1725" s="9"/>
      <c r="R1725" s="9"/>
      <c r="S1725" s="9"/>
      <c r="T1725" s="9"/>
      <c r="U1725" s="9"/>
      <c r="W1725" s="9"/>
      <c r="X1725" s="9"/>
    </row>
    <row r="1726" spans="1:24" hidden="1" x14ac:dyDescent="0.25">
      <c r="A1726" s="25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9"/>
      <c r="O1726" s="9"/>
      <c r="P1726" s="9"/>
      <c r="Q1726" s="9"/>
      <c r="R1726" s="9"/>
      <c r="S1726" s="9"/>
      <c r="T1726" s="9"/>
      <c r="U1726" s="9"/>
      <c r="W1726" s="9"/>
      <c r="X1726" s="9"/>
    </row>
    <row r="1727" spans="1:24" hidden="1" x14ac:dyDescent="0.25">
      <c r="A1727" s="25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9"/>
      <c r="O1727" s="9"/>
      <c r="P1727" s="9"/>
      <c r="Q1727" s="9"/>
      <c r="R1727" s="9"/>
      <c r="S1727" s="9"/>
      <c r="T1727" s="9"/>
      <c r="U1727" s="9"/>
      <c r="W1727" s="9"/>
      <c r="X1727" s="9"/>
    </row>
    <row r="1728" spans="1:24" hidden="1" x14ac:dyDescent="0.25">
      <c r="A1728" s="25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9"/>
      <c r="O1728" s="9"/>
      <c r="P1728" s="9"/>
      <c r="Q1728" s="9"/>
      <c r="R1728" s="9"/>
      <c r="S1728" s="9"/>
      <c r="T1728" s="9"/>
      <c r="U1728" s="9"/>
      <c r="W1728" s="9"/>
      <c r="X1728" s="9"/>
    </row>
    <row r="1729" spans="1:24" hidden="1" x14ac:dyDescent="0.25">
      <c r="A1729" s="25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9"/>
      <c r="O1729" s="9"/>
      <c r="P1729" s="9"/>
      <c r="Q1729" s="9"/>
      <c r="R1729" s="9"/>
      <c r="S1729" s="9"/>
      <c r="T1729" s="9"/>
      <c r="U1729" s="9"/>
      <c r="W1729" s="9"/>
      <c r="X1729" s="9"/>
    </row>
    <row r="1730" spans="1:24" hidden="1" x14ac:dyDescent="0.25">
      <c r="A1730" s="25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9"/>
      <c r="O1730" s="9"/>
      <c r="P1730" s="9"/>
      <c r="Q1730" s="9"/>
      <c r="R1730" s="9"/>
      <c r="S1730" s="9"/>
      <c r="T1730" s="9"/>
      <c r="U1730" s="9"/>
      <c r="W1730" s="9"/>
      <c r="X1730" s="9"/>
    </row>
    <row r="1731" spans="1:24" hidden="1" x14ac:dyDescent="0.25">
      <c r="A1731" s="25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9"/>
      <c r="O1731" s="9"/>
      <c r="P1731" s="9"/>
      <c r="Q1731" s="9"/>
      <c r="R1731" s="9"/>
      <c r="S1731" s="9"/>
      <c r="T1731" s="9"/>
      <c r="U1731" s="9"/>
      <c r="W1731" s="9"/>
      <c r="X1731" s="9"/>
    </row>
    <row r="1732" spans="1:24" hidden="1" x14ac:dyDescent="0.25">
      <c r="A1732" s="25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9"/>
      <c r="O1732" s="9"/>
      <c r="P1732" s="9"/>
      <c r="Q1732" s="9"/>
      <c r="R1732" s="9"/>
      <c r="S1732" s="9"/>
      <c r="T1732" s="9"/>
      <c r="U1732" s="9"/>
      <c r="W1732" s="9"/>
      <c r="X1732" s="9"/>
    </row>
    <row r="1733" spans="1:24" hidden="1" x14ac:dyDescent="0.25">
      <c r="A1733" s="25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9"/>
      <c r="O1733" s="9"/>
      <c r="P1733" s="9"/>
      <c r="Q1733" s="9"/>
      <c r="R1733" s="9"/>
      <c r="S1733" s="9"/>
      <c r="T1733" s="9"/>
      <c r="U1733" s="9"/>
      <c r="W1733" s="9"/>
      <c r="X1733" s="9"/>
    </row>
    <row r="1734" spans="1:24" hidden="1" x14ac:dyDescent="0.25">
      <c r="A1734" s="25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9"/>
      <c r="O1734" s="9"/>
      <c r="P1734" s="9"/>
      <c r="Q1734" s="9"/>
      <c r="R1734" s="9"/>
      <c r="S1734" s="9"/>
      <c r="T1734" s="9"/>
      <c r="U1734" s="9"/>
      <c r="W1734" s="9"/>
      <c r="X1734" s="9"/>
    </row>
    <row r="1735" spans="1:24" hidden="1" x14ac:dyDescent="0.25">
      <c r="A1735" s="25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9"/>
      <c r="O1735" s="9"/>
      <c r="P1735" s="9"/>
      <c r="Q1735" s="9"/>
      <c r="R1735" s="9"/>
      <c r="S1735" s="9"/>
      <c r="T1735" s="9"/>
      <c r="U1735" s="9"/>
      <c r="W1735" s="9"/>
      <c r="X1735" s="9"/>
    </row>
    <row r="1736" spans="1:24" hidden="1" x14ac:dyDescent="0.25">
      <c r="A1736" s="25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9"/>
      <c r="O1736" s="9"/>
      <c r="P1736" s="9"/>
      <c r="Q1736" s="9"/>
      <c r="R1736" s="9"/>
      <c r="S1736" s="9"/>
      <c r="T1736" s="9"/>
      <c r="U1736" s="9"/>
      <c r="W1736" s="9"/>
      <c r="X1736" s="9"/>
    </row>
    <row r="1737" spans="1:24" hidden="1" x14ac:dyDescent="0.25">
      <c r="A1737" s="25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9"/>
      <c r="O1737" s="9"/>
      <c r="P1737" s="9"/>
      <c r="Q1737" s="9"/>
      <c r="R1737" s="9"/>
      <c r="S1737" s="9"/>
      <c r="T1737" s="9"/>
      <c r="U1737" s="9"/>
      <c r="W1737" s="9"/>
      <c r="X1737" s="9"/>
    </row>
    <row r="1738" spans="1:24" hidden="1" x14ac:dyDescent="0.25">
      <c r="A1738" s="25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9"/>
      <c r="O1738" s="9"/>
      <c r="P1738" s="9"/>
      <c r="Q1738" s="9"/>
      <c r="R1738" s="9"/>
      <c r="S1738" s="9"/>
      <c r="T1738" s="9"/>
      <c r="U1738" s="9"/>
      <c r="W1738" s="9"/>
      <c r="X1738" s="9"/>
    </row>
    <row r="1739" spans="1:24" hidden="1" x14ac:dyDescent="0.25">
      <c r="A1739" s="25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9"/>
      <c r="O1739" s="9"/>
      <c r="P1739" s="9"/>
      <c r="Q1739" s="9"/>
      <c r="R1739" s="9"/>
      <c r="S1739" s="9"/>
      <c r="T1739" s="9"/>
      <c r="U1739" s="9"/>
      <c r="W1739" s="9"/>
      <c r="X1739" s="9"/>
    </row>
    <row r="1740" spans="1:24" hidden="1" x14ac:dyDescent="0.25">
      <c r="A1740" s="25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9"/>
      <c r="O1740" s="9"/>
      <c r="P1740" s="9"/>
      <c r="Q1740" s="9"/>
      <c r="R1740" s="9"/>
      <c r="S1740" s="9"/>
      <c r="T1740" s="9"/>
      <c r="U1740" s="9"/>
      <c r="W1740" s="9"/>
      <c r="X1740" s="9"/>
    </row>
    <row r="1741" spans="1:24" hidden="1" x14ac:dyDescent="0.25">
      <c r="A1741" s="25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9"/>
      <c r="O1741" s="9"/>
      <c r="P1741" s="9"/>
      <c r="Q1741" s="9"/>
      <c r="R1741" s="9"/>
      <c r="S1741" s="9"/>
      <c r="T1741" s="9"/>
      <c r="U1741" s="9"/>
      <c r="W1741" s="9"/>
      <c r="X1741" s="9"/>
    </row>
    <row r="1742" spans="1:24" hidden="1" x14ac:dyDescent="0.25">
      <c r="A1742" s="25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9"/>
      <c r="O1742" s="9"/>
      <c r="P1742" s="9"/>
      <c r="Q1742" s="9"/>
      <c r="R1742" s="9"/>
      <c r="S1742" s="9"/>
      <c r="T1742" s="9"/>
      <c r="U1742" s="9"/>
      <c r="W1742" s="9"/>
      <c r="X1742" s="9"/>
    </row>
    <row r="1743" spans="1:24" hidden="1" x14ac:dyDescent="0.25">
      <c r="A1743" s="25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9"/>
      <c r="O1743" s="9"/>
      <c r="P1743" s="9"/>
      <c r="Q1743" s="9"/>
      <c r="R1743" s="9"/>
      <c r="S1743" s="9"/>
      <c r="T1743" s="9"/>
      <c r="U1743" s="9"/>
      <c r="W1743" s="9"/>
      <c r="X1743" s="9"/>
    </row>
    <row r="1744" spans="1:24" hidden="1" x14ac:dyDescent="0.25">
      <c r="A1744" s="25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9"/>
      <c r="O1744" s="9"/>
      <c r="P1744" s="9"/>
      <c r="Q1744" s="9"/>
      <c r="R1744" s="9"/>
      <c r="S1744" s="9"/>
      <c r="T1744" s="9"/>
      <c r="U1744" s="9"/>
      <c r="W1744" s="9"/>
      <c r="X1744" s="9"/>
    </row>
    <row r="1745" spans="1:24" hidden="1" x14ac:dyDescent="0.25">
      <c r="A1745" s="25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9"/>
      <c r="O1745" s="9"/>
      <c r="P1745" s="9"/>
      <c r="Q1745" s="9"/>
      <c r="R1745" s="9"/>
      <c r="S1745" s="9"/>
      <c r="T1745" s="9"/>
      <c r="U1745" s="9"/>
      <c r="W1745" s="9"/>
      <c r="X1745" s="9"/>
    </row>
    <row r="1746" spans="1:24" hidden="1" x14ac:dyDescent="0.25">
      <c r="A1746" s="25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9"/>
      <c r="O1746" s="9"/>
      <c r="P1746" s="9"/>
      <c r="Q1746" s="9"/>
      <c r="R1746" s="9"/>
      <c r="S1746" s="9"/>
      <c r="T1746" s="9"/>
      <c r="U1746" s="9"/>
      <c r="W1746" s="9"/>
      <c r="X1746" s="9"/>
    </row>
    <row r="1747" spans="1:24" hidden="1" x14ac:dyDescent="0.25">
      <c r="A1747" s="25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9"/>
      <c r="O1747" s="9"/>
      <c r="P1747" s="9"/>
      <c r="Q1747" s="9"/>
      <c r="R1747" s="9"/>
      <c r="S1747" s="9"/>
      <c r="T1747" s="9"/>
      <c r="U1747" s="9"/>
      <c r="W1747" s="9"/>
      <c r="X1747" s="9"/>
    </row>
    <row r="1748" spans="1:24" hidden="1" x14ac:dyDescent="0.25">
      <c r="A1748" s="25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9"/>
      <c r="O1748" s="9"/>
      <c r="P1748" s="9"/>
      <c r="Q1748" s="9"/>
      <c r="R1748" s="9"/>
      <c r="S1748" s="9"/>
      <c r="T1748" s="9"/>
      <c r="U1748" s="9"/>
      <c r="W1748" s="9"/>
      <c r="X1748" s="9"/>
    </row>
    <row r="1749" spans="1:24" hidden="1" x14ac:dyDescent="0.25">
      <c r="A1749" s="25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9"/>
      <c r="O1749" s="9"/>
      <c r="P1749" s="9"/>
      <c r="Q1749" s="9"/>
      <c r="R1749" s="9"/>
      <c r="S1749" s="9"/>
      <c r="T1749" s="9"/>
      <c r="U1749" s="9"/>
      <c r="W1749" s="9"/>
      <c r="X1749" s="9"/>
    </row>
    <row r="1750" spans="1:24" hidden="1" x14ac:dyDescent="0.25">
      <c r="A1750" s="25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9"/>
      <c r="O1750" s="9"/>
      <c r="P1750" s="9"/>
      <c r="Q1750" s="9"/>
      <c r="R1750" s="9"/>
      <c r="S1750" s="9"/>
      <c r="T1750" s="9"/>
      <c r="U1750" s="9"/>
      <c r="W1750" s="9"/>
      <c r="X1750" s="9"/>
    </row>
    <row r="1751" spans="1:24" hidden="1" x14ac:dyDescent="0.25">
      <c r="A1751" s="25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9"/>
      <c r="O1751" s="9"/>
      <c r="P1751" s="9"/>
      <c r="Q1751" s="9"/>
      <c r="R1751" s="9"/>
      <c r="S1751" s="9"/>
      <c r="T1751" s="9"/>
      <c r="U1751" s="9"/>
      <c r="W1751" s="9"/>
      <c r="X1751" s="9"/>
    </row>
    <row r="1752" spans="1:24" hidden="1" x14ac:dyDescent="0.25">
      <c r="A1752" s="25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9"/>
      <c r="O1752" s="9"/>
      <c r="P1752" s="9"/>
      <c r="Q1752" s="9"/>
      <c r="R1752" s="9"/>
      <c r="S1752" s="9"/>
      <c r="T1752" s="9"/>
      <c r="U1752" s="9"/>
      <c r="W1752" s="9"/>
      <c r="X1752" s="9"/>
    </row>
    <row r="1753" spans="1:24" hidden="1" x14ac:dyDescent="0.25">
      <c r="A1753" s="25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9"/>
      <c r="O1753" s="9"/>
      <c r="P1753" s="9"/>
      <c r="Q1753" s="9"/>
      <c r="R1753" s="9"/>
      <c r="S1753" s="9"/>
      <c r="T1753" s="9"/>
      <c r="U1753" s="9"/>
      <c r="W1753" s="9"/>
      <c r="X1753" s="9"/>
    </row>
    <row r="1754" spans="1:24" hidden="1" x14ac:dyDescent="0.25">
      <c r="A1754" s="25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9"/>
      <c r="O1754" s="9"/>
      <c r="P1754" s="9"/>
      <c r="Q1754" s="9"/>
      <c r="R1754" s="9"/>
      <c r="S1754" s="9"/>
      <c r="T1754" s="9"/>
      <c r="U1754" s="9"/>
      <c r="W1754" s="9"/>
      <c r="X1754" s="9"/>
    </row>
    <row r="1755" spans="1:24" hidden="1" x14ac:dyDescent="0.25">
      <c r="A1755" s="25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9"/>
      <c r="O1755" s="9"/>
      <c r="P1755" s="9"/>
      <c r="Q1755" s="9"/>
      <c r="R1755" s="9"/>
      <c r="S1755" s="9"/>
      <c r="T1755" s="9"/>
      <c r="U1755" s="9"/>
      <c r="W1755" s="9"/>
      <c r="X1755" s="9"/>
    </row>
    <row r="1756" spans="1:24" hidden="1" x14ac:dyDescent="0.25">
      <c r="A1756" s="25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9"/>
      <c r="O1756" s="9"/>
      <c r="P1756" s="9"/>
      <c r="Q1756" s="9"/>
      <c r="R1756" s="9"/>
      <c r="S1756" s="9"/>
      <c r="T1756" s="9"/>
      <c r="U1756" s="9"/>
      <c r="W1756" s="9"/>
      <c r="X1756" s="9"/>
    </row>
    <row r="1757" spans="1:24" hidden="1" x14ac:dyDescent="0.25">
      <c r="A1757" s="25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9"/>
      <c r="O1757" s="9"/>
      <c r="P1757" s="9"/>
      <c r="Q1757" s="9"/>
      <c r="R1757" s="9"/>
      <c r="S1757" s="9"/>
      <c r="T1757" s="9"/>
      <c r="U1757" s="9"/>
      <c r="W1757" s="9"/>
      <c r="X1757" s="9"/>
    </row>
    <row r="1758" spans="1:24" hidden="1" x14ac:dyDescent="0.25">
      <c r="A1758" s="25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9"/>
      <c r="O1758" s="9"/>
      <c r="P1758" s="9"/>
      <c r="Q1758" s="9"/>
      <c r="R1758" s="9"/>
      <c r="S1758" s="9"/>
      <c r="T1758" s="9"/>
      <c r="U1758" s="9"/>
      <c r="W1758" s="9"/>
      <c r="X1758" s="9"/>
    </row>
    <row r="1759" spans="1:24" hidden="1" x14ac:dyDescent="0.25">
      <c r="A1759" s="25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9"/>
      <c r="O1759" s="9"/>
      <c r="P1759" s="9"/>
      <c r="Q1759" s="9"/>
      <c r="R1759" s="9"/>
      <c r="S1759" s="9"/>
      <c r="T1759" s="9"/>
      <c r="U1759" s="9"/>
      <c r="W1759" s="9"/>
      <c r="X1759" s="9"/>
    </row>
    <row r="1760" spans="1:24" hidden="1" x14ac:dyDescent="0.25">
      <c r="A1760" s="25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9"/>
      <c r="O1760" s="9"/>
      <c r="P1760" s="9"/>
      <c r="Q1760" s="9"/>
      <c r="R1760" s="9"/>
      <c r="S1760" s="9"/>
      <c r="T1760" s="9"/>
      <c r="U1760" s="9"/>
      <c r="W1760" s="9"/>
      <c r="X1760" s="9"/>
    </row>
    <row r="1761" spans="1:24" hidden="1" x14ac:dyDescent="0.25">
      <c r="A1761" s="25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9"/>
      <c r="O1761" s="9"/>
      <c r="P1761" s="9"/>
      <c r="Q1761" s="9"/>
      <c r="R1761" s="9"/>
      <c r="S1761" s="9"/>
      <c r="T1761" s="9"/>
      <c r="U1761" s="9"/>
      <c r="W1761" s="9"/>
      <c r="X1761" s="9"/>
    </row>
    <row r="1762" spans="1:24" hidden="1" x14ac:dyDescent="0.25">
      <c r="A1762" s="25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9"/>
      <c r="O1762" s="9"/>
      <c r="P1762" s="9"/>
      <c r="Q1762" s="9"/>
      <c r="R1762" s="9"/>
      <c r="S1762" s="9"/>
      <c r="T1762" s="9"/>
      <c r="U1762" s="9"/>
      <c r="W1762" s="9"/>
      <c r="X1762" s="9"/>
    </row>
    <row r="1763" spans="1:24" hidden="1" x14ac:dyDescent="0.25">
      <c r="A1763" s="25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9"/>
      <c r="O1763" s="9"/>
      <c r="P1763" s="9"/>
      <c r="Q1763" s="9"/>
      <c r="R1763" s="9"/>
      <c r="S1763" s="9"/>
      <c r="T1763" s="9"/>
      <c r="U1763" s="9"/>
      <c r="W1763" s="9"/>
      <c r="X1763" s="9"/>
    </row>
    <row r="1764" spans="1:24" hidden="1" x14ac:dyDescent="0.25">
      <c r="A1764" s="25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9"/>
      <c r="O1764" s="9"/>
      <c r="P1764" s="9"/>
      <c r="Q1764" s="9"/>
      <c r="R1764" s="9"/>
      <c r="S1764" s="9"/>
      <c r="T1764" s="9"/>
      <c r="U1764" s="9"/>
      <c r="W1764" s="9"/>
      <c r="X1764" s="9"/>
    </row>
    <row r="1765" spans="1:24" hidden="1" x14ac:dyDescent="0.25">
      <c r="A1765" s="25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9"/>
      <c r="O1765" s="9"/>
      <c r="P1765" s="9"/>
      <c r="Q1765" s="9"/>
      <c r="R1765" s="9"/>
      <c r="S1765" s="9"/>
      <c r="T1765" s="9"/>
      <c r="U1765" s="9"/>
      <c r="W1765" s="9"/>
      <c r="X1765" s="9"/>
    </row>
    <row r="1766" spans="1:24" hidden="1" x14ac:dyDescent="0.25">
      <c r="A1766" s="25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9"/>
      <c r="O1766" s="9"/>
      <c r="P1766" s="9"/>
      <c r="Q1766" s="9"/>
      <c r="R1766" s="9"/>
      <c r="S1766" s="9"/>
      <c r="T1766" s="9"/>
      <c r="U1766" s="9"/>
      <c r="W1766" s="9"/>
      <c r="X1766" s="9"/>
    </row>
    <row r="1767" spans="1:24" hidden="1" x14ac:dyDescent="0.25">
      <c r="A1767" s="25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9"/>
      <c r="O1767" s="9"/>
      <c r="P1767" s="9"/>
      <c r="Q1767" s="9"/>
      <c r="R1767" s="9"/>
      <c r="S1767" s="9"/>
      <c r="T1767" s="9"/>
      <c r="U1767" s="9"/>
      <c r="W1767" s="9"/>
      <c r="X1767" s="9"/>
    </row>
    <row r="1768" spans="1:24" hidden="1" x14ac:dyDescent="0.25">
      <c r="A1768" s="25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9"/>
      <c r="O1768" s="9"/>
      <c r="P1768" s="9"/>
      <c r="Q1768" s="9"/>
      <c r="R1768" s="9"/>
      <c r="S1768" s="9"/>
      <c r="T1768" s="9"/>
      <c r="U1768" s="9"/>
      <c r="W1768" s="9"/>
      <c r="X1768" s="9"/>
    </row>
    <row r="1769" spans="1:24" hidden="1" x14ac:dyDescent="0.25">
      <c r="A1769" s="25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9"/>
      <c r="O1769" s="9"/>
      <c r="P1769" s="9"/>
      <c r="Q1769" s="9"/>
      <c r="R1769" s="9"/>
      <c r="S1769" s="9"/>
      <c r="T1769" s="9"/>
      <c r="U1769" s="9"/>
      <c r="W1769" s="9"/>
      <c r="X1769" s="9"/>
    </row>
    <row r="1770" spans="1:24" hidden="1" x14ac:dyDescent="0.25">
      <c r="A1770" s="25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9"/>
      <c r="O1770" s="9"/>
      <c r="P1770" s="9"/>
      <c r="Q1770" s="9"/>
      <c r="R1770" s="9"/>
      <c r="S1770" s="9"/>
      <c r="T1770" s="9"/>
      <c r="U1770" s="9"/>
      <c r="W1770" s="9"/>
      <c r="X1770" s="9"/>
    </row>
    <row r="1771" spans="1:24" hidden="1" x14ac:dyDescent="0.25">
      <c r="A1771" s="25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9"/>
      <c r="O1771" s="9"/>
      <c r="P1771" s="9"/>
      <c r="Q1771" s="9"/>
      <c r="R1771" s="9"/>
      <c r="S1771" s="9"/>
      <c r="T1771" s="9"/>
      <c r="U1771" s="9"/>
      <c r="W1771" s="9"/>
      <c r="X1771" s="9"/>
    </row>
    <row r="1772" spans="1:24" hidden="1" x14ac:dyDescent="0.25">
      <c r="A1772" s="25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9"/>
      <c r="O1772" s="9"/>
      <c r="P1772" s="9"/>
      <c r="Q1772" s="9"/>
      <c r="R1772" s="9"/>
      <c r="S1772" s="9"/>
      <c r="T1772" s="9"/>
      <c r="U1772" s="9"/>
      <c r="W1772" s="9"/>
      <c r="X1772" s="9"/>
    </row>
    <row r="1773" spans="1:24" hidden="1" x14ac:dyDescent="0.25">
      <c r="A1773" s="25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9"/>
      <c r="O1773" s="9"/>
      <c r="P1773" s="9"/>
      <c r="Q1773" s="9"/>
      <c r="R1773" s="9"/>
      <c r="S1773" s="9"/>
      <c r="T1773" s="9"/>
      <c r="U1773" s="9"/>
      <c r="W1773" s="9"/>
      <c r="X1773" s="9"/>
    </row>
    <row r="1774" spans="1:24" hidden="1" x14ac:dyDescent="0.25">
      <c r="A1774" s="25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9"/>
      <c r="O1774" s="9"/>
      <c r="P1774" s="9"/>
      <c r="Q1774" s="9"/>
      <c r="R1774" s="9"/>
      <c r="S1774" s="9"/>
      <c r="T1774" s="9"/>
      <c r="U1774" s="9"/>
      <c r="W1774" s="9"/>
      <c r="X1774" s="9"/>
    </row>
    <row r="1775" spans="1:24" hidden="1" x14ac:dyDescent="0.25">
      <c r="A1775" s="25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9"/>
      <c r="O1775" s="9"/>
      <c r="P1775" s="9"/>
      <c r="Q1775" s="9"/>
      <c r="R1775" s="9"/>
      <c r="S1775" s="9"/>
      <c r="T1775" s="9"/>
      <c r="U1775" s="9"/>
      <c r="W1775" s="9"/>
      <c r="X1775" s="9"/>
    </row>
    <row r="1776" spans="1:24" hidden="1" x14ac:dyDescent="0.25">
      <c r="A1776" s="25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9"/>
      <c r="O1776" s="9"/>
      <c r="P1776" s="9"/>
      <c r="Q1776" s="9"/>
      <c r="R1776" s="9"/>
      <c r="S1776" s="9"/>
      <c r="T1776" s="9"/>
      <c r="U1776" s="9"/>
      <c r="W1776" s="9"/>
      <c r="X1776" s="9"/>
    </row>
    <row r="1777" spans="1:24" hidden="1" x14ac:dyDescent="0.25">
      <c r="A1777" s="25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9"/>
      <c r="O1777" s="9"/>
      <c r="P1777" s="9"/>
      <c r="Q1777" s="9"/>
      <c r="R1777" s="9"/>
      <c r="S1777" s="9"/>
      <c r="T1777" s="9"/>
      <c r="U1777" s="9"/>
      <c r="W1777" s="9"/>
      <c r="X1777" s="9"/>
    </row>
    <row r="1778" spans="1:24" hidden="1" x14ac:dyDescent="0.25">
      <c r="A1778" s="25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9"/>
      <c r="O1778" s="9"/>
      <c r="P1778" s="9"/>
      <c r="Q1778" s="9"/>
      <c r="R1778" s="9"/>
      <c r="S1778" s="9"/>
      <c r="T1778" s="9"/>
      <c r="U1778" s="9"/>
      <c r="W1778" s="9"/>
      <c r="X1778" s="9"/>
    </row>
    <row r="1779" spans="1:24" hidden="1" x14ac:dyDescent="0.25">
      <c r="A1779" s="25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9"/>
      <c r="O1779" s="9"/>
      <c r="P1779" s="9"/>
      <c r="Q1779" s="9"/>
      <c r="R1779" s="9"/>
      <c r="S1779" s="9"/>
      <c r="T1779" s="9"/>
      <c r="U1779" s="9"/>
      <c r="W1779" s="9"/>
      <c r="X1779" s="9"/>
    </row>
    <row r="1780" spans="1:24" hidden="1" x14ac:dyDescent="0.25">
      <c r="A1780" s="25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9"/>
      <c r="O1780" s="9"/>
      <c r="P1780" s="9"/>
      <c r="Q1780" s="9"/>
      <c r="R1780" s="9"/>
      <c r="S1780" s="9"/>
      <c r="T1780" s="9"/>
      <c r="U1780" s="9"/>
      <c r="W1780" s="9"/>
      <c r="X1780" s="9"/>
    </row>
    <row r="1781" spans="1:24" hidden="1" x14ac:dyDescent="0.25">
      <c r="A1781" s="25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9"/>
      <c r="O1781" s="9"/>
      <c r="P1781" s="9"/>
      <c r="Q1781" s="9"/>
      <c r="R1781" s="9"/>
      <c r="S1781" s="9"/>
      <c r="T1781" s="9"/>
      <c r="U1781" s="9"/>
      <c r="W1781" s="9"/>
      <c r="X1781" s="9"/>
    </row>
    <row r="1782" spans="1:24" hidden="1" x14ac:dyDescent="0.25">
      <c r="A1782" s="25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9"/>
      <c r="O1782" s="9"/>
      <c r="P1782" s="9"/>
      <c r="Q1782" s="9"/>
      <c r="R1782" s="9"/>
      <c r="S1782" s="9"/>
      <c r="T1782" s="9"/>
      <c r="U1782" s="9"/>
      <c r="W1782" s="9"/>
      <c r="X1782" s="9"/>
    </row>
    <row r="1783" spans="1:24" hidden="1" x14ac:dyDescent="0.25">
      <c r="A1783" s="25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9"/>
      <c r="O1783" s="9"/>
      <c r="P1783" s="9"/>
      <c r="Q1783" s="9"/>
      <c r="R1783" s="9"/>
      <c r="S1783" s="9"/>
      <c r="T1783" s="9"/>
      <c r="U1783" s="9"/>
      <c r="W1783" s="9"/>
      <c r="X1783" s="9"/>
    </row>
    <row r="1784" spans="1:24" hidden="1" x14ac:dyDescent="0.25">
      <c r="A1784" s="25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9"/>
      <c r="O1784" s="9"/>
      <c r="P1784" s="9"/>
      <c r="Q1784" s="9"/>
      <c r="R1784" s="9"/>
      <c r="S1784" s="9"/>
      <c r="T1784" s="9"/>
      <c r="U1784" s="9"/>
      <c r="W1784" s="9"/>
      <c r="X1784" s="9"/>
    </row>
    <row r="1785" spans="1:24" hidden="1" x14ac:dyDescent="0.25">
      <c r="A1785" s="25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9"/>
      <c r="O1785" s="9"/>
      <c r="P1785" s="9"/>
      <c r="Q1785" s="9"/>
      <c r="R1785" s="9"/>
      <c r="S1785" s="9"/>
      <c r="T1785" s="9"/>
      <c r="U1785" s="9"/>
      <c r="W1785" s="9"/>
      <c r="X1785" s="9"/>
    </row>
    <row r="1786" spans="1:24" hidden="1" x14ac:dyDescent="0.25">
      <c r="A1786" s="25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9"/>
      <c r="O1786" s="9"/>
      <c r="P1786" s="9"/>
      <c r="Q1786" s="9"/>
      <c r="R1786" s="9"/>
      <c r="S1786" s="9"/>
      <c r="T1786" s="9"/>
      <c r="U1786" s="9"/>
      <c r="W1786" s="9"/>
      <c r="X1786" s="9"/>
    </row>
    <row r="1787" spans="1:24" hidden="1" x14ac:dyDescent="0.25">
      <c r="A1787" s="25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9"/>
      <c r="O1787" s="9"/>
      <c r="P1787" s="9"/>
      <c r="Q1787" s="9"/>
      <c r="R1787" s="9"/>
      <c r="S1787" s="9"/>
      <c r="T1787" s="9"/>
      <c r="U1787" s="9"/>
      <c r="W1787" s="9"/>
      <c r="X1787" s="9"/>
    </row>
    <row r="1788" spans="1:24" hidden="1" x14ac:dyDescent="0.25">
      <c r="A1788" s="25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9"/>
      <c r="O1788" s="9"/>
      <c r="P1788" s="9"/>
      <c r="Q1788" s="9"/>
      <c r="R1788" s="9"/>
      <c r="S1788" s="9"/>
      <c r="T1788" s="9"/>
      <c r="U1788" s="9"/>
      <c r="W1788" s="9"/>
      <c r="X1788" s="9"/>
    </row>
    <row r="1789" spans="1:24" hidden="1" x14ac:dyDescent="0.25">
      <c r="A1789" s="25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9"/>
      <c r="O1789" s="9"/>
      <c r="P1789" s="9"/>
      <c r="Q1789" s="9"/>
      <c r="R1789" s="9"/>
      <c r="S1789" s="9"/>
      <c r="T1789" s="9"/>
      <c r="U1789" s="9"/>
      <c r="W1789" s="9"/>
      <c r="X1789" s="9"/>
    </row>
    <row r="1790" spans="1:24" hidden="1" x14ac:dyDescent="0.25">
      <c r="A1790" s="25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9"/>
      <c r="O1790" s="9"/>
      <c r="P1790" s="9"/>
      <c r="Q1790" s="9"/>
      <c r="R1790" s="9"/>
      <c r="S1790" s="9"/>
      <c r="T1790" s="9"/>
      <c r="U1790" s="9"/>
      <c r="W1790" s="9"/>
      <c r="X1790" s="9"/>
    </row>
    <row r="1791" spans="1:24" hidden="1" x14ac:dyDescent="0.25">
      <c r="A1791" s="25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9"/>
      <c r="O1791" s="9"/>
      <c r="P1791" s="9"/>
      <c r="Q1791" s="9"/>
      <c r="R1791" s="9"/>
      <c r="S1791" s="9"/>
      <c r="T1791" s="9"/>
      <c r="U1791" s="9"/>
      <c r="W1791" s="9"/>
      <c r="X1791" s="9"/>
    </row>
    <row r="1792" spans="1:24" hidden="1" x14ac:dyDescent="0.25">
      <c r="A1792" s="25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9"/>
      <c r="O1792" s="9"/>
      <c r="P1792" s="9"/>
      <c r="Q1792" s="9"/>
      <c r="R1792" s="9"/>
      <c r="S1792" s="9"/>
      <c r="T1792" s="9"/>
      <c r="U1792" s="9"/>
      <c r="W1792" s="9"/>
      <c r="X1792" s="9"/>
    </row>
    <row r="1793" spans="1:24" hidden="1" x14ac:dyDescent="0.25">
      <c r="A1793" s="25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9"/>
      <c r="O1793" s="9"/>
      <c r="P1793" s="9"/>
      <c r="Q1793" s="9"/>
      <c r="R1793" s="9"/>
      <c r="S1793" s="9"/>
      <c r="T1793" s="9"/>
      <c r="U1793" s="9"/>
      <c r="W1793" s="9"/>
      <c r="X1793" s="9"/>
    </row>
    <row r="1794" spans="1:24" hidden="1" x14ac:dyDescent="0.25">
      <c r="A1794" s="25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9"/>
      <c r="O1794" s="9"/>
      <c r="P1794" s="9"/>
      <c r="Q1794" s="9"/>
      <c r="R1794" s="9"/>
      <c r="S1794" s="9"/>
      <c r="T1794" s="9"/>
      <c r="U1794" s="9"/>
      <c r="W1794" s="9"/>
      <c r="X1794" s="9"/>
    </row>
    <row r="1795" spans="1:24" hidden="1" x14ac:dyDescent="0.25">
      <c r="A1795" s="25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9"/>
      <c r="O1795" s="9"/>
      <c r="P1795" s="9"/>
      <c r="Q1795" s="9"/>
      <c r="R1795" s="9"/>
      <c r="S1795" s="9"/>
      <c r="T1795" s="9"/>
      <c r="U1795" s="9"/>
      <c r="W1795" s="9"/>
      <c r="X1795" s="9"/>
    </row>
    <row r="1796" spans="1:24" hidden="1" x14ac:dyDescent="0.25">
      <c r="A1796" s="25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9"/>
      <c r="O1796" s="9"/>
      <c r="P1796" s="9"/>
      <c r="Q1796" s="9"/>
      <c r="R1796" s="9"/>
      <c r="S1796" s="9"/>
      <c r="T1796" s="9"/>
      <c r="U1796" s="9"/>
      <c r="W1796" s="9"/>
      <c r="X1796" s="9"/>
    </row>
    <row r="1797" spans="1:24" hidden="1" x14ac:dyDescent="0.25">
      <c r="A1797" s="25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9"/>
      <c r="O1797" s="9"/>
      <c r="P1797" s="9"/>
      <c r="Q1797" s="9"/>
      <c r="R1797" s="9"/>
      <c r="S1797" s="9"/>
      <c r="T1797" s="9"/>
      <c r="U1797" s="9"/>
      <c r="W1797" s="9"/>
      <c r="X1797" s="9"/>
    </row>
    <row r="1798" spans="1:24" hidden="1" x14ac:dyDescent="0.25">
      <c r="A1798" s="25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9"/>
      <c r="O1798" s="9"/>
      <c r="P1798" s="9"/>
      <c r="Q1798" s="9"/>
      <c r="R1798" s="9"/>
      <c r="S1798" s="9"/>
      <c r="T1798" s="9"/>
      <c r="U1798" s="9"/>
      <c r="W1798" s="9"/>
      <c r="X1798" s="9"/>
    </row>
    <row r="1799" spans="1:24" hidden="1" x14ac:dyDescent="0.25">
      <c r="A1799" s="25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9"/>
      <c r="O1799" s="9"/>
      <c r="P1799" s="9"/>
      <c r="Q1799" s="9"/>
      <c r="R1799" s="9"/>
      <c r="S1799" s="9"/>
      <c r="T1799" s="9"/>
      <c r="U1799" s="9"/>
      <c r="W1799" s="9"/>
      <c r="X1799" s="9"/>
    </row>
    <row r="1800" spans="1:24" hidden="1" x14ac:dyDescent="0.25">
      <c r="A1800" s="25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9"/>
      <c r="O1800" s="9"/>
      <c r="P1800" s="9"/>
      <c r="Q1800" s="9"/>
      <c r="R1800" s="9"/>
      <c r="S1800" s="9"/>
      <c r="T1800" s="9"/>
      <c r="U1800" s="9"/>
      <c r="W1800" s="9"/>
      <c r="X1800" s="9"/>
    </row>
    <row r="1801" spans="1:24" hidden="1" x14ac:dyDescent="0.25">
      <c r="A1801" s="25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9"/>
      <c r="O1801" s="9"/>
      <c r="P1801" s="9"/>
      <c r="Q1801" s="9"/>
      <c r="R1801" s="9"/>
      <c r="S1801" s="9"/>
      <c r="T1801" s="9"/>
      <c r="U1801" s="9"/>
      <c r="W1801" s="9"/>
      <c r="X1801" s="9"/>
    </row>
    <row r="1802" spans="1:24" hidden="1" x14ac:dyDescent="0.25">
      <c r="A1802" s="25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9"/>
      <c r="O1802" s="9"/>
      <c r="P1802" s="9"/>
      <c r="Q1802" s="9"/>
      <c r="R1802" s="9"/>
      <c r="S1802" s="9"/>
      <c r="T1802" s="9"/>
      <c r="U1802" s="9"/>
      <c r="W1802" s="9"/>
      <c r="X1802" s="9"/>
    </row>
    <row r="1803" spans="1:24" hidden="1" x14ac:dyDescent="0.25">
      <c r="A1803" s="25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9"/>
      <c r="O1803" s="9"/>
      <c r="P1803" s="9"/>
      <c r="Q1803" s="9"/>
      <c r="R1803" s="9"/>
      <c r="S1803" s="9"/>
      <c r="T1803" s="9"/>
      <c r="U1803" s="9"/>
      <c r="W1803" s="9"/>
      <c r="X1803" s="9"/>
    </row>
    <row r="1804" spans="1:24" hidden="1" x14ac:dyDescent="0.25">
      <c r="A1804" s="25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9"/>
      <c r="O1804" s="9"/>
      <c r="P1804" s="9"/>
      <c r="Q1804" s="9"/>
      <c r="R1804" s="9"/>
      <c r="S1804" s="9"/>
      <c r="T1804" s="9"/>
      <c r="U1804" s="9"/>
      <c r="W1804" s="9"/>
      <c r="X1804" s="9"/>
    </row>
    <row r="1805" spans="1:24" hidden="1" x14ac:dyDescent="0.25">
      <c r="A1805" s="25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9"/>
      <c r="O1805" s="9"/>
      <c r="P1805" s="9"/>
      <c r="Q1805" s="9"/>
      <c r="R1805" s="9"/>
      <c r="S1805" s="9"/>
      <c r="T1805" s="9"/>
      <c r="U1805" s="9"/>
      <c r="W1805" s="9"/>
      <c r="X1805" s="9"/>
    </row>
    <row r="1806" spans="1:24" hidden="1" x14ac:dyDescent="0.25">
      <c r="A1806" s="25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9"/>
      <c r="O1806" s="9"/>
      <c r="P1806" s="9"/>
      <c r="Q1806" s="9"/>
      <c r="R1806" s="9"/>
      <c r="S1806" s="9"/>
      <c r="T1806" s="9"/>
      <c r="U1806" s="9"/>
      <c r="W1806" s="9"/>
      <c r="X1806" s="9"/>
    </row>
    <row r="1807" spans="1:24" hidden="1" x14ac:dyDescent="0.25">
      <c r="A1807" s="25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9"/>
      <c r="O1807" s="9"/>
      <c r="P1807" s="9"/>
      <c r="Q1807" s="9"/>
      <c r="R1807" s="9"/>
      <c r="S1807" s="9"/>
      <c r="T1807" s="9"/>
      <c r="U1807" s="9"/>
      <c r="W1807" s="9"/>
      <c r="X1807" s="9"/>
    </row>
    <row r="1808" spans="1:24" hidden="1" x14ac:dyDescent="0.25">
      <c r="A1808" s="25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9"/>
      <c r="O1808" s="9"/>
      <c r="P1808" s="9"/>
      <c r="Q1808" s="9"/>
      <c r="R1808" s="9"/>
      <c r="S1808" s="9"/>
      <c r="T1808" s="9"/>
      <c r="U1808" s="9"/>
      <c r="W1808" s="9"/>
      <c r="X1808" s="9"/>
    </row>
    <row r="1809" spans="1:24" hidden="1" x14ac:dyDescent="0.25">
      <c r="A1809" s="25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9"/>
      <c r="O1809" s="9"/>
      <c r="P1809" s="9"/>
      <c r="Q1809" s="9"/>
      <c r="R1809" s="9"/>
      <c r="S1809" s="9"/>
      <c r="T1809" s="9"/>
      <c r="U1809" s="9"/>
      <c r="W1809" s="9"/>
      <c r="X1809" s="9"/>
    </row>
    <row r="1810" spans="1:24" hidden="1" x14ac:dyDescent="0.25">
      <c r="A1810" s="25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9"/>
      <c r="O1810" s="9"/>
      <c r="P1810" s="9"/>
      <c r="Q1810" s="9"/>
      <c r="R1810" s="9"/>
      <c r="S1810" s="9"/>
      <c r="T1810" s="9"/>
      <c r="U1810" s="9"/>
      <c r="W1810" s="9"/>
      <c r="X1810" s="9"/>
    </row>
    <row r="1811" spans="1:24" hidden="1" x14ac:dyDescent="0.25">
      <c r="A1811" s="25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9"/>
      <c r="O1811" s="9"/>
      <c r="P1811" s="9"/>
      <c r="Q1811" s="9"/>
      <c r="R1811" s="9"/>
      <c r="S1811" s="9"/>
      <c r="T1811" s="9"/>
      <c r="U1811" s="9"/>
      <c r="W1811" s="9"/>
      <c r="X1811" s="9"/>
    </row>
    <row r="1812" spans="1:24" hidden="1" x14ac:dyDescent="0.25">
      <c r="A1812" s="25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9"/>
      <c r="O1812" s="9"/>
      <c r="P1812" s="9"/>
      <c r="Q1812" s="9"/>
      <c r="R1812" s="9"/>
      <c r="S1812" s="9"/>
      <c r="T1812" s="9"/>
      <c r="U1812" s="9"/>
      <c r="W1812" s="9"/>
      <c r="X1812" s="9"/>
    </row>
    <row r="1813" spans="1:24" hidden="1" x14ac:dyDescent="0.25">
      <c r="A1813" s="25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9"/>
      <c r="O1813" s="9"/>
      <c r="P1813" s="9"/>
      <c r="Q1813" s="9"/>
      <c r="R1813" s="9"/>
      <c r="S1813" s="9"/>
      <c r="T1813" s="9"/>
      <c r="U1813" s="9"/>
      <c r="W1813" s="9"/>
      <c r="X1813" s="9"/>
    </row>
    <row r="1814" spans="1:24" hidden="1" x14ac:dyDescent="0.25">
      <c r="A1814" s="25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9"/>
      <c r="O1814" s="9"/>
      <c r="P1814" s="9"/>
      <c r="Q1814" s="9"/>
      <c r="R1814" s="9"/>
      <c r="S1814" s="9"/>
      <c r="T1814" s="9"/>
      <c r="U1814" s="9"/>
      <c r="W1814" s="9"/>
      <c r="X1814" s="9"/>
    </row>
    <row r="1815" spans="1:24" hidden="1" x14ac:dyDescent="0.25">
      <c r="A1815" s="25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9"/>
      <c r="O1815" s="9"/>
      <c r="P1815" s="9"/>
      <c r="Q1815" s="9"/>
      <c r="R1815" s="9"/>
      <c r="S1815" s="9"/>
      <c r="T1815" s="9"/>
      <c r="U1815" s="9"/>
      <c r="W1815" s="9"/>
      <c r="X1815" s="9"/>
    </row>
    <row r="1816" spans="1:24" hidden="1" x14ac:dyDescent="0.25">
      <c r="A1816" s="25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9"/>
      <c r="O1816" s="9"/>
      <c r="P1816" s="9"/>
      <c r="Q1816" s="9"/>
      <c r="R1816" s="9"/>
      <c r="S1816" s="9"/>
      <c r="T1816" s="9"/>
      <c r="U1816" s="9"/>
      <c r="W1816" s="9"/>
      <c r="X1816" s="9"/>
    </row>
    <row r="1817" spans="1:24" hidden="1" x14ac:dyDescent="0.25">
      <c r="A1817" s="25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9"/>
      <c r="O1817" s="9"/>
      <c r="P1817" s="9"/>
      <c r="Q1817" s="9"/>
      <c r="R1817" s="9"/>
      <c r="S1817" s="9"/>
      <c r="T1817" s="9"/>
      <c r="U1817" s="9"/>
      <c r="W1817" s="9"/>
      <c r="X1817" s="9"/>
    </row>
    <row r="1818" spans="1:24" hidden="1" x14ac:dyDescent="0.25">
      <c r="A1818" s="25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9"/>
      <c r="O1818" s="9"/>
      <c r="P1818" s="9"/>
      <c r="Q1818" s="9"/>
      <c r="R1818" s="9"/>
      <c r="S1818" s="9"/>
      <c r="T1818" s="9"/>
      <c r="U1818" s="9"/>
      <c r="W1818" s="9"/>
      <c r="X1818" s="9"/>
    </row>
    <row r="1819" spans="1:24" hidden="1" x14ac:dyDescent="0.25">
      <c r="A1819" s="25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9"/>
      <c r="O1819" s="9"/>
      <c r="P1819" s="9"/>
      <c r="Q1819" s="9"/>
      <c r="R1819" s="9"/>
      <c r="S1819" s="9"/>
      <c r="T1819" s="9"/>
      <c r="U1819" s="9"/>
      <c r="W1819" s="9"/>
      <c r="X1819" s="9"/>
    </row>
    <row r="1820" spans="1:24" hidden="1" x14ac:dyDescent="0.25">
      <c r="A1820" s="25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9"/>
      <c r="O1820" s="9"/>
      <c r="P1820" s="9"/>
      <c r="Q1820" s="9"/>
      <c r="R1820" s="9"/>
      <c r="S1820" s="9"/>
      <c r="T1820" s="9"/>
      <c r="U1820" s="9"/>
      <c r="W1820" s="9"/>
      <c r="X1820" s="9"/>
    </row>
    <row r="1821" spans="1:24" hidden="1" x14ac:dyDescent="0.25">
      <c r="A1821" s="25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9"/>
      <c r="O1821" s="9"/>
      <c r="P1821" s="9"/>
      <c r="Q1821" s="9"/>
      <c r="R1821" s="9"/>
      <c r="S1821" s="9"/>
      <c r="T1821" s="9"/>
      <c r="U1821" s="9"/>
      <c r="W1821" s="9"/>
      <c r="X1821" s="9"/>
    </row>
    <row r="1822" spans="1:24" hidden="1" x14ac:dyDescent="0.25">
      <c r="A1822" s="25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9"/>
      <c r="O1822" s="9"/>
      <c r="P1822" s="9"/>
      <c r="Q1822" s="9"/>
      <c r="R1822" s="9"/>
      <c r="S1822" s="9"/>
      <c r="T1822" s="9"/>
      <c r="U1822" s="9"/>
      <c r="W1822" s="9"/>
      <c r="X1822" s="9"/>
    </row>
    <row r="1823" spans="1:24" hidden="1" x14ac:dyDescent="0.25">
      <c r="A1823" s="25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9"/>
      <c r="O1823" s="9"/>
      <c r="P1823" s="9"/>
      <c r="Q1823" s="9"/>
      <c r="R1823" s="9"/>
      <c r="S1823" s="9"/>
      <c r="T1823" s="9"/>
      <c r="U1823" s="9"/>
      <c r="W1823" s="9"/>
      <c r="X1823" s="9"/>
    </row>
    <row r="1824" spans="1:24" hidden="1" x14ac:dyDescent="0.25">
      <c r="A1824" s="25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9"/>
      <c r="O1824" s="9"/>
      <c r="P1824" s="9"/>
      <c r="Q1824" s="9"/>
      <c r="R1824" s="9"/>
      <c r="S1824" s="9"/>
      <c r="T1824" s="9"/>
      <c r="U1824" s="9"/>
      <c r="W1824" s="9"/>
      <c r="X1824" s="9"/>
    </row>
    <row r="1825" spans="1:24" hidden="1" x14ac:dyDescent="0.25">
      <c r="A1825" s="25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9"/>
      <c r="O1825" s="9"/>
      <c r="P1825" s="9"/>
      <c r="Q1825" s="9"/>
      <c r="R1825" s="9"/>
      <c r="S1825" s="9"/>
      <c r="T1825" s="9"/>
      <c r="U1825" s="9"/>
      <c r="W1825" s="9"/>
      <c r="X1825" s="9"/>
    </row>
    <row r="1826" spans="1:24" hidden="1" x14ac:dyDescent="0.25">
      <c r="A1826" s="25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9"/>
      <c r="O1826" s="9"/>
      <c r="P1826" s="9"/>
      <c r="Q1826" s="9"/>
      <c r="R1826" s="9"/>
      <c r="S1826" s="9"/>
      <c r="T1826" s="9"/>
      <c r="U1826" s="9"/>
      <c r="W1826" s="9"/>
      <c r="X1826" s="9"/>
    </row>
    <row r="1827" spans="1:24" hidden="1" x14ac:dyDescent="0.25">
      <c r="A1827" s="25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9"/>
      <c r="O1827" s="9"/>
      <c r="P1827" s="9"/>
      <c r="Q1827" s="9"/>
      <c r="R1827" s="9"/>
      <c r="S1827" s="9"/>
      <c r="T1827" s="9"/>
      <c r="U1827" s="9"/>
      <c r="W1827" s="9"/>
      <c r="X1827" s="9"/>
    </row>
    <row r="1828" spans="1:24" hidden="1" x14ac:dyDescent="0.25">
      <c r="A1828" s="25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9"/>
      <c r="O1828" s="9"/>
      <c r="P1828" s="9"/>
      <c r="Q1828" s="9"/>
      <c r="R1828" s="9"/>
      <c r="S1828" s="9"/>
      <c r="T1828" s="9"/>
      <c r="U1828" s="9"/>
      <c r="W1828" s="9"/>
      <c r="X1828" s="9"/>
    </row>
    <row r="1829" spans="1:24" hidden="1" x14ac:dyDescent="0.25">
      <c r="A1829" s="25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9"/>
      <c r="O1829" s="9"/>
      <c r="P1829" s="9"/>
      <c r="Q1829" s="9"/>
      <c r="R1829" s="9"/>
      <c r="S1829" s="9"/>
      <c r="T1829" s="9"/>
      <c r="U1829" s="9"/>
      <c r="W1829" s="9"/>
      <c r="X1829" s="9"/>
    </row>
    <row r="1830" spans="1:24" hidden="1" x14ac:dyDescent="0.25">
      <c r="A1830" s="25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9"/>
      <c r="O1830" s="9"/>
      <c r="P1830" s="9"/>
      <c r="Q1830" s="9"/>
      <c r="R1830" s="9"/>
      <c r="S1830" s="9"/>
      <c r="T1830" s="9"/>
      <c r="U1830" s="9"/>
      <c r="W1830" s="9"/>
      <c r="X1830" s="9"/>
    </row>
    <row r="1831" spans="1:24" hidden="1" x14ac:dyDescent="0.25">
      <c r="A1831" s="25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9"/>
      <c r="O1831" s="9"/>
      <c r="P1831" s="9"/>
      <c r="Q1831" s="9"/>
      <c r="R1831" s="9"/>
      <c r="S1831" s="9"/>
      <c r="T1831" s="9"/>
      <c r="U1831" s="9"/>
      <c r="W1831" s="9"/>
      <c r="X1831" s="9"/>
    </row>
    <row r="1832" spans="1:24" hidden="1" x14ac:dyDescent="0.25">
      <c r="A1832" s="25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9"/>
      <c r="O1832" s="9"/>
      <c r="P1832" s="9"/>
      <c r="Q1832" s="9"/>
      <c r="R1832" s="9"/>
      <c r="S1832" s="9"/>
      <c r="T1832" s="9"/>
      <c r="U1832" s="9"/>
      <c r="W1832" s="9"/>
      <c r="X1832" s="9"/>
    </row>
    <row r="1833" spans="1:24" hidden="1" x14ac:dyDescent="0.25">
      <c r="A1833" s="25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9"/>
      <c r="O1833" s="9"/>
      <c r="P1833" s="9"/>
      <c r="Q1833" s="9"/>
      <c r="R1833" s="9"/>
      <c r="S1833" s="9"/>
      <c r="T1833" s="9"/>
      <c r="U1833" s="9"/>
      <c r="W1833" s="9"/>
      <c r="X1833" s="9"/>
    </row>
    <row r="1834" spans="1:24" hidden="1" x14ac:dyDescent="0.25">
      <c r="A1834" s="25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9"/>
      <c r="O1834" s="9"/>
      <c r="P1834" s="9"/>
      <c r="Q1834" s="9"/>
      <c r="R1834" s="9"/>
      <c r="S1834" s="9"/>
      <c r="T1834" s="9"/>
      <c r="U1834" s="9"/>
      <c r="W1834" s="9"/>
      <c r="X1834" s="9"/>
    </row>
    <row r="1835" spans="1:24" hidden="1" x14ac:dyDescent="0.25">
      <c r="A1835" s="25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9"/>
      <c r="O1835" s="9"/>
      <c r="P1835" s="9"/>
      <c r="Q1835" s="9"/>
      <c r="R1835" s="9"/>
      <c r="S1835" s="9"/>
      <c r="T1835" s="9"/>
      <c r="U1835" s="9"/>
      <c r="W1835" s="9"/>
      <c r="X1835" s="9"/>
    </row>
    <row r="1836" spans="1:24" hidden="1" x14ac:dyDescent="0.25">
      <c r="A1836" s="25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9"/>
      <c r="O1836" s="9"/>
      <c r="P1836" s="9"/>
      <c r="Q1836" s="9"/>
      <c r="R1836" s="9"/>
      <c r="S1836" s="9"/>
      <c r="T1836" s="9"/>
      <c r="U1836" s="9"/>
      <c r="W1836" s="9"/>
      <c r="X1836" s="9"/>
    </row>
    <row r="1837" spans="1:24" hidden="1" x14ac:dyDescent="0.25">
      <c r="A1837" s="25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9"/>
      <c r="O1837" s="9"/>
      <c r="P1837" s="9"/>
      <c r="Q1837" s="9"/>
      <c r="R1837" s="9"/>
      <c r="S1837" s="9"/>
      <c r="T1837" s="9"/>
      <c r="U1837" s="9"/>
      <c r="W1837" s="9"/>
      <c r="X1837" s="9"/>
    </row>
    <row r="1838" spans="1:24" hidden="1" x14ac:dyDescent="0.25">
      <c r="A1838" s="25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9"/>
      <c r="O1838" s="9"/>
      <c r="P1838" s="9"/>
      <c r="Q1838" s="9"/>
      <c r="R1838" s="9"/>
      <c r="S1838" s="9"/>
      <c r="T1838" s="9"/>
      <c r="U1838" s="9"/>
      <c r="W1838" s="9"/>
      <c r="X1838" s="9"/>
    </row>
    <row r="1839" spans="1:24" hidden="1" x14ac:dyDescent="0.25">
      <c r="A1839" s="25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9"/>
      <c r="O1839" s="9"/>
      <c r="P1839" s="9"/>
      <c r="Q1839" s="9"/>
      <c r="R1839" s="9"/>
      <c r="S1839" s="9"/>
      <c r="T1839" s="9"/>
      <c r="U1839" s="9"/>
      <c r="W1839" s="9"/>
      <c r="X1839" s="9"/>
    </row>
    <row r="1840" spans="1:24" hidden="1" x14ac:dyDescent="0.25">
      <c r="A1840" s="25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9"/>
      <c r="O1840" s="9"/>
      <c r="P1840" s="9"/>
      <c r="Q1840" s="9"/>
      <c r="R1840" s="9"/>
      <c r="S1840" s="9"/>
      <c r="T1840" s="9"/>
      <c r="U1840" s="9"/>
      <c r="W1840" s="9"/>
      <c r="X1840" s="9"/>
    </row>
    <row r="1841" spans="1:24" hidden="1" x14ac:dyDescent="0.25">
      <c r="A1841" s="25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9"/>
      <c r="O1841" s="9"/>
      <c r="P1841" s="9"/>
      <c r="Q1841" s="9"/>
      <c r="R1841" s="9"/>
      <c r="S1841" s="9"/>
      <c r="T1841" s="9"/>
      <c r="U1841" s="9"/>
      <c r="W1841" s="9"/>
      <c r="X1841" s="9"/>
    </row>
    <row r="1842" spans="1:24" hidden="1" x14ac:dyDescent="0.25">
      <c r="A1842" s="25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9"/>
      <c r="O1842" s="9"/>
      <c r="P1842" s="9"/>
      <c r="Q1842" s="9"/>
      <c r="R1842" s="9"/>
      <c r="S1842" s="9"/>
      <c r="T1842" s="9"/>
      <c r="U1842" s="9"/>
      <c r="W1842" s="9"/>
      <c r="X1842" s="9"/>
    </row>
    <row r="1843" spans="1:24" hidden="1" x14ac:dyDescent="0.25">
      <c r="A1843" s="25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9"/>
      <c r="O1843" s="9"/>
      <c r="P1843" s="9"/>
      <c r="Q1843" s="9"/>
      <c r="R1843" s="9"/>
      <c r="S1843" s="9"/>
      <c r="T1843" s="9"/>
      <c r="U1843" s="9"/>
      <c r="W1843" s="9"/>
      <c r="X1843" s="9"/>
    </row>
    <row r="1844" spans="1:24" hidden="1" x14ac:dyDescent="0.25">
      <c r="A1844" s="25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9"/>
      <c r="O1844" s="9"/>
      <c r="P1844" s="9"/>
      <c r="Q1844" s="9"/>
      <c r="R1844" s="9"/>
      <c r="S1844" s="9"/>
      <c r="T1844" s="9"/>
      <c r="U1844" s="9"/>
      <c r="W1844" s="9"/>
      <c r="X1844" s="9"/>
    </row>
    <row r="1845" spans="1:24" hidden="1" x14ac:dyDescent="0.25">
      <c r="A1845" s="25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9"/>
      <c r="O1845" s="9"/>
      <c r="P1845" s="9"/>
      <c r="Q1845" s="9"/>
      <c r="R1845" s="9"/>
      <c r="S1845" s="9"/>
      <c r="T1845" s="9"/>
      <c r="U1845" s="9"/>
      <c r="W1845" s="9"/>
      <c r="X1845" s="9"/>
    </row>
    <row r="1846" spans="1:24" hidden="1" x14ac:dyDescent="0.25">
      <c r="A1846" s="25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9"/>
      <c r="O1846" s="9"/>
      <c r="P1846" s="9"/>
      <c r="Q1846" s="9"/>
      <c r="R1846" s="9"/>
      <c r="S1846" s="9"/>
      <c r="T1846" s="9"/>
      <c r="U1846" s="9"/>
      <c r="W1846" s="9"/>
      <c r="X1846" s="9"/>
    </row>
    <row r="1847" spans="1:24" hidden="1" x14ac:dyDescent="0.25">
      <c r="A1847" s="25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9"/>
      <c r="O1847" s="9"/>
      <c r="P1847" s="9"/>
      <c r="Q1847" s="9"/>
      <c r="R1847" s="9"/>
      <c r="S1847" s="9"/>
      <c r="T1847" s="9"/>
      <c r="U1847" s="9"/>
      <c r="W1847" s="9"/>
      <c r="X1847" s="9"/>
    </row>
    <row r="1848" spans="1:24" hidden="1" x14ac:dyDescent="0.25">
      <c r="A1848" s="25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9"/>
      <c r="O1848" s="9"/>
      <c r="P1848" s="9"/>
      <c r="Q1848" s="9"/>
      <c r="R1848" s="9"/>
      <c r="S1848" s="9"/>
      <c r="T1848" s="9"/>
      <c r="U1848" s="9"/>
      <c r="W1848" s="9"/>
      <c r="X1848" s="9"/>
    </row>
    <row r="1849" spans="1:24" hidden="1" x14ac:dyDescent="0.25">
      <c r="A1849" s="25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9"/>
      <c r="O1849" s="9"/>
      <c r="P1849" s="9"/>
      <c r="Q1849" s="9"/>
      <c r="R1849" s="9"/>
      <c r="S1849" s="9"/>
      <c r="T1849" s="9"/>
      <c r="U1849" s="9"/>
      <c r="W1849" s="9"/>
      <c r="X1849" s="9"/>
    </row>
    <row r="1850" spans="1:24" hidden="1" x14ac:dyDescent="0.25">
      <c r="A1850" s="25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9"/>
      <c r="O1850" s="9"/>
      <c r="P1850" s="9"/>
      <c r="Q1850" s="9"/>
      <c r="R1850" s="9"/>
      <c r="S1850" s="9"/>
      <c r="T1850" s="9"/>
      <c r="U1850" s="9"/>
      <c r="W1850" s="9"/>
      <c r="X1850" s="9"/>
    </row>
    <row r="1851" spans="1:24" hidden="1" x14ac:dyDescent="0.25">
      <c r="A1851" s="25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9"/>
      <c r="O1851" s="9"/>
      <c r="P1851" s="9"/>
      <c r="Q1851" s="9"/>
      <c r="R1851" s="9"/>
      <c r="S1851" s="9"/>
      <c r="T1851" s="9"/>
      <c r="U1851" s="9"/>
      <c r="W1851" s="9"/>
      <c r="X1851" s="9"/>
    </row>
    <row r="1852" spans="1:24" hidden="1" x14ac:dyDescent="0.25">
      <c r="A1852" s="25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9"/>
      <c r="O1852" s="9"/>
      <c r="P1852" s="9"/>
      <c r="Q1852" s="9"/>
      <c r="R1852" s="9"/>
      <c r="S1852" s="9"/>
      <c r="T1852" s="9"/>
      <c r="U1852" s="9"/>
      <c r="W1852" s="9"/>
      <c r="X1852" s="9"/>
    </row>
    <row r="1853" spans="1:24" hidden="1" x14ac:dyDescent="0.25">
      <c r="A1853" s="25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9"/>
      <c r="O1853" s="9"/>
      <c r="P1853" s="9"/>
      <c r="Q1853" s="9"/>
      <c r="R1853" s="9"/>
      <c r="S1853" s="9"/>
      <c r="T1853" s="9"/>
      <c r="U1853" s="9"/>
      <c r="W1853" s="9"/>
      <c r="X1853" s="9"/>
    </row>
    <row r="1854" spans="1:24" hidden="1" x14ac:dyDescent="0.25">
      <c r="A1854" s="25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9"/>
      <c r="O1854" s="9"/>
      <c r="P1854" s="9"/>
      <c r="Q1854" s="9"/>
      <c r="R1854" s="9"/>
      <c r="S1854" s="9"/>
      <c r="T1854" s="9"/>
      <c r="U1854" s="9"/>
      <c r="W1854" s="9"/>
      <c r="X1854" s="9"/>
    </row>
    <row r="1855" spans="1:24" hidden="1" x14ac:dyDescent="0.25">
      <c r="A1855" s="25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9"/>
      <c r="O1855" s="9"/>
      <c r="P1855" s="9"/>
      <c r="Q1855" s="9"/>
      <c r="R1855" s="9"/>
      <c r="S1855" s="9"/>
      <c r="T1855" s="9"/>
      <c r="U1855" s="9"/>
      <c r="W1855" s="9"/>
      <c r="X1855" s="9"/>
    </row>
    <row r="1856" spans="1:24" hidden="1" x14ac:dyDescent="0.25">
      <c r="A1856" s="25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9"/>
      <c r="O1856" s="9"/>
      <c r="P1856" s="9"/>
      <c r="Q1856" s="9"/>
      <c r="R1856" s="9"/>
      <c r="S1856" s="9"/>
      <c r="T1856" s="9"/>
      <c r="U1856" s="9"/>
      <c r="W1856" s="9"/>
      <c r="X1856" s="9"/>
    </row>
    <row r="1857" spans="1:24" hidden="1" x14ac:dyDescent="0.25">
      <c r="A1857" s="25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9"/>
      <c r="O1857" s="9"/>
      <c r="P1857" s="9"/>
      <c r="Q1857" s="9"/>
      <c r="R1857" s="9"/>
      <c r="S1857" s="9"/>
      <c r="T1857" s="9"/>
      <c r="U1857" s="9"/>
      <c r="W1857" s="9"/>
      <c r="X1857" s="9"/>
    </row>
    <row r="1858" spans="1:24" hidden="1" x14ac:dyDescent="0.25">
      <c r="A1858" s="25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9"/>
      <c r="O1858" s="9"/>
      <c r="P1858" s="9"/>
      <c r="Q1858" s="9"/>
      <c r="R1858" s="9"/>
      <c r="S1858" s="9"/>
      <c r="T1858" s="9"/>
      <c r="U1858" s="9"/>
      <c r="W1858" s="9"/>
      <c r="X1858" s="9"/>
    </row>
    <row r="1859" spans="1:24" hidden="1" x14ac:dyDescent="0.25">
      <c r="A1859" s="25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9"/>
      <c r="O1859" s="9"/>
      <c r="P1859" s="9"/>
      <c r="Q1859" s="9"/>
      <c r="R1859" s="9"/>
      <c r="S1859" s="9"/>
      <c r="T1859" s="9"/>
      <c r="U1859" s="9"/>
      <c r="W1859" s="9"/>
      <c r="X1859" s="9"/>
    </row>
    <row r="1860" spans="1:24" hidden="1" x14ac:dyDescent="0.25">
      <c r="A1860" s="25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9"/>
      <c r="O1860" s="9"/>
      <c r="P1860" s="9"/>
      <c r="Q1860" s="9"/>
      <c r="R1860" s="9"/>
      <c r="S1860" s="9"/>
      <c r="T1860" s="9"/>
      <c r="U1860" s="9"/>
      <c r="W1860" s="9"/>
      <c r="X1860" s="9"/>
    </row>
    <row r="1861" spans="1:24" hidden="1" x14ac:dyDescent="0.25">
      <c r="A1861" s="25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9"/>
      <c r="O1861" s="9"/>
      <c r="P1861" s="9"/>
      <c r="Q1861" s="9"/>
      <c r="R1861" s="9"/>
      <c r="S1861" s="9"/>
      <c r="T1861" s="9"/>
      <c r="U1861" s="9"/>
      <c r="W1861" s="9"/>
      <c r="X1861" s="9"/>
    </row>
    <row r="1862" spans="1:24" hidden="1" x14ac:dyDescent="0.25">
      <c r="A1862" s="25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9"/>
      <c r="O1862" s="9"/>
      <c r="P1862" s="9"/>
      <c r="Q1862" s="9"/>
      <c r="R1862" s="9"/>
      <c r="S1862" s="9"/>
      <c r="T1862" s="9"/>
      <c r="U1862" s="9"/>
      <c r="W1862" s="9"/>
      <c r="X1862" s="9"/>
    </row>
    <row r="1863" spans="1:24" hidden="1" x14ac:dyDescent="0.25">
      <c r="A1863" s="25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9"/>
      <c r="O1863" s="9"/>
      <c r="P1863" s="9"/>
      <c r="Q1863" s="9"/>
      <c r="R1863" s="9"/>
      <c r="S1863" s="9"/>
      <c r="T1863" s="9"/>
      <c r="U1863" s="9"/>
      <c r="W1863" s="9"/>
      <c r="X1863" s="9"/>
    </row>
    <row r="1864" spans="1:24" hidden="1" x14ac:dyDescent="0.25">
      <c r="A1864" s="25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9"/>
      <c r="O1864" s="9"/>
      <c r="P1864" s="9"/>
      <c r="Q1864" s="9"/>
      <c r="R1864" s="9"/>
      <c r="S1864" s="9"/>
      <c r="T1864" s="9"/>
      <c r="U1864" s="9"/>
      <c r="W1864" s="9"/>
      <c r="X1864" s="9"/>
    </row>
    <row r="1865" spans="1:24" hidden="1" x14ac:dyDescent="0.25">
      <c r="A1865" s="25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9"/>
      <c r="O1865" s="9"/>
      <c r="P1865" s="9"/>
      <c r="Q1865" s="9"/>
      <c r="R1865" s="9"/>
      <c r="S1865" s="9"/>
      <c r="T1865" s="9"/>
      <c r="U1865" s="9"/>
      <c r="W1865" s="9"/>
      <c r="X1865" s="9"/>
    </row>
    <row r="1866" spans="1:24" hidden="1" x14ac:dyDescent="0.25">
      <c r="A1866" s="25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9"/>
      <c r="O1866" s="9"/>
      <c r="P1866" s="9"/>
      <c r="Q1866" s="9"/>
      <c r="R1866" s="9"/>
      <c r="S1866" s="9"/>
      <c r="T1866" s="9"/>
      <c r="U1866" s="9"/>
      <c r="W1866" s="9"/>
      <c r="X1866" s="9"/>
    </row>
    <row r="1867" spans="1:24" hidden="1" x14ac:dyDescent="0.25">
      <c r="A1867" s="25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9"/>
      <c r="O1867" s="9"/>
      <c r="P1867" s="9"/>
      <c r="Q1867" s="9"/>
      <c r="R1867" s="9"/>
      <c r="S1867" s="9"/>
      <c r="T1867" s="9"/>
      <c r="U1867" s="9"/>
      <c r="W1867" s="9"/>
      <c r="X1867" s="9"/>
    </row>
    <row r="1868" spans="1:24" hidden="1" x14ac:dyDescent="0.25">
      <c r="A1868" s="25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9"/>
      <c r="O1868" s="9"/>
      <c r="P1868" s="9"/>
      <c r="Q1868" s="9"/>
      <c r="R1868" s="9"/>
      <c r="S1868" s="9"/>
      <c r="T1868" s="9"/>
      <c r="U1868" s="9"/>
      <c r="W1868" s="9"/>
      <c r="X1868" s="9"/>
    </row>
    <row r="1869" spans="1:24" hidden="1" x14ac:dyDescent="0.25">
      <c r="A1869" s="25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9"/>
      <c r="O1869" s="9"/>
      <c r="P1869" s="9"/>
      <c r="Q1869" s="9"/>
      <c r="R1869" s="9"/>
      <c r="S1869" s="9"/>
      <c r="T1869" s="9"/>
      <c r="U1869" s="9"/>
      <c r="W1869" s="9"/>
      <c r="X1869" s="9"/>
    </row>
    <row r="1870" spans="1:24" hidden="1" x14ac:dyDescent="0.25">
      <c r="A1870" s="25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9"/>
      <c r="O1870" s="9"/>
      <c r="P1870" s="9"/>
      <c r="Q1870" s="9"/>
      <c r="R1870" s="9"/>
      <c r="S1870" s="9"/>
      <c r="T1870" s="9"/>
      <c r="U1870" s="9"/>
      <c r="W1870" s="9"/>
      <c r="X1870" s="9"/>
    </row>
    <row r="1871" spans="1:24" hidden="1" x14ac:dyDescent="0.25">
      <c r="A1871" s="25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9"/>
      <c r="O1871" s="9"/>
      <c r="P1871" s="9"/>
      <c r="Q1871" s="9"/>
      <c r="R1871" s="9"/>
      <c r="S1871" s="9"/>
      <c r="T1871" s="9"/>
      <c r="U1871" s="9"/>
      <c r="W1871" s="9"/>
      <c r="X1871" s="9"/>
    </row>
    <row r="1872" spans="1:24" hidden="1" x14ac:dyDescent="0.25">
      <c r="A1872" s="25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9"/>
      <c r="O1872" s="9"/>
      <c r="P1872" s="9"/>
      <c r="Q1872" s="9"/>
      <c r="R1872" s="9"/>
      <c r="S1872" s="9"/>
      <c r="T1872" s="9"/>
      <c r="U1872" s="9"/>
      <c r="W1872" s="9"/>
      <c r="X1872" s="9"/>
    </row>
    <row r="1873" spans="1:24" hidden="1" x14ac:dyDescent="0.25">
      <c r="A1873" s="25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9"/>
      <c r="O1873" s="9"/>
      <c r="P1873" s="9"/>
      <c r="Q1873" s="9"/>
      <c r="R1873" s="9"/>
      <c r="S1873" s="9"/>
      <c r="T1873" s="9"/>
      <c r="U1873" s="9"/>
      <c r="W1873" s="9"/>
      <c r="X1873" s="9"/>
    </row>
    <row r="1874" spans="1:24" hidden="1" x14ac:dyDescent="0.25">
      <c r="A1874" s="25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9"/>
      <c r="O1874" s="9"/>
      <c r="P1874" s="9"/>
      <c r="Q1874" s="9"/>
      <c r="R1874" s="9"/>
      <c r="S1874" s="9"/>
      <c r="T1874" s="9"/>
      <c r="U1874" s="9"/>
      <c r="W1874" s="9"/>
      <c r="X1874" s="9"/>
    </row>
    <row r="1875" spans="1:24" hidden="1" x14ac:dyDescent="0.25">
      <c r="A1875" s="25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9"/>
      <c r="O1875" s="9"/>
      <c r="P1875" s="9"/>
      <c r="Q1875" s="9"/>
      <c r="R1875" s="9"/>
      <c r="S1875" s="9"/>
      <c r="T1875" s="9"/>
      <c r="U1875" s="9"/>
      <c r="W1875" s="9"/>
      <c r="X1875" s="9"/>
    </row>
    <row r="1876" spans="1:24" hidden="1" x14ac:dyDescent="0.25">
      <c r="A1876" s="25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9"/>
      <c r="O1876" s="9"/>
      <c r="P1876" s="9"/>
      <c r="Q1876" s="9"/>
      <c r="R1876" s="9"/>
      <c r="S1876" s="9"/>
      <c r="T1876" s="9"/>
      <c r="U1876" s="9"/>
      <c r="W1876" s="9"/>
      <c r="X1876" s="9"/>
    </row>
    <row r="1877" spans="1:24" hidden="1" x14ac:dyDescent="0.25">
      <c r="A1877" s="25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9"/>
      <c r="O1877" s="9"/>
      <c r="P1877" s="9"/>
      <c r="Q1877" s="9"/>
      <c r="R1877" s="9"/>
      <c r="S1877" s="9"/>
      <c r="T1877" s="9"/>
      <c r="U1877" s="9"/>
      <c r="W1877" s="9"/>
      <c r="X1877" s="9"/>
    </row>
    <row r="1878" spans="1:24" hidden="1" x14ac:dyDescent="0.25">
      <c r="A1878" s="25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9"/>
      <c r="O1878" s="9"/>
      <c r="P1878" s="9"/>
      <c r="Q1878" s="9"/>
      <c r="R1878" s="9"/>
      <c r="S1878" s="9"/>
      <c r="T1878" s="9"/>
      <c r="U1878" s="9"/>
      <c r="W1878" s="9"/>
      <c r="X1878" s="9"/>
    </row>
    <row r="1879" spans="1:24" hidden="1" x14ac:dyDescent="0.25">
      <c r="A1879" s="25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9"/>
      <c r="O1879" s="9"/>
      <c r="P1879" s="9"/>
      <c r="Q1879" s="9"/>
      <c r="R1879" s="9"/>
      <c r="S1879" s="9"/>
      <c r="T1879" s="9"/>
      <c r="U1879" s="9"/>
      <c r="W1879" s="9"/>
      <c r="X1879" s="9"/>
    </row>
    <row r="1880" spans="1:24" hidden="1" x14ac:dyDescent="0.25">
      <c r="A1880" s="25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9"/>
      <c r="O1880" s="9"/>
      <c r="P1880" s="9"/>
      <c r="Q1880" s="9"/>
      <c r="R1880" s="9"/>
      <c r="S1880" s="9"/>
      <c r="T1880" s="9"/>
      <c r="U1880" s="9"/>
      <c r="W1880" s="9"/>
      <c r="X1880" s="9"/>
    </row>
    <row r="1881" spans="1:24" hidden="1" x14ac:dyDescent="0.25">
      <c r="A1881" s="25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9"/>
      <c r="O1881" s="9"/>
      <c r="P1881" s="9"/>
      <c r="Q1881" s="9"/>
      <c r="R1881" s="9"/>
      <c r="S1881" s="9"/>
      <c r="T1881" s="9"/>
      <c r="U1881" s="9"/>
      <c r="W1881" s="9"/>
      <c r="X1881" s="9"/>
    </row>
    <row r="1882" spans="1:24" hidden="1" x14ac:dyDescent="0.25">
      <c r="A1882" s="25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9"/>
      <c r="O1882" s="9"/>
      <c r="P1882" s="9"/>
      <c r="Q1882" s="9"/>
      <c r="R1882" s="9"/>
      <c r="S1882" s="9"/>
      <c r="T1882" s="9"/>
      <c r="U1882" s="9"/>
      <c r="W1882" s="9"/>
      <c r="X1882" s="9"/>
    </row>
    <row r="1883" spans="1:24" hidden="1" x14ac:dyDescent="0.25">
      <c r="A1883" s="25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9"/>
      <c r="O1883" s="9"/>
      <c r="P1883" s="9"/>
      <c r="Q1883" s="9"/>
      <c r="R1883" s="9"/>
      <c r="S1883" s="9"/>
      <c r="T1883" s="9"/>
      <c r="U1883" s="9"/>
      <c r="W1883" s="9"/>
      <c r="X1883" s="9"/>
    </row>
    <row r="1884" spans="1:24" hidden="1" x14ac:dyDescent="0.25">
      <c r="A1884" s="25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9"/>
      <c r="O1884" s="9"/>
      <c r="P1884" s="9"/>
      <c r="Q1884" s="9"/>
      <c r="R1884" s="9"/>
      <c r="S1884" s="9"/>
      <c r="T1884" s="9"/>
      <c r="U1884" s="9"/>
      <c r="W1884" s="9"/>
      <c r="X1884" s="9"/>
    </row>
    <row r="1885" spans="1:24" hidden="1" x14ac:dyDescent="0.25">
      <c r="A1885" s="25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9"/>
      <c r="O1885" s="9"/>
      <c r="P1885" s="9"/>
      <c r="Q1885" s="9"/>
      <c r="R1885" s="9"/>
      <c r="S1885" s="9"/>
      <c r="T1885" s="9"/>
      <c r="U1885" s="9"/>
      <c r="W1885" s="9"/>
      <c r="X1885" s="9"/>
    </row>
    <row r="1886" spans="1:24" hidden="1" x14ac:dyDescent="0.25">
      <c r="A1886" s="25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9"/>
      <c r="O1886" s="9"/>
      <c r="P1886" s="9"/>
      <c r="Q1886" s="9"/>
      <c r="R1886" s="9"/>
      <c r="S1886" s="9"/>
      <c r="T1886" s="9"/>
      <c r="U1886" s="9"/>
      <c r="W1886" s="9"/>
      <c r="X1886" s="9"/>
    </row>
    <row r="1887" spans="1:24" hidden="1" x14ac:dyDescent="0.25">
      <c r="A1887" s="25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9"/>
      <c r="O1887" s="9"/>
      <c r="P1887" s="9"/>
      <c r="Q1887" s="9"/>
      <c r="R1887" s="9"/>
      <c r="S1887" s="9"/>
      <c r="T1887" s="9"/>
      <c r="U1887" s="9"/>
      <c r="W1887" s="9"/>
      <c r="X1887" s="9"/>
    </row>
    <row r="1888" spans="1:24" hidden="1" x14ac:dyDescent="0.25">
      <c r="A1888" s="25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9"/>
      <c r="O1888" s="9"/>
      <c r="P1888" s="9"/>
      <c r="Q1888" s="9"/>
      <c r="R1888" s="9"/>
      <c r="S1888" s="9"/>
      <c r="T1888" s="9"/>
      <c r="U1888" s="9"/>
      <c r="W1888" s="9"/>
      <c r="X1888" s="9"/>
    </row>
    <row r="1889" spans="1:24" hidden="1" x14ac:dyDescent="0.25">
      <c r="A1889" s="25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9"/>
      <c r="O1889" s="9"/>
      <c r="P1889" s="9"/>
      <c r="Q1889" s="9"/>
      <c r="R1889" s="9"/>
      <c r="S1889" s="9"/>
      <c r="T1889" s="9"/>
      <c r="U1889" s="9"/>
      <c r="W1889" s="9"/>
      <c r="X1889" s="9"/>
    </row>
    <row r="1890" spans="1:24" hidden="1" x14ac:dyDescent="0.25">
      <c r="A1890" s="25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9"/>
      <c r="O1890" s="9"/>
      <c r="P1890" s="9"/>
      <c r="Q1890" s="9"/>
      <c r="R1890" s="9"/>
      <c r="S1890" s="9"/>
      <c r="T1890" s="9"/>
      <c r="U1890" s="9"/>
      <c r="W1890" s="9"/>
      <c r="X1890" s="9"/>
    </row>
    <row r="1891" spans="1:24" hidden="1" x14ac:dyDescent="0.25">
      <c r="A1891" s="25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9"/>
      <c r="O1891" s="9"/>
      <c r="P1891" s="9"/>
      <c r="Q1891" s="9"/>
      <c r="R1891" s="9"/>
      <c r="S1891" s="9"/>
      <c r="T1891" s="9"/>
      <c r="U1891" s="9"/>
      <c r="W1891" s="9"/>
      <c r="X1891" s="9"/>
    </row>
    <row r="1892" spans="1:24" hidden="1" x14ac:dyDescent="0.25">
      <c r="A1892" s="25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9"/>
      <c r="O1892" s="9"/>
      <c r="P1892" s="9"/>
      <c r="Q1892" s="9"/>
      <c r="R1892" s="9"/>
      <c r="S1892" s="9"/>
      <c r="T1892" s="9"/>
      <c r="U1892" s="9"/>
      <c r="W1892" s="9"/>
      <c r="X1892" s="9"/>
    </row>
    <row r="1893" spans="1:24" hidden="1" x14ac:dyDescent="0.25">
      <c r="A1893" s="25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9"/>
      <c r="O1893" s="9"/>
      <c r="P1893" s="9"/>
      <c r="Q1893" s="9"/>
      <c r="R1893" s="9"/>
      <c r="S1893" s="9"/>
      <c r="T1893" s="9"/>
      <c r="U1893" s="9"/>
      <c r="W1893" s="9"/>
      <c r="X1893" s="9"/>
    </row>
    <row r="1894" spans="1:24" hidden="1" x14ac:dyDescent="0.25">
      <c r="A1894" s="25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9"/>
      <c r="O1894" s="9"/>
      <c r="P1894" s="9"/>
      <c r="Q1894" s="9"/>
      <c r="R1894" s="9"/>
      <c r="S1894" s="9"/>
      <c r="T1894" s="9"/>
      <c r="U1894" s="9"/>
      <c r="W1894" s="9"/>
      <c r="X1894" s="9"/>
    </row>
    <row r="1895" spans="1:24" hidden="1" x14ac:dyDescent="0.25">
      <c r="A1895" s="25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9"/>
      <c r="O1895" s="9"/>
      <c r="P1895" s="9"/>
      <c r="Q1895" s="9"/>
      <c r="R1895" s="9"/>
      <c r="S1895" s="9"/>
      <c r="T1895" s="9"/>
      <c r="U1895" s="9"/>
      <c r="W1895" s="9"/>
      <c r="X1895" s="9"/>
    </row>
    <row r="1896" spans="1:24" hidden="1" x14ac:dyDescent="0.25">
      <c r="A1896" s="25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9"/>
      <c r="O1896" s="9"/>
      <c r="P1896" s="9"/>
      <c r="Q1896" s="9"/>
      <c r="R1896" s="9"/>
      <c r="S1896" s="9"/>
      <c r="T1896" s="9"/>
      <c r="U1896" s="9"/>
      <c r="W1896" s="9"/>
      <c r="X1896" s="9"/>
    </row>
    <row r="1897" spans="1:24" hidden="1" x14ac:dyDescent="0.25">
      <c r="A1897" s="25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9"/>
      <c r="O1897" s="9"/>
      <c r="P1897" s="9"/>
      <c r="Q1897" s="9"/>
      <c r="R1897" s="9"/>
      <c r="S1897" s="9"/>
      <c r="T1897" s="9"/>
      <c r="U1897" s="9"/>
      <c r="W1897" s="9"/>
      <c r="X1897" s="9"/>
    </row>
    <row r="1898" spans="1:24" hidden="1" x14ac:dyDescent="0.25">
      <c r="A1898" s="25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9"/>
      <c r="O1898" s="9"/>
      <c r="P1898" s="9"/>
      <c r="Q1898" s="9"/>
      <c r="R1898" s="9"/>
      <c r="S1898" s="9"/>
      <c r="T1898" s="9"/>
      <c r="U1898" s="9"/>
      <c r="W1898" s="9"/>
      <c r="X1898" s="9"/>
    </row>
    <row r="1899" spans="1:24" hidden="1" x14ac:dyDescent="0.25">
      <c r="A1899" s="25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9"/>
      <c r="O1899" s="9"/>
      <c r="P1899" s="9"/>
      <c r="Q1899" s="9"/>
      <c r="R1899" s="9"/>
      <c r="S1899" s="9"/>
      <c r="T1899" s="9"/>
      <c r="U1899" s="9"/>
      <c r="W1899" s="9"/>
      <c r="X1899" s="9"/>
    </row>
    <row r="1900" spans="1:24" hidden="1" x14ac:dyDescent="0.25">
      <c r="A1900" s="25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9"/>
      <c r="O1900" s="9"/>
      <c r="P1900" s="9"/>
      <c r="Q1900" s="9"/>
      <c r="R1900" s="9"/>
      <c r="S1900" s="9"/>
      <c r="T1900" s="9"/>
      <c r="U1900" s="9"/>
      <c r="W1900" s="9"/>
      <c r="X1900" s="9"/>
    </row>
    <row r="1901" spans="1:24" hidden="1" x14ac:dyDescent="0.25">
      <c r="A1901" s="25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9"/>
      <c r="O1901" s="9"/>
      <c r="P1901" s="9"/>
      <c r="Q1901" s="9"/>
      <c r="R1901" s="9"/>
      <c r="S1901" s="9"/>
      <c r="T1901" s="9"/>
      <c r="U1901" s="9"/>
      <c r="W1901" s="9"/>
      <c r="X1901" s="9"/>
    </row>
    <row r="1902" spans="1:24" hidden="1" x14ac:dyDescent="0.25">
      <c r="A1902" s="25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9"/>
      <c r="O1902" s="9"/>
      <c r="P1902" s="9"/>
      <c r="Q1902" s="9"/>
      <c r="R1902" s="9"/>
      <c r="S1902" s="9"/>
      <c r="T1902" s="9"/>
      <c r="U1902" s="9"/>
      <c r="W1902" s="9"/>
      <c r="X1902" s="9"/>
    </row>
    <row r="1903" spans="1:24" hidden="1" x14ac:dyDescent="0.25">
      <c r="A1903" s="25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9"/>
      <c r="O1903" s="9"/>
      <c r="P1903" s="9"/>
      <c r="Q1903" s="9"/>
      <c r="R1903" s="9"/>
      <c r="S1903" s="9"/>
      <c r="T1903" s="9"/>
      <c r="U1903" s="9"/>
      <c r="W1903" s="9"/>
      <c r="X1903" s="9"/>
    </row>
    <row r="1904" spans="1:24" hidden="1" x14ac:dyDescent="0.25">
      <c r="A1904" s="25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9"/>
      <c r="O1904" s="9"/>
      <c r="P1904" s="9"/>
      <c r="Q1904" s="9"/>
      <c r="R1904" s="9"/>
      <c r="S1904" s="9"/>
      <c r="T1904" s="9"/>
      <c r="U1904" s="9"/>
      <c r="W1904" s="9"/>
      <c r="X1904" s="9"/>
    </row>
    <row r="1905" spans="1:24" hidden="1" x14ac:dyDescent="0.25">
      <c r="A1905" s="25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9"/>
      <c r="O1905" s="9"/>
      <c r="P1905" s="9"/>
      <c r="Q1905" s="9"/>
      <c r="R1905" s="9"/>
      <c r="S1905" s="9"/>
      <c r="T1905" s="9"/>
      <c r="U1905" s="9"/>
      <c r="W1905" s="9"/>
      <c r="X1905" s="9"/>
    </row>
    <row r="1906" spans="1:24" hidden="1" x14ac:dyDescent="0.25">
      <c r="A1906" s="25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9"/>
      <c r="O1906" s="9"/>
      <c r="P1906" s="9"/>
      <c r="Q1906" s="9"/>
      <c r="R1906" s="9"/>
      <c r="S1906" s="9"/>
      <c r="T1906" s="9"/>
      <c r="U1906" s="9"/>
      <c r="W1906" s="9"/>
      <c r="X1906" s="9"/>
    </row>
    <row r="1907" spans="1:24" hidden="1" x14ac:dyDescent="0.25">
      <c r="A1907" s="25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9"/>
      <c r="O1907" s="9"/>
      <c r="P1907" s="9"/>
      <c r="Q1907" s="9"/>
      <c r="R1907" s="9"/>
      <c r="S1907" s="9"/>
      <c r="T1907" s="9"/>
      <c r="U1907" s="9"/>
      <c r="W1907" s="9"/>
      <c r="X1907" s="9"/>
    </row>
    <row r="1908" spans="1:24" hidden="1" x14ac:dyDescent="0.25">
      <c r="A1908" s="25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9"/>
      <c r="O1908" s="9"/>
      <c r="P1908" s="9"/>
      <c r="Q1908" s="9"/>
      <c r="R1908" s="9"/>
      <c r="S1908" s="9"/>
      <c r="T1908" s="9"/>
      <c r="U1908" s="9"/>
      <c r="W1908" s="9"/>
      <c r="X1908" s="9"/>
    </row>
    <row r="1909" spans="1:24" hidden="1" x14ac:dyDescent="0.25">
      <c r="A1909" s="25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9"/>
      <c r="O1909" s="9"/>
      <c r="P1909" s="9"/>
      <c r="Q1909" s="9"/>
      <c r="R1909" s="9"/>
      <c r="S1909" s="9"/>
      <c r="T1909" s="9"/>
      <c r="U1909" s="9"/>
      <c r="W1909" s="9"/>
      <c r="X1909" s="9"/>
    </row>
    <row r="1910" spans="1:24" hidden="1" x14ac:dyDescent="0.25">
      <c r="A1910" s="25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9"/>
      <c r="O1910" s="9"/>
      <c r="P1910" s="9"/>
      <c r="Q1910" s="9"/>
      <c r="R1910" s="9"/>
      <c r="S1910" s="9"/>
      <c r="T1910" s="9"/>
      <c r="U1910" s="9"/>
      <c r="W1910" s="9"/>
      <c r="X1910" s="9"/>
    </row>
    <row r="1911" spans="1:24" hidden="1" x14ac:dyDescent="0.25">
      <c r="A1911" s="25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9"/>
      <c r="O1911" s="9"/>
      <c r="P1911" s="9"/>
      <c r="Q1911" s="9"/>
      <c r="R1911" s="9"/>
      <c r="S1911" s="9"/>
      <c r="T1911" s="9"/>
      <c r="U1911" s="9"/>
      <c r="W1911" s="9"/>
      <c r="X1911" s="9"/>
    </row>
    <row r="1912" spans="1:24" hidden="1" x14ac:dyDescent="0.25">
      <c r="A1912" s="25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9"/>
      <c r="O1912" s="9"/>
      <c r="P1912" s="9"/>
      <c r="Q1912" s="9"/>
      <c r="R1912" s="9"/>
      <c r="S1912" s="9"/>
      <c r="T1912" s="9"/>
      <c r="U1912" s="9"/>
      <c r="W1912" s="9"/>
      <c r="X1912" s="9"/>
    </row>
    <row r="1913" spans="1:24" hidden="1" x14ac:dyDescent="0.25">
      <c r="A1913" s="25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9"/>
      <c r="O1913" s="9"/>
      <c r="P1913" s="9"/>
      <c r="Q1913" s="9"/>
      <c r="R1913" s="9"/>
      <c r="S1913" s="9"/>
      <c r="T1913" s="9"/>
      <c r="U1913" s="9"/>
      <c r="W1913" s="9"/>
      <c r="X1913" s="9"/>
    </row>
    <row r="1914" spans="1:24" hidden="1" x14ac:dyDescent="0.25">
      <c r="A1914" s="25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9"/>
      <c r="O1914" s="9"/>
      <c r="P1914" s="9"/>
      <c r="Q1914" s="9"/>
      <c r="R1914" s="9"/>
      <c r="S1914" s="9"/>
      <c r="T1914" s="9"/>
      <c r="U1914" s="9"/>
      <c r="W1914" s="9"/>
      <c r="X1914" s="9"/>
    </row>
    <row r="1915" spans="1:24" hidden="1" x14ac:dyDescent="0.25">
      <c r="A1915" s="25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9"/>
      <c r="O1915" s="9"/>
      <c r="P1915" s="9"/>
      <c r="Q1915" s="9"/>
      <c r="R1915" s="9"/>
      <c r="S1915" s="9"/>
      <c r="T1915" s="9"/>
      <c r="U1915" s="9"/>
      <c r="W1915" s="9"/>
      <c r="X1915" s="9"/>
    </row>
    <row r="1916" spans="1:24" hidden="1" x14ac:dyDescent="0.25">
      <c r="A1916" s="25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9"/>
      <c r="O1916" s="9"/>
      <c r="P1916" s="9"/>
      <c r="Q1916" s="9"/>
      <c r="R1916" s="9"/>
      <c r="S1916" s="9"/>
      <c r="T1916" s="9"/>
      <c r="U1916" s="9"/>
      <c r="W1916" s="9"/>
      <c r="X1916" s="9"/>
    </row>
    <row r="1917" spans="1:24" hidden="1" x14ac:dyDescent="0.25">
      <c r="A1917" s="25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9"/>
      <c r="O1917" s="9"/>
      <c r="P1917" s="9"/>
      <c r="Q1917" s="9"/>
      <c r="R1917" s="9"/>
      <c r="S1917" s="9"/>
      <c r="T1917" s="9"/>
      <c r="U1917" s="9"/>
      <c r="W1917" s="9"/>
      <c r="X1917" s="9"/>
    </row>
    <row r="1918" spans="1:24" hidden="1" x14ac:dyDescent="0.25">
      <c r="A1918" s="25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9"/>
      <c r="O1918" s="9"/>
      <c r="P1918" s="9"/>
      <c r="Q1918" s="9"/>
      <c r="R1918" s="9"/>
      <c r="S1918" s="9"/>
      <c r="T1918" s="9"/>
      <c r="U1918" s="9"/>
      <c r="W1918" s="9"/>
      <c r="X1918" s="9"/>
    </row>
    <row r="1919" spans="1:24" hidden="1" x14ac:dyDescent="0.25">
      <c r="A1919" s="25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9"/>
      <c r="O1919" s="9"/>
      <c r="P1919" s="9"/>
      <c r="Q1919" s="9"/>
      <c r="R1919" s="9"/>
      <c r="S1919" s="9"/>
      <c r="T1919" s="9"/>
      <c r="U1919" s="9"/>
      <c r="W1919" s="9"/>
      <c r="X1919" s="9"/>
    </row>
    <row r="1920" spans="1:24" hidden="1" x14ac:dyDescent="0.25">
      <c r="A1920" s="25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9"/>
      <c r="O1920" s="9"/>
      <c r="P1920" s="9"/>
      <c r="Q1920" s="9"/>
      <c r="R1920" s="9"/>
      <c r="S1920" s="9"/>
      <c r="T1920" s="9"/>
      <c r="U1920" s="9"/>
      <c r="W1920" s="9"/>
      <c r="X1920" s="9"/>
    </row>
    <row r="1921" spans="1:24" hidden="1" x14ac:dyDescent="0.25">
      <c r="A1921" s="25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9"/>
      <c r="O1921" s="9"/>
      <c r="P1921" s="9"/>
      <c r="Q1921" s="9"/>
      <c r="R1921" s="9"/>
      <c r="S1921" s="9"/>
      <c r="T1921" s="9"/>
      <c r="U1921" s="9"/>
      <c r="W1921" s="9"/>
      <c r="X1921" s="9"/>
    </row>
    <row r="1922" spans="1:24" hidden="1" x14ac:dyDescent="0.25">
      <c r="A1922" s="25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9"/>
      <c r="O1922" s="9"/>
      <c r="P1922" s="9"/>
      <c r="Q1922" s="9"/>
      <c r="R1922" s="9"/>
      <c r="S1922" s="9"/>
      <c r="T1922" s="9"/>
      <c r="U1922" s="9"/>
      <c r="W1922" s="9"/>
      <c r="X1922" s="9"/>
    </row>
    <row r="1923" spans="1:24" hidden="1" x14ac:dyDescent="0.25">
      <c r="A1923" s="25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9"/>
      <c r="O1923" s="9"/>
      <c r="P1923" s="9"/>
      <c r="Q1923" s="9"/>
      <c r="R1923" s="9"/>
      <c r="S1923" s="9"/>
      <c r="T1923" s="9"/>
      <c r="U1923" s="9"/>
      <c r="W1923" s="9"/>
      <c r="X1923" s="9"/>
    </row>
    <row r="1924" spans="1:24" hidden="1" x14ac:dyDescent="0.25">
      <c r="A1924" s="25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9"/>
      <c r="O1924" s="9"/>
      <c r="P1924" s="9"/>
      <c r="Q1924" s="9"/>
      <c r="R1924" s="9"/>
      <c r="S1924" s="9"/>
      <c r="T1924" s="9"/>
      <c r="U1924" s="9"/>
      <c r="W1924" s="9"/>
      <c r="X1924" s="9"/>
    </row>
    <row r="1925" spans="1:24" hidden="1" x14ac:dyDescent="0.25">
      <c r="A1925" s="25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9"/>
      <c r="O1925" s="9"/>
      <c r="P1925" s="9"/>
      <c r="Q1925" s="9"/>
      <c r="R1925" s="9"/>
      <c r="S1925" s="9"/>
      <c r="T1925" s="9"/>
      <c r="U1925" s="9"/>
      <c r="W1925" s="9"/>
      <c r="X1925" s="9"/>
    </row>
    <row r="1926" spans="1:24" hidden="1" x14ac:dyDescent="0.25">
      <c r="A1926" s="25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9"/>
      <c r="O1926" s="9"/>
      <c r="P1926" s="9"/>
      <c r="Q1926" s="9"/>
      <c r="R1926" s="9"/>
      <c r="S1926" s="9"/>
      <c r="T1926" s="9"/>
      <c r="U1926" s="9"/>
      <c r="W1926" s="9"/>
      <c r="X1926" s="9"/>
    </row>
    <row r="1927" spans="1:24" hidden="1" x14ac:dyDescent="0.25">
      <c r="A1927" s="25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9"/>
      <c r="O1927" s="9"/>
      <c r="P1927" s="9"/>
      <c r="Q1927" s="9"/>
      <c r="R1927" s="9"/>
      <c r="S1927" s="9"/>
      <c r="T1927" s="9"/>
      <c r="U1927" s="9"/>
      <c r="W1927" s="9"/>
      <c r="X1927" s="9"/>
    </row>
    <row r="1928" spans="1:24" hidden="1" x14ac:dyDescent="0.25">
      <c r="A1928" s="25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9"/>
      <c r="O1928" s="9"/>
      <c r="P1928" s="9"/>
      <c r="Q1928" s="9"/>
      <c r="R1928" s="9"/>
      <c r="S1928" s="9"/>
      <c r="T1928" s="9"/>
      <c r="U1928" s="9"/>
      <c r="W1928" s="9"/>
      <c r="X1928" s="9"/>
    </row>
    <row r="1929" spans="1:24" hidden="1" x14ac:dyDescent="0.25">
      <c r="A1929" s="25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9"/>
      <c r="O1929" s="9"/>
      <c r="P1929" s="9"/>
      <c r="Q1929" s="9"/>
      <c r="R1929" s="9"/>
      <c r="S1929" s="9"/>
      <c r="T1929" s="9"/>
      <c r="U1929" s="9"/>
      <c r="W1929" s="9"/>
      <c r="X1929" s="9"/>
    </row>
    <row r="1930" spans="1:24" hidden="1" x14ac:dyDescent="0.25">
      <c r="A1930" s="25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9"/>
      <c r="O1930" s="9"/>
      <c r="P1930" s="9"/>
      <c r="Q1930" s="9"/>
      <c r="R1930" s="9"/>
      <c r="S1930" s="9"/>
      <c r="T1930" s="9"/>
      <c r="U1930" s="9"/>
      <c r="W1930" s="9"/>
      <c r="X1930" s="9"/>
    </row>
    <row r="1931" spans="1:24" hidden="1" x14ac:dyDescent="0.25">
      <c r="A1931" s="25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9"/>
      <c r="O1931" s="9"/>
      <c r="P1931" s="9"/>
      <c r="Q1931" s="9"/>
      <c r="R1931" s="9"/>
      <c r="S1931" s="9"/>
      <c r="T1931" s="9"/>
      <c r="U1931" s="9"/>
      <c r="W1931" s="9"/>
      <c r="X1931" s="9"/>
    </row>
    <row r="1932" spans="1:24" hidden="1" x14ac:dyDescent="0.25">
      <c r="A1932" s="25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9"/>
      <c r="O1932" s="9"/>
      <c r="P1932" s="9"/>
      <c r="Q1932" s="9"/>
      <c r="R1932" s="9"/>
      <c r="S1932" s="9"/>
      <c r="T1932" s="9"/>
      <c r="U1932" s="9"/>
      <c r="W1932" s="9"/>
      <c r="X1932" s="9"/>
    </row>
    <row r="1933" spans="1:24" hidden="1" x14ac:dyDescent="0.25">
      <c r="A1933" s="25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9"/>
      <c r="O1933" s="9"/>
      <c r="P1933" s="9"/>
      <c r="Q1933" s="9"/>
      <c r="R1933" s="9"/>
      <c r="S1933" s="9"/>
      <c r="T1933" s="9"/>
      <c r="U1933" s="9"/>
      <c r="W1933" s="9"/>
      <c r="X1933" s="9"/>
    </row>
    <row r="1934" spans="1:24" hidden="1" x14ac:dyDescent="0.25">
      <c r="A1934" s="25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9"/>
      <c r="O1934" s="9"/>
      <c r="P1934" s="9"/>
      <c r="Q1934" s="9"/>
      <c r="R1934" s="9"/>
      <c r="S1934" s="9"/>
      <c r="T1934" s="9"/>
      <c r="U1934" s="9"/>
      <c r="W1934" s="9"/>
      <c r="X1934" s="9"/>
    </row>
    <row r="1935" spans="1:24" hidden="1" x14ac:dyDescent="0.25">
      <c r="A1935" s="25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9"/>
      <c r="O1935" s="9"/>
      <c r="P1935" s="9"/>
      <c r="Q1935" s="9"/>
      <c r="R1935" s="9"/>
      <c r="S1935" s="9"/>
      <c r="T1935" s="9"/>
      <c r="U1935" s="9"/>
      <c r="W1935" s="9"/>
      <c r="X1935" s="9"/>
    </row>
    <row r="1936" spans="1:24" hidden="1" x14ac:dyDescent="0.25">
      <c r="A1936" s="25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9"/>
      <c r="O1936" s="9"/>
      <c r="P1936" s="9"/>
      <c r="Q1936" s="9"/>
      <c r="R1936" s="9"/>
      <c r="S1936" s="9"/>
      <c r="T1936" s="9"/>
      <c r="U1936" s="9"/>
      <c r="W1936" s="9"/>
      <c r="X1936" s="9"/>
    </row>
    <row r="1937" spans="1:24" hidden="1" x14ac:dyDescent="0.25">
      <c r="A1937" s="25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9"/>
      <c r="O1937" s="9"/>
      <c r="P1937" s="9"/>
      <c r="Q1937" s="9"/>
      <c r="R1937" s="9"/>
      <c r="S1937" s="9"/>
      <c r="T1937" s="9"/>
      <c r="U1937" s="9"/>
      <c r="W1937" s="9"/>
      <c r="X1937" s="9"/>
    </row>
    <row r="1938" spans="1:24" hidden="1" x14ac:dyDescent="0.25">
      <c r="A1938" s="25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9"/>
      <c r="O1938" s="9"/>
      <c r="P1938" s="9"/>
      <c r="Q1938" s="9"/>
      <c r="R1938" s="9"/>
      <c r="S1938" s="9"/>
      <c r="T1938" s="9"/>
      <c r="U1938" s="9"/>
      <c r="W1938" s="9"/>
      <c r="X1938" s="9"/>
    </row>
    <row r="1939" spans="1:24" hidden="1" x14ac:dyDescent="0.25">
      <c r="A1939" s="25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9"/>
      <c r="O1939" s="9"/>
      <c r="P1939" s="9"/>
      <c r="Q1939" s="9"/>
      <c r="R1939" s="9"/>
      <c r="S1939" s="9"/>
      <c r="T1939" s="9"/>
      <c r="U1939" s="9"/>
      <c r="W1939" s="9"/>
      <c r="X1939" s="9"/>
    </row>
    <row r="1940" spans="1:24" hidden="1" x14ac:dyDescent="0.25">
      <c r="A1940" s="25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9"/>
      <c r="O1940" s="9"/>
      <c r="P1940" s="9"/>
      <c r="Q1940" s="9"/>
      <c r="R1940" s="9"/>
      <c r="S1940" s="9"/>
      <c r="T1940" s="9"/>
      <c r="U1940" s="9"/>
      <c r="W1940" s="9"/>
      <c r="X1940" s="9"/>
    </row>
    <row r="1941" spans="1:24" hidden="1" x14ac:dyDescent="0.25">
      <c r="A1941" s="25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9"/>
      <c r="O1941" s="9"/>
      <c r="P1941" s="9"/>
      <c r="Q1941" s="9"/>
      <c r="R1941" s="9"/>
      <c r="S1941" s="9"/>
      <c r="T1941" s="9"/>
      <c r="U1941" s="9"/>
      <c r="W1941" s="9"/>
      <c r="X1941" s="9"/>
    </row>
    <row r="1942" spans="1:24" hidden="1" x14ac:dyDescent="0.25">
      <c r="A1942" s="25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9"/>
      <c r="O1942" s="9"/>
      <c r="P1942" s="9"/>
      <c r="Q1942" s="9"/>
      <c r="R1942" s="9"/>
      <c r="S1942" s="9"/>
      <c r="T1942" s="9"/>
      <c r="U1942" s="9"/>
      <c r="W1942" s="9"/>
      <c r="X1942" s="9"/>
    </row>
    <row r="1943" spans="1:24" hidden="1" x14ac:dyDescent="0.25">
      <c r="A1943" s="25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9"/>
      <c r="O1943" s="9"/>
      <c r="P1943" s="9"/>
      <c r="Q1943" s="9"/>
      <c r="R1943" s="9"/>
      <c r="S1943" s="9"/>
      <c r="T1943" s="9"/>
      <c r="U1943" s="9"/>
      <c r="W1943" s="9"/>
      <c r="X1943" s="9"/>
    </row>
    <row r="1944" spans="1:24" hidden="1" x14ac:dyDescent="0.25">
      <c r="A1944" s="25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9"/>
      <c r="O1944" s="9"/>
      <c r="P1944" s="9"/>
      <c r="Q1944" s="9"/>
      <c r="R1944" s="9"/>
      <c r="S1944" s="9"/>
      <c r="T1944" s="9"/>
      <c r="U1944" s="9"/>
      <c r="W1944" s="9"/>
      <c r="X1944" s="9"/>
    </row>
    <row r="1945" spans="1:24" hidden="1" x14ac:dyDescent="0.25">
      <c r="A1945" s="25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9"/>
      <c r="O1945" s="9"/>
      <c r="P1945" s="9"/>
      <c r="Q1945" s="9"/>
      <c r="R1945" s="9"/>
      <c r="S1945" s="9"/>
      <c r="T1945" s="9"/>
      <c r="U1945" s="9"/>
      <c r="W1945" s="9"/>
      <c r="X1945" s="9"/>
    </row>
    <row r="1946" spans="1:24" hidden="1" x14ac:dyDescent="0.25">
      <c r="A1946" s="25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9"/>
      <c r="O1946" s="9"/>
      <c r="P1946" s="9"/>
      <c r="Q1946" s="9"/>
      <c r="R1946" s="9"/>
      <c r="S1946" s="9"/>
      <c r="T1946" s="9"/>
      <c r="U1946" s="9"/>
      <c r="W1946" s="9"/>
      <c r="X1946" s="9"/>
    </row>
    <row r="1947" spans="1:24" hidden="1" x14ac:dyDescent="0.25">
      <c r="A1947" s="25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9"/>
      <c r="O1947" s="9"/>
      <c r="P1947" s="9"/>
      <c r="Q1947" s="9"/>
      <c r="R1947" s="9"/>
      <c r="S1947" s="9"/>
      <c r="T1947" s="9"/>
      <c r="U1947" s="9"/>
      <c r="W1947" s="9"/>
      <c r="X1947" s="9"/>
    </row>
    <row r="1948" spans="1:24" hidden="1" x14ac:dyDescent="0.25">
      <c r="A1948" s="25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9"/>
      <c r="O1948" s="9"/>
      <c r="P1948" s="9"/>
      <c r="Q1948" s="9"/>
      <c r="R1948" s="9"/>
      <c r="S1948" s="9"/>
      <c r="T1948" s="9"/>
      <c r="U1948" s="9"/>
      <c r="W1948" s="9"/>
      <c r="X1948" s="9"/>
    </row>
    <row r="1949" spans="1:24" hidden="1" x14ac:dyDescent="0.25">
      <c r="A1949" s="25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9"/>
      <c r="O1949" s="9"/>
      <c r="P1949" s="9"/>
      <c r="Q1949" s="9"/>
      <c r="R1949" s="9"/>
      <c r="S1949" s="9"/>
      <c r="T1949" s="9"/>
      <c r="U1949" s="9"/>
      <c r="W1949" s="9"/>
      <c r="X1949" s="9"/>
    </row>
    <row r="1950" spans="1:24" hidden="1" x14ac:dyDescent="0.25">
      <c r="A1950" s="25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9"/>
      <c r="O1950" s="9"/>
      <c r="P1950" s="9"/>
      <c r="Q1950" s="9"/>
      <c r="R1950" s="9"/>
      <c r="S1950" s="9"/>
      <c r="T1950" s="9"/>
      <c r="U1950" s="9"/>
      <c r="W1950" s="9"/>
      <c r="X1950" s="9"/>
    </row>
    <row r="1951" spans="1:24" hidden="1" x14ac:dyDescent="0.25">
      <c r="A1951" s="25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9"/>
      <c r="O1951" s="9"/>
      <c r="P1951" s="9"/>
      <c r="Q1951" s="9"/>
      <c r="R1951" s="9"/>
      <c r="S1951" s="9"/>
      <c r="T1951" s="9"/>
      <c r="U1951" s="9"/>
      <c r="W1951" s="9"/>
      <c r="X1951" s="9"/>
    </row>
    <row r="1952" spans="1:24" hidden="1" x14ac:dyDescent="0.25">
      <c r="A1952" s="25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9"/>
      <c r="O1952" s="9"/>
      <c r="P1952" s="9"/>
      <c r="Q1952" s="9"/>
      <c r="R1952" s="9"/>
      <c r="S1952" s="9"/>
      <c r="T1952" s="9"/>
      <c r="U1952" s="9"/>
      <c r="W1952" s="9"/>
      <c r="X1952" s="9"/>
    </row>
    <row r="1953" spans="1:24" hidden="1" x14ac:dyDescent="0.25">
      <c r="A1953" s="25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9"/>
      <c r="O1953" s="9"/>
      <c r="P1953" s="9"/>
      <c r="Q1953" s="9"/>
      <c r="R1953" s="9"/>
      <c r="S1953" s="9"/>
      <c r="T1953" s="9"/>
      <c r="U1953" s="9"/>
      <c r="W1953" s="9"/>
      <c r="X1953" s="9"/>
    </row>
    <row r="1954" spans="1:24" hidden="1" x14ac:dyDescent="0.25">
      <c r="A1954" s="25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9"/>
      <c r="O1954" s="9"/>
      <c r="P1954" s="9"/>
      <c r="Q1954" s="9"/>
      <c r="R1954" s="9"/>
      <c r="S1954" s="9"/>
      <c r="T1954" s="9"/>
      <c r="U1954" s="9"/>
      <c r="W1954" s="9"/>
      <c r="X1954" s="9"/>
    </row>
    <row r="1955" spans="1:24" hidden="1" x14ac:dyDescent="0.25">
      <c r="A1955" s="25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9"/>
      <c r="O1955" s="9"/>
      <c r="P1955" s="9"/>
      <c r="Q1955" s="9"/>
      <c r="R1955" s="9"/>
      <c r="S1955" s="9"/>
      <c r="T1955" s="9"/>
      <c r="U1955" s="9"/>
      <c r="W1955" s="9"/>
      <c r="X1955" s="9"/>
    </row>
    <row r="1956" spans="1:24" hidden="1" x14ac:dyDescent="0.25">
      <c r="A1956" s="25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9"/>
      <c r="O1956" s="9"/>
      <c r="P1956" s="9"/>
      <c r="Q1956" s="9"/>
      <c r="R1956" s="9"/>
      <c r="S1956" s="9"/>
      <c r="T1956" s="9"/>
      <c r="U1956" s="9"/>
      <c r="W1956" s="9"/>
      <c r="X1956" s="9"/>
    </row>
    <row r="1957" spans="1:24" hidden="1" x14ac:dyDescent="0.25">
      <c r="A1957" s="25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9"/>
      <c r="O1957" s="9"/>
      <c r="P1957" s="9"/>
      <c r="Q1957" s="9"/>
      <c r="R1957" s="9"/>
      <c r="S1957" s="9"/>
      <c r="T1957" s="9"/>
      <c r="U1957" s="9"/>
      <c r="W1957" s="9"/>
      <c r="X1957" s="9"/>
    </row>
    <row r="1958" spans="1:24" hidden="1" x14ac:dyDescent="0.25">
      <c r="A1958" s="25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9"/>
      <c r="O1958" s="9"/>
      <c r="P1958" s="9"/>
      <c r="Q1958" s="9"/>
      <c r="R1958" s="9"/>
      <c r="S1958" s="9"/>
      <c r="T1958" s="9"/>
      <c r="U1958" s="9"/>
      <c r="W1958" s="9"/>
      <c r="X1958" s="9"/>
    </row>
    <row r="1959" spans="1:24" hidden="1" x14ac:dyDescent="0.25">
      <c r="A1959" s="25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9"/>
      <c r="O1959" s="9"/>
      <c r="P1959" s="9"/>
      <c r="Q1959" s="9"/>
      <c r="R1959" s="9"/>
      <c r="S1959" s="9"/>
      <c r="T1959" s="9"/>
      <c r="U1959" s="9"/>
      <c r="W1959" s="9"/>
      <c r="X1959" s="9"/>
    </row>
    <row r="1960" spans="1:24" hidden="1" x14ac:dyDescent="0.25">
      <c r="A1960" s="25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9"/>
      <c r="O1960" s="9"/>
      <c r="P1960" s="9"/>
      <c r="Q1960" s="9"/>
      <c r="R1960" s="9"/>
      <c r="S1960" s="9"/>
      <c r="T1960" s="9"/>
      <c r="U1960" s="9"/>
      <c r="W1960" s="9"/>
      <c r="X1960" s="9"/>
    </row>
    <row r="1961" spans="1:24" hidden="1" x14ac:dyDescent="0.25">
      <c r="A1961" s="25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9"/>
      <c r="O1961" s="9"/>
      <c r="P1961" s="9"/>
      <c r="Q1961" s="9"/>
      <c r="R1961" s="9"/>
      <c r="S1961" s="9"/>
      <c r="T1961" s="9"/>
      <c r="U1961" s="9"/>
      <c r="W1961" s="9"/>
      <c r="X1961" s="9"/>
    </row>
    <row r="1962" spans="1:24" hidden="1" x14ac:dyDescent="0.25">
      <c r="A1962" s="25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9"/>
      <c r="O1962" s="9"/>
      <c r="P1962" s="9"/>
      <c r="Q1962" s="9"/>
      <c r="R1962" s="9"/>
      <c r="S1962" s="9"/>
      <c r="T1962" s="9"/>
      <c r="U1962" s="9"/>
      <c r="W1962" s="9"/>
      <c r="X1962" s="9"/>
    </row>
    <row r="1963" spans="1:24" hidden="1" x14ac:dyDescent="0.25">
      <c r="A1963" s="25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9"/>
      <c r="O1963" s="9"/>
      <c r="P1963" s="9"/>
      <c r="Q1963" s="9"/>
      <c r="R1963" s="9"/>
      <c r="S1963" s="9"/>
      <c r="T1963" s="9"/>
      <c r="U1963" s="9"/>
      <c r="W1963" s="9"/>
      <c r="X1963" s="9"/>
    </row>
    <row r="1964" spans="1:24" hidden="1" x14ac:dyDescent="0.25">
      <c r="A1964" s="25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9"/>
      <c r="O1964" s="9"/>
      <c r="P1964" s="9"/>
      <c r="Q1964" s="9"/>
      <c r="R1964" s="9"/>
      <c r="S1964" s="9"/>
      <c r="T1964" s="9"/>
      <c r="U1964" s="9"/>
      <c r="W1964" s="9"/>
      <c r="X1964" s="9"/>
    </row>
    <row r="1965" spans="1:24" hidden="1" x14ac:dyDescent="0.25">
      <c r="A1965" s="25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9"/>
      <c r="O1965" s="9"/>
      <c r="P1965" s="9"/>
      <c r="Q1965" s="9"/>
      <c r="R1965" s="9"/>
      <c r="S1965" s="9"/>
      <c r="T1965" s="9"/>
      <c r="U1965" s="9"/>
      <c r="W1965" s="9"/>
      <c r="X1965" s="9"/>
    </row>
    <row r="1966" spans="1:24" hidden="1" x14ac:dyDescent="0.25">
      <c r="A1966" s="25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9"/>
      <c r="O1966" s="9"/>
      <c r="P1966" s="9"/>
      <c r="Q1966" s="9"/>
      <c r="R1966" s="9"/>
      <c r="S1966" s="9"/>
      <c r="T1966" s="9"/>
      <c r="U1966" s="9"/>
      <c r="W1966" s="9"/>
      <c r="X1966" s="9"/>
    </row>
    <row r="1967" spans="1:24" hidden="1" x14ac:dyDescent="0.25">
      <c r="A1967" s="25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9"/>
      <c r="O1967" s="9"/>
      <c r="P1967" s="9"/>
      <c r="Q1967" s="9"/>
      <c r="R1967" s="9"/>
      <c r="S1967" s="9"/>
      <c r="T1967" s="9"/>
      <c r="U1967" s="9"/>
      <c r="W1967" s="9"/>
      <c r="X1967" s="9"/>
    </row>
    <row r="1968" spans="1:24" hidden="1" x14ac:dyDescent="0.25">
      <c r="A1968" s="25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9"/>
      <c r="O1968" s="9"/>
      <c r="P1968" s="9"/>
      <c r="Q1968" s="9"/>
      <c r="R1968" s="9"/>
      <c r="S1968" s="9"/>
      <c r="T1968" s="9"/>
      <c r="U1968" s="9"/>
      <c r="W1968" s="9"/>
      <c r="X1968" s="9"/>
    </row>
    <row r="1969" spans="1:24" hidden="1" x14ac:dyDescent="0.25">
      <c r="A1969" s="25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9"/>
      <c r="O1969" s="9"/>
      <c r="P1969" s="9"/>
      <c r="Q1969" s="9"/>
      <c r="R1969" s="9"/>
      <c r="S1969" s="9"/>
      <c r="T1969" s="9"/>
      <c r="U1969" s="9"/>
      <c r="W1969" s="9"/>
      <c r="X1969" s="9"/>
    </row>
    <row r="1970" spans="1:24" hidden="1" x14ac:dyDescent="0.25">
      <c r="A1970" s="25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9"/>
      <c r="O1970" s="9"/>
      <c r="P1970" s="9"/>
      <c r="Q1970" s="9"/>
      <c r="R1970" s="9"/>
      <c r="S1970" s="9"/>
      <c r="T1970" s="9"/>
      <c r="U1970" s="9"/>
      <c r="W1970" s="9"/>
      <c r="X1970" s="9"/>
    </row>
    <row r="1971" spans="1:24" hidden="1" x14ac:dyDescent="0.25">
      <c r="A1971" s="25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9"/>
      <c r="O1971" s="9"/>
      <c r="P1971" s="9"/>
      <c r="Q1971" s="9"/>
      <c r="R1971" s="9"/>
      <c r="S1971" s="9"/>
      <c r="T1971" s="9"/>
      <c r="U1971" s="9"/>
      <c r="W1971" s="9"/>
      <c r="X1971" s="9"/>
    </row>
    <row r="1972" spans="1:24" hidden="1" x14ac:dyDescent="0.25">
      <c r="A1972" s="25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9"/>
      <c r="O1972" s="9"/>
      <c r="P1972" s="9"/>
      <c r="Q1972" s="9"/>
      <c r="R1972" s="9"/>
      <c r="S1972" s="9"/>
      <c r="T1972" s="9"/>
      <c r="U1972" s="9"/>
      <c r="W1972" s="9"/>
      <c r="X1972" s="9"/>
    </row>
    <row r="1973" spans="1:24" hidden="1" x14ac:dyDescent="0.25">
      <c r="A1973" s="25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9"/>
      <c r="O1973" s="9"/>
      <c r="P1973" s="9"/>
      <c r="Q1973" s="9"/>
      <c r="R1973" s="9"/>
      <c r="S1973" s="9"/>
      <c r="T1973" s="9"/>
      <c r="U1973" s="9"/>
      <c r="W1973" s="9"/>
      <c r="X1973" s="9"/>
    </row>
    <row r="1974" spans="1:24" hidden="1" x14ac:dyDescent="0.25">
      <c r="A1974" s="25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9"/>
      <c r="O1974" s="9"/>
      <c r="P1974" s="9"/>
      <c r="Q1974" s="9"/>
      <c r="R1974" s="9"/>
      <c r="S1974" s="9"/>
      <c r="T1974" s="9"/>
      <c r="U1974" s="9"/>
      <c r="W1974" s="9"/>
      <c r="X1974" s="9"/>
    </row>
    <row r="1975" spans="1:24" hidden="1" x14ac:dyDescent="0.25">
      <c r="A1975" s="25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9"/>
      <c r="O1975" s="9"/>
      <c r="P1975" s="9"/>
      <c r="Q1975" s="9"/>
      <c r="R1975" s="9"/>
      <c r="S1975" s="9"/>
      <c r="T1975" s="9"/>
      <c r="U1975" s="9"/>
      <c r="W1975" s="9"/>
      <c r="X1975" s="9"/>
    </row>
    <row r="1976" spans="1:24" hidden="1" x14ac:dyDescent="0.25">
      <c r="A1976" s="25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9"/>
      <c r="O1976" s="9"/>
      <c r="P1976" s="9"/>
      <c r="Q1976" s="9"/>
      <c r="R1976" s="9"/>
      <c r="S1976" s="9"/>
      <c r="T1976" s="9"/>
      <c r="U1976" s="9"/>
      <c r="W1976" s="9"/>
      <c r="X1976" s="9"/>
    </row>
    <row r="1977" spans="1:24" hidden="1" x14ac:dyDescent="0.25">
      <c r="A1977" s="25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9"/>
      <c r="O1977" s="9"/>
      <c r="P1977" s="9"/>
      <c r="Q1977" s="9"/>
      <c r="R1977" s="9"/>
      <c r="S1977" s="9"/>
      <c r="T1977" s="9"/>
      <c r="U1977" s="9"/>
      <c r="W1977" s="9"/>
      <c r="X1977" s="9"/>
    </row>
    <row r="1978" spans="1:24" hidden="1" x14ac:dyDescent="0.25">
      <c r="A1978" s="25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9"/>
      <c r="O1978" s="9"/>
      <c r="P1978" s="9"/>
      <c r="Q1978" s="9"/>
      <c r="R1978" s="9"/>
      <c r="S1978" s="9"/>
      <c r="T1978" s="9"/>
      <c r="U1978" s="9"/>
      <c r="W1978" s="9"/>
      <c r="X1978" s="9"/>
    </row>
    <row r="1979" spans="1:24" hidden="1" x14ac:dyDescent="0.25">
      <c r="A1979" s="25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9"/>
      <c r="O1979" s="9"/>
      <c r="P1979" s="9"/>
      <c r="Q1979" s="9"/>
      <c r="R1979" s="9"/>
      <c r="S1979" s="9"/>
      <c r="T1979" s="9"/>
      <c r="U1979" s="9"/>
      <c r="W1979" s="9"/>
      <c r="X1979" s="9"/>
    </row>
    <row r="1980" spans="1:24" hidden="1" x14ac:dyDescent="0.25">
      <c r="A1980" s="25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9"/>
      <c r="O1980" s="9"/>
      <c r="P1980" s="9"/>
      <c r="Q1980" s="9"/>
      <c r="R1980" s="9"/>
      <c r="S1980" s="9"/>
      <c r="T1980" s="9"/>
      <c r="U1980" s="9"/>
      <c r="W1980" s="9"/>
      <c r="X1980" s="9"/>
    </row>
    <row r="1981" spans="1:24" hidden="1" x14ac:dyDescent="0.25">
      <c r="A1981" s="25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9"/>
      <c r="O1981" s="9"/>
      <c r="P1981" s="9"/>
      <c r="Q1981" s="9"/>
      <c r="R1981" s="9"/>
      <c r="S1981" s="9"/>
      <c r="T1981" s="9"/>
      <c r="U1981" s="9"/>
      <c r="W1981" s="9"/>
      <c r="X1981" s="9"/>
    </row>
    <row r="1982" spans="1:24" hidden="1" x14ac:dyDescent="0.25">
      <c r="A1982" s="25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9"/>
      <c r="O1982" s="9"/>
      <c r="P1982" s="9"/>
      <c r="Q1982" s="9"/>
      <c r="R1982" s="9"/>
      <c r="S1982" s="9"/>
      <c r="T1982" s="9"/>
      <c r="U1982" s="9"/>
      <c r="W1982" s="9"/>
      <c r="X1982" s="9"/>
    </row>
    <row r="1983" spans="1:24" hidden="1" x14ac:dyDescent="0.25">
      <c r="A1983" s="25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9"/>
      <c r="O1983" s="9"/>
      <c r="P1983" s="9"/>
      <c r="Q1983" s="9"/>
      <c r="R1983" s="9"/>
      <c r="S1983" s="9"/>
      <c r="T1983" s="9"/>
      <c r="U1983" s="9"/>
      <c r="W1983" s="9"/>
      <c r="X1983" s="9"/>
    </row>
    <row r="1984" spans="1:24" hidden="1" x14ac:dyDescent="0.25">
      <c r="A1984" s="25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9"/>
      <c r="O1984" s="9"/>
      <c r="P1984" s="9"/>
      <c r="Q1984" s="9"/>
      <c r="R1984" s="9"/>
      <c r="S1984" s="9"/>
      <c r="T1984" s="9"/>
      <c r="U1984" s="9"/>
      <c r="W1984" s="9"/>
      <c r="X1984" s="9"/>
    </row>
    <row r="1985" spans="1:24" hidden="1" x14ac:dyDescent="0.25">
      <c r="A1985" s="25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9"/>
      <c r="O1985" s="9"/>
      <c r="P1985" s="9"/>
      <c r="Q1985" s="9"/>
      <c r="R1985" s="9"/>
      <c r="S1985" s="9"/>
      <c r="T1985" s="9"/>
      <c r="U1985" s="9"/>
      <c r="W1985" s="9"/>
      <c r="X1985" s="9"/>
    </row>
    <row r="1986" spans="1:24" hidden="1" x14ac:dyDescent="0.25">
      <c r="A1986" s="25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9"/>
      <c r="O1986" s="9"/>
      <c r="P1986" s="9"/>
      <c r="Q1986" s="9"/>
      <c r="R1986" s="9"/>
      <c r="S1986" s="9"/>
      <c r="T1986" s="9"/>
      <c r="U1986" s="9"/>
      <c r="W1986" s="9"/>
      <c r="X1986" s="9"/>
    </row>
    <row r="1987" spans="1:24" hidden="1" x14ac:dyDescent="0.25">
      <c r="A1987" s="25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9"/>
      <c r="O1987" s="9"/>
      <c r="P1987" s="9"/>
      <c r="Q1987" s="9"/>
      <c r="R1987" s="9"/>
      <c r="S1987" s="9"/>
      <c r="T1987" s="9"/>
      <c r="U1987" s="9"/>
      <c r="W1987" s="9"/>
      <c r="X1987" s="9"/>
    </row>
    <row r="1988" spans="1:24" hidden="1" x14ac:dyDescent="0.25">
      <c r="A1988" s="25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9"/>
      <c r="O1988" s="9"/>
      <c r="P1988" s="9"/>
      <c r="Q1988" s="9"/>
      <c r="R1988" s="9"/>
      <c r="S1988" s="9"/>
      <c r="T1988" s="9"/>
      <c r="U1988" s="9"/>
      <c r="W1988" s="9"/>
      <c r="X1988" s="9"/>
    </row>
    <row r="1989" spans="1:24" hidden="1" x14ac:dyDescent="0.25">
      <c r="A1989" s="25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9"/>
      <c r="O1989" s="9"/>
      <c r="P1989" s="9"/>
      <c r="Q1989" s="9"/>
      <c r="R1989" s="9"/>
      <c r="S1989" s="9"/>
      <c r="T1989" s="9"/>
      <c r="U1989" s="9"/>
      <c r="W1989" s="9"/>
      <c r="X1989" s="9"/>
    </row>
    <row r="1990" spans="1:24" hidden="1" x14ac:dyDescent="0.25">
      <c r="A1990" s="25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9"/>
      <c r="O1990" s="9"/>
      <c r="P1990" s="9"/>
      <c r="Q1990" s="9"/>
      <c r="R1990" s="9"/>
      <c r="S1990" s="9"/>
      <c r="T1990" s="9"/>
      <c r="U1990" s="9"/>
      <c r="W1990" s="9"/>
      <c r="X1990" s="9"/>
    </row>
    <row r="1991" spans="1:24" hidden="1" x14ac:dyDescent="0.25">
      <c r="A1991" s="25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9"/>
      <c r="O1991" s="9"/>
      <c r="P1991" s="9"/>
      <c r="Q1991" s="9"/>
      <c r="R1991" s="9"/>
      <c r="S1991" s="9"/>
      <c r="T1991" s="9"/>
      <c r="U1991" s="9"/>
      <c r="W1991" s="9"/>
      <c r="X1991" s="9"/>
    </row>
    <row r="1992" spans="1:24" hidden="1" x14ac:dyDescent="0.25">
      <c r="A1992" s="25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9"/>
      <c r="O1992" s="9"/>
      <c r="P1992" s="9"/>
      <c r="Q1992" s="9"/>
      <c r="R1992" s="9"/>
      <c r="S1992" s="9"/>
      <c r="T1992" s="9"/>
      <c r="U1992" s="9"/>
      <c r="W1992" s="9"/>
      <c r="X1992" s="9"/>
    </row>
    <row r="1993" spans="1:24" hidden="1" x14ac:dyDescent="0.25">
      <c r="A1993" s="25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9"/>
      <c r="O1993" s="9"/>
      <c r="P1993" s="9"/>
      <c r="Q1993" s="9"/>
      <c r="R1993" s="9"/>
      <c r="S1993" s="9"/>
      <c r="T1993" s="9"/>
      <c r="U1993" s="9"/>
      <c r="W1993" s="9"/>
      <c r="X1993" s="9"/>
    </row>
    <row r="1994" spans="1:24" hidden="1" x14ac:dyDescent="0.25">
      <c r="A1994" s="25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9"/>
      <c r="O1994" s="9"/>
      <c r="P1994" s="9"/>
      <c r="Q1994" s="9"/>
      <c r="R1994" s="9"/>
      <c r="S1994" s="9"/>
      <c r="T1994" s="9"/>
      <c r="U1994" s="9"/>
      <c r="W1994" s="9"/>
      <c r="X1994" s="9"/>
    </row>
    <row r="1995" spans="1:24" hidden="1" x14ac:dyDescent="0.25">
      <c r="A1995" s="25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9"/>
      <c r="O1995" s="9"/>
      <c r="P1995" s="9"/>
      <c r="Q1995" s="9"/>
      <c r="R1995" s="9"/>
      <c r="S1995" s="9"/>
      <c r="T1995" s="9"/>
      <c r="U1995" s="9"/>
      <c r="W1995" s="9"/>
      <c r="X1995" s="9"/>
    </row>
    <row r="1996" spans="1:24" hidden="1" x14ac:dyDescent="0.25">
      <c r="A1996" s="25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9"/>
      <c r="O1996" s="9"/>
      <c r="P1996" s="9"/>
      <c r="Q1996" s="9"/>
      <c r="R1996" s="9"/>
      <c r="S1996" s="9"/>
      <c r="T1996" s="9"/>
      <c r="U1996" s="9"/>
      <c r="W1996" s="9"/>
      <c r="X1996" s="9"/>
    </row>
    <row r="1997" spans="1:24" hidden="1" x14ac:dyDescent="0.25">
      <c r="A1997" s="25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9"/>
      <c r="O1997" s="9"/>
      <c r="P1997" s="9"/>
      <c r="Q1997" s="9"/>
      <c r="R1997" s="9"/>
      <c r="S1997" s="9"/>
      <c r="T1997" s="9"/>
      <c r="U1997" s="9"/>
      <c r="W1997" s="9"/>
      <c r="X1997" s="9"/>
    </row>
    <row r="1998" spans="1:24" hidden="1" x14ac:dyDescent="0.25">
      <c r="A1998" s="25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9"/>
      <c r="O1998" s="9"/>
      <c r="P1998" s="9"/>
      <c r="Q1998" s="9"/>
      <c r="R1998" s="9"/>
      <c r="S1998" s="9"/>
      <c r="T1998" s="9"/>
      <c r="U1998" s="9"/>
      <c r="W1998" s="9"/>
      <c r="X1998" s="9"/>
    </row>
    <row r="1999" spans="1:24" hidden="1" x14ac:dyDescent="0.25">
      <c r="A1999" s="25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9"/>
      <c r="O1999" s="9"/>
      <c r="P1999" s="9"/>
      <c r="Q1999" s="9"/>
      <c r="R1999" s="9"/>
      <c r="S1999" s="9"/>
      <c r="T1999" s="9"/>
      <c r="U1999" s="9"/>
      <c r="W1999" s="9"/>
      <c r="X1999" s="9"/>
    </row>
    <row r="2000" spans="1:24" hidden="1" x14ac:dyDescent="0.25">
      <c r="A2000" s="25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9"/>
      <c r="O2000" s="9"/>
      <c r="P2000" s="9"/>
      <c r="Q2000" s="9"/>
      <c r="R2000" s="9"/>
      <c r="S2000" s="9"/>
      <c r="T2000" s="9"/>
      <c r="U2000" s="9"/>
      <c r="W2000" s="9"/>
      <c r="X2000" s="9"/>
    </row>
    <row r="2001" spans="1:24" hidden="1" x14ac:dyDescent="0.25">
      <c r="A2001" s="25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9"/>
      <c r="O2001" s="9"/>
      <c r="P2001" s="9"/>
      <c r="Q2001" s="9"/>
      <c r="R2001" s="9"/>
      <c r="S2001" s="9"/>
      <c r="T2001" s="9"/>
      <c r="U2001" s="9"/>
      <c r="W2001" s="9"/>
      <c r="X2001" s="9"/>
    </row>
    <row r="2002" spans="1:24" hidden="1" x14ac:dyDescent="0.25">
      <c r="A2002" s="25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9"/>
      <c r="O2002" s="9"/>
      <c r="P2002" s="9"/>
      <c r="Q2002" s="9"/>
      <c r="R2002" s="9"/>
      <c r="S2002" s="9"/>
      <c r="T2002" s="9"/>
      <c r="U2002" s="9"/>
      <c r="W2002" s="9"/>
      <c r="X2002" s="9"/>
    </row>
    <row r="2003" spans="1:24" hidden="1" x14ac:dyDescent="0.25">
      <c r="A2003" s="25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9"/>
      <c r="O2003" s="9"/>
      <c r="P2003" s="9"/>
      <c r="Q2003" s="9"/>
      <c r="R2003" s="9"/>
      <c r="S2003" s="9"/>
      <c r="T2003" s="9"/>
      <c r="U2003" s="9"/>
      <c r="W2003" s="9"/>
      <c r="X2003" s="9"/>
    </row>
    <row r="2004" spans="1:24" hidden="1" x14ac:dyDescent="0.25">
      <c r="A2004" s="25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9"/>
      <c r="O2004" s="9"/>
      <c r="P2004" s="9"/>
      <c r="Q2004" s="9"/>
      <c r="R2004" s="9"/>
      <c r="S2004" s="9"/>
      <c r="T2004" s="9"/>
      <c r="U2004" s="9"/>
      <c r="W2004" s="9"/>
      <c r="X2004" s="9"/>
    </row>
    <row r="2005" spans="1:24" hidden="1" x14ac:dyDescent="0.25">
      <c r="A2005" s="25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9"/>
      <c r="O2005" s="9"/>
      <c r="P2005" s="9"/>
      <c r="Q2005" s="9"/>
      <c r="R2005" s="9"/>
      <c r="S2005" s="9"/>
      <c r="T2005" s="9"/>
      <c r="U2005" s="9"/>
      <c r="W2005" s="9"/>
      <c r="X2005" s="9"/>
    </row>
    <row r="2006" spans="1:24" hidden="1" x14ac:dyDescent="0.25">
      <c r="A2006" s="25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9"/>
      <c r="O2006" s="9"/>
      <c r="P2006" s="9"/>
      <c r="Q2006" s="9"/>
      <c r="R2006" s="9"/>
      <c r="S2006" s="9"/>
      <c r="T2006" s="9"/>
      <c r="U2006" s="9"/>
      <c r="W2006" s="9"/>
      <c r="X2006" s="9"/>
    </row>
    <row r="2007" spans="1:24" hidden="1" x14ac:dyDescent="0.25">
      <c r="A2007" s="25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9"/>
      <c r="O2007" s="9"/>
      <c r="P2007" s="9"/>
      <c r="Q2007" s="9"/>
      <c r="R2007" s="9"/>
      <c r="S2007" s="9"/>
      <c r="T2007" s="9"/>
      <c r="U2007" s="9"/>
      <c r="W2007" s="9"/>
      <c r="X2007" s="9"/>
    </row>
    <row r="2008" spans="1:24" hidden="1" x14ac:dyDescent="0.25">
      <c r="A2008" s="25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9"/>
      <c r="O2008" s="9"/>
      <c r="P2008" s="9"/>
      <c r="Q2008" s="9"/>
      <c r="R2008" s="9"/>
      <c r="S2008" s="9"/>
      <c r="T2008" s="9"/>
      <c r="U2008" s="9"/>
      <c r="W2008" s="9"/>
      <c r="X2008" s="9"/>
    </row>
    <row r="2009" spans="1:24" hidden="1" x14ac:dyDescent="0.25">
      <c r="A2009" s="25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9"/>
      <c r="O2009" s="9"/>
      <c r="P2009" s="9"/>
      <c r="Q2009" s="9"/>
      <c r="R2009" s="9"/>
      <c r="S2009" s="9"/>
      <c r="T2009" s="9"/>
      <c r="U2009" s="9"/>
      <c r="W2009" s="9"/>
      <c r="X2009" s="9"/>
    </row>
    <row r="2010" spans="1:24" hidden="1" x14ac:dyDescent="0.25">
      <c r="A2010" s="25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9"/>
      <c r="O2010" s="9"/>
      <c r="P2010" s="9"/>
      <c r="Q2010" s="9"/>
      <c r="R2010" s="9"/>
      <c r="S2010" s="9"/>
      <c r="T2010" s="9"/>
      <c r="U2010" s="9"/>
      <c r="W2010" s="9"/>
      <c r="X2010" s="9"/>
    </row>
    <row r="2011" spans="1:24" hidden="1" x14ac:dyDescent="0.25">
      <c r="A2011" s="25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9"/>
      <c r="O2011" s="9"/>
      <c r="P2011" s="9"/>
      <c r="Q2011" s="9"/>
      <c r="R2011" s="9"/>
      <c r="S2011" s="9"/>
      <c r="T2011" s="9"/>
      <c r="U2011" s="9"/>
      <c r="W2011" s="9"/>
      <c r="X2011" s="9"/>
    </row>
    <row r="2012" spans="1:24" hidden="1" x14ac:dyDescent="0.25">
      <c r="A2012" s="25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9"/>
      <c r="O2012" s="9"/>
      <c r="P2012" s="9"/>
      <c r="Q2012" s="9"/>
      <c r="R2012" s="9"/>
      <c r="S2012" s="9"/>
      <c r="T2012" s="9"/>
      <c r="U2012" s="9"/>
      <c r="W2012" s="9"/>
      <c r="X2012" s="9"/>
    </row>
    <row r="2013" spans="1:24" hidden="1" x14ac:dyDescent="0.25">
      <c r="A2013" s="25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9"/>
      <c r="O2013" s="9"/>
      <c r="P2013" s="9"/>
      <c r="Q2013" s="9"/>
      <c r="R2013" s="9"/>
      <c r="S2013" s="9"/>
      <c r="T2013" s="9"/>
      <c r="U2013" s="9"/>
      <c r="W2013" s="9"/>
      <c r="X2013" s="9"/>
    </row>
    <row r="2014" spans="1:24" hidden="1" x14ac:dyDescent="0.25">
      <c r="A2014" s="25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9"/>
      <c r="O2014" s="9"/>
      <c r="P2014" s="9"/>
      <c r="Q2014" s="9"/>
      <c r="R2014" s="9"/>
      <c r="S2014" s="9"/>
      <c r="T2014" s="9"/>
      <c r="U2014" s="9"/>
      <c r="W2014" s="9"/>
      <c r="X2014" s="9"/>
    </row>
    <row r="2015" spans="1:24" hidden="1" x14ac:dyDescent="0.25">
      <c r="A2015" s="25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9"/>
      <c r="O2015" s="9"/>
      <c r="P2015" s="9"/>
      <c r="Q2015" s="9"/>
      <c r="R2015" s="9"/>
      <c r="S2015" s="9"/>
      <c r="T2015" s="9"/>
      <c r="U2015" s="9"/>
      <c r="W2015" s="9"/>
      <c r="X2015" s="9"/>
    </row>
    <row r="2016" spans="1:24" hidden="1" x14ac:dyDescent="0.25">
      <c r="A2016" s="25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9"/>
      <c r="O2016" s="9"/>
      <c r="P2016" s="9"/>
      <c r="Q2016" s="9"/>
      <c r="R2016" s="9"/>
      <c r="S2016" s="9"/>
      <c r="T2016" s="9"/>
      <c r="U2016" s="9"/>
      <c r="W2016" s="9"/>
      <c r="X2016" s="9"/>
    </row>
    <row r="2017" spans="1:24" hidden="1" x14ac:dyDescent="0.25">
      <c r="A2017" s="25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9"/>
      <c r="O2017" s="9"/>
      <c r="P2017" s="9"/>
      <c r="Q2017" s="9"/>
      <c r="R2017" s="9"/>
      <c r="S2017" s="9"/>
      <c r="T2017" s="9"/>
      <c r="U2017" s="9"/>
      <c r="W2017" s="9"/>
      <c r="X2017" s="9"/>
    </row>
    <row r="2018" spans="1:24" hidden="1" x14ac:dyDescent="0.25">
      <c r="A2018" s="25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9"/>
      <c r="O2018" s="9"/>
      <c r="P2018" s="9"/>
      <c r="Q2018" s="9"/>
      <c r="R2018" s="9"/>
      <c r="S2018" s="9"/>
      <c r="T2018" s="9"/>
      <c r="U2018" s="9"/>
      <c r="W2018" s="9"/>
      <c r="X2018" s="9"/>
    </row>
    <row r="2019" spans="1:24" hidden="1" x14ac:dyDescent="0.25">
      <c r="A2019" s="25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9"/>
      <c r="O2019" s="9"/>
      <c r="P2019" s="9"/>
      <c r="Q2019" s="9"/>
      <c r="R2019" s="9"/>
      <c r="S2019" s="9"/>
      <c r="T2019" s="9"/>
      <c r="U2019" s="9"/>
      <c r="W2019" s="9"/>
      <c r="X2019" s="9"/>
    </row>
    <row r="2020" spans="1:24" hidden="1" x14ac:dyDescent="0.25">
      <c r="A2020" s="25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9"/>
      <c r="O2020" s="9"/>
      <c r="P2020" s="9"/>
      <c r="Q2020" s="9"/>
      <c r="R2020" s="9"/>
      <c r="S2020" s="9"/>
      <c r="T2020" s="9"/>
      <c r="U2020" s="9"/>
      <c r="W2020" s="9"/>
      <c r="X2020" s="9"/>
    </row>
    <row r="2021" spans="1:24" hidden="1" x14ac:dyDescent="0.25">
      <c r="A2021" s="25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9"/>
      <c r="O2021" s="9"/>
      <c r="P2021" s="9"/>
      <c r="Q2021" s="9"/>
      <c r="R2021" s="9"/>
      <c r="S2021" s="9"/>
      <c r="T2021" s="9"/>
      <c r="U2021" s="9"/>
      <c r="W2021" s="9"/>
      <c r="X2021" s="9"/>
    </row>
    <row r="2022" spans="1:24" hidden="1" x14ac:dyDescent="0.25">
      <c r="A2022" s="25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9"/>
      <c r="O2022" s="9"/>
      <c r="P2022" s="9"/>
      <c r="Q2022" s="9"/>
      <c r="R2022" s="9"/>
      <c r="S2022" s="9"/>
      <c r="T2022" s="9"/>
      <c r="U2022" s="9"/>
      <c r="W2022" s="9"/>
      <c r="X2022" s="9"/>
    </row>
    <row r="2023" spans="1:24" hidden="1" x14ac:dyDescent="0.25">
      <c r="A2023" s="25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9"/>
      <c r="O2023" s="9"/>
      <c r="P2023" s="9"/>
      <c r="Q2023" s="9"/>
      <c r="R2023" s="9"/>
      <c r="S2023" s="9"/>
      <c r="T2023" s="9"/>
      <c r="U2023" s="9"/>
      <c r="W2023" s="9"/>
      <c r="X2023" s="9"/>
    </row>
    <row r="2024" spans="1:24" hidden="1" x14ac:dyDescent="0.25">
      <c r="A2024" s="25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9"/>
      <c r="O2024" s="9"/>
      <c r="P2024" s="9"/>
      <c r="Q2024" s="9"/>
      <c r="R2024" s="9"/>
      <c r="S2024" s="9"/>
      <c r="T2024" s="9"/>
      <c r="U2024" s="9"/>
      <c r="W2024" s="9"/>
      <c r="X2024" s="9"/>
    </row>
    <row r="2025" spans="1:24" hidden="1" x14ac:dyDescent="0.25">
      <c r="A2025" s="25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9"/>
      <c r="O2025" s="9"/>
      <c r="P2025" s="9"/>
      <c r="Q2025" s="9"/>
      <c r="R2025" s="9"/>
      <c r="S2025" s="9"/>
      <c r="T2025" s="9"/>
      <c r="U2025" s="9"/>
      <c r="W2025" s="9"/>
      <c r="X2025" s="9"/>
    </row>
    <row r="2026" spans="1:24" hidden="1" x14ac:dyDescent="0.25">
      <c r="A2026" s="25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9"/>
      <c r="O2026" s="9"/>
      <c r="P2026" s="9"/>
      <c r="Q2026" s="9"/>
      <c r="R2026" s="9"/>
      <c r="S2026" s="9"/>
      <c r="T2026" s="9"/>
      <c r="U2026" s="9"/>
      <c r="W2026" s="9"/>
      <c r="X2026" s="9"/>
    </row>
    <row r="2027" spans="1:24" hidden="1" x14ac:dyDescent="0.25">
      <c r="A2027" s="25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9"/>
      <c r="O2027" s="9"/>
      <c r="P2027" s="9"/>
      <c r="Q2027" s="9"/>
      <c r="R2027" s="9"/>
      <c r="S2027" s="9"/>
      <c r="T2027" s="9"/>
      <c r="U2027" s="9"/>
      <c r="W2027" s="9"/>
      <c r="X2027" s="9"/>
    </row>
    <row r="2028" spans="1:24" hidden="1" x14ac:dyDescent="0.25">
      <c r="A2028" s="25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9"/>
      <c r="O2028" s="9"/>
      <c r="P2028" s="9"/>
      <c r="Q2028" s="9"/>
      <c r="R2028" s="9"/>
      <c r="S2028" s="9"/>
      <c r="T2028" s="9"/>
      <c r="U2028" s="9"/>
      <c r="W2028" s="9"/>
      <c r="X2028" s="9"/>
    </row>
    <row r="2029" spans="1:24" hidden="1" x14ac:dyDescent="0.25">
      <c r="A2029" s="25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9"/>
      <c r="O2029" s="9"/>
      <c r="P2029" s="9"/>
      <c r="Q2029" s="9"/>
      <c r="R2029" s="9"/>
      <c r="S2029" s="9"/>
      <c r="T2029" s="9"/>
      <c r="U2029" s="9"/>
      <c r="W2029" s="9"/>
      <c r="X2029" s="9"/>
    </row>
    <row r="2030" spans="1:24" hidden="1" x14ac:dyDescent="0.25">
      <c r="A2030" s="25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9"/>
      <c r="O2030" s="9"/>
      <c r="P2030" s="9"/>
      <c r="Q2030" s="9"/>
      <c r="R2030" s="9"/>
      <c r="S2030" s="9"/>
      <c r="T2030" s="9"/>
      <c r="U2030" s="9"/>
      <c r="W2030" s="9"/>
      <c r="X2030" s="9"/>
    </row>
    <row r="2031" spans="1:24" hidden="1" x14ac:dyDescent="0.25">
      <c r="A2031" s="25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9"/>
      <c r="O2031" s="9"/>
      <c r="P2031" s="9"/>
      <c r="Q2031" s="9"/>
      <c r="R2031" s="9"/>
      <c r="S2031" s="9"/>
      <c r="T2031" s="9"/>
      <c r="U2031" s="9"/>
      <c r="W2031" s="9"/>
      <c r="X2031" s="9"/>
    </row>
    <row r="2032" spans="1:24" hidden="1" x14ac:dyDescent="0.25">
      <c r="A2032" s="25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9"/>
      <c r="O2032" s="9"/>
      <c r="P2032" s="9"/>
      <c r="Q2032" s="9"/>
      <c r="R2032" s="9"/>
      <c r="S2032" s="9"/>
      <c r="T2032" s="9"/>
      <c r="U2032" s="9"/>
      <c r="W2032" s="9"/>
      <c r="X2032" s="9"/>
    </row>
    <row r="2033" spans="1:24" hidden="1" x14ac:dyDescent="0.25">
      <c r="A2033" s="25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9"/>
      <c r="O2033" s="9"/>
      <c r="P2033" s="9"/>
      <c r="Q2033" s="9"/>
      <c r="R2033" s="9"/>
      <c r="S2033" s="9"/>
      <c r="T2033" s="9"/>
      <c r="U2033" s="9"/>
      <c r="W2033" s="9"/>
      <c r="X2033" s="9"/>
    </row>
    <row r="2034" spans="1:24" hidden="1" x14ac:dyDescent="0.25">
      <c r="A2034" s="25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9"/>
      <c r="O2034" s="9"/>
      <c r="P2034" s="9"/>
      <c r="Q2034" s="9"/>
      <c r="R2034" s="9"/>
      <c r="S2034" s="9"/>
      <c r="T2034" s="9"/>
      <c r="U2034" s="9"/>
      <c r="W2034" s="9"/>
      <c r="X2034" s="9"/>
    </row>
    <row r="2035" spans="1:24" hidden="1" x14ac:dyDescent="0.25">
      <c r="A2035" s="25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9"/>
      <c r="O2035" s="9"/>
      <c r="P2035" s="9"/>
      <c r="Q2035" s="9"/>
      <c r="R2035" s="9"/>
      <c r="S2035" s="9"/>
      <c r="T2035" s="9"/>
      <c r="U2035" s="9"/>
      <c r="W2035" s="9"/>
      <c r="X2035" s="9"/>
    </row>
    <row r="2036" spans="1:24" hidden="1" x14ac:dyDescent="0.25">
      <c r="A2036" s="25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9"/>
      <c r="O2036" s="9"/>
      <c r="P2036" s="9"/>
      <c r="Q2036" s="9"/>
      <c r="R2036" s="9"/>
      <c r="S2036" s="9"/>
      <c r="T2036" s="9"/>
      <c r="U2036" s="9"/>
      <c r="W2036" s="9"/>
      <c r="X2036" s="9"/>
    </row>
    <row r="2037" spans="1:24" hidden="1" x14ac:dyDescent="0.25">
      <c r="A2037" s="25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9"/>
      <c r="O2037" s="9"/>
      <c r="P2037" s="9"/>
      <c r="Q2037" s="9"/>
      <c r="R2037" s="9"/>
      <c r="S2037" s="9"/>
      <c r="T2037" s="9"/>
      <c r="U2037" s="9"/>
      <c r="W2037" s="9"/>
      <c r="X2037" s="9"/>
    </row>
    <row r="2038" spans="1:24" hidden="1" x14ac:dyDescent="0.25">
      <c r="A2038" s="25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9"/>
      <c r="O2038" s="9"/>
      <c r="P2038" s="9"/>
      <c r="Q2038" s="9"/>
      <c r="R2038" s="9"/>
      <c r="S2038" s="9"/>
      <c r="T2038" s="9"/>
      <c r="U2038" s="9"/>
      <c r="W2038" s="9"/>
      <c r="X2038" s="9"/>
    </row>
    <row r="2039" spans="1:24" hidden="1" x14ac:dyDescent="0.25">
      <c r="A2039" s="25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9"/>
      <c r="O2039" s="9"/>
      <c r="P2039" s="9"/>
      <c r="Q2039" s="9"/>
      <c r="R2039" s="9"/>
      <c r="S2039" s="9"/>
      <c r="T2039" s="9"/>
      <c r="U2039" s="9"/>
      <c r="W2039" s="9"/>
      <c r="X2039" s="9"/>
    </row>
    <row r="2040" spans="1:24" hidden="1" x14ac:dyDescent="0.25">
      <c r="A2040" s="25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9"/>
      <c r="O2040" s="9"/>
      <c r="P2040" s="9"/>
      <c r="Q2040" s="9"/>
      <c r="R2040" s="9"/>
      <c r="S2040" s="9"/>
      <c r="T2040" s="9"/>
      <c r="U2040" s="9"/>
      <c r="W2040" s="9"/>
      <c r="X2040" s="9"/>
    </row>
    <row r="2041" spans="1:24" hidden="1" x14ac:dyDescent="0.25">
      <c r="A2041" s="25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9"/>
      <c r="O2041" s="9"/>
      <c r="P2041" s="9"/>
      <c r="Q2041" s="9"/>
      <c r="R2041" s="9"/>
      <c r="S2041" s="9"/>
      <c r="T2041" s="9"/>
      <c r="U2041" s="9"/>
      <c r="W2041" s="9"/>
      <c r="X2041" s="9"/>
    </row>
    <row r="2042" spans="1:24" hidden="1" x14ac:dyDescent="0.25">
      <c r="A2042" s="25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9"/>
      <c r="O2042" s="9"/>
      <c r="P2042" s="9"/>
      <c r="Q2042" s="9"/>
      <c r="R2042" s="9"/>
      <c r="S2042" s="9"/>
      <c r="T2042" s="9"/>
      <c r="U2042" s="9"/>
      <c r="W2042" s="9"/>
      <c r="X2042" s="9"/>
    </row>
    <row r="2043" spans="1:24" hidden="1" x14ac:dyDescent="0.25">
      <c r="A2043" s="25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9"/>
      <c r="O2043" s="9"/>
      <c r="P2043" s="9"/>
      <c r="Q2043" s="9"/>
      <c r="R2043" s="9"/>
      <c r="S2043" s="9"/>
      <c r="T2043" s="9"/>
      <c r="U2043" s="9"/>
      <c r="W2043" s="9"/>
      <c r="X2043" s="9"/>
    </row>
    <row r="2044" spans="1:24" hidden="1" x14ac:dyDescent="0.25">
      <c r="A2044" s="25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9"/>
      <c r="O2044" s="9"/>
      <c r="P2044" s="9"/>
      <c r="Q2044" s="9"/>
      <c r="R2044" s="9"/>
      <c r="S2044" s="9"/>
      <c r="T2044" s="9"/>
      <c r="U2044" s="9"/>
      <c r="W2044" s="9"/>
      <c r="X2044" s="9"/>
    </row>
    <row r="2045" spans="1:24" hidden="1" x14ac:dyDescent="0.25">
      <c r="A2045" s="25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9"/>
      <c r="O2045" s="9"/>
      <c r="P2045" s="9"/>
      <c r="Q2045" s="9"/>
      <c r="R2045" s="9"/>
      <c r="S2045" s="9"/>
      <c r="T2045" s="9"/>
      <c r="U2045" s="9"/>
      <c r="W2045" s="9"/>
      <c r="X2045" s="9"/>
    </row>
    <row r="2046" spans="1:24" hidden="1" x14ac:dyDescent="0.25">
      <c r="A2046" s="25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9"/>
      <c r="O2046" s="9"/>
      <c r="P2046" s="9"/>
      <c r="Q2046" s="9"/>
      <c r="R2046" s="9"/>
      <c r="S2046" s="9"/>
      <c r="T2046" s="9"/>
      <c r="U2046" s="9"/>
      <c r="W2046" s="9"/>
      <c r="X2046" s="9"/>
    </row>
    <row r="2047" spans="1:24" hidden="1" x14ac:dyDescent="0.25">
      <c r="A2047" s="25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9"/>
      <c r="O2047" s="9"/>
      <c r="P2047" s="9"/>
      <c r="Q2047" s="9"/>
      <c r="R2047" s="9"/>
      <c r="S2047" s="9"/>
      <c r="T2047" s="9"/>
      <c r="U2047" s="9"/>
      <c r="W2047" s="9"/>
      <c r="X2047" s="9"/>
    </row>
    <row r="2048" spans="1:24" hidden="1" x14ac:dyDescent="0.25">
      <c r="A2048" s="25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9"/>
      <c r="O2048" s="9"/>
      <c r="P2048" s="9"/>
      <c r="Q2048" s="9"/>
      <c r="R2048" s="9"/>
      <c r="S2048" s="9"/>
      <c r="T2048" s="9"/>
      <c r="U2048" s="9"/>
      <c r="W2048" s="9"/>
      <c r="X2048" s="9"/>
    </row>
    <row r="2049" spans="1:24" hidden="1" x14ac:dyDescent="0.25">
      <c r="A2049" s="25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9"/>
      <c r="O2049" s="9"/>
      <c r="P2049" s="9"/>
      <c r="Q2049" s="9"/>
      <c r="R2049" s="9"/>
      <c r="S2049" s="9"/>
      <c r="T2049" s="9"/>
      <c r="U2049" s="9"/>
      <c r="W2049" s="9"/>
      <c r="X2049" s="9"/>
    </row>
    <row r="2050" spans="1:24" hidden="1" x14ac:dyDescent="0.25">
      <c r="A2050" s="25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9"/>
      <c r="O2050" s="9"/>
      <c r="P2050" s="9"/>
      <c r="Q2050" s="9"/>
      <c r="R2050" s="9"/>
      <c r="S2050" s="9"/>
      <c r="T2050" s="9"/>
      <c r="U2050" s="9"/>
      <c r="W2050" s="9"/>
      <c r="X2050" s="9"/>
    </row>
    <row r="2051" spans="1:24" hidden="1" x14ac:dyDescent="0.25">
      <c r="A2051" s="25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9"/>
      <c r="O2051" s="9"/>
      <c r="P2051" s="9"/>
      <c r="Q2051" s="9"/>
      <c r="R2051" s="9"/>
      <c r="S2051" s="9"/>
      <c r="T2051" s="9"/>
      <c r="U2051" s="9"/>
      <c r="W2051" s="9"/>
      <c r="X2051" s="9"/>
    </row>
    <row r="2052" spans="1:24" hidden="1" x14ac:dyDescent="0.25">
      <c r="A2052" s="25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9"/>
      <c r="O2052" s="9"/>
      <c r="P2052" s="9"/>
      <c r="Q2052" s="9"/>
      <c r="R2052" s="9"/>
      <c r="S2052" s="9"/>
      <c r="T2052" s="9"/>
      <c r="U2052" s="9"/>
      <c r="W2052" s="9"/>
      <c r="X2052" s="9"/>
    </row>
    <row r="2053" spans="1:24" hidden="1" x14ac:dyDescent="0.25">
      <c r="A2053" s="25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9"/>
      <c r="O2053" s="9"/>
      <c r="P2053" s="9"/>
      <c r="Q2053" s="9"/>
      <c r="R2053" s="9"/>
      <c r="S2053" s="9"/>
      <c r="T2053" s="9"/>
      <c r="U2053" s="9"/>
      <c r="W2053" s="9"/>
      <c r="X2053" s="9"/>
    </row>
    <row r="2054" spans="1:24" hidden="1" x14ac:dyDescent="0.25">
      <c r="A2054" s="25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9"/>
      <c r="O2054" s="9"/>
      <c r="P2054" s="9"/>
      <c r="Q2054" s="9"/>
      <c r="R2054" s="9"/>
      <c r="S2054" s="9"/>
      <c r="T2054" s="9"/>
      <c r="U2054" s="9"/>
      <c r="W2054" s="9"/>
      <c r="X2054" s="9"/>
    </row>
    <row r="2055" spans="1:24" hidden="1" x14ac:dyDescent="0.25">
      <c r="A2055" s="25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9"/>
      <c r="O2055" s="9"/>
      <c r="P2055" s="9"/>
      <c r="Q2055" s="9"/>
      <c r="R2055" s="9"/>
      <c r="S2055" s="9"/>
      <c r="T2055" s="9"/>
      <c r="U2055" s="9"/>
      <c r="W2055" s="9"/>
      <c r="X2055" s="9"/>
    </row>
    <row r="2056" spans="1:24" hidden="1" x14ac:dyDescent="0.25">
      <c r="A2056" s="25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9"/>
      <c r="O2056" s="9"/>
      <c r="P2056" s="9"/>
      <c r="Q2056" s="9"/>
      <c r="R2056" s="9"/>
      <c r="S2056" s="9"/>
      <c r="T2056" s="9"/>
      <c r="U2056" s="9"/>
      <c r="W2056" s="9"/>
      <c r="X2056" s="9"/>
    </row>
    <row r="2057" spans="1:24" hidden="1" x14ac:dyDescent="0.25">
      <c r="A2057" s="25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9"/>
      <c r="O2057" s="9"/>
      <c r="P2057" s="9"/>
      <c r="Q2057" s="9"/>
      <c r="R2057" s="9"/>
      <c r="S2057" s="9"/>
      <c r="T2057" s="9"/>
      <c r="U2057" s="9"/>
      <c r="W2057" s="9"/>
      <c r="X2057" s="9"/>
    </row>
    <row r="2058" spans="1:24" hidden="1" x14ac:dyDescent="0.25">
      <c r="A2058" s="25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9"/>
      <c r="O2058" s="9"/>
      <c r="P2058" s="9"/>
      <c r="Q2058" s="9"/>
      <c r="R2058" s="9"/>
      <c r="S2058" s="9"/>
      <c r="T2058" s="9"/>
      <c r="U2058" s="9"/>
      <c r="W2058" s="9"/>
      <c r="X2058" s="9"/>
    </row>
    <row r="2059" spans="1:24" hidden="1" x14ac:dyDescent="0.25">
      <c r="A2059" s="25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9"/>
      <c r="O2059" s="9"/>
      <c r="P2059" s="9"/>
      <c r="Q2059" s="9"/>
      <c r="R2059" s="9"/>
      <c r="S2059" s="9"/>
      <c r="T2059" s="9"/>
      <c r="U2059" s="9"/>
      <c r="W2059" s="9"/>
      <c r="X2059" s="9"/>
    </row>
    <row r="2060" spans="1:24" hidden="1" x14ac:dyDescent="0.25">
      <c r="A2060" s="25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9"/>
      <c r="O2060" s="9"/>
      <c r="P2060" s="9"/>
      <c r="Q2060" s="9"/>
      <c r="R2060" s="9"/>
      <c r="S2060" s="9"/>
      <c r="T2060" s="9"/>
      <c r="U2060" s="9"/>
      <c r="W2060" s="9"/>
      <c r="X2060" s="9"/>
    </row>
    <row r="2061" spans="1:24" hidden="1" x14ac:dyDescent="0.25">
      <c r="A2061" s="25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9"/>
      <c r="O2061" s="9"/>
      <c r="P2061" s="9"/>
      <c r="Q2061" s="9"/>
      <c r="R2061" s="9"/>
      <c r="S2061" s="9"/>
      <c r="T2061" s="9"/>
      <c r="U2061" s="9"/>
      <c r="W2061" s="9"/>
      <c r="X2061" s="9"/>
    </row>
    <row r="2062" spans="1:24" hidden="1" x14ac:dyDescent="0.25">
      <c r="A2062" s="25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9"/>
      <c r="O2062" s="9"/>
      <c r="P2062" s="9"/>
      <c r="Q2062" s="9"/>
      <c r="R2062" s="9"/>
      <c r="S2062" s="9"/>
      <c r="T2062" s="9"/>
      <c r="U2062" s="9"/>
      <c r="W2062" s="9"/>
      <c r="X2062" s="9"/>
    </row>
    <row r="2063" spans="1:24" hidden="1" x14ac:dyDescent="0.25">
      <c r="A2063" s="25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9"/>
      <c r="O2063" s="9"/>
      <c r="P2063" s="9"/>
      <c r="Q2063" s="9"/>
      <c r="R2063" s="9"/>
      <c r="S2063" s="9"/>
      <c r="T2063" s="9"/>
      <c r="U2063" s="9"/>
      <c r="W2063" s="9"/>
      <c r="X2063" s="9"/>
    </row>
    <row r="2064" spans="1:24" hidden="1" x14ac:dyDescent="0.25">
      <c r="A2064" s="25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9"/>
      <c r="O2064" s="9"/>
      <c r="P2064" s="9"/>
      <c r="Q2064" s="9"/>
      <c r="R2064" s="9"/>
      <c r="S2064" s="9"/>
      <c r="T2064" s="9"/>
      <c r="U2064" s="9"/>
      <c r="W2064" s="9"/>
      <c r="X2064" s="9"/>
    </row>
    <row r="2065" spans="1:24" hidden="1" x14ac:dyDescent="0.25">
      <c r="A2065" s="25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9"/>
      <c r="O2065" s="9"/>
      <c r="P2065" s="9"/>
      <c r="Q2065" s="9"/>
      <c r="R2065" s="9"/>
      <c r="S2065" s="9"/>
      <c r="T2065" s="9"/>
      <c r="U2065" s="9"/>
      <c r="W2065" s="9"/>
      <c r="X2065" s="9"/>
    </row>
    <row r="2066" spans="1:24" hidden="1" x14ac:dyDescent="0.25">
      <c r="A2066" s="25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9"/>
      <c r="O2066" s="9"/>
      <c r="P2066" s="9"/>
      <c r="Q2066" s="9"/>
      <c r="R2066" s="9"/>
      <c r="S2066" s="9"/>
      <c r="T2066" s="9"/>
      <c r="U2066" s="9"/>
      <c r="W2066" s="9"/>
      <c r="X2066" s="9"/>
    </row>
    <row r="2067" spans="1:24" hidden="1" x14ac:dyDescent="0.25">
      <c r="A2067" s="25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9"/>
      <c r="O2067" s="9"/>
      <c r="P2067" s="9"/>
      <c r="Q2067" s="9"/>
      <c r="R2067" s="9"/>
      <c r="S2067" s="9"/>
      <c r="T2067" s="9"/>
      <c r="U2067" s="9"/>
      <c r="W2067" s="9"/>
      <c r="X2067" s="9"/>
    </row>
    <row r="2068" spans="1:24" hidden="1" x14ac:dyDescent="0.25">
      <c r="A2068" s="25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9"/>
      <c r="O2068" s="9"/>
      <c r="P2068" s="9"/>
      <c r="Q2068" s="9"/>
      <c r="R2068" s="9"/>
      <c r="S2068" s="9"/>
      <c r="T2068" s="9"/>
      <c r="U2068" s="9"/>
      <c r="W2068" s="9"/>
      <c r="X2068" s="9"/>
    </row>
    <row r="2069" spans="1:24" hidden="1" x14ac:dyDescent="0.25">
      <c r="A2069" s="25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9"/>
      <c r="O2069" s="9"/>
      <c r="P2069" s="9"/>
      <c r="Q2069" s="9"/>
      <c r="R2069" s="9"/>
      <c r="S2069" s="9"/>
      <c r="T2069" s="9"/>
      <c r="U2069" s="9"/>
      <c r="W2069" s="9"/>
      <c r="X2069" s="9"/>
    </row>
    <row r="2070" spans="1:24" hidden="1" x14ac:dyDescent="0.25">
      <c r="A2070" s="25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9"/>
      <c r="O2070" s="9"/>
      <c r="P2070" s="9"/>
      <c r="Q2070" s="9"/>
      <c r="R2070" s="9"/>
      <c r="S2070" s="9"/>
      <c r="T2070" s="9"/>
      <c r="U2070" s="9"/>
      <c r="W2070" s="9"/>
      <c r="X2070" s="9"/>
    </row>
    <row r="2071" spans="1:24" hidden="1" x14ac:dyDescent="0.25">
      <c r="A2071" s="25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9"/>
      <c r="O2071" s="9"/>
      <c r="P2071" s="9"/>
      <c r="Q2071" s="9"/>
      <c r="R2071" s="9"/>
      <c r="S2071" s="9"/>
      <c r="T2071" s="9"/>
      <c r="U2071" s="9"/>
      <c r="W2071" s="9"/>
      <c r="X2071" s="9"/>
    </row>
    <row r="2072" spans="1:24" hidden="1" x14ac:dyDescent="0.25">
      <c r="A2072" s="25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9"/>
      <c r="O2072" s="9"/>
      <c r="P2072" s="9"/>
      <c r="Q2072" s="9"/>
      <c r="R2072" s="9"/>
      <c r="S2072" s="9"/>
      <c r="T2072" s="9"/>
      <c r="U2072" s="9"/>
      <c r="W2072" s="9"/>
      <c r="X2072" s="9"/>
    </row>
    <row r="2073" spans="1:24" hidden="1" x14ac:dyDescent="0.25">
      <c r="A2073" s="25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9"/>
      <c r="O2073" s="9"/>
      <c r="P2073" s="9"/>
      <c r="Q2073" s="9"/>
      <c r="R2073" s="9"/>
      <c r="S2073" s="9"/>
      <c r="T2073" s="9"/>
      <c r="U2073" s="9"/>
      <c r="W2073" s="9"/>
      <c r="X2073" s="9"/>
    </row>
    <row r="2074" spans="1:24" hidden="1" x14ac:dyDescent="0.25">
      <c r="A2074" s="25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9"/>
      <c r="O2074" s="9"/>
      <c r="P2074" s="9"/>
      <c r="Q2074" s="9"/>
      <c r="R2074" s="9"/>
      <c r="S2074" s="9"/>
      <c r="T2074" s="9"/>
      <c r="U2074" s="9"/>
      <c r="W2074" s="9"/>
      <c r="X2074" s="9"/>
    </row>
    <row r="2075" spans="1:24" hidden="1" x14ac:dyDescent="0.25">
      <c r="A2075" s="25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9"/>
      <c r="O2075" s="9"/>
      <c r="P2075" s="9"/>
      <c r="Q2075" s="9"/>
      <c r="R2075" s="9"/>
      <c r="S2075" s="9"/>
      <c r="T2075" s="9"/>
      <c r="U2075" s="9"/>
      <c r="W2075" s="9"/>
      <c r="X2075" s="9"/>
    </row>
    <row r="2076" spans="1:24" hidden="1" x14ac:dyDescent="0.25">
      <c r="A2076" s="25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9"/>
      <c r="O2076" s="9"/>
      <c r="P2076" s="9"/>
      <c r="Q2076" s="9"/>
      <c r="R2076" s="9"/>
      <c r="S2076" s="9"/>
      <c r="T2076" s="9"/>
      <c r="U2076" s="9"/>
      <c r="W2076" s="9"/>
      <c r="X2076" s="9"/>
    </row>
    <row r="2077" spans="1:24" hidden="1" x14ac:dyDescent="0.25">
      <c r="A2077" s="25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9"/>
      <c r="O2077" s="9"/>
      <c r="P2077" s="9"/>
      <c r="Q2077" s="9"/>
      <c r="R2077" s="9"/>
      <c r="S2077" s="9"/>
      <c r="T2077" s="9"/>
      <c r="U2077" s="9"/>
      <c r="W2077" s="9"/>
      <c r="X2077" s="9"/>
    </row>
    <row r="2078" spans="1:24" hidden="1" x14ac:dyDescent="0.25">
      <c r="A2078" s="25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9"/>
      <c r="O2078" s="9"/>
      <c r="P2078" s="9"/>
      <c r="Q2078" s="9"/>
      <c r="R2078" s="9"/>
      <c r="S2078" s="9"/>
      <c r="T2078" s="9"/>
      <c r="U2078" s="9"/>
      <c r="W2078" s="9"/>
      <c r="X2078" s="9"/>
    </row>
    <row r="2079" spans="1:24" hidden="1" x14ac:dyDescent="0.25">
      <c r="A2079" s="25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9"/>
      <c r="O2079" s="9"/>
      <c r="P2079" s="9"/>
      <c r="Q2079" s="9"/>
      <c r="R2079" s="9"/>
      <c r="S2079" s="9"/>
      <c r="T2079" s="9"/>
      <c r="U2079" s="9"/>
      <c r="W2079" s="9"/>
      <c r="X2079" s="9"/>
    </row>
    <row r="2080" spans="1:24" hidden="1" x14ac:dyDescent="0.25">
      <c r="A2080" s="25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9"/>
      <c r="O2080" s="9"/>
      <c r="P2080" s="9"/>
      <c r="Q2080" s="9"/>
      <c r="R2080" s="9"/>
      <c r="S2080" s="9"/>
      <c r="T2080" s="9"/>
      <c r="U2080" s="9"/>
      <c r="W2080" s="9"/>
      <c r="X2080" s="9"/>
    </row>
    <row r="2081" spans="1:24" hidden="1" x14ac:dyDescent="0.25">
      <c r="A2081" s="25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9"/>
      <c r="O2081" s="9"/>
      <c r="P2081" s="9"/>
      <c r="Q2081" s="9"/>
      <c r="R2081" s="9"/>
      <c r="S2081" s="9"/>
      <c r="T2081" s="9"/>
      <c r="U2081" s="9"/>
      <c r="W2081" s="9"/>
      <c r="X2081" s="9"/>
    </row>
    <row r="2082" spans="1:24" hidden="1" x14ac:dyDescent="0.25">
      <c r="A2082" s="25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9"/>
      <c r="O2082" s="9"/>
      <c r="P2082" s="9"/>
      <c r="Q2082" s="9"/>
      <c r="R2082" s="9"/>
      <c r="S2082" s="9"/>
      <c r="T2082" s="9"/>
      <c r="U2082" s="9"/>
      <c r="W2082" s="9"/>
      <c r="X2082" s="9"/>
    </row>
    <row r="2083" spans="1:24" hidden="1" x14ac:dyDescent="0.25">
      <c r="A2083" s="25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9"/>
      <c r="O2083" s="9"/>
      <c r="P2083" s="9"/>
      <c r="Q2083" s="9"/>
      <c r="R2083" s="9"/>
      <c r="S2083" s="9"/>
      <c r="T2083" s="9"/>
      <c r="U2083" s="9"/>
      <c r="W2083" s="9"/>
      <c r="X2083" s="9"/>
    </row>
    <row r="2084" spans="1:24" hidden="1" x14ac:dyDescent="0.25">
      <c r="A2084" s="25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9"/>
      <c r="O2084" s="9"/>
      <c r="P2084" s="9"/>
      <c r="Q2084" s="9"/>
      <c r="R2084" s="9"/>
      <c r="S2084" s="9"/>
      <c r="T2084" s="9"/>
      <c r="U2084" s="9"/>
      <c r="W2084" s="9"/>
      <c r="X2084" s="9"/>
    </row>
    <row r="2085" spans="1:24" hidden="1" x14ac:dyDescent="0.25">
      <c r="A2085" s="25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9"/>
      <c r="O2085" s="9"/>
      <c r="P2085" s="9"/>
      <c r="Q2085" s="9"/>
      <c r="R2085" s="9"/>
      <c r="S2085" s="9"/>
      <c r="T2085" s="9"/>
      <c r="U2085" s="9"/>
      <c r="W2085" s="9"/>
      <c r="X2085" s="9"/>
    </row>
    <row r="2086" spans="1:24" hidden="1" x14ac:dyDescent="0.25">
      <c r="A2086" s="25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9"/>
      <c r="O2086" s="9"/>
      <c r="P2086" s="9"/>
      <c r="Q2086" s="9"/>
      <c r="R2086" s="9"/>
      <c r="S2086" s="9"/>
      <c r="T2086" s="9"/>
      <c r="U2086" s="9"/>
      <c r="W2086" s="9"/>
      <c r="X2086" s="9"/>
    </row>
    <row r="2087" spans="1:24" hidden="1" x14ac:dyDescent="0.25">
      <c r="A2087" s="25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9"/>
      <c r="O2087" s="9"/>
      <c r="P2087" s="9"/>
      <c r="Q2087" s="9"/>
      <c r="R2087" s="9"/>
      <c r="S2087" s="9"/>
      <c r="T2087" s="9"/>
      <c r="U2087" s="9"/>
      <c r="W2087" s="9"/>
      <c r="X2087" s="9"/>
    </row>
    <row r="2088" spans="1:24" hidden="1" x14ac:dyDescent="0.25">
      <c r="A2088" s="25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9"/>
      <c r="O2088" s="9"/>
      <c r="P2088" s="9"/>
      <c r="Q2088" s="9"/>
      <c r="R2088" s="9"/>
      <c r="S2088" s="9"/>
      <c r="T2088" s="9"/>
      <c r="U2088" s="9"/>
      <c r="W2088" s="9"/>
      <c r="X2088" s="9"/>
    </row>
    <row r="2089" spans="1:24" hidden="1" x14ac:dyDescent="0.25">
      <c r="A2089" s="25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9"/>
      <c r="O2089" s="9"/>
      <c r="P2089" s="9"/>
      <c r="Q2089" s="9"/>
      <c r="R2089" s="9"/>
      <c r="S2089" s="9"/>
      <c r="T2089" s="9"/>
      <c r="U2089" s="9"/>
      <c r="W2089" s="9"/>
      <c r="X2089" s="9"/>
    </row>
    <row r="2090" spans="1:24" hidden="1" x14ac:dyDescent="0.25">
      <c r="A2090" s="25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9"/>
      <c r="O2090" s="9"/>
      <c r="P2090" s="9"/>
      <c r="Q2090" s="9"/>
      <c r="R2090" s="9"/>
      <c r="S2090" s="9"/>
      <c r="T2090" s="9"/>
      <c r="U2090" s="9"/>
      <c r="W2090" s="9"/>
      <c r="X2090" s="9"/>
    </row>
    <row r="2091" spans="1:24" hidden="1" x14ac:dyDescent="0.25">
      <c r="A2091" s="25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9"/>
      <c r="O2091" s="9"/>
      <c r="P2091" s="9"/>
      <c r="Q2091" s="9"/>
      <c r="R2091" s="9"/>
      <c r="S2091" s="9"/>
      <c r="T2091" s="9"/>
      <c r="U2091" s="9"/>
      <c r="W2091" s="9"/>
      <c r="X2091" s="9"/>
    </row>
    <row r="2092" spans="1:24" hidden="1" x14ac:dyDescent="0.25">
      <c r="A2092" s="25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9"/>
      <c r="O2092" s="9"/>
      <c r="P2092" s="9"/>
      <c r="Q2092" s="9"/>
      <c r="R2092" s="9"/>
      <c r="S2092" s="9"/>
      <c r="T2092" s="9"/>
      <c r="U2092" s="9"/>
      <c r="W2092" s="9"/>
      <c r="X2092" s="9"/>
    </row>
    <row r="2093" spans="1:24" hidden="1" x14ac:dyDescent="0.25">
      <c r="A2093" s="25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9"/>
      <c r="O2093" s="9"/>
      <c r="P2093" s="9"/>
      <c r="Q2093" s="9"/>
      <c r="R2093" s="9"/>
      <c r="S2093" s="9"/>
      <c r="T2093" s="9"/>
      <c r="U2093" s="9"/>
      <c r="W2093" s="9"/>
      <c r="X2093" s="9"/>
    </row>
    <row r="2094" spans="1:24" hidden="1" x14ac:dyDescent="0.25">
      <c r="A2094" s="25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9"/>
      <c r="O2094" s="9"/>
      <c r="P2094" s="9"/>
      <c r="Q2094" s="9"/>
      <c r="R2094" s="9"/>
      <c r="S2094" s="9"/>
      <c r="T2094" s="9"/>
      <c r="U2094" s="9"/>
      <c r="W2094" s="9"/>
      <c r="X2094" s="9"/>
    </row>
    <row r="2095" spans="1:24" hidden="1" x14ac:dyDescent="0.25">
      <c r="A2095" s="25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9"/>
      <c r="O2095" s="9"/>
      <c r="P2095" s="9"/>
      <c r="Q2095" s="9"/>
      <c r="R2095" s="9"/>
      <c r="S2095" s="9"/>
      <c r="T2095" s="9"/>
      <c r="U2095" s="9"/>
      <c r="W2095" s="9"/>
      <c r="X2095" s="9"/>
    </row>
    <row r="2096" spans="1:24" hidden="1" x14ac:dyDescent="0.25">
      <c r="A2096" s="25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9"/>
      <c r="O2096" s="9"/>
      <c r="P2096" s="9"/>
      <c r="Q2096" s="9"/>
      <c r="R2096" s="9"/>
      <c r="S2096" s="9"/>
      <c r="T2096" s="9"/>
      <c r="U2096" s="9"/>
      <c r="W2096" s="9"/>
      <c r="X2096" s="9"/>
    </row>
    <row r="2097" spans="1:24" hidden="1" x14ac:dyDescent="0.25">
      <c r="A2097" s="25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9"/>
      <c r="O2097" s="9"/>
      <c r="P2097" s="9"/>
      <c r="Q2097" s="9"/>
      <c r="R2097" s="9"/>
      <c r="S2097" s="9"/>
      <c r="T2097" s="9"/>
      <c r="U2097" s="9"/>
      <c r="W2097" s="9"/>
      <c r="X2097" s="9"/>
    </row>
    <row r="2098" spans="1:24" hidden="1" x14ac:dyDescent="0.25">
      <c r="A2098" s="25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9"/>
      <c r="O2098" s="9"/>
      <c r="P2098" s="9"/>
      <c r="Q2098" s="9"/>
      <c r="R2098" s="9"/>
      <c r="S2098" s="9"/>
      <c r="T2098" s="9"/>
      <c r="U2098" s="9"/>
      <c r="W2098" s="9"/>
      <c r="X2098" s="9"/>
    </row>
    <row r="2099" spans="1:24" hidden="1" x14ac:dyDescent="0.25">
      <c r="A2099" s="25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9"/>
      <c r="O2099" s="9"/>
      <c r="P2099" s="9"/>
      <c r="Q2099" s="9"/>
      <c r="R2099" s="9"/>
      <c r="S2099" s="9"/>
      <c r="T2099" s="9"/>
      <c r="U2099" s="9"/>
      <c r="W2099" s="9"/>
      <c r="X2099" s="9"/>
    </row>
    <row r="2100" spans="1:24" hidden="1" x14ac:dyDescent="0.25">
      <c r="A2100" s="25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9"/>
      <c r="O2100" s="9"/>
      <c r="P2100" s="9"/>
      <c r="Q2100" s="9"/>
      <c r="R2100" s="9"/>
      <c r="S2100" s="9"/>
      <c r="T2100" s="9"/>
      <c r="U2100" s="9"/>
      <c r="W2100" s="9"/>
      <c r="X2100" s="9"/>
    </row>
    <row r="2101" spans="1:24" hidden="1" x14ac:dyDescent="0.25">
      <c r="A2101" s="25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9"/>
      <c r="O2101" s="9"/>
      <c r="P2101" s="9"/>
      <c r="Q2101" s="9"/>
      <c r="R2101" s="9"/>
      <c r="S2101" s="9"/>
      <c r="T2101" s="9"/>
      <c r="U2101" s="9"/>
      <c r="W2101" s="9"/>
      <c r="X2101" s="9"/>
    </row>
    <row r="2102" spans="1:24" hidden="1" x14ac:dyDescent="0.25">
      <c r="A2102" s="25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9"/>
      <c r="O2102" s="9"/>
      <c r="P2102" s="9"/>
      <c r="Q2102" s="9"/>
      <c r="R2102" s="9"/>
      <c r="S2102" s="9"/>
      <c r="T2102" s="9"/>
      <c r="U2102" s="9"/>
      <c r="W2102" s="9"/>
      <c r="X2102" s="9"/>
    </row>
    <row r="2103" spans="1:24" hidden="1" x14ac:dyDescent="0.25">
      <c r="A2103" s="25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9"/>
      <c r="O2103" s="9"/>
      <c r="P2103" s="9"/>
      <c r="Q2103" s="9"/>
      <c r="R2103" s="9"/>
      <c r="S2103" s="9"/>
      <c r="T2103" s="9"/>
      <c r="U2103" s="9"/>
      <c r="W2103" s="9"/>
      <c r="X2103" s="9"/>
    </row>
    <row r="2104" spans="1:24" hidden="1" x14ac:dyDescent="0.25">
      <c r="A2104" s="25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9"/>
      <c r="O2104" s="9"/>
      <c r="P2104" s="9"/>
      <c r="Q2104" s="9"/>
      <c r="R2104" s="9"/>
      <c r="S2104" s="9"/>
      <c r="T2104" s="9"/>
      <c r="U2104" s="9"/>
      <c r="W2104" s="9"/>
      <c r="X2104" s="9"/>
    </row>
    <row r="2105" spans="1:24" hidden="1" x14ac:dyDescent="0.25">
      <c r="A2105" s="25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9"/>
      <c r="O2105" s="9"/>
      <c r="P2105" s="9"/>
      <c r="Q2105" s="9"/>
      <c r="R2105" s="9"/>
      <c r="S2105" s="9"/>
      <c r="T2105" s="9"/>
      <c r="U2105" s="9"/>
      <c r="W2105" s="9"/>
      <c r="X2105" s="9"/>
    </row>
    <row r="2106" spans="1:24" hidden="1" x14ac:dyDescent="0.25">
      <c r="A2106" s="25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9"/>
      <c r="O2106" s="9"/>
      <c r="P2106" s="9"/>
      <c r="Q2106" s="9"/>
      <c r="R2106" s="9"/>
      <c r="S2106" s="9"/>
      <c r="T2106" s="9"/>
      <c r="U2106" s="9"/>
      <c r="W2106" s="9"/>
      <c r="X2106" s="9"/>
    </row>
    <row r="2107" spans="1:24" hidden="1" x14ac:dyDescent="0.25">
      <c r="A2107" s="25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9"/>
      <c r="O2107" s="9"/>
      <c r="P2107" s="9"/>
      <c r="Q2107" s="9"/>
      <c r="R2107" s="9"/>
      <c r="S2107" s="9"/>
      <c r="T2107" s="9"/>
      <c r="U2107" s="9"/>
      <c r="W2107" s="9"/>
      <c r="X2107" s="9"/>
    </row>
    <row r="2108" spans="1:24" hidden="1" x14ac:dyDescent="0.25">
      <c r="A2108" s="25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9"/>
      <c r="O2108" s="9"/>
      <c r="P2108" s="9"/>
      <c r="Q2108" s="9"/>
      <c r="R2108" s="9"/>
      <c r="S2108" s="9"/>
      <c r="T2108" s="9"/>
      <c r="U2108" s="9"/>
      <c r="W2108" s="9"/>
      <c r="X2108" s="9"/>
    </row>
    <row r="2109" spans="1:24" hidden="1" x14ac:dyDescent="0.25">
      <c r="A2109" s="25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9"/>
      <c r="O2109" s="9"/>
      <c r="P2109" s="9"/>
      <c r="Q2109" s="9"/>
      <c r="R2109" s="9"/>
      <c r="S2109" s="9"/>
      <c r="T2109" s="9"/>
      <c r="U2109" s="9"/>
      <c r="W2109" s="9"/>
      <c r="X2109" s="9"/>
    </row>
    <row r="2110" spans="1:24" hidden="1" x14ac:dyDescent="0.25">
      <c r="A2110" s="25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9"/>
      <c r="O2110" s="9"/>
      <c r="P2110" s="9"/>
      <c r="Q2110" s="9"/>
      <c r="R2110" s="9"/>
      <c r="S2110" s="9"/>
      <c r="T2110" s="9"/>
      <c r="U2110" s="9"/>
      <c r="W2110" s="9"/>
      <c r="X2110" s="9"/>
    </row>
    <row r="2111" spans="1:24" hidden="1" x14ac:dyDescent="0.25">
      <c r="A2111" s="25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9"/>
      <c r="O2111" s="9"/>
      <c r="P2111" s="9"/>
      <c r="Q2111" s="9"/>
      <c r="R2111" s="9"/>
      <c r="S2111" s="9"/>
      <c r="T2111" s="9"/>
      <c r="U2111" s="9"/>
      <c r="W2111" s="9"/>
      <c r="X2111" s="9"/>
    </row>
    <row r="2112" spans="1:24" hidden="1" x14ac:dyDescent="0.25">
      <c r="A2112" s="25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9"/>
      <c r="O2112" s="9"/>
      <c r="P2112" s="9"/>
      <c r="Q2112" s="9"/>
      <c r="R2112" s="9"/>
      <c r="S2112" s="9"/>
      <c r="T2112" s="9"/>
      <c r="U2112" s="9"/>
      <c r="W2112" s="9"/>
      <c r="X2112" s="9"/>
    </row>
    <row r="2113" spans="1:24" hidden="1" x14ac:dyDescent="0.25">
      <c r="A2113" s="25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9"/>
      <c r="O2113" s="9"/>
      <c r="P2113" s="9"/>
      <c r="Q2113" s="9"/>
      <c r="R2113" s="9"/>
      <c r="S2113" s="9"/>
      <c r="T2113" s="9"/>
      <c r="U2113" s="9"/>
      <c r="W2113" s="9"/>
      <c r="X2113" s="9"/>
    </row>
    <row r="2114" spans="1:24" hidden="1" x14ac:dyDescent="0.25">
      <c r="A2114" s="25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9"/>
      <c r="O2114" s="9"/>
      <c r="P2114" s="9"/>
      <c r="Q2114" s="9"/>
      <c r="R2114" s="9"/>
      <c r="S2114" s="9"/>
      <c r="T2114" s="9"/>
      <c r="U2114" s="9"/>
      <c r="W2114" s="9"/>
      <c r="X2114" s="9"/>
    </row>
    <row r="2115" spans="1:24" hidden="1" x14ac:dyDescent="0.25">
      <c r="A2115" s="25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9"/>
      <c r="O2115" s="9"/>
      <c r="P2115" s="9"/>
      <c r="Q2115" s="9"/>
      <c r="R2115" s="9"/>
      <c r="S2115" s="9"/>
      <c r="T2115" s="9"/>
      <c r="U2115" s="9"/>
      <c r="W2115" s="9"/>
      <c r="X2115" s="9"/>
    </row>
    <row r="2116" spans="1:24" hidden="1" x14ac:dyDescent="0.25">
      <c r="A2116" s="25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9"/>
      <c r="O2116" s="9"/>
      <c r="P2116" s="9"/>
      <c r="Q2116" s="9"/>
      <c r="R2116" s="9"/>
      <c r="S2116" s="9"/>
      <c r="T2116" s="9"/>
      <c r="U2116" s="9"/>
      <c r="W2116" s="9"/>
      <c r="X2116" s="9"/>
    </row>
    <row r="2117" spans="1:24" hidden="1" x14ac:dyDescent="0.25">
      <c r="A2117" s="25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9"/>
      <c r="O2117" s="9"/>
      <c r="P2117" s="9"/>
      <c r="Q2117" s="9"/>
      <c r="R2117" s="9"/>
      <c r="S2117" s="9"/>
      <c r="T2117" s="9"/>
      <c r="U2117" s="9"/>
      <c r="W2117" s="9"/>
      <c r="X2117" s="9"/>
    </row>
    <row r="2118" spans="1:24" hidden="1" x14ac:dyDescent="0.25">
      <c r="A2118" s="25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9"/>
      <c r="O2118" s="9"/>
      <c r="P2118" s="9"/>
      <c r="Q2118" s="9"/>
      <c r="R2118" s="9"/>
      <c r="S2118" s="9"/>
      <c r="T2118" s="9"/>
      <c r="U2118" s="9"/>
      <c r="W2118" s="9"/>
      <c r="X2118" s="9"/>
    </row>
    <row r="2119" spans="1:24" hidden="1" x14ac:dyDescent="0.25">
      <c r="A2119" s="25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9"/>
      <c r="O2119" s="9"/>
      <c r="P2119" s="9"/>
      <c r="Q2119" s="9"/>
      <c r="R2119" s="9"/>
      <c r="S2119" s="9"/>
      <c r="T2119" s="9"/>
      <c r="U2119" s="9"/>
      <c r="W2119" s="9"/>
      <c r="X2119" s="9"/>
    </row>
    <row r="2120" spans="1:24" hidden="1" x14ac:dyDescent="0.25">
      <c r="A2120" s="25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9"/>
      <c r="O2120" s="9"/>
      <c r="P2120" s="9"/>
      <c r="Q2120" s="9"/>
      <c r="R2120" s="9"/>
      <c r="S2120" s="9"/>
      <c r="T2120" s="9"/>
      <c r="U2120" s="9"/>
      <c r="W2120" s="9"/>
      <c r="X2120" s="9"/>
    </row>
    <row r="2121" spans="1:24" hidden="1" x14ac:dyDescent="0.25">
      <c r="A2121" s="25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9"/>
      <c r="O2121" s="9"/>
      <c r="P2121" s="9"/>
      <c r="Q2121" s="9"/>
      <c r="R2121" s="9"/>
      <c r="S2121" s="9"/>
      <c r="T2121" s="9"/>
      <c r="U2121" s="9"/>
      <c r="W2121" s="9"/>
      <c r="X2121" s="9"/>
    </row>
    <row r="2122" spans="1:24" hidden="1" x14ac:dyDescent="0.25">
      <c r="A2122" s="25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9"/>
      <c r="O2122" s="9"/>
      <c r="P2122" s="9"/>
      <c r="Q2122" s="9"/>
      <c r="R2122" s="9"/>
      <c r="S2122" s="9"/>
      <c r="T2122" s="9"/>
      <c r="U2122" s="9"/>
      <c r="W2122" s="9"/>
      <c r="X2122" s="9"/>
    </row>
    <row r="2123" spans="1:24" hidden="1" x14ac:dyDescent="0.25">
      <c r="A2123" s="25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9"/>
      <c r="O2123" s="9"/>
      <c r="P2123" s="9"/>
      <c r="Q2123" s="9"/>
      <c r="R2123" s="9"/>
      <c r="S2123" s="9"/>
      <c r="T2123" s="9"/>
      <c r="U2123" s="9"/>
      <c r="W2123" s="9"/>
      <c r="X2123" s="9"/>
    </row>
    <row r="2124" spans="1:24" hidden="1" x14ac:dyDescent="0.25">
      <c r="A2124" s="25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9"/>
      <c r="O2124" s="9"/>
      <c r="P2124" s="9"/>
      <c r="Q2124" s="9"/>
      <c r="R2124" s="9"/>
      <c r="S2124" s="9"/>
      <c r="T2124" s="9"/>
      <c r="U2124" s="9"/>
      <c r="W2124" s="9"/>
      <c r="X2124" s="9"/>
    </row>
    <row r="2125" spans="1:24" hidden="1" x14ac:dyDescent="0.25">
      <c r="A2125" s="25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9"/>
      <c r="O2125" s="9"/>
      <c r="P2125" s="9"/>
      <c r="Q2125" s="9"/>
      <c r="R2125" s="9"/>
      <c r="S2125" s="9"/>
      <c r="T2125" s="9"/>
      <c r="U2125" s="9"/>
      <c r="W2125" s="9"/>
      <c r="X2125" s="9"/>
    </row>
    <row r="2126" spans="1:24" hidden="1" x14ac:dyDescent="0.25">
      <c r="A2126" s="25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9"/>
      <c r="O2126" s="9"/>
      <c r="P2126" s="9"/>
      <c r="Q2126" s="9"/>
      <c r="R2126" s="9"/>
      <c r="S2126" s="9"/>
      <c r="T2126" s="9"/>
      <c r="U2126" s="9"/>
      <c r="W2126" s="9"/>
      <c r="X2126" s="9"/>
    </row>
    <row r="2127" spans="1:24" hidden="1" x14ac:dyDescent="0.25">
      <c r="A2127" s="25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9"/>
      <c r="O2127" s="9"/>
      <c r="P2127" s="9"/>
      <c r="Q2127" s="9"/>
      <c r="R2127" s="9"/>
      <c r="S2127" s="9"/>
      <c r="T2127" s="9"/>
      <c r="U2127" s="9"/>
      <c r="W2127" s="9"/>
      <c r="X2127" s="9"/>
    </row>
    <row r="2128" spans="1:24" hidden="1" x14ac:dyDescent="0.25">
      <c r="A2128" s="25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9"/>
      <c r="O2128" s="9"/>
      <c r="P2128" s="9"/>
      <c r="Q2128" s="9"/>
      <c r="R2128" s="9"/>
      <c r="S2128" s="9"/>
      <c r="T2128" s="9"/>
      <c r="U2128" s="9"/>
      <c r="W2128" s="9"/>
      <c r="X2128" s="9"/>
    </row>
    <row r="2129" spans="1:24" hidden="1" x14ac:dyDescent="0.25">
      <c r="A2129" s="25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9"/>
      <c r="O2129" s="9"/>
      <c r="P2129" s="9"/>
      <c r="Q2129" s="9"/>
      <c r="R2129" s="9"/>
      <c r="S2129" s="9"/>
      <c r="T2129" s="9"/>
      <c r="U2129" s="9"/>
      <c r="W2129" s="9"/>
      <c r="X2129" s="9"/>
    </row>
    <row r="2130" spans="1:24" hidden="1" x14ac:dyDescent="0.25">
      <c r="A2130" s="25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9"/>
      <c r="O2130" s="9"/>
      <c r="P2130" s="9"/>
      <c r="Q2130" s="9"/>
      <c r="R2130" s="9"/>
      <c r="S2130" s="9"/>
      <c r="T2130" s="9"/>
      <c r="U2130" s="9"/>
      <c r="W2130" s="9"/>
      <c r="X2130" s="9"/>
    </row>
    <row r="2131" spans="1:24" hidden="1" x14ac:dyDescent="0.25">
      <c r="A2131" s="25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9"/>
      <c r="O2131" s="9"/>
      <c r="P2131" s="9"/>
      <c r="Q2131" s="9"/>
      <c r="R2131" s="9"/>
      <c r="S2131" s="9"/>
      <c r="T2131" s="9"/>
      <c r="U2131" s="9"/>
      <c r="W2131" s="9"/>
      <c r="X2131" s="9"/>
    </row>
    <row r="2132" spans="1:24" hidden="1" x14ac:dyDescent="0.25">
      <c r="A2132" s="25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9"/>
      <c r="O2132" s="9"/>
      <c r="P2132" s="9"/>
      <c r="Q2132" s="9"/>
      <c r="R2132" s="9"/>
      <c r="S2132" s="9"/>
      <c r="T2132" s="9"/>
      <c r="U2132" s="9"/>
      <c r="W2132" s="9"/>
      <c r="X2132" s="9"/>
    </row>
    <row r="2133" spans="1:24" hidden="1" x14ac:dyDescent="0.25">
      <c r="A2133" s="25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9"/>
      <c r="O2133" s="9"/>
      <c r="P2133" s="9"/>
      <c r="Q2133" s="9"/>
      <c r="R2133" s="9"/>
      <c r="S2133" s="9"/>
      <c r="T2133" s="9"/>
      <c r="U2133" s="9"/>
      <c r="W2133" s="9"/>
      <c r="X2133" s="9"/>
    </row>
    <row r="2134" spans="1:24" hidden="1" x14ac:dyDescent="0.25">
      <c r="A2134" s="25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9"/>
      <c r="O2134" s="9"/>
      <c r="P2134" s="9"/>
      <c r="Q2134" s="9"/>
      <c r="R2134" s="9"/>
      <c r="S2134" s="9"/>
      <c r="T2134" s="9"/>
      <c r="U2134" s="9"/>
      <c r="W2134" s="9"/>
      <c r="X2134" s="9"/>
    </row>
    <row r="2135" spans="1:24" hidden="1" x14ac:dyDescent="0.25">
      <c r="A2135" s="25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9"/>
      <c r="O2135" s="9"/>
      <c r="P2135" s="9"/>
      <c r="Q2135" s="9"/>
      <c r="R2135" s="9"/>
      <c r="S2135" s="9"/>
      <c r="T2135" s="9"/>
      <c r="U2135" s="9"/>
      <c r="W2135" s="9"/>
      <c r="X2135" s="9"/>
    </row>
    <row r="2136" spans="1:24" hidden="1" x14ac:dyDescent="0.25">
      <c r="A2136" s="25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9"/>
      <c r="O2136" s="9"/>
      <c r="P2136" s="9"/>
      <c r="Q2136" s="9"/>
      <c r="R2136" s="9"/>
      <c r="S2136" s="9"/>
      <c r="T2136" s="9"/>
      <c r="U2136" s="9"/>
      <c r="W2136" s="9"/>
      <c r="X2136" s="9"/>
    </row>
    <row r="2137" spans="1:24" hidden="1" x14ac:dyDescent="0.25">
      <c r="A2137" s="25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9"/>
      <c r="O2137" s="9"/>
      <c r="P2137" s="9"/>
      <c r="Q2137" s="9"/>
      <c r="R2137" s="9"/>
      <c r="S2137" s="9"/>
      <c r="T2137" s="9"/>
      <c r="U2137" s="9"/>
      <c r="W2137" s="9"/>
      <c r="X2137" s="9"/>
    </row>
    <row r="2138" spans="1:24" hidden="1" x14ac:dyDescent="0.25">
      <c r="A2138" s="25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9"/>
      <c r="O2138" s="9"/>
      <c r="P2138" s="9"/>
      <c r="Q2138" s="9"/>
      <c r="R2138" s="9"/>
      <c r="S2138" s="9"/>
      <c r="T2138" s="9"/>
      <c r="U2138" s="9"/>
      <c r="W2138" s="9"/>
      <c r="X2138" s="9"/>
    </row>
    <row r="2139" spans="1:24" hidden="1" x14ac:dyDescent="0.25">
      <c r="A2139" s="25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9"/>
      <c r="O2139" s="9"/>
      <c r="P2139" s="9"/>
      <c r="Q2139" s="9"/>
      <c r="R2139" s="9"/>
      <c r="S2139" s="9"/>
      <c r="T2139" s="9"/>
      <c r="U2139" s="9"/>
      <c r="W2139" s="9"/>
      <c r="X2139" s="9"/>
    </row>
    <row r="2140" spans="1:24" hidden="1" x14ac:dyDescent="0.25">
      <c r="A2140" s="25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9"/>
      <c r="O2140" s="9"/>
      <c r="P2140" s="9"/>
      <c r="Q2140" s="9"/>
      <c r="R2140" s="9"/>
      <c r="S2140" s="9"/>
      <c r="T2140" s="9"/>
      <c r="U2140" s="9"/>
      <c r="W2140" s="9"/>
      <c r="X2140" s="9"/>
    </row>
    <row r="2141" spans="1:24" hidden="1" x14ac:dyDescent="0.25">
      <c r="A2141" s="25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9"/>
      <c r="O2141" s="9"/>
      <c r="P2141" s="9"/>
      <c r="Q2141" s="9"/>
      <c r="R2141" s="9"/>
      <c r="S2141" s="9"/>
      <c r="T2141" s="9"/>
      <c r="U2141" s="9"/>
      <c r="W2141" s="9"/>
      <c r="X2141" s="9"/>
    </row>
    <row r="2142" spans="1:24" hidden="1" x14ac:dyDescent="0.25">
      <c r="A2142" s="25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9"/>
      <c r="O2142" s="9"/>
      <c r="P2142" s="9"/>
      <c r="Q2142" s="9"/>
      <c r="R2142" s="9"/>
      <c r="S2142" s="9"/>
      <c r="T2142" s="9"/>
      <c r="U2142" s="9"/>
      <c r="W2142" s="9"/>
      <c r="X2142" s="9"/>
    </row>
    <row r="2143" spans="1:24" hidden="1" x14ac:dyDescent="0.25">
      <c r="A2143" s="25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9"/>
      <c r="O2143" s="9"/>
      <c r="P2143" s="9"/>
      <c r="Q2143" s="9"/>
      <c r="R2143" s="9"/>
      <c r="S2143" s="9"/>
      <c r="T2143" s="9"/>
      <c r="U2143" s="9"/>
      <c r="W2143" s="9"/>
      <c r="X2143" s="9"/>
    </row>
    <row r="2144" spans="1:24" hidden="1" x14ac:dyDescent="0.25">
      <c r="A2144" s="25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9"/>
      <c r="O2144" s="9"/>
      <c r="P2144" s="9"/>
      <c r="Q2144" s="9"/>
      <c r="R2144" s="9"/>
      <c r="S2144" s="9"/>
      <c r="T2144" s="9"/>
      <c r="U2144" s="9"/>
      <c r="W2144" s="9"/>
      <c r="X2144" s="9"/>
    </row>
    <row r="2145" spans="1:24" hidden="1" x14ac:dyDescent="0.25">
      <c r="A2145" s="25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9"/>
      <c r="O2145" s="9"/>
      <c r="P2145" s="9"/>
      <c r="Q2145" s="9"/>
      <c r="R2145" s="9"/>
      <c r="S2145" s="9"/>
      <c r="T2145" s="9"/>
      <c r="U2145" s="9"/>
      <c r="W2145" s="9"/>
      <c r="X2145" s="9"/>
    </row>
    <row r="2146" spans="1:24" hidden="1" x14ac:dyDescent="0.25">
      <c r="A2146" s="25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9"/>
      <c r="O2146" s="9"/>
      <c r="P2146" s="9"/>
      <c r="Q2146" s="9"/>
      <c r="R2146" s="9"/>
      <c r="S2146" s="9"/>
      <c r="T2146" s="9"/>
      <c r="U2146" s="9"/>
      <c r="W2146" s="9"/>
      <c r="X2146" s="9"/>
    </row>
    <row r="2147" spans="1:24" hidden="1" x14ac:dyDescent="0.25">
      <c r="A2147" s="25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9"/>
      <c r="O2147" s="9"/>
      <c r="P2147" s="9"/>
      <c r="Q2147" s="9"/>
      <c r="R2147" s="9"/>
      <c r="S2147" s="9"/>
      <c r="T2147" s="9"/>
      <c r="U2147" s="9"/>
      <c r="W2147" s="9"/>
      <c r="X2147" s="9"/>
    </row>
    <row r="2148" spans="1:24" hidden="1" x14ac:dyDescent="0.25">
      <c r="A2148" s="25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9"/>
      <c r="O2148" s="9"/>
      <c r="P2148" s="9"/>
      <c r="Q2148" s="9"/>
      <c r="R2148" s="9"/>
      <c r="S2148" s="9"/>
      <c r="T2148" s="9"/>
      <c r="U2148" s="9"/>
      <c r="W2148" s="9"/>
      <c r="X2148" s="9"/>
    </row>
    <row r="2149" spans="1:24" hidden="1" x14ac:dyDescent="0.25">
      <c r="A2149" s="25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9"/>
      <c r="O2149" s="9"/>
      <c r="P2149" s="9"/>
      <c r="Q2149" s="9"/>
      <c r="R2149" s="9"/>
      <c r="S2149" s="9"/>
      <c r="T2149" s="9"/>
      <c r="U2149" s="9"/>
      <c r="W2149" s="9"/>
      <c r="X2149" s="9"/>
    </row>
    <row r="2150" spans="1:24" hidden="1" x14ac:dyDescent="0.25">
      <c r="A2150" s="25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9"/>
      <c r="O2150" s="9"/>
      <c r="P2150" s="9"/>
      <c r="Q2150" s="9"/>
      <c r="R2150" s="9"/>
      <c r="S2150" s="9"/>
      <c r="T2150" s="9"/>
      <c r="U2150" s="9"/>
      <c r="W2150" s="9"/>
      <c r="X2150" s="9"/>
    </row>
    <row r="2151" spans="1:24" hidden="1" x14ac:dyDescent="0.25">
      <c r="A2151" s="25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9"/>
      <c r="O2151" s="9"/>
      <c r="P2151" s="9"/>
      <c r="Q2151" s="9"/>
      <c r="R2151" s="9"/>
      <c r="S2151" s="9"/>
      <c r="T2151" s="9"/>
      <c r="U2151" s="9"/>
      <c r="W2151" s="9"/>
      <c r="X2151" s="9"/>
    </row>
    <row r="2152" spans="1:24" hidden="1" x14ac:dyDescent="0.25">
      <c r="A2152" s="25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9"/>
      <c r="O2152" s="9"/>
      <c r="P2152" s="9"/>
      <c r="Q2152" s="9"/>
      <c r="R2152" s="9"/>
      <c r="S2152" s="9"/>
      <c r="T2152" s="9"/>
      <c r="U2152" s="9"/>
      <c r="W2152" s="9"/>
      <c r="X2152" s="9"/>
    </row>
    <row r="2153" spans="1:24" hidden="1" x14ac:dyDescent="0.25">
      <c r="A2153" s="25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9"/>
      <c r="O2153" s="9"/>
      <c r="P2153" s="9"/>
      <c r="Q2153" s="9"/>
      <c r="R2153" s="9"/>
      <c r="S2153" s="9"/>
      <c r="T2153" s="9"/>
      <c r="U2153" s="9"/>
      <c r="W2153" s="9"/>
      <c r="X2153" s="9"/>
    </row>
    <row r="2154" spans="1:24" hidden="1" x14ac:dyDescent="0.25">
      <c r="A2154" s="25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9"/>
      <c r="O2154" s="9"/>
      <c r="P2154" s="9"/>
      <c r="Q2154" s="9"/>
      <c r="R2154" s="9"/>
      <c r="S2154" s="9"/>
      <c r="T2154" s="9"/>
      <c r="U2154" s="9"/>
      <c r="W2154" s="9"/>
      <c r="X2154" s="9"/>
    </row>
    <row r="2155" spans="1:24" hidden="1" x14ac:dyDescent="0.25">
      <c r="A2155" s="25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9"/>
      <c r="O2155" s="9"/>
      <c r="P2155" s="9"/>
      <c r="Q2155" s="9"/>
      <c r="R2155" s="9"/>
      <c r="S2155" s="9"/>
      <c r="T2155" s="9"/>
      <c r="U2155" s="9"/>
      <c r="W2155" s="9"/>
      <c r="X2155" s="9"/>
    </row>
    <row r="2156" spans="1:24" hidden="1" x14ac:dyDescent="0.25">
      <c r="A2156" s="25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9"/>
      <c r="O2156" s="9"/>
      <c r="P2156" s="9"/>
      <c r="Q2156" s="9"/>
      <c r="R2156" s="9"/>
      <c r="S2156" s="9"/>
      <c r="T2156" s="9"/>
      <c r="U2156" s="9"/>
      <c r="W2156" s="9"/>
      <c r="X2156" s="9"/>
    </row>
    <row r="2157" spans="1:24" hidden="1" x14ac:dyDescent="0.25">
      <c r="A2157" s="25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9"/>
      <c r="O2157" s="9"/>
      <c r="P2157" s="9"/>
      <c r="Q2157" s="9"/>
      <c r="R2157" s="9"/>
      <c r="S2157" s="9"/>
      <c r="T2157" s="9"/>
      <c r="U2157" s="9"/>
      <c r="W2157" s="9"/>
      <c r="X2157" s="9"/>
    </row>
    <row r="2158" spans="1:24" hidden="1" x14ac:dyDescent="0.25">
      <c r="A2158" s="25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9"/>
      <c r="O2158" s="9"/>
      <c r="P2158" s="9"/>
      <c r="Q2158" s="9"/>
      <c r="R2158" s="9"/>
      <c r="S2158" s="9"/>
      <c r="T2158" s="9"/>
      <c r="U2158" s="9"/>
      <c r="W2158" s="9"/>
      <c r="X2158" s="9"/>
    </row>
    <row r="2159" spans="1:24" hidden="1" x14ac:dyDescent="0.25">
      <c r="A2159" s="25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9"/>
      <c r="O2159" s="9"/>
      <c r="P2159" s="9"/>
      <c r="Q2159" s="9"/>
      <c r="R2159" s="9"/>
      <c r="S2159" s="9"/>
      <c r="T2159" s="9"/>
      <c r="U2159" s="9"/>
      <c r="W2159" s="9"/>
      <c r="X2159" s="9"/>
    </row>
    <row r="2160" spans="1:24" hidden="1" x14ac:dyDescent="0.25">
      <c r="A2160" s="25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9"/>
      <c r="O2160" s="9"/>
      <c r="P2160" s="9"/>
      <c r="Q2160" s="9"/>
      <c r="R2160" s="9"/>
      <c r="S2160" s="9"/>
      <c r="T2160" s="9"/>
      <c r="U2160" s="9"/>
      <c r="W2160" s="9"/>
      <c r="X2160" s="9"/>
    </row>
    <row r="2161" spans="1:24" hidden="1" x14ac:dyDescent="0.25">
      <c r="A2161" s="25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9"/>
      <c r="O2161" s="9"/>
      <c r="P2161" s="9"/>
      <c r="Q2161" s="9"/>
      <c r="R2161" s="9"/>
      <c r="S2161" s="9"/>
      <c r="T2161" s="9"/>
      <c r="U2161" s="9"/>
      <c r="W2161" s="9"/>
      <c r="X2161" s="9"/>
    </row>
    <row r="2162" spans="1:24" hidden="1" x14ac:dyDescent="0.25">
      <c r="A2162" s="25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9"/>
      <c r="O2162" s="9"/>
      <c r="P2162" s="9"/>
      <c r="Q2162" s="9"/>
      <c r="R2162" s="9"/>
      <c r="S2162" s="9"/>
      <c r="T2162" s="9"/>
      <c r="U2162" s="9"/>
      <c r="W2162" s="9"/>
      <c r="X2162" s="9"/>
    </row>
    <row r="2163" spans="1:24" hidden="1" x14ac:dyDescent="0.25">
      <c r="A2163" s="25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9"/>
      <c r="O2163" s="9"/>
      <c r="P2163" s="9"/>
      <c r="Q2163" s="9"/>
      <c r="R2163" s="9"/>
      <c r="S2163" s="9"/>
      <c r="T2163" s="9"/>
      <c r="U2163" s="9"/>
      <c r="W2163" s="9"/>
      <c r="X2163" s="9"/>
    </row>
    <row r="2164" spans="1:24" hidden="1" x14ac:dyDescent="0.25">
      <c r="A2164" s="25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9"/>
      <c r="O2164" s="9"/>
      <c r="P2164" s="9"/>
      <c r="Q2164" s="9"/>
      <c r="R2164" s="9"/>
      <c r="S2164" s="9"/>
      <c r="T2164" s="9"/>
      <c r="U2164" s="9"/>
      <c r="W2164" s="9"/>
      <c r="X2164" s="9"/>
    </row>
    <row r="2165" spans="1:24" hidden="1" x14ac:dyDescent="0.25">
      <c r="A2165" s="25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9"/>
      <c r="O2165" s="9"/>
      <c r="P2165" s="9"/>
      <c r="Q2165" s="9"/>
      <c r="R2165" s="9"/>
      <c r="S2165" s="9"/>
      <c r="T2165" s="9"/>
      <c r="U2165" s="9"/>
      <c r="W2165" s="9"/>
      <c r="X2165" s="9"/>
    </row>
    <row r="2166" spans="1:24" hidden="1" x14ac:dyDescent="0.25">
      <c r="A2166" s="25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9"/>
      <c r="O2166" s="9"/>
      <c r="P2166" s="9"/>
      <c r="Q2166" s="9"/>
      <c r="R2166" s="9"/>
      <c r="S2166" s="9"/>
      <c r="T2166" s="9"/>
      <c r="U2166" s="9"/>
      <c r="W2166" s="9"/>
      <c r="X2166" s="9"/>
    </row>
    <row r="2167" spans="1:24" hidden="1" x14ac:dyDescent="0.25">
      <c r="A2167" s="25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9"/>
      <c r="O2167" s="9"/>
      <c r="P2167" s="9"/>
      <c r="Q2167" s="9"/>
      <c r="R2167" s="9"/>
      <c r="S2167" s="9"/>
      <c r="T2167" s="9"/>
      <c r="U2167" s="9"/>
      <c r="W2167" s="9"/>
      <c r="X2167" s="9"/>
    </row>
    <row r="2168" spans="1:24" hidden="1" x14ac:dyDescent="0.25">
      <c r="A2168" s="25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9"/>
      <c r="O2168" s="9"/>
      <c r="P2168" s="9"/>
      <c r="Q2168" s="9"/>
      <c r="R2168" s="9"/>
      <c r="S2168" s="9"/>
      <c r="T2168" s="9"/>
      <c r="U2168" s="9"/>
      <c r="W2168" s="9"/>
      <c r="X2168" s="9"/>
    </row>
    <row r="2169" spans="1:24" hidden="1" x14ac:dyDescent="0.25">
      <c r="A2169" s="25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9"/>
      <c r="O2169" s="9"/>
      <c r="P2169" s="9"/>
      <c r="Q2169" s="9"/>
      <c r="R2169" s="9"/>
      <c r="S2169" s="9"/>
      <c r="T2169" s="9"/>
      <c r="U2169" s="9"/>
      <c r="W2169" s="9"/>
      <c r="X2169" s="9"/>
    </row>
    <row r="2170" spans="1:24" hidden="1" x14ac:dyDescent="0.25">
      <c r="A2170" s="25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9"/>
      <c r="O2170" s="9"/>
      <c r="P2170" s="9"/>
      <c r="Q2170" s="9"/>
      <c r="R2170" s="9"/>
      <c r="S2170" s="9"/>
      <c r="T2170" s="9"/>
      <c r="U2170" s="9"/>
      <c r="W2170" s="9"/>
      <c r="X2170" s="9"/>
    </row>
    <row r="2171" spans="1:24" hidden="1" x14ac:dyDescent="0.25">
      <c r="A2171" s="25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9"/>
      <c r="O2171" s="9"/>
      <c r="P2171" s="9"/>
      <c r="Q2171" s="9"/>
      <c r="R2171" s="9"/>
      <c r="S2171" s="9"/>
      <c r="T2171" s="9"/>
      <c r="U2171" s="9"/>
      <c r="W2171" s="9"/>
      <c r="X2171" s="9"/>
    </row>
    <row r="2172" spans="1:24" hidden="1" x14ac:dyDescent="0.25">
      <c r="A2172" s="25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9"/>
      <c r="O2172" s="9"/>
      <c r="P2172" s="9"/>
      <c r="Q2172" s="9"/>
      <c r="R2172" s="9"/>
      <c r="S2172" s="9"/>
      <c r="T2172" s="9"/>
      <c r="U2172" s="9"/>
      <c r="W2172" s="9"/>
      <c r="X2172" s="9"/>
    </row>
    <row r="2173" spans="1:24" hidden="1" x14ac:dyDescent="0.25">
      <c r="A2173" s="25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9"/>
      <c r="O2173" s="9"/>
      <c r="P2173" s="9"/>
      <c r="Q2173" s="9"/>
      <c r="R2173" s="9"/>
      <c r="S2173" s="9"/>
      <c r="T2173" s="9"/>
      <c r="U2173" s="9"/>
      <c r="W2173" s="9"/>
      <c r="X2173" s="9"/>
    </row>
    <row r="2174" spans="1:24" hidden="1" x14ac:dyDescent="0.25">
      <c r="A2174" s="25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9"/>
      <c r="O2174" s="9"/>
      <c r="P2174" s="9"/>
      <c r="Q2174" s="9"/>
      <c r="R2174" s="9"/>
      <c r="S2174" s="9"/>
      <c r="T2174" s="9"/>
      <c r="U2174" s="9"/>
      <c r="W2174" s="9"/>
      <c r="X2174" s="9"/>
    </row>
    <row r="2175" spans="1:24" hidden="1" x14ac:dyDescent="0.25">
      <c r="A2175" s="25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9"/>
      <c r="O2175" s="9"/>
      <c r="P2175" s="9"/>
      <c r="Q2175" s="9"/>
      <c r="R2175" s="9"/>
      <c r="S2175" s="9"/>
      <c r="T2175" s="9"/>
      <c r="U2175" s="9"/>
      <c r="W2175" s="9"/>
      <c r="X2175" s="9"/>
    </row>
    <row r="2176" spans="1:24" hidden="1" x14ac:dyDescent="0.25">
      <c r="A2176" s="25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9"/>
      <c r="O2176" s="9"/>
      <c r="P2176" s="9"/>
      <c r="Q2176" s="9"/>
      <c r="R2176" s="9"/>
      <c r="S2176" s="9"/>
      <c r="T2176" s="9"/>
      <c r="U2176" s="9"/>
      <c r="W2176" s="9"/>
      <c r="X2176" s="9"/>
    </row>
    <row r="2177" spans="1:24" hidden="1" x14ac:dyDescent="0.25">
      <c r="A2177" s="25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9"/>
      <c r="O2177" s="9"/>
      <c r="P2177" s="9"/>
      <c r="Q2177" s="9"/>
      <c r="R2177" s="9"/>
      <c r="S2177" s="9"/>
      <c r="T2177" s="9"/>
      <c r="U2177" s="9"/>
      <c r="W2177" s="9"/>
      <c r="X2177" s="9"/>
    </row>
    <row r="2178" spans="1:24" hidden="1" x14ac:dyDescent="0.25">
      <c r="A2178" s="25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9"/>
      <c r="O2178" s="9"/>
      <c r="P2178" s="9"/>
      <c r="Q2178" s="9"/>
      <c r="R2178" s="9"/>
      <c r="S2178" s="9"/>
      <c r="T2178" s="9"/>
      <c r="U2178" s="9"/>
      <c r="W2178" s="9"/>
      <c r="X2178" s="9"/>
    </row>
    <row r="2179" spans="1:24" hidden="1" x14ac:dyDescent="0.25">
      <c r="A2179" s="25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9"/>
      <c r="O2179" s="9"/>
      <c r="P2179" s="9"/>
      <c r="Q2179" s="9"/>
      <c r="R2179" s="9"/>
      <c r="S2179" s="9"/>
      <c r="T2179" s="9"/>
      <c r="U2179" s="9"/>
      <c r="W2179" s="9"/>
      <c r="X2179" s="9"/>
    </row>
    <row r="2180" spans="1:24" hidden="1" x14ac:dyDescent="0.25">
      <c r="A2180" s="25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9"/>
      <c r="O2180" s="9"/>
      <c r="P2180" s="9"/>
      <c r="Q2180" s="9"/>
      <c r="R2180" s="9"/>
      <c r="S2180" s="9"/>
      <c r="T2180" s="9"/>
      <c r="U2180" s="9"/>
      <c r="W2180" s="9"/>
      <c r="X2180" s="9"/>
    </row>
    <row r="2181" spans="1:24" hidden="1" x14ac:dyDescent="0.25">
      <c r="A2181" s="25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9"/>
      <c r="O2181" s="9"/>
      <c r="P2181" s="9"/>
      <c r="Q2181" s="9"/>
      <c r="R2181" s="9"/>
      <c r="S2181" s="9"/>
      <c r="T2181" s="9"/>
      <c r="U2181" s="9"/>
      <c r="W2181" s="9"/>
      <c r="X2181" s="9"/>
    </row>
    <row r="2182" spans="1:24" hidden="1" x14ac:dyDescent="0.25">
      <c r="A2182" s="25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9"/>
      <c r="O2182" s="9"/>
      <c r="P2182" s="9"/>
      <c r="Q2182" s="9"/>
      <c r="R2182" s="9"/>
      <c r="S2182" s="9"/>
      <c r="T2182" s="9"/>
      <c r="U2182" s="9"/>
      <c r="W2182" s="9"/>
      <c r="X2182" s="9"/>
    </row>
    <row r="2183" spans="1:24" hidden="1" x14ac:dyDescent="0.25">
      <c r="A2183" s="25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9"/>
      <c r="O2183" s="9"/>
      <c r="P2183" s="9"/>
      <c r="Q2183" s="9"/>
      <c r="R2183" s="9"/>
      <c r="S2183" s="9"/>
      <c r="T2183" s="9"/>
      <c r="U2183" s="9"/>
      <c r="W2183" s="9"/>
      <c r="X2183" s="9"/>
    </row>
    <row r="2184" spans="1:24" hidden="1" x14ac:dyDescent="0.25">
      <c r="A2184" s="25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9"/>
      <c r="O2184" s="9"/>
      <c r="P2184" s="9"/>
      <c r="Q2184" s="9"/>
      <c r="R2184" s="9"/>
      <c r="S2184" s="9"/>
      <c r="T2184" s="9"/>
      <c r="U2184" s="9"/>
      <c r="W2184" s="9"/>
      <c r="X2184" s="9"/>
    </row>
    <row r="2185" spans="1:24" hidden="1" x14ac:dyDescent="0.25">
      <c r="A2185" s="25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9"/>
      <c r="O2185" s="9"/>
      <c r="P2185" s="9"/>
      <c r="Q2185" s="9"/>
      <c r="R2185" s="9"/>
      <c r="S2185" s="9"/>
      <c r="T2185" s="9"/>
      <c r="U2185" s="9"/>
      <c r="W2185" s="9"/>
      <c r="X2185" s="9"/>
    </row>
    <row r="2186" spans="1:24" hidden="1" x14ac:dyDescent="0.25">
      <c r="A2186" s="25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9"/>
      <c r="O2186" s="9"/>
      <c r="P2186" s="9"/>
      <c r="Q2186" s="9"/>
      <c r="R2186" s="9"/>
      <c r="S2186" s="9"/>
      <c r="T2186" s="9"/>
      <c r="U2186" s="9"/>
      <c r="W2186" s="9"/>
      <c r="X2186" s="9"/>
    </row>
    <row r="2187" spans="1:24" hidden="1" x14ac:dyDescent="0.25">
      <c r="A2187" s="25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9"/>
      <c r="O2187" s="9"/>
      <c r="P2187" s="9"/>
      <c r="Q2187" s="9"/>
      <c r="R2187" s="9"/>
      <c r="S2187" s="9"/>
      <c r="T2187" s="9"/>
      <c r="U2187" s="9"/>
      <c r="W2187" s="9"/>
      <c r="X2187" s="9"/>
    </row>
    <row r="2188" spans="1:24" hidden="1" x14ac:dyDescent="0.25">
      <c r="A2188" s="25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9"/>
      <c r="O2188" s="9"/>
      <c r="P2188" s="9"/>
      <c r="Q2188" s="9"/>
      <c r="R2188" s="9"/>
      <c r="S2188" s="9"/>
      <c r="T2188" s="9"/>
      <c r="U2188" s="9"/>
      <c r="W2188" s="9"/>
      <c r="X2188" s="9"/>
    </row>
    <row r="2189" spans="1:24" hidden="1" x14ac:dyDescent="0.25">
      <c r="A2189" s="25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9"/>
      <c r="O2189" s="9"/>
      <c r="P2189" s="9"/>
      <c r="Q2189" s="9"/>
      <c r="R2189" s="9"/>
      <c r="S2189" s="9"/>
      <c r="T2189" s="9"/>
      <c r="U2189" s="9"/>
      <c r="W2189" s="9"/>
      <c r="X2189" s="9"/>
    </row>
    <row r="2190" spans="1:24" hidden="1" x14ac:dyDescent="0.25">
      <c r="A2190" s="25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9"/>
      <c r="O2190" s="9"/>
      <c r="P2190" s="9"/>
      <c r="Q2190" s="9"/>
      <c r="R2190" s="9"/>
      <c r="S2190" s="9"/>
      <c r="T2190" s="9"/>
      <c r="U2190" s="9"/>
      <c r="W2190" s="9"/>
      <c r="X2190" s="9"/>
    </row>
    <row r="2191" spans="1:24" hidden="1" x14ac:dyDescent="0.25">
      <c r="A2191" s="25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9"/>
      <c r="O2191" s="9"/>
      <c r="P2191" s="9"/>
      <c r="Q2191" s="9"/>
      <c r="R2191" s="9"/>
      <c r="S2191" s="9"/>
      <c r="T2191" s="9"/>
      <c r="U2191" s="9"/>
      <c r="W2191" s="9"/>
      <c r="X2191" s="9"/>
    </row>
    <row r="2192" spans="1:24" hidden="1" x14ac:dyDescent="0.25">
      <c r="A2192" s="25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9"/>
      <c r="O2192" s="9"/>
      <c r="P2192" s="9"/>
      <c r="Q2192" s="9"/>
      <c r="R2192" s="9"/>
      <c r="S2192" s="9"/>
      <c r="T2192" s="9"/>
      <c r="U2192" s="9"/>
      <c r="W2192" s="9"/>
      <c r="X2192" s="9"/>
    </row>
    <row r="2193" spans="1:24" hidden="1" x14ac:dyDescent="0.25">
      <c r="A2193" s="25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9"/>
      <c r="O2193" s="9"/>
      <c r="P2193" s="9"/>
      <c r="Q2193" s="9"/>
      <c r="R2193" s="9"/>
      <c r="S2193" s="9"/>
      <c r="T2193" s="9"/>
      <c r="U2193" s="9"/>
      <c r="W2193" s="9"/>
      <c r="X2193" s="9"/>
    </row>
    <row r="2194" spans="1:24" hidden="1" x14ac:dyDescent="0.25">
      <c r="A2194" s="25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9"/>
      <c r="O2194" s="9"/>
      <c r="P2194" s="9"/>
      <c r="Q2194" s="9"/>
      <c r="R2194" s="9"/>
      <c r="S2194" s="9"/>
      <c r="T2194" s="9"/>
      <c r="U2194" s="9"/>
      <c r="W2194" s="9"/>
      <c r="X2194" s="9"/>
    </row>
    <row r="2195" spans="1:24" hidden="1" x14ac:dyDescent="0.25">
      <c r="A2195" s="25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9"/>
      <c r="O2195" s="9"/>
      <c r="P2195" s="9"/>
      <c r="Q2195" s="9"/>
      <c r="R2195" s="9"/>
      <c r="S2195" s="9"/>
      <c r="T2195" s="9"/>
      <c r="U2195" s="9"/>
      <c r="W2195" s="9"/>
      <c r="X2195" s="9"/>
    </row>
    <row r="2196" spans="1:24" hidden="1" x14ac:dyDescent="0.25">
      <c r="A2196" s="25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9"/>
      <c r="O2196" s="9"/>
      <c r="P2196" s="9"/>
      <c r="Q2196" s="9"/>
      <c r="R2196" s="9"/>
      <c r="S2196" s="9"/>
      <c r="T2196" s="9"/>
      <c r="U2196" s="9"/>
      <c r="W2196" s="9"/>
      <c r="X2196" s="9"/>
    </row>
    <row r="2197" spans="1:24" hidden="1" x14ac:dyDescent="0.25">
      <c r="A2197" s="25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9"/>
      <c r="O2197" s="9"/>
      <c r="P2197" s="9"/>
      <c r="Q2197" s="9"/>
      <c r="R2197" s="9"/>
      <c r="S2197" s="9"/>
      <c r="T2197" s="9"/>
      <c r="U2197" s="9"/>
      <c r="W2197" s="9"/>
      <c r="X2197" s="9"/>
    </row>
    <row r="2198" spans="1:24" hidden="1" x14ac:dyDescent="0.25">
      <c r="A2198" s="25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9"/>
      <c r="O2198" s="9"/>
      <c r="P2198" s="9"/>
      <c r="Q2198" s="9"/>
      <c r="R2198" s="9"/>
      <c r="S2198" s="9"/>
      <c r="T2198" s="9"/>
      <c r="U2198" s="9"/>
      <c r="W2198" s="9"/>
      <c r="X2198" s="9"/>
    </row>
    <row r="2199" spans="1:24" hidden="1" x14ac:dyDescent="0.25">
      <c r="A2199" s="25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9"/>
      <c r="O2199" s="9"/>
      <c r="P2199" s="9"/>
      <c r="Q2199" s="9"/>
      <c r="R2199" s="9"/>
      <c r="S2199" s="9"/>
      <c r="T2199" s="9"/>
      <c r="U2199" s="9"/>
      <c r="W2199" s="9"/>
      <c r="X2199" s="9"/>
    </row>
    <row r="2200" spans="1:24" hidden="1" x14ac:dyDescent="0.25">
      <c r="A2200" s="25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9"/>
      <c r="O2200" s="9"/>
      <c r="P2200" s="9"/>
      <c r="Q2200" s="9"/>
      <c r="R2200" s="9"/>
      <c r="S2200" s="9"/>
      <c r="T2200" s="9"/>
      <c r="U2200" s="9"/>
      <c r="W2200" s="9"/>
      <c r="X2200" s="9"/>
    </row>
    <row r="2201" spans="1:24" hidden="1" x14ac:dyDescent="0.25">
      <c r="A2201" s="25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9"/>
      <c r="O2201" s="9"/>
      <c r="P2201" s="9"/>
      <c r="Q2201" s="9"/>
      <c r="R2201" s="9"/>
      <c r="S2201" s="9"/>
      <c r="T2201" s="9"/>
      <c r="U2201" s="9"/>
      <c r="W2201" s="9"/>
      <c r="X2201" s="9"/>
    </row>
    <row r="2202" spans="1:24" hidden="1" x14ac:dyDescent="0.25">
      <c r="A2202" s="25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9"/>
      <c r="O2202" s="9"/>
      <c r="P2202" s="9"/>
      <c r="Q2202" s="9"/>
      <c r="R2202" s="9"/>
      <c r="S2202" s="9"/>
      <c r="T2202" s="9"/>
      <c r="U2202" s="9"/>
      <c r="W2202" s="9"/>
      <c r="X2202" s="9"/>
    </row>
    <row r="2203" spans="1:24" hidden="1" x14ac:dyDescent="0.25">
      <c r="A2203" s="25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9"/>
      <c r="O2203" s="9"/>
      <c r="P2203" s="9"/>
      <c r="Q2203" s="9"/>
      <c r="R2203" s="9"/>
      <c r="S2203" s="9"/>
      <c r="T2203" s="9"/>
      <c r="U2203" s="9"/>
      <c r="W2203" s="9"/>
      <c r="X2203" s="9"/>
    </row>
    <row r="2204" spans="1:24" hidden="1" x14ac:dyDescent="0.25">
      <c r="A2204" s="25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9"/>
      <c r="O2204" s="9"/>
      <c r="P2204" s="9"/>
      <c r="Q2204" s="9"/>
      <c r="R2204" s="9"/>
      <c r="S2204" s="9"/>
      <c r="T2204" s="9"/>
      <c r="U2204" s="9"/>
      <c r="W2204" s="9"/>
      <c r="X2204" s="9"/>
    </row>
    <row r="2205" spans="1:24" hidden="1" x14ac:dyDescent="0.25">
      <c r="A2205" s="25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9"/>
      <c r="O2205" s="9"/>
      <c r="P2205" s="9"/>
      <c r="Q2205" s="9"/>
      <c r="R2205" s="9"/>
      <c r="S2205" s="9"/>
      <c r="T2205" s="9"/>
      <c r="U2205" s="9"/>
      <c r="W2205" s="9"/>
      <c r="X2205" s="9"/>
    </row>
    <row r="2206" spans="1:24" hidden="1" x14ac:dyDescent="0.25">
      <c r="A2206" s="25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9"/>
      <c r="O2206" s="9"/>
      <c r="P2206" s="9"/>
      <c r="Q2206" s="9"/>
      <c r="R2206" s="9"/>
      <c r="S2206" s="9"/>
      <c r="T2206" s="9"/>
      <c r="U2206" s="9"/>
      <c r="W2206" s="9"/>
      <c r="X2206" s="9"/>
    </row>
    <row r="2207" spans="1:24" hidden="1" x14ac:dyDescent="0.25">
      <c r="A2207" s="25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9"/>
      <c r="O2207" s="9"/>
      <c r="P2207" s="9"/>
      <c r="Q2207" s="9"/>
      <c r="R2207" s="9"/>
      <c r="S2207" s="9"/>
      <c r="T2207" s="9"/>
      <c r="U2207" s="9"/>
      <c r="W2207" s="9"/>
      <c r="X2207" s="9"/>
    </row>
    <row r="2208" spans="1:24" hidden="1" x14ac:dyDescent="0.25">
      <c r="A2208" s="25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9"/>
      <c r="O2208" s="9"/>
      <c r="P2208" s="9"/>
      <c r="Q2208" s="9"/>
      <c r="R2208" s="9"/>
      <c r="S2208" s="9"/>
      <c r="T2208" s="9"/>
      <c r="U2208" s="9"/>
      <c r="W2208" s="9"/>
      <c r="X2208" s="9"/>
    </row>
    <row r="2209" spans="1:24" hidden="1" x14ac:dyDescent="0.25">
      <c r="A2209" s="25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9"/>
      <c r="O2209" s="9"/>
      <c r="P2209" s="9"/>
      <c r="Q2209" s="9"/>
      <c r="R2209" s="9"/>
      <c r="S2209" s="9"/>
      <c r="T2209" s="9"/>
      <c r="U2209" s="9"/>
      <c r="W2209" s="9"/>
      <c r="X2209" s="9"/>
    </row>
    <row r="2210" spans="1:24" hidden="1" x14ac:dyDescent="0.25">
      <c r="A2210" s="25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9"/>
      <c r="O2210" s="9"/>
      <c r="P2210" s="9"/>
      <c r="Q2210" s="9"/>
      <c r="R2210" s="9"/>
      <c r="S2210" s="9"/>
      <c r="T2210" s="9"/>
      <c r="U2210" s="9"/>
      <c r="W2210" s="9"/>
      <c r="X2210" s="9"/>
    </row>
    <row r="2211" spans="1:24" hidden="1" x14ac:dyDescent="0.25">
      <c r="A2211" s="25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9"/>
      <c r="O2211" s="9"/>
      <c r="P2211" s="9"/>
      <c r="Q2211" s="9"/>
      <c r="R2211" s="9"/>
      <c r="S2211" s="9"/>
      <c r="T2211" s="9"/>
      <c r="U2211" s="9"/>
      <c r="W2211" s="9"/>
      <c r="X2211" s="9"/>
    </row>
    <row r="2212" spans="1:24" hidden="1" x14ac:dyDescent="0.25">
      <c r="A2212" s="25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9"/>
      <c r="O2212" s="9"/>
      <c r="P2212" s="9"/>
      <c r="Q2212" s="9"/>
      <c r="R2212" s="9"/>
      <c r="S2212" s="9"/>
      <c r="T2212" s="9"/>
      <c r="U2212" s="9"/>
      <c r="W2212" s="9"/>
      <c r="X2212" s="9"/>
    </row>
    <row r="2213" spans="1:24" hidden="1" x14ac:dyDescent="0.25">
      <c r="A2213" s="25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9"/>
      <c r="O2213" s="9"/>
      <c r="P2213" s="9"/>
      <c r="Q2213" s="9"/>
      <c r="R2213" s="9"/>
      <c r="S2213" s="9"/>
      <c r="T2213" s="9"/>
      <c r="U2213" s="9"/>
      <c r="W2213" s="9"/>
      <c r="X2213" s="9"/>
    </row>
    <row r="2214" spans="1:24" hidden="1" x14ac:dyDescent="0.25">
      <c r="A2214" s="25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9"/>
      <c r="O2214" s="9"/>
      <c r="P2214" s="9"/>
      <c r="Q2214" s="9"/>
      <c r="R2214" s="9"/>
      <c r="S2214" s="9"/>
      <c r="T2214" s="9"/>
      <c r="U2214" s="9"/>
      <c r="W2214" s="9"/>
      <c r="X2214" s="9"/>
    </row>
    <row r="2215" spans="1:24" hidden="1" x14ac:dyDescent="0.25">
      <c r="A2215" s="25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9"/>
      <c r="O2215" s="9"/>
      <c r="P2215" s="9"/>
      <c r="Q2215" s="9"/>
      <c r="R2215" s="9"/>
      <c r="S2215" s="9"/>
      <c r="T2215" s="9"/>
      <c r="U2215" s="9"/>
      <c r="W2215" s="9"/>
      <c r="X2215" s="9"/>
    </row>
    <row r="2216" spans="1:24" hidden="1" x14ac:dyDescent="0.25">
      <c r="A2216" s="25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9"/>
      <c r="O2216" s="9"/>
      <c r="P2216" s="9"/>
      <c r="Q2216" s="9"/>
      <c r="R2216" s="9"/>
      <c r="S2216" s="9"/>
      <c r="T2216" s="9"/>
      <c r="U2216" s="9"/>
      <c r="W2216" s="9"/>
      <c r="X2216" s="9"/>
    </row>
    <row r="2217" spans="1:24" hidden="1" x14ac:dyDescent="0.25">
      <c r="A2217" s="25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9"/>
      <c r="O2217" s="9"/>
      <c r="P2217" s="9"/>
      <c r="Q2217" s="9"/>
      <c r="R2217" s="9"/>
      <c r="S2217" s="9"/>
      <c r="T2217" s="9"/>
      <c r="U2217" s="9"/>
      <c r="W2217" s="9"/>
      <c r="X2217" s="9"/>
    </row>
    <row r="2218" spans="1:24" hidden="1" x14ac:dyDescent="0.25">
      <c r="A2218" s="25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9"/>
      <c r="O2218" s="9"/>
      <c r="P2218" s="9"/>
      <c r="Q2218" s="9"/>
      <c r="R2218" s="9"/>
      <c r="S2218" s="9"/>
      <c r="T2218" s="9"/>
      <c r="U2218" s="9"/>
      <c r="W2218" s="9"/>
      <c r="X2218" s="9"/>
    </row>
    <row r="2219" spans="1:24" hidden="1" x14ac:dyDescent="0.25">
      <c r="A2219" s="25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9"/>
      <c r="O2219" s="9"/>
      <c r="P2219" s="9"/>
      <c r="Q2219" s="9"/>
      <c r="R2219" s="9"/>
      <c r="S2219" s="9"/>
      <c r="T2219" s="9"/>
      <c r="U2219" s="9"/>
      <c r="W2219" s="9"/>
      <c r="X2219" s="9"/>
    </row>
    <row r="2220" spans="1:24" hidden="1" x14ac:dyDescent="0.25">
      <c r="A2220" s="25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9"/>
      <c r="O2220" s="9"/>
      <c r="P2220" s="9"/>
      <c r="Q2220" s="9"/>
      <c r="R2220" s="9"/>
      <c r="S2220" s="9"/>
      <c r="T2220" s="9"/>
      <c r="U2220" s="9"/>
      <c r="W2220" s="9"/>
      <c r="X2220" s="9"/>
    </row>
    <row r="2221" spans="1:24" hidden="1" x14ac:dyDescent="0.25">
      <c r="A2221" s="25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9"/>
      <c r="O2221" s="9"/>
      <c r="P2221" s="9"/>
      <c r="Q2221" s="9"/>
      <c r="R2221" s="9"/>
      <c r="S2221" s="9"/>
      <c r="T2221" s="9"/>
      <c r="U2221" s="9"/>
      <c r="W2221" s="9"/>
      <c r="X2221" s="9"/>
    </row>
    <row r="2222" spans="1:24" hidden="1" x14ac:dyDescent="0.25">
      <c r="A2222" s="25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9"/>
      <c r="O2222" s="9"/>
      <c r="P2222" s="9"/>
      <c r="Q2222" s="9"/>
      <c r="R2222" s="9"/>
      <c r="S2222" s="9"/>
      <c r="T2222" s="9"/>
      <c r="U2222" s="9"/>
      <c r="W2222" s="9"/>
      <c r="X2222" s="9"/>
    </row>
    <row r="2223" spans="1:24" hidden="1" x14ac:dyDescent="0.25">
      <c r="A2223" s="25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9"/>
      <c r="O2223" s="9"/>
      <c r="P2223" s="9"/>
      <c r="Q2223" s="9"/>
      <c r="R2223" s="9"/>
      <c r="S2223" s="9"/>
      <c r="T2223" s="9"/>
      <c r="U2223" s="9"/>
      <c r="W2223" s="9"/>
      <c r="X2223" s="9"/>
    </row>
    <row r="2224" spans="1:24" hidden="1" x14ac:dyDescent="0.25">
      <c r="A2224" s="25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9"/>
      <c r="O2224" s="9"/>
      <c r="P2224" s="9"/>
      <c r="Q2224" s="9"/>
      <c r="R2224" s="9"/>
      <c r="S2224" s="9"/>
      <c r="T2224" s="9"/>
      <c r="U2224" s="9"/>
      <c r="W2224" s="9"/>
      <c r="X2224" s="9"/>
    </row>
    <row r="2225" spans="1:24" hidden="1" x14ac:dyDescent="0.25">
      <c r="A2225" s="25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9"/>
      <c r="O2225" s="9"/>
      <c r="P2225" s="9"/>
      <c r="Q2225" s="9"/>
      <c r="R2225" s="9"/>
      <c r="S2225" s="9"/>
      <c r="T2225" s="9"/>
      <c r="U2225" s="9"/>
      <c r="W2225" s="9"/>
      <c r="X2225" s="9"/>
    </row>
    <row r="2226" spans="1:24" hidden="1" x14ac:dyDescent="0.25">
      <c r="A2226" s="25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9"/>
      <c r="O2226" s="9"/>
      <c r="P2226" s="9"/>
      <c r="Q2226" s="9"/>
      <c r="R2226" s="9"/>
      <c r="S2226" s="9"/>
      <c r="T2226" s="9"/>
      <c r="U2226" s="9"/>
      <c r="W2226" s="9"/>
      <c r="X2226" s="9"/>
    </row>
    <row r="2227" spans="1:24" hidden="1" x14ac:dyDescent="0.25">
      <c r="A2227" s="25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9"/>
      <c r="O2227" s="9"/>
      <c r="P2227" s="9"/>
      <c r="Q2227" s="9"/>
      <c r="R2227" s="9"/>
      <c r="S2227" s="9"/>
      <c r="T2227" s="9"/>
      <c r="U2227" s="9"/>
      <c r="W2227" s="9"/>
      <c r="X2227" s="9"/>
    </row>
    <row r="2228" spans="1:24" hidden="1" x14ac:dyDescent="0.25">
      <c r="A2228" s="25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9"/>
      <c r="O2228" s="9"/>
      <c r="P2228" s="9"/>
      <c r="Q2228" s="9"/>
      <c r="R2228" s="9"/>
      <c r="S2228" s="9"/>
      <c r="T2228" s="9"/>
      <c r="U2228" s="9"/>
      <c r="W2228" s="9"/>
      <c r="X2228" s="9"/>
    </row>
    <row r="2229" spans="1:24" hidden="1" x14ac:dyDescent="0.25">
      <c r="A2229" s="25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9"/>
      <c r="O2229" s="9"/>
      <c r="P2229" s="9"/>
      <c r="Q2229" s="9"/>
      <c r="R2229" s="9"/>
      <c r="S2229" s="9"/>
      <c r="T2229" s="9"/>
      <c r="U2229" s="9"/>
      <c r="W2229" s="9"/>
      <c r="X2229" s="9"/>
    </row>
    <row r="2230" spans="1:24" hidden="1" x14ac:dyDescent="0.25">
      <c r="A2230" s="25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9"/>
      <c r="O2230" s="9"/>
      <c r="P2230" s="9"/>
      <c r="Q2230" s="9"/>
      <c r="R2230" s="9"/>
      <c r="S2230" s="9"/>
      <c r="T2230" s="9"/>
      <c r="U2230" s="9"/>
      <c r="W2230" s="9"/>
      <c r="X2230" s="9"/>
    </row>
    <row r="2231" spans="1:24" hidden="1" x14ac:dyDescent="0.25">
      <c r="A2231" s="25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9"/>
      <c r="O2231" s="9"/>
      <c r="P2231" s="9"/>
      <c r="Q2231" s="9"/>
      <c r="R2231" s="9"/>
      <c r="S2231" s="9"/>
      <c r="T2231" s="9"/>
      <c r="U2231" s="9"/>
      <c r="W2231" s="9"/>
      <c r="X2231" s="9"/>
    </row>
    <row r="2232" spans="1:24" hidden="1" x14ac:dyDescent="0.25">
      <c r="A2232" s="25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9"/>
      <c r="O2232" s="9"/>
      <c r="P2232" s="9"/>
      <c r="Q2232" s="9"/>
      <c r="R2232" s="9"/>
      <c r="S2232" s="9"/>
      <c r="T2232" s="9"/>
      <c r="U2232" s="9"/>
      <c r="W2232" s="9"/>
      <c r="X2232" s="9"/>
    </row>
    <row r="2233" spans="1:24" hidden="1" x14ac:dyDescent="0.25">
      <c r="A2233" s="25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9"/>
      <c r="O2233" s="9"/>
      <c r="P2233" s="9"/>
      <c r="Q2233" s="9"/>
      <c r="R2233" s="9"/>
      <c r="S2233" s="9"/>
      <c r="T2233" s="9"/>
      <c r="U2233" s="9"/>
      <c r="W2233" s="9"/>
      <c r="X2233" s="9"/>
    </row>
    <row r="2234" spans="1:24" hidden="1" x14ac:dyDescent="0.25">
      <c r="A2234" s="25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9"/>
      <c r="O2234" s="9"/>
      <c r="P2234" s="9"/>
      <c r="Q2234" s="9"/>
      <c r="R2234" s="9"/>
      <c r="S2234" s="9"/>
      <c r="T2234" s="9"/>
      <c r="U2234" s="9"/>
      <c r="W2234" s="9"/>
      <c r="X2234" s="9"/>
    </row>
    <row r="2235" spans="1:24" hidden="1" x14ac:dyDescent="0.25">
      <c r="A2235" s="25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9"/>
      <c r="O2235" s="9"/>
      <c r="P2235" s="9"/>
      <c r="Q2235" s="9"/>
      <c r="R2235" s="9"/>
      <c r="S2235" s="9"/>
      <c r="T2235" s="9"/>
      <c r="U2235" s="9"/>
      <c r="W2235" s="9"/>
      <c r="X2235" s="9"/>
    </row>
    <row r="2236" spans="1:24" hidden="1" x14ac:dyDescent="0.25">
      <c r="A2236" s="25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9"/>
      <c r="O2236" s="9"/>
      <c r="P2236" s="9"/>
      <c r="Q2236" s="9"/>
      <c r="R2236" s="9"/>
      <c r="S2236" s="9"/>
      <c r="T2236" s="9"/>
      <c r="U2236" s="9"/>
      <c r="W2236" s="9"/>
      <c r="X2236" s="9"/>
    </row>
    <row r="2237" spans="1:24" hidden="1" x14ac:dyDescent="0.25">
      <c r="A2237" s="25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9"/>
      <c r="O2237" s="9"/>
      <c r="P2237" s="9"/>
      <c r="Q2237" s="9"/>
      <c r="R2237" s="9"/>
      <c r="S2237" s="9"/>
      <c r="T2237" s="9"/>
      <c r="U2237" s="9"/>
      <c r="W2237" s="9"/>
      <c r="X2237" s="9"/>
    </row>
    <row r="2238" spans="1:24" hidden="1" x14ac:dyDescent="0.25">
      <c r="A2238" s="25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9"/>
      <c r="O2238" s="9"/>
      <c r="P2238" s="9"/>
      <c r="Q2238" s="9"/>
      <c r="R2238" s="9"/>
      <c r="S2238" s="9"/>
      <c r="T2238" s="9"/>
      <c r="U2238" s="9"/>
      <c r="W2238" s="9"/>
      <c r="X2238" s="9"/>
    </row>
    <row r="2239" spans="1:24" hidden="1" x14ac:dyDescent="0.25">
      <c r="A2239" s="25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9"/>
      <c r="O2239" s="9"/>
      <c r="P2239" s="9"/>
      <c r="Q2239" s="9"/>
      <c r="R2239" s="9"/>
      <c r="S2239" s="9"/>
      <c r="T2239" s="9"/>
      <c r="U2239" s="9"/>
      <c r="W2239" s="9"/>
      <c r="X2239" s="9"/>
    </row>
    <row r="2240" spans="1:24" hidden="1" x14ac:dyDescent="0.25">
      <c r="A2240" s="25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9"/>
      <c r="O2240" s="9"/>
      <c r="P2240" s="9"/>
      <c r="Q2240" s="9"/>
      <c r="R2240" s="9"/>
      <c r="S2240" s="9"/>
      <c r="T2240" s="9"/>
      <c r="U2240" s="9"/>
      <c r="W2240" s="9"/>
      <c r="X2240" s="9"/>
    </row>
    <row r="2241" spans="1:24" hidden="1" x14ac:dyDescent="0.25">
      <c r="A2241" s="25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9"/>
      <c r="O2241" s="9"/>
      <c r="P2241" s="9"/>
      <c r="Q2241" s="9"/>
      <c r="R2241" s="9"/>
      <c r="S2241" s="9"/>
      <c r="T2241" s="9"/>
      <c r="U2241" s="9"/>
      <c r="W2241" s="9"/>
      <c r="X2241" s="9"/>
    </row>
    <row r="2242" spans="1:24" hidden="1" x14ac:dyDescent="0.25">
      <c r="A2242" s="25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9"/>
      <c r="O2242" s="9"/>
      <c r="P2242" s="9"/>
      <c r="Q2242" s="9"/>
      <c r="R2242" s="9"/>
      <c r="S2242" s="9"/>
      <c r="T2242" s="9"/>
      <c r="U2242" s="9"/>
      <c r="W2242" s="9"/>
      <c r="X2242" s="9"/>
    </row>
    <row r="2243" spans="1:24" hidden="1" x14ac:dyDescent="0.25">
      <c r="A2243" s="25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9"/>
      <c r="O2243" s="9"/>
      <c r="P2243" s="9"/>
      <c r="Q2243" s="9"/>
      <c r="R2243" s="9"/>
      <c r="S2243" s="9"/>
      <c r="T2243" s="9"/>
      <c r="U2243" s="9"/>
      <c r="W2243" s="9"/>
      <c r="X2243" s="9"/>
    </row>
    <row r="2244" spans="1:24" hidden="1" x14ac:dyDescent="0.25">
      <c r="A2244" s="25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9"/>
      <c r="O2244" s="9"/>
      <c r="P2244" s="9"/>
      <c r="Q2244" s="9"/>
      <c r="R2244" s="9"/>
      <c r="S2244" s="9"/>
      <c r="T2244" s="9"/>
      <c r="U2244" s="9"/>
      <c r="W2244" s="9"/>
      <c r="X2244" s="9"/>
    </row>
    <row r="2245" spans="1:24" hidden="1" x14ac:dyDescent="0.25">
      <c r="A2245" s="25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9"/>
      <c r="O2245" s="9"/>
      <c r="P2245" s="9"/>
      <c r="Q2245" s="9"/>
      <c r="R2245" s="9"/>
      <c r="S2245" s="9"/>
      <c r="T2245" s="9"/>
      <c r="U2245" s="9"/>
      <c r="W2245" s="9"/>
      <c r="X2245" s="9"/>
    </row>
    <row r="2246" spans="1:24" hidden="1" x14ac:dyDescent="0.25">
      <c r="A2246" s="25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9"/>
      <c r="O2246" s="9"/>
      <c r="P2246" s="9"/>
      <c r="Q2246" s="9"/>
      <c r="R2246" s="9"/>
      <c r="S2246" s="9"/>
      <c r="T2246" s="9"/>
      <c r="U2246" s="9"/>
      <c r="W2246" s="9"/>
      <c r="X2246" s="9"/>
    </row>
    <row r="2247" spans="1:24" hidden="1" x14ac:dyDescent="0.25">
      <c r="A2247" s="25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9"/>
      <c r="O2247" s="9"/>
      <c r="P2247" s="9"/>
      <c r="Q2247" s="9"/>
      <c r="R2247" s="9"/>
      <c r="S2247" s="9"/>
      <c r="T2247" s="9"/>
      <c r="U2247" s="9"/>
      <c r="W2247" s="9"/>
      <c r="X2247" s="9"/>
    </row>
    <row r="2248" spans="1:24" hidden="1" x14ac:dyDescent="0.25">
      <c r="A2248" s="25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9"/>
      <c r="O2248" s="9"/>
      <c r="P2248" s="9"/>
      <c r="Q2248" s="9"/>
      <c r="R2248" s="9"/>
      <c r="S2248" s="9"/>
      <c r="T2248" s="9"/>
      <c r="U2248" s="9"/>
      <c r="W2248" s="9"/>
      <c r="X2248" s="9"/>
    </row>
    <row r="2249" spans="1:24" hidden="1" x14ac:dyDescent="0.25">
      <c r="A2249" s="25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9"/>
      <c r="O2249" s="9"/>
      <c r="P2249" s="9"/>
      <c r="Q2249" s="9"/>
      <c r="R2249" s="9"/>
      <c r="S2249" s="9"/>
      <c r="T2249" s="9"/>
      <c r="U2249" s="9"/>
      <c r="W2249" s="9"/>
      <c r="X2249" s="9"/>
    </row>
    <row r="2250" spans="1:24" hidden="1" x14ac:dyDescent="0.25">
      <c r="A2250" s="25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9"/>
      <c r="O2250" s="9"/>
      <c r="P2250" s="9"/>
      <c r="Q2250" s="9"/>
      <c r="R2250" s="9"/>
      <c r="S2250" s="9"/>
      <c r="T2250" s="9"/>
      <c r="U2250" s="9"/>
      <c r="W2250" s="9"/>
      <c r="X2250" s="9"/>
    </row>
    <row r="2251" spans="1:24" hidden="1" x14ac:dyDescent="0.25">
      <c r="A2251" s="25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9"/>
      <c r="O2251" s="9"/>
      <c r="P2251" s="9"/>
      <c r="Q2251" s="9"/>
      <c r="R2251" s="9"/>
      <c r="S2251" s="9"/>
      <c r="T2251" s="9"/>
      <c r="U2251" s="9"/>
      <c r="W2251" s="9"/>
      <c r="X2251" s="9"/>
    </row>
    <row r="2252" spans="1:24" hidden="1" x14ac:dyDescent="0.25">
      <c r="A2252" s="25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9"/>
      <c r="O2252" s="9"/>
      <c r="P2252" s="9"/>
      <c r="Q2252" s="9"/>
      <c r="R2252" s="9"/>
      <c r="S2252" s="9"/>
      <c r="T2252" s="9"/>
      <c r="U2252" s="9"/>
      <c r="W2252" s="9"/>
      <c r="X2252" s="9"/>
    </row>
    <row r="2253" spans="1:24" hidden="1" x14ac:dyDescent="0.25">
      <c r="A2253" s="25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9"/>
      <c r="O2253" s="9"/>
      <c r="P2253" s="9"/>
      <c r="Q2253" s="9"/>
      <c r="R2253" s="9"/>
      <c r="S2253" s="9"/>
      <c r="T2253" s="9"/>
      <c r="U2253" s="9"/>
      <c r="W2253" s="9"/>
      <c r="X2253" s="9"/>
    </row>
    <row r="2254" spans="1:24" hidden="1" x14ac:dyDescent="0.25">
      <c r="A2254" s="25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9"/>
      <c r="O2254" s="9"/>
      <c r="P2254" s="9"/>
      <c r="Q2254" s="9"/>
      <c r="R2254" s="9"/>
      <c r="S2254" s="9"/>
      <c r="T2254" s="9"/>
      <c r="U2254" s="9"/>
      <c r="W2254" s="9"/>
      <c r="X2254" s="9"/>
    </row>
    <row r="2255" spans="1:24" hidden="1" x14ac:dyDescent="0.25">
      <c r="A2255" s="25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9"/>
      <c r="O2255" s="9"/>
      <c r="P2255" s="9"/>
      <c r="Q2255" s="9"/>
      <c r="R2255" s="9"/>
      <c r="S2255" s="9"/>
      <c r="T2255" s="9"/>
      <c r="U2255" s="9"/>
      <c r="W2255" s="9"/>
      <c r="X2255" s="9"/>
    </row>
    <row r="2256" spans="1:24" hidden="1" x14ac:dyDescent="0.25">
      <c r="A2256" s="25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9"/>
      <c r="O2256" s="9"/>
      <c r="P2256" s="9"/>
      <c r="Q2256" s="9"/>
      <c r="R2256" s="9"/>
      <c r="S2256" s="9"/>
      <c r="T2256" s="9"/>
      <c r="U2256" s="9"/>
      <c r="W2256" s="9"/>
      <c r="X2256" s="9"/>
    </row>
    <row r="2257" spans="1:24" hidden="1" x14ac:dyDescent="0.25">
      <c r="A2257" s="25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9"/>
      <c r="O2257" s="9"/>
      <c r="P2257" s="9"/>
      <c r="Q2257" s="9"/>
      <c r="R2257" s="9"/>
      <c r="S2257" s="9"/>
      <c r="T2257" s="9"/>
      <c r="U2257" s="9"/>
      <c r="W2257" s="9"/>
      <c r="X2257" s="9"/>
    </row>
    <row r="2258" spans="1:24" hidden="1" x14ac:dyDescent="0.25">
      <c r="A2258" s="25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9"/>
      <c r="O2258" s="9"/>
      <c r="P2258" s="9"/>
      <c r="Q2258" s="9"/>
      <c r="R2258" s="9"/>
      <c r="S2258" s="9"/>
      <c r="T2258" s="9"/>
      <c r="U2258" s="9"/>
      <c r="W2258" s="9"/>
      <c r="X2258" s="9"/>
    </row>
    <row r="2259" spans="1:24" hidden="1" x14ac:dyDescent="0.25">
      <c r="A2259" s="25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9"/>
      <c r="O2259" s="9"/>
      <c r="P2259" s="9"/>
      <c r="Q2259" s="9"/>
      <c r="R2259" s="9"/>
      <c r="S2259" s="9"/>
      <c r="T2259" s="9"/>
      <c r="U2259" s="9"/>
      <c r="W2259" s="9"/>
      <c r="X2259" s="9"/>
    </row>
    <row r="2260" spans="1:24" hidden="1" x14ac:dyDescent="0.25">
      <c r="A2260" s="25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9"/>
      <c r="O2260" s="9"/>
      <c r="P2260" s="9"/>
      <c r="Q2260" s="9"/>
      <c r="R2260" s="9"/>
      <c r="S2260" s="9"/>
      <c r="T2260" s="9"/>
      <c r="U2260" s="9"/>
      <c r="W2260" s="9"/>
      <c r="X2260" s="9"/>
    </row>
    <row r="2261" spans="1:24" hidden="1" x14ac:dyDescent="0.25">
      <c r="A2261" s="25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9"/>
      <c r="O2261" s="9"/>
      <c r="P2261" s="9"/>
      <c r="Q2261" s="9"/>
      <c r="R2261" s="9"/>
      <c r="S2261" s="9"/>
      <c r="T2261" s="9"/>
      <c r="U2261" s="9"/>
      <c r="W2261" s="9"/>
      <c r="X2261" s="9"/>
    </row>
    <row r="2262" spans="1:24" hidden="1" x14ac:dyDescent="0.25">
      <c r="A2262" s="25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9"/>
      <c r="O2262" s="9"/>
      <c r="P2262" s="9"/>
      <c r="Q2262" s="9"/>
      <c r="R2262" s="9"/>
      <c r="S2262" s="9"/>
      <c r="T2262" s="9"/>
      <c r="U2262" s="9"/>
      <c r="W2262" s="9"/>
      <c r="X2262" s="9"/>
    </row>
    <row r="2263" spans="1:24" hidden="1" x14ac:dyDescent="0.25">
      <c r="A2263" s="25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9"/>
      <c r="O2263" s="9"/>
      <c r="P2263" s="9"/>
      <c r="Q2263" s="9"/>
      <c r="R2263" s="9"/>
      <c r="S2263" s="9"/>
      <c r="T2263" s="9"/>
      <c r="U2263" s="9"/>
      <c r="W2263" s="9"/>
      <c r="X2263" s="9"/>
    </row>
    <row r="2264" spans="1:24" hidden="1" x14ac:dyDescent="0.25">
      <c r="A2264" s="25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9"/>
      <c r="O2264" s="9"/>
      <c r="P2264" s="9"/>
      <c r="Q2264" s="9"/>
      <c r="R2264" s="9"/>
      <c r="S2264" s="9"/>
      <c r="T2264" s="9"/>
      <c r="U2264" s="9"/>
      <c r="W2264" s="9"/>
      <c r="X2264" s="9"/>
    </row>
    <row r="2265" spans="1:24" hidden="1" x14ac:dyDescent="0.25">
      <c r="A2265" s="25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9"/>
      <c r="O2265" s="9"/>
      <c r="P2265" s="9"/>
      <c r="Q2265" s="9"/>
      <c r="R2265" s="9"/>
      <c r="S2265" s="9"/>
      <c r="T2265" s="9"/>
      <c r="U2265" s="9"/>
      <c r="W2265" s="9"/>
      <c r="X2265" s="9"/>
    </row>
    <row r="2266" spans="1:24" hidden="1" x14ac:dyDescent="0.25">
      <c r="A2266" s="25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9"/>
      <c r="O2266" s="9"/>
      <c r="P2266" s="9"/>
      <c r="Q2266" s="9"/>
      <c r="R2266" s="9"/>
      <c r="S2266" s="9"/>
      <c r="T2266" s="9"/>
      <c r="U2266" s="9"/>
      <c r="W2266" s="9"/>
      <c r="X2266" s="9"/>
    </row>
    <row r="2267" spans="1:24" hidden="1" x14ac:dyDescent="0.25">
      <c r="A2267" s="25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9"/>
      <c r="O2267" s="9"/>
      <c r="P2267" s="9"/>
      <c r="Q2267" s="9"/>
      <c r="R2267" s="9"/>
      <c r="S2267" s="9"/>
      <c r="T2267" s="9"/>
      <c r="U2267" s="9"/>
      <c r="W2267" s="9"/>
      <c r="X2267" s="9"/>
    </row>
    <row r="2268" spans="1:24" hidden="1" x14ac:dyDescent="0.25">
      <c r="A2268" s="25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9"/>
      <c r="O2268" s="9"/>
      <c r="P2268" s="9"/>
      <c r="Q2268" s="9"/>
      <c r="R2268" s="9"/>
      <c r="S2268" s="9"/>
      <c r="T2268" s="9"/>
      <c r="U2268" s="9"/>
      <c r="W2268" s="9"/>
      <c r="X2268" s="9"/>
    </row>
    <row r="2269" spans="1:24" hidden="1" x14ac:dyDescent="0.25">
      <c r="A2269" s="25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9"/>
      <c r="O2269" s="9"/>
      <c r="P2269" s="9"/>
      <c r="Q2269" s="9"/>
      <c r="R2269" s="9"/>
      <c r="S2269" s="9"/>
      <c r="T2269" s="9"/>
      <c r="U2269" s="9"/>
      <c r="W2269" s="9"/>
      <c r="X2269" s="9"/>
    </row>
    <row r="2270" spans="1:24" hidden="1" x14ac:dyDescent="0.25">
      <c r="A2270" s="25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9"/>
      <c r="O2270" s="9"/>
      <c r="P2270" s="9"/>
      <c r="Q2270" s="9"/>
      <c r="R2270" s="9"/>
      <c r="S2270" s="9"/>
      <c r="T2270" s="9"/>
      <c r="U2270" s="9"/>
      <c r="W2270" s="9"/>
      <c r="X2270" s="9"/>
    </row>
    <row r="2271" spans="1:24" hidden="1" x14ac:dyDescent="0.25">
      <c r="A2271" s="25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9"/>
      <c r="O2271" s="9"/>
      <c r="P2271" s="9"/>
      <c r="Q2271" s="9"/>
      <c r="R2271" s="9"/>
      <c r="S2271" s="9"/>
      <c r="T2271" s="9"/>
      <c r="U2271" s="9"/>
      <c r="W2271" s="9"/>
      <c r="X2271" s="9"/>
    </row>
    <row r="2272" spans="1:24" hidden="1" x14ac:dyDescent="0.25">
      <c r="A2272" s="25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9"/>
      <c r="O2272" s="9"/>
      <c r="P2272" s="9"/>
      <c r="Q2272" s="9"/>
      <c r="R2272" s="9"/>
      <c r="S2272" s="9"/>
      <c r="T2272" s="9"/>
      <c r="U2272" s="9"/>
      <c r="W2272" s="9"/>
      <c r="X2272" s="9"/>
    </row>
    <row r="2273" spans="1:24" hidden="1" x14ac:dyDescent="0.25">
      <c r="A2273" s="25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9"/>
      <c r="O2273" s="9"/>
      <c r="P2273" s="9"/>
      <c r="Q2273" s="9"/>
      <c r="R2273" s="9"/>
      <c r="S2273" s="9"/>
      <c r="T2273" s="9"/>
      <c r="U2273" s="9"/>
      <c r="W2273" s="9"/>
      <c r="X2273" s="9"/>
    </row>
    <row r="2274" spans="1:24" hidden="1" x14ac:dyDescent="0.25">
      <c r="A2274" s="25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9"/>
      <c r="O2274" s="9"/>
      <c r="P2274" s="9"/>
      <c r="Q2274" s="9"/>
      <c r="R2274" s="9"/>
      <c r="S2274" s="9"/>
      <c r="T2274" s="9"/>
      <c r="U2274" s="9"/>
      <c r="W2274" s="9"/>
      <c r="X2274" s="9"/>
    </row>
    <row r="2275" spans="1:24" hidden="1" x14ac:dyDescent="0.25">
      <c r="A2275" s="25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9"/>
      <c r="O2275" s="9"/>
      <c r="P2275" s="9"/>
      <c r="Q2275" s="9"/>
      <c r="R2275" s="9"/>
      <c r="S2275" s="9"/>
      <c r="T2275" s="9"/>
      <c r="U2275" s="9"/>
      <c r="W2275" s="9"/>
      <c r="X2275" s="9"/>
    </row>
    <row r="2276" spans="1:24" hidden="1" x14ac:dyDescent="0.25">
      <c r="A2276" s="25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9"/>
      <c r="O2276" s="9"/>
      <c r="P2276" s="9"/>
      <c r="Q2276" s="9"/>
      <c r="R2276" s="9"/>
      <c r="S2276" s="9"/>
      <c r="T2276" s="9"/>
      <c r="U2276" s="9"/>
      <c r="W2276" s="9"/>
      <c r="X2276" s="9"/>
    </row>
    <row r="2277" spans="1:24" hidden="1" x14ac:dyDescent="0.25">
      <c r="A2277" s="25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9"/>
      <c r="O2277" s="9"/>
      <c r="P2277" s="9"/>
      <c r="Q2277" s="9"/>
      <c r="R2277" s="9"/>
      <c r="S2277" s="9"/>
      <c r="T2277" s="9"/>
      <c r="U2277" s="9"/>
      <c r="W2277" s="9"/>
      <c r="X2277" s="9"/>
    </row>
    <row r="2278" spans="1:24" hidden="1" x14ac:dyDescent="0.25">
      <c r="A2278" s="25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9"/>
      <c r="O2278" s="9"/>
      <c r="P2278" s="9"/>
      <c r="Q2278" s="9"/>
      <c r="R2278" s="9"/>
      <c r="S2278" s="9"/>
      <c r="T2278" s="9"/>
      <c r="U2278" s="9"/>
      <c r="W2278" s="9"/>
      <c r="X2278" s="9"/>
    </row>
    <row r="2279" spans="1:24" hidden="1" x14ac:dyDescent="0.25">
      <c r="A2279" s="25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9"/>
      <c r="O2279" s="9"/>
      <c r="P2279" s="9"/>
      <c r="Q2279" s="9"/>
      <c r="R2279" s="9"/>
      <c r="S2279" s="9"/>
      <c r="T2279" s="9"/>
      <c r="U2279" s="9"/>
      <c r="W2279" s="9"/>
      <c r="X2279" s="9"/>
    </row>
    <row r="2280" spans="1:24" hidden="1" x14ac:dyDescent="0.25">
      <c r="A2280" s="25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9"/>
      <c r="O2280" s="9"/>
      <c r="P2280" s="9"/>
      <c r="Q2280" s="9"/>
      <c r="R2280" s="9"/>
      <c r="S2280" s="9"/>
      <c r="T2280" s="9"/>
      <c r="U2280" s="9"/>
      <c r="W2280" s="9"/>
      <c r="X2280" s="9"/>
    </row>
    <row r="2281" spans="1:24" hidden="1" x14ac:dyDescent="0.25">
      <c r="A2281" s="25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9"/>
      <c r="O2281" s="9"/>
      <c r="P2281" s="9"/>
      <c r="Q2281" s="9"/>
      <c r="R2281" s="9"/>
      <c r="S2281" s="9"/>
      <c r="T2281" s="9"/>
      <c r="U2281" s="9"/>
      <c r="W2281" s="9"/>
      <c r="X2281" s="9"/>
    </row>
    <row r="2282" spans="1:24" hidden="1" x14ac:dyDescent="0.25">
      <c r="A2282" s="25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9"/>
      <c r="O2282" s="9"/>
      <c r="P2282" s="9"/>
      <c r="Q2282" s="9"/>
      <c r="R2282" s="9"/>
      <c r="S2282" s="9"/>
      <c r="T2282" s="9"/>
      <c r="U2282" s="9"/>
      <c r="W2282" s="9"/>
      <c r="X2282" s="9"/>
    </row>
    <row r="2283" spans="1:24" hidden="1" x14ac:dyDescent="0.25">
      <c r="A2283" s="25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9"/>
      <c r="O2283" s="9"/>
      <c r="P2283" s="9"/>
      <c r="Q2283" s="9"/>
      <c r="R2283" s="9"/>
      <c r="S2283" s="9"/>
      <c r="T2283" s="9"/>
      <c r="U2283" s="9"/>
      <c r="W2283" s="9"/>
      <c r="X2283" s="9"/>
    </row>
    <row r="2284" spans="1:24" hidden="1" x14ac:dyDescent="0.25">
      <c r="A2284" s="25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9"/>
      <c r="O2284" s="9"/>
      <c r="P2284" s="9"/>
      <c r="Q2284" s="9"/>
      <c r="R2284" s="9"/>
      <c r="S2284" s="9"/>
      <c r="T2284" s="9"/>
      <c r="U2284" s="9"/>
      <c r="W2284" s="9"/>
      <c r="X2284" s="9"/>
    </row>
    <row r="2285" spans="1:24" hidden="1" x14ac:dyDescent="0.25">
      <c r="A2285" s="25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9"/>
      <c r="O2285" s="9"/>
      <c r="P2285" s="9"/>
      <c r="Q2285" s="9"/>
      <c r="R2285" s="9"/>
      <c r="S2285" s="9"/>
      <c r="T2285" s="9"/>
      <c r="U2285" s="9"/>
      <c r="W2285" s="9"/>
      <c r="X2285" s="9"/>
    </row>
    <row r="2286" spans="1:24" hidden="1" x14ac:dyDescent="0.25">
      <c r="A2286" s="25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9"/>
      <c r="O2286" s="9"/>
      <c r="P2286" s="9"/>
      <c r="Q2286" s="9"/>
      <c r="R2286" s="9"/>
      <c r="S2286" s="9"/>
      <c r="T2286" s="9"/>
      <c r="U2286" s="9"/>
      <c r="W2286" s="9"/>
      <c r="X2286" s="9"/>
    </row>
    <row r="2287" spans="1:24" hidden="1" x14ac:dyDescent="0.25">
      <c r="A2287" s="25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9"/>
      <c r="O2287" s="9"/>
      <c r="P2287" s="9"/>
      <c r="Q2287" s="9"/>
      <c r="R2287" s="9"/>
      <c r="S2287" s="9"/>
      <c r="T2287" s="9"/>
      <c r="U2287" s="9"/>
      <c r="W2287" s="9"/>
      <c r="X2287" s="9"/>
    </row>
    <row r="2288" spans="1:24" hidden="1" x14ac:dyDescent="0.25">
      <c r="A2288" s="25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9"/>
      <c r="O2288" s="9"/>
      <c r="P2288" s="9"/>
      <c r="Q2288" s="9"/>
      <c r="R2288" s="9"/>
      <c r="S2288" s="9"/>
      <c r="T2288" s="9"/>
      <c r="U2288" s="9"/>
      <c r="W2288" s="9"/>
      <c r="X2288" s="9"/>
    </row>
    <row r="2289" spans="1:24" hidden="1" x14ac:dyDescent="0.25">
      <c r="A2289" s="25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9"/>
      <c r="O2289" s="9"/>
      <c r="P2289" s="9"/>
      <c r="Q2289" s="9"/>
      <c r="R2289" s="9"/>
      <c r="S2289" s="9"/>
      <c r="T2289" s="9"/>
      <c r="U2289" s="9"/>
      <c r="W2289" s="9"/>
      <c r="X2289" s="9"/>
    </row>
    <row r="2290" spans="1:24" hidden="1" x14ac:dyDescent="0.25">
      <c r="A2290" s="25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9"/>
      <c r="O2290" s="9"/>
      <c r="P2290" s="9"/>
      <c r="Q2290" s="9"/>
      <c r="R2290" s="9"/>
      <c r="S2290" s="9"/>
      <c r="T2290" s="9"/>
      <c r="U2290" s="9"/>
      <c r="W2290" s="9"/>
      <c r="X2290" s="9"/>
    </row>
    <row r="2291" spans="1:24" hidden="1" x14ac:dyDescent="0.25">
      <c r="A2291" s="25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9"/>
      <c r="O2291" s="9"/>
      <c r="P2291" s="9"/>
      <c r="Q2291" s="9"/>
      <c r="R2291" s="9"/>
      <c r="S2291" s="9"/>
      <c r="T2291" s="9"/>
      <c r="U2291" s="9"/>
      <c r="W2291" s="9"/>
      <c r="X2291" s="9"/>
    </row>
    <row r="2292" spans="1:24" hidden="1" x14ac:dyDescent="0.25">
      <c r="A2292" s="25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9"/>
      <c r="O2292" s="9"/>
      <c r="P2292" s="9"/>
      <c r="Q2292" s="9"/>
      <c r="R2292" s="9"/>
      <c r="S2292" s="9"/>
      <c r="T2292" s="9"/>
      <c r="U2292" s="9"/>
      <c r="W2292" s="9"/>
      <c r="X2292" s="9"/>
    </row>
    <row r="2293" spans="1:24" hidden="1" x14ac:dyDescent="0.25">
      <c r="A2293" s="25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9"/>
      <c r="O2293" s="9"/>
      <c r="P2293" s="9"/>
      <c r="Q2293" s="9"/>
      <c r="R2293" s="9"/>
      <c r="S2293" s="9"/>
      <c r="T2293" s="9"/>
      <c r="U2293" s="9"/>
      <c r="W2293" s="9"/>
      <c r="X2293" s="9"/>
    </row>
    <row r="2294" spans="1:24" hidden="1" x14ac:dyDescent="0.25">
      <c r="A2294" s="25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9"/>
      <c r="O2294" s="9"/>
      <c r="P2294" s="9"/>
      <c r="Q2294" s="9"/>
      <c r="R2294" s="9"/>
      <c r="S2294" s="9"/>
      <c r="T2294" s="9"/>
      <c r="U2294" s="9"/>
      <c r="W2294" s="9"/>
      <c r="X2294" s="9"/>
    </row>
    <row r="2295" spans="1:24" hidden="1" x14ac:dyDescent="0.25">
      <c r="A2295" s="25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9"/>
      <c r="O2295" s="9"/>
      <c r="P2295" s="9"/>
      <c r="Q2295" s="9"/>
      <c r="R2295" s="9"/>
      <c r="S2295" s="9"/>
      <c r="T2295" s="9"/>
      <c r="U2295" s="9"/>
      <c r="W2295" s="9"/>
      <c r="X2295" s="9"/>
    </row>
    <row r="2296" spans="1:24" hidden="1" x14ac:dyDescent="0.25">
      <c r="A2296" s="25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9"/>
      <c r="O2296" s="9"/>
      <c r="P2296" s="9"/>
      <c r="Q2296" s="9"/>
      <c r="R2296" s="9"/>
      <c r="S2296" s="9"/>
      <c r="T2296" s="9"/>
      <c r="U2296" s="9"/>
      <c r="W2296" s="9"/>
      <c r="X2296" s="9"/>
    </row>
    <row r="2297" spans="1:24" hidden="1" x14ac:dyDescent="0.25">
      <c r="A2297" s="25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9"/>
      <c r="O2297" s="9"/>
      <c r="P2297" s="9"/>
      <c r="Q2297" s="9"/>
      <c r="R2297" s="9"/>
      <c r="S2297" s="9"/>
      <c r="T2297" s="9"/>
      <c r="U2297" s="9"/>
      <c r="W2297" s="9"/>
      <c r="X2297" s="9"/>
    </row>
    <row r="2298" spans="1:24" hidden="1" x14ac:dyDescent="0.25">
      <c r="A2298" s="25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9"/>
      <c r="O2298" s="9"/>
      <c r="P2298" s="9"/>
      <c r="Q2298" s="9"/>
      <c r="R2298" s="9"/>
      <c r="S2298" s="9"/>
      <c r="T2298" s="9"/>
      <c r="U2298" s="9"/>
      <c r="W2298" s="9"/>
      <c r="X2298" s="9"/>
    </row>
    <row r="2299" spans="1:24" hidden="1" x14ac:dyDescent="0.25">
      <c r="A2299" s="25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9"/>
      <c r="O2299" s="9"/>
      <c r="P2299" s="9"/>
      <c r="Q2299" s="9"/>
      <c r="R2299" s="9"/>
      <c r="S2299" s="9"/>
      <c r="T2299" s="9"/>
      <c r="U2299" s="9"/>
      <c r="W2299" s="9"/>
      <c r="X2299" s="9"/>
    </row>
    <row r="2300" spans="1:24" hidden="1" x14ac:dyDescent="0.25">
      <c r="A2300" s="25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9"/>
      <c r="O2300" s="9"/>
      <c r="P2300" s="9"/>
      <c r="Q2300" s="9"/>
      <c r="R2300" s="9"/>
      <c r="S2300" s="9"/>
      <c r="T2300" s="9"/>
      <c r="U2300" s="9"/>
      <c r="W2300" s="9"/>
      <c r="X2300" s="9"/>
    </row>
    <row r="2301" spans="1:24" hidden="1" x14ac:dyDescent="0.25">
      <c r="A2301" s="25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9"/>
      <c r="O2301" s="9"/>
      <c r="P2301" s="9"/>
      <c r="Q2301" s="9"/>
      <c r="R2301" s="9"/>
      <c r="S2301" s="9"/>
      <c r="T2301" s="9"/>
      <c r="U2301" s="9"/>
      <c r="W2301" s="9"/>
      <c r="X2301" s="9"/>
    </row>
    <row r="2302" spans="1:24" hidden="1" x14ac:dyDescent="0.25">
      <c r="A2302" s="25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9"/>
      <c r="O2302" s="9"/>
      <c r="P2302" s="9"/>
      <c r="Q2302" s="9"/>
      <c r="R2302" s="9"/>
      <c r="S2302" s="9"/>
      <c r="T2302" s="9"/>
      <c r="U2302" s="9"/>
      <c r="W2302" s="9"/>
      <c r="X2302" s="9"/>
    </row>
    <row r="2303" spans="1:24" hidden="1" x14ac:dyDescent="0.25">
      <c r="A2303" s="25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9"/>
      <c r="O2303" s="9"/>
      <c r="P2303" s="9"/>
      <c r="Q2303" s="9"/>
      <c r="R2303" s="9"/>
      <c r="S2303" s="9"/>
      <c r="T2303" s="9"/>
      <c r="U2303" s="9"/>
      <c r="W2303" s="9"/>
      <c r="X2303" s="9"/>
    </row>
    <row r="2304" spans="1:24" hidden="1" x14ac:dyDescent="0.25">
      <c r="A2304" s="25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9"/>
      <c r="O2304" s="9"/>
      <c r="P2304" s="9"/>
      <c r="Q2304" s="9"/>
      <c r="R2304" s="9"/>
      <c r="S2304" s="9"/>
      <c r="T2304" s="9"/>
      <c r="U2304" s="9"/>
      <c r="W2304" s="9"/>
      <c r="X2304" s="9"/>
    </row>
    <row r="2305" spans="1:24" hidden="1" x14ac:dyDescent="0.25">
      <c r="A2305" s="25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9"/>
      <c r="O2305" s="9"/>
      <c r="P2305" s="9"/>
      <c r="Q2305" s="9"/>
      <c r="R2305" s="9"/>
      <c r="S2305" s="9"/>
      <c r="T2305" s="9"/>
      <c r="U2305" s="9"/>
      <c r="W2305" s="9"/>
      <c r="X2305" s="9"/>
    </row>
    <row r="2306" spans="1:24" hidden="1" x14ac:dyDescent="0.25">
      <c r="A2306" s="25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9"/>
      <c r="O2306" s="9"/>
      <c r="P2306" s="9"/>
      <c r="Q2306" s="9"/>
      <c r="R2306" s="9"/>
      <c r="S2306" s="9"/>
      <c r="T2306" s="9"/>
      <c r="U2306" s="9"/>
      <c r="W2306" s="9"/>
      <c r="X2306" s="9"/>
    </row>
    <row r="2307" spans="1:24" hidden="1" x14ac:dyDescent="0.25">
      <c r="A2307" s="25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9"/>
      <c r="O2307" s="9"/>
      <c r="P2307" s="9"/>
      <c r="Q2307" s="9"/>
      <c r="R2307" s="9"/>
      <c r="S2307" s="9"/>
      <c r="T2307" s="9"/>
      <c r="U2307" s="9"/>
      <c r="W2307" s="9"/>
      <c r="X2307" s="9"/>
    </row>
    <row r="2308" spans="1:24" hidden="1" x14ac:dyDescent="0.25">
      <c r="A2308" s="25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9"/>
      <c r="O2308" s="9"/>
      <c r="P2308" s="9"/>
      <c r="Q2308" s="9"/>
      <c r="R2308" s="9"/>
      <c r="S2308" s="9"/>
      <c r="T2308" s="9"/>
      <c r="U2308" s="9"/>
      <c r="W2308" s="9"/>
      <c r="X2308" s="9"/>
    </row>
    <row r="2309" spans="1:24" hidden="1" x14ac:dyDescent="0.25">
      <c r="A2309" s="25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9"/>
      <c r="O2309" s="9"/>
      <c r="P2309" s="9"/>
      <c r="Q2309" s="9"/>
      <c r="R2309" s="9"/>
      <c r="S2309" s="9"/>
      <c r="T2309" s="9"/>
      <c r="U2309" s="9"/>
      <c r="W2309" s="9"/>
      <c r="X2309" s="9"/>
    </row>
    <row r="2310" spans="1:24" hidden="1" x14ac:dyDescent="0.25">
      <c r="A2310" s="25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9"/>
      <c r="O2310" s="9"/>
      <c r="P2310" s="9"/>
      <c r="Q2310" s="9"/>
      <c r="R2310" s="9"/>
      <c r="S2310" s="9"/>
      <c r="T2310" s="9"/>
      <c r="U2310" s="9"/>
      <c r="W2310" s="9"/>
      <c r="X2310" s="9"/>
    </row>
    <row r="2311" spans="1:24" hidden="1" x14ac:dyDescent="0.25">
      <c r="A2311" s="25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9"/>
      <c r="O2311" s="9"/>
      <c r="P2311" s="9"/>
      <c r="Q2311" s="9"/>
      <c r="R2311" s="9"/>
      <c r="S2311" s="9"/>
      <c r="T2311" s="9"/>
      <c r="U2311" s="9"/>
      <c r="W2311" s="9"/>
      <c r="X2311" s="9"/>
    </row>
    <row r="2312" spans="1:24" hidden="1" x14ac:dyDescent="0.25">
      <c r="A2312" s="25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9"/>
      <c r="O2312" s="9"/>
      <c r="P2312" s="9"/>
      <c r="Q2312" s="9"/>
      <c r="R2312" s="9"/>
      <c r="S2312" s="9"/>
      <c r="T2312" s="9"/>
      <c r="U2312" s="9"/>
      <c r="W2312" s="9"/>
      <c r="X2312" s="9"/>
    </row>
    <row r="2313" spans="1:24" hidden="1" x14ac:dyDescent="0.25">
      <c r="A2313" s="25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9"/>
      <c r="O2313" s="9"/>
      <c r="P2313" s="9"/>
      <c r="Q2313" s="9"/>
      <c r="R2313" s="9"/>
      <c r="S2313" s="9"/>
      <c r="T2313" s="9"/>
      <c r="U2313" s="9"/>
      <c r="W2313" s="9"/>
      <c r="X2313" s="9"/>
    </row>
    <row r="2314" spans="1:24" hidden="1" x14ac:dyDescent="0.25">
      <c r="A2314" s="25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9"/>
      <c r="O2314" s="9"/>
      <c r="P2314" s="9"/>
      <c r="Q2314" s="9"/>
      <c r="R2314" s="9"/>
      <c r="S2314" s="9"/>
      <c r="T2314" s="9"/>
      <c r="U2314" s="9"/>
      <c r="W2314" s="9"/>
      <c r="X2314" s="9"/>
    </row>
    <row r="2315" spans="1:24" hidden="1" x14ac:dyDescent="0.25">
      <c r="A2315" s="25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9"/>
      <c r="O2315" s="9"/>
      <c r="P2315" s="9"/>
      <c r="Q2315" s="9"/>
      <c r="R2315" s="9"/>
      <c r="S2315" s="9"/>
      <c r="T2315" s="9"/>
      <c r="U2315" s="9"/>
      <c r="W2315" s="9"/>
      <c r="X2315" s="9"/>
    </row>
    <row r="2316" spans="1:24" hidden="1" x14ac:dyDescent="0.25">
      <c r="A2316" s="25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9"/>
      <c r="O2316" s="9"/>
      <c r="P2316" s="9"/>
      <c r="Q2316" s="9"/>
      <c r="R2316" s="9"/>
      <c r="S2316" s="9"/>
      <c r="T2316" s="9"/>
      <c r="U2316" s="9"/>
      <c r="W2316" s="9"/>
      <c r="X2316" s="9"/>
    </row>
    <row r="2317" spans="1:24" hidden="1" x14ac:dyDescent="0.25">
      <c r="A2317" s="25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9"/>
      <c r="O2317" s="9"/>
      <c r="P2317" s="9"/>
      <c r="Q2317" s="9"/>
      <c r="R2317" s="9"/>
      <c r="S2317" s="9"/>
      <c r="T2317" s="9"/>
      <c r="U2317" s="9"/>
      <c r="W2317" s="9"/>
      <c r="X2317" s="9"/>
    </row>
    <row r="2318" spans="1:24" hidden="1" x14ac:dyDescent="0.25">
      <c r="A2318" s="25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9"/>
      <c r="O2318" s="9"/>
      <c r="P2318" s="9"/>
      <c r="Q2318" s="9"/>
      <c r="R2318" s="9"/>
      <c r="S2318" s="9"/>
      <c r="T2318" s="9"/>
      <c r="U2318" s="9"/>
      <c r="W2318" s="9"/>
      <c r="X2318" s="9"/>
    </row>
    <row r="2319" spans="1:24" hidden="1" x14ac:dyDescent="0.25">
      <c r="A2319" s="25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9"/>
      <c r="O2319" s="9"/>
      <c r="P2319" s="9"/>
      <c r="Q2319" s="9"/>
      <c r="R2319" s="9"/>
      <c r="S2319" s="9"/>
      <c r="T2319" s="9"/>
      <c r="U2319" s="9"/>
      <c r="W2319" s="9"/>
      <c r="X2319" s="9"/>
    </row>
    <row r="2320" spans="1:24" hidden="1" x14ac:dyDescent="0.25">
      <c r="A2320" s="25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9"/>
      <c r="O2320" s="9"/>
      <c r="P2320" s="9"/>
      <c r="Q2320" s="9"/>
      <c r="R2320" s="9"/>
      <c r="S2320" s="9"/>
      <c r="T2320" s="9"/>
      <c r="U2320" s="9"/>
      <c r="W2320" s="9"/>
      <c r="X2320" s="9"/>
    </row>
    <row r="2321" spans="1:24" hidden="1" x14ac:dyDescent="0.25">
      <c r="A2321" s="25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9"/>
      <c r="O2321" s="9"/>
      <c r="P2321" s="9"/>
      <c r="Q2321" s="9"/>
      <c r="R2321" s="9"/>
      <c r="S2321" s="9"/>
      <c r="T2321" s="9"/>
      <c r="U2321" s="9"/>
      <c r="W2321" s="9"/>
      <c r="X2321" s="9"/>
    </row>
    <row r="2322" spans="1:24" hidden="1" x14ac:dyDescent="0.25">
      <c r="A2322" s="25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9"/>
      <c r="O2322" s="9"/>
      <c r="P2322" s="9"/>
      <c r="Q2322" s="9"/>
      <c r="R2322" s="9"/>
      <c r="S2322" s="9"/>
      <c r="T2322" s="9"/>
      <c r="U2322" s="9"/>
      <c r="W2322" s="9"/>
      <c r="X2322" s="9"/>
    </row>
    <row r="2323" spans="1:24" hidden="1" x14ac:dyDescent="0.25">
      <c r="A2323" s="25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9"/>
      <c r="O2323" s="9"/>
      <c r="P2323" s="9"/>
      <c r="Q2323" s="9"/>
      <c r="R2323" s="9"/>
      <c r="S2323" s="9"/>
      <c r="T2323" s="9"/>
      <c r="U2323" s="9"/>
      <c r="W2323" s="9"/>
      <c r="X2323" s="9"/>
    </row>
    <row r="2324" spans="1:24" hidden="1" x14ac:dyDescent="0.25">
      <c r="A2324" s="25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9"/>
      <c r="O2324" s="9"/>
      <c r="P2324" s="9"/>
      <c r="Q2324" s="9"/>
      <c r="R2324" s="9"/>
      <c r="S2324" s="9"/>
      <c r="T2324" s="9"/>
      <c r="U2324" s="9"/>
      <c r="W2324" s="9"/>
      <c r="X2324" s="9"/>
    </row>
    <row r="2325" spans="1:24" hidden="1" x14ac:dyDescent="0.25">
      <c r="A2325" s="25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9"/>
      <c r="O2325" s="9"/>
      <c r="P2325" s="9"/>
      <c r="Q2325" s="9"/>
      <c r="R2325" s="9"/>
      <c r="S2325" s="9"/>
      <c r="T2325" s="9"/>
      <c r="U2325" s="9"/>
      <c r="W2325" s="9"/>
      <c r="X2325" s="9"/>
    </row>
    <row r="2326" spans="1:24" hidden="1" x14ac:dyDescent="0.25">
      <c r="A2326" s="25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9"/>
      <c r="O2326" s="9"/>
      <c r="P2326" s="9"/>
      <c r="Q2326" s="9"/>
      <c r="R2326" s="9"/>
      <c r="S2326" s="9"/>
      <c r="T2326" s="9"/>
      <c r="U2326" s="9"/>
      <c r="W2326" s="9"/>
      <c r="X2326" s="9"/>
    </row>
    <row r="2327" spans="1:24" hidden="1" x14ac:dyDescent="0.25">
      <c r="A2327" s="25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9"/>
      <c r="O2327" s="9"/>
      <c r="P2327" s="9"/>
      <c r="Q2327" s="9"/>
      <c r="R2327" s="9"/>
      <c r="S2327" s="9"/>
      <c r="T2327" s="9"/>
      <c r="U2327" s="9"/>
      <c r="W2327" s="9"/>
      <c r="X2327" s="9"/>
    </row>
    <row r="2328" spans="1:24" hidden="1" x14ac:dyDescent="0.25">
      <c r="A2328" s="25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9"/>
      <c r="O2328" s="9"/>
      <c r="P2328" s="9"/>
      <c r="Q2328" s="9"/>
      <c r="R2328" s="9"/>
      <c r="S2328" s="9"/>
      <c r="T2328" s="9"/>
      <c r="U2328" s="9"/>
      <c r="W2328" s="9"/>
      <c r="X2328" s="9"/>
    </row>
    <row r="2329" spans="1:24" hidden="1" x14ac:dyDescent="0.25">
      <c r="A2329" s="25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9"/>
      <c r="O2329" s="9"/>
      <c r="P2329" s="9"/>
      <c r="Q2329" s="9"/>
      <c r="R2329" s="9"/>
      <c r="S2329" s="9"/>
      <c r="T2329" s="9"/>
      <c r="U2329" s="9"/>
      <c r="W2329" s="9"/>
      <c r="X2329" s="9"/>
    </row>
    <row r="2330" spans="1:24" hidden="1" x14ac:dyDescent="0.25">
      <c r="A2330" s="25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9"/>
      <c r="O2330" s="9"/>
      <c r="P2330" s="9"/>
      <c r="Q2330" s="9"/>
      <c r="R2330" s="9"/>
      <c r="S2330" s="9"/>
      <c r="T2330" s="9"/>
      <c r="U2330" s="9"/>
      <c r="W2330" s="9"/>
      <c r="X2330" s="9"/>
    </row>
    <row r="2331" spans="1:24" hidden="1" x14ac:dyDescent="0.25">
      <c r="A2331" s="25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9"/>
      <c r="O2331" s="9"/>
      <c r="P2331" s="9"/>
      <c r="Q2331" s="9"/>
      <c r="R2331" s="9"/>
      <c r="S2331" s="9"/>
      <c r="T2331" s="9"/>
      <c r="U2331" s="9"/>
      <c r="W2331" s="9"/>
      <c r="X2331" s="9"/>
    </row>
    <row r="2332" spans="1:24" hidden="1" x14ac:dyDescent="0.25">
      <c r="A2332" s="25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9"/>
      <c r="O2332" s="9"/>
      <c r="P2332" s="9"/>
      <c r="Q2332" s="9"/>
      <c r="R2332" s="9"/>
      <c r="S2332" s="9"/>
      <c r="T2332" s="9"/>
      <c r="U2332" s="9"/>
      <c r="W2332" s="9"/>
      <c r="X2332" s="9"/>
    </row>
    <row r="2333" spans="1:24" hidden="1" x14ac:dyDescent="0.25">
      <c r="A2333" s="25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9"/>
      <c r="O2333" s="9"/>
      <c r="P2333" s="9"/>
      <c r="Q2333" s="9"/>
      <c r="R2333" s="9"/>
      <c r="S2333" s="9"/>
      <c r="T2333" s="9"/>
      <c r="U2333" s="9"/>
      <c r="W2333" s="9"/>
      <c r="X2333" s="9"/>
    </row>
    <row r="2334" spans="1:24" hidden="1" x14ac:dyDescent="0.25">
      <c r="A2334" s="25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9"/>
      <c r="O2334" s="9"/>
      <c r="P2334" s="9"/>
      <c r="Q2334" s="9"/>
      <c r="R2334" s="9"/>
      <c r="S2334" s="9"/>
      <c r="T2334" s="9"/>
      <c r="U2334" s="9"/>
      <c r="W2334" s="9"/>
      <c r="X2334" s="9"/>
    </row>
    <row r="2335" spans="1:24" hidden="1" x14ac:dyDescent="0.25">
      <c r="A2335" s="25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9"/>
      <c r="O2335" s="9"/>
      <c r="P2335" s="9"/>
      <c r="Q2335" s="9"/>
      <c r="R2335" s="9"/>
      <c r="S2335" s="9"/>
      <c r="T2335" s="9"/>
      <c r="U2335" s="9"/>
      <c r="W2335" s="9"/>
      <c r="X2335" s="9"/>
    </row>
    <row r="2336" spans="1:24" hidden="1" x14ac:dyDescent="0.25">
      <c r="A2336" s="25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9"/>
      <c r="O2336" s="9"/>
      <c r="P2336" s="9"/>
      <c r="Q2336" s="9"/>
      <c r="R2336" s="9"/>
      <c r="S2336" s="9"/>
      <c r="T2336" s="9"/>
      <c r="U2336" s="9"/>
      <c r="W2336" s="9"/>
      <c r="X2336" s="9"/>
    </row>
    <row r="2337" spans="1:24" hidden="1" x14ac:dyDescent="0.25">
      <c r="A2337" s="25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9"/>
      <c r="O2337" s="9"/>
      <c r="P2337" s="9"/>
      <c r="Q2337" s="9"/>
      <c r="R2337" s="9"/>
      <c r="S2337" s="9"/>
      <c r="T2337" s="9"/>
      <c r="U2337" s="9"/>
      <c r="W2337" s="9"/>
      <c r="X2337" s="9"/>
    </row>
    <row r="2338" spans="1:24" hidden="1" x14ac:dyDescent="0.25">
      <c r="A2338" s="25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9"/>
      <c r="O2338" s="9"/>
      <c r="P2338" s="9"/>
      <c r="Q2338" s="9"/>
      <c r="R2338" s="9"/>
      <c r="S2338" s="9"/>
      <c r="T2338" s="9"/>
      <c r="U2338" s="9"/>
      <c r="W2338" s="9"/>
      <c r="X2338" s="9"/>
    </row>
    <row r="2339" spans="1:24" hidden="1" x14ac:dyDescent="0.25">
      <c r="A2339" s="25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9"/>
      <c r="O2339" s="9"/>
      <c r="P2339" s="9"/>
      <c r="Q2339" s="9"/>
      <c r="R2339" s="9"/>
      <c r="S2339" s="9"/>
      <c r="T2339" s="9"/>
      <c r="U2339" s="9"/>
      <c r="W2339" s="9"/>
      <c r="X2339" s="9"/>
    </row>
    <row r="2340" spans="1:24" hidden="1" x14ac:dyDescent="0.25">
      <c r="A2340" s="25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9"/>
      <c r="O2340" s="9"/>
      <c r="P2340" s="9"/>
      <c r="Q2340" s="9"/>
      <c r="R2340" s="9"/>
      <c r="S2340" s="9"/>
      <c r="T2340" s="9"/>
      <c r="U2340" s="9"/>
      <c r="W2340" s="9"/>
      <c r="X2340" s="9"/>
    </row>
    <row r="2341" spans="1:24" hidden="1" x14ac:dyDescent="0.25">
      <c r="A2341" s="25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9"/>
      <c r="O2341" s="9"/>
      <c r="P2341" s="9"/>
      <c r="Q2341" s="9"/>
      <c r="R2341" s="9"/>
      <c r="S2341" s="9"/>
      <c r="T2341" s="9"/>
      <c r="U2341" s="9"/>
      <c r="W2341" s="9"/>
      <c r="X2341" s="9"/>
    </row>
    <row r="2342" spans="1:24" hidden="1" x14ac:dyDescent="0.25">
      <c r="A2342" s="25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9"/>
      <c r="O2342" s="9"/>
      <c r="P2342" s="9"/>
      <c r="Q2342" s="9"/>
      <c r="R2342" s="9"/>
      <c r="S2342" s="9"/>
      <c r="T2342" s="9"/>
      <c r="U2342" s="9"/>
      <c r="W2342" s="9"/>
      <c r="X2342" s="9"/>
    </row>
    <row r="2343" spans="1:24" hidden="1" x14ac:dyDescent="0.25">
      <c r="A2343" s="25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9"/>
      <c r="O2343" s="9"/>
      <c r="P2343" s="9"/>
      <c r="Q2343" s="9"/>
      <c r="R2343" s="9"/>
      <c r="S2343" s="9"/>
      <c r="T2343" s="9"/>
      <c r="U2343" s="9"/>
      <c r="W2343" s="9"/>
      <c r="X2343" s="9"/>
    </row>
    <row r="2344" spans="1:24" hidden="1" x14ac:dyDescent="0.25">
      <c r="A2344" s="25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9"/>
      <c r="O2344" s="9"/>
      <c r="P2344" s="9"/>
      <c r="Q2344" s="9"/>
      <c r="R2344" s="9"/>
      <c r="S2344" s="9"/>
      <c r="T2344" s="9"/>
      <c r="U2344" s="9"/>
      <c r="W2344" s="9"/>
      <c r="X2344" s="9"/>
    </row>
    <row r="2345" spans="1:24" hidden="1" x14ac:dyDescent="0.25">
      <c r="A2345" s="25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9"/>
      <c r="O2345" s="9"/>
      <c r="P2345" s="9"/>
      <c r="Q2345" s="9"/>
      <c r="R2345" s="9"/>
      <c r="S2345" s="9"/>
      <c r="T2345" s="9"/>
      <c r="U2345" s="9"/>
      <c r="W2345" s="9"/>
      <c r="X2345" s="9"/>
    </row>
    <row r="2346" spans="1:24" hidden="1" x14ac:dyDescent="0.25">
      <c r="A2346" s="25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9"/>
      <c r="O2346" s="9"/>
      <c r="P2346" s="9"/>
      <c r="Q2346" s="9"/>
      <c r="R2346" s="9"/>
      <c r="S2346" s="9"/>
      <c r="T2346" s="9"/>
      <c r="U2346" s="9"/>
      <c r="W2346" s="9"/>
      <c r="X2346" s="9"/>
    </row>
    <row r="2347" spans="1:24" hidden="1" x14ac:dyDescent="0.25">
      <c r="A2347" s="25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9"/>
      <c r="O2347" s="9"/>
      <c r="P2347" s="9"/>
      <c r="Q2347" s="9"/>
      <c r="R2347" s="9"/>
      <c r="S2347" s="9"/>
      <c r="T2347" s="9"/>
      <c r="U2347" s="9"/>
      <c r="W2347" s="9"/>
      <c r="X2347" s="9"/>
    </row>
    <row r="2348" spans="1:24" hidden="1" x14ac:dyDescent="0.25">
      <c r="A2348" s="25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9"/>
      <c r="O2348" s="9"/>
      <c r="P2348" s="9"/>
      <c r="Q2348" s="9"/>
      <c r="R2348" s="9"/>
      <c r="S2348" s="9"/>
      <c r="T2348" s="9"/>
      <c r="U2348" s="9"/>
      <c r="W2348" s="9"/>
      <c r="X2348" s="9"/>
    </row>
    <row r="2349" spans="1:24" hidden="1" x14ac:dyDescent="0.25">
      <c r="A2349" s="25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9"/>
      <c r="O2349" s="9"/>
      <c r="P2349" s="9"/>
      <c r="Q2349" s="9"/>
      <c r="R2349" s="9"/>
      <c r="S2349" s="9"/>
      <c r="T2349" s="9"/>
      <c r="U2349" s="9"/>
      <c r="W2349" s="9"/>
      <c r="X2349" s="9"/>
    </row>
    <row r="2350" spans="1:24" hidden="1" x14ac:dyDescent="0.25">
      <c r="A2350" s="25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9"/>
      <c r="O2350" s="9"/>
      <c r="P2350" s="9"/>
      <c r="Q2350" s="9"/>
      <c r="R2350" s="9"/>
      <c r="S2350" s="9"/>
      <c r="T2350" s="9"/>
      <c r="U2350" s="9"/>
      <c r="W2350" s="9"/>
      <c r="X2350" s="9"/>
    </row>
    <row r="2351" spans="1:24" hidden="1" x14ac:dyDescent="0.25">
      <c r="A2351" s="25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9"/>
      <c r="O2351" s="9"/>
      <c r="P2351" s="9"/>
      <c r="Q2351" s="9"/>
      <c r="R2351" s="9"/>
      <c r="S2351" s="9"/>
      <c r="T2351" s="9"/>
      <c r="U2351" s="9"/>
      <c r="W2351" s="9"/>
      <c r="X2351" s="9"/>
    </row>
    <row r="2352" spans="1:24" hidden="1" x14ac:dyDescent="0.25">
      <c r="A2352" s="25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9"/>
      <c r="O2352" s="9"/>
      <c r="P2352" s="9"/>
      <c r="Q2352" s="9"/>
      <c r="R2352" s="9"/>
      <c r="S2352" s="9"/>
      <c r="T2352" s="9"/>
      <c r="U2352" s="9"/>
      <c r="W2352" s="9"/>
      <c r="X2352" s="9"/>
    </row>
    <row r="2353" spans="1:24" hidden="1" x14ac:dyDescent="0.25">
      <c r="A2353" s="25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9"/>
      <c r="O2353" s="9"/>
      <c r="P2353" s="9"/>
      <c r="Q2353" s="9"/>
      <c r="R2353" s="9"/>
      <c r="S2353" s="9"/>
      <c r="T2353" s="9"/>
      <c r="U2353" s="9"/>
      <c r="W2353" s="9"/>
      <c r="X2353" s="9"/>
    </row>
    <row r="2354" spans="1:24" hidden="1" x14ac:dyDescent="0.25">
      <c r="A2354" s="25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9"/>
      <c r="O2354" s="9"/>
      <c r="P2354" s="9"/>
      <c r="Q2354" s="9"/>
      <c r="R2354" s="9"/>
      <c r="S2354" s="9"/>
      <c r="T2354" s="9"/>
      <c r="U2354" s="9"/>
      <c r="W2354" s="9"/>
      <c r="X2354" s="9"/>
    </row>
    <row r="2355" spans="1:24" hidden="1" x14ac:dyDescent="0.25">
      <c r="A2355" s="25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9"/>
      <c r="O2355" s="9"/>
      <c r="P2355" s="9"/>
      <c r="Q2355" s="9"/>
      <c r="R2355" s="9"/>
      <c r="S2355" s="9"/>
      <c r="T2355" s="9"/>
      <c r="U2355" s="9"/>
      <c r="W2355" s="9"/>
      <c r="X2355" s="9"/>
    </row>
    <row r="2356" spans="1:24" hidden="1" x14ac:dyDescent="0.25">
      <c r="A2356" s="25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9"/>
      <c r="O2356" s="9"/>
      <c r="P2356" s="9"/>
      <c r="Q2356" s="9"/>
      <c r="R2356" s="9"/>
      <c r="S2356" s="9"/>
      <c r="T2356" s="9"/>
      <c r="U2356" s="9"/>
      <c r="W2356" s="9"/>
      <c r="X2356" s="9"/>
    </row>
    <row r="2357" spans="1:24" hidden="1" x14ac:dyDescent="0.25">
      <c r="A2357" s="25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9"/>
      <c r="O2357" s="9"/>
      <c r="P2357" s="9"/>
      <c r="Q2357" s="9"/>
      <c r="R2357" s="9"/>
      <c r="S2357" s="9"/>
      <c r="T2357" s="9"/>
      <c r="U2357" s="9"/>
      <c r="W2357" s="9"/>
      <c r="X2357" s="9"/>
    </row>
    <row r="2358" spans="1:24" hidden="1" x14ac:dyDescent="0.25">
      <c r="A2358" s="25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9"/>
      <c r="O2358" s="9"/>
      <c r="P2358" s="9"/>
      <c r="Q2358" s="9"/>
      <c r="R2358" s="9"/>
      <c r="S2358" s="9"/>
      <c r="T2358" s="9"/>
      <c r="U2358" s="9"/>
      <c r="W2358" s="9"/>
      <c r="X2358" s="9"/>
    </row>
    <row r="2359" spans="1:24" hidden="1" x14ac:dyDescent="0.25">
      <c r="A2359" s="25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9"/>
      <c r="O2359" s="9"/>
      <c r="P2359" s="9"/>
      <c r="Q2359" s="9"/>
      <c r="R2359" s="9"/>
      <c r="S2359" s="9"/>
      <c r="T2359" s="9"/>
      <c r="U2359" s="9"/>
      <c r="W2359" s="9"/>
      <c r="X2359" s="9"/>
    </row>
    <row r="2360" spans="1:24" hidden="1" x14ac:dyDescent="0.25">
      <c r="A2360" s="25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9"/>
      <c r="O2360" s="9"/>
      <c r="P2360" s="9"/>
      <c r="Q2360" s="9"/>
      <c r="R2360" s="9"/>
      <c r="S2360" s="9"/>
      <c r="T2360" s="9"/>
      <c r="U2360" s="9"/>
      <c r="W2360" s="9"/>
      <c r="X2360" s="9"/>
    </row>
    <row r="2361" spans="1:24" hidden="1" x14ac:dyDescent="0.25">
      <c r="A2361" s="25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9"/>
      <c r="O2361" s="9"/>
      <c r="P2361" s="9"/>
      <c r="Q2361" s="9"/>
      <c r="R2361" s="9"/>
      <c r="S2361" s="9"/>
      <c r="T2361" s="9"/>
      <c r="U2361" s="9"/>
      <c r="W2361" s="9"/>
      <c r="X2361" s="9"/>
    </row>
    <row r="2362" spans="1:24" hidden="1" x14ac:dyDescent="0.25">
      <c r="A2362" s="25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9"/>
      <c r="O2362" s="9"/>
      <c r="P2362" s="9"/>
      <c r="Q2362" s="9"/>
      <c r="R2362" s="9"/>
      <c r="S2362" s="9"/>
      <c r="T2362" s="9"/>
      <c r="U2362" s="9"/>
      <c r="W2362" s="9"/>
      <c r="X2362" s="9"/>
    </row>
    <row r="2363" spans="1:24" hidden="1" x14ac:dyDescent="0.25">
      <c r="A2363" s="25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9"/>
      <c r="O2363" s="9"/>
      <c r="P2363" s="9"/>
      <c r="Q2363" s="9"/>
      <c r="R2363" s="9"/>
      <c r="S2363" s="9"/>
      <c r="T2363" s="9"/>
      <c r="U2363" s="9"/>
      <c r="W2363" s="9"/>
      <c r="X2363" s="9"/>
    </row>
    <row r="2364" spans="1:24" hidden="1" x14ac:dyDescent="0.25">
      <c r="A2364" s="25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9"/>
      <c r="O2364" s="9"/>
      <c r="P2364" s="9"/>
      <c r="Q2364" s="9"/>
      <c r="R2364" s="9"/>
      <c r="S2364" s="9"/>
      <c r="T2364" s="9"/>
      <c r="U2364" s="9"/>
      <c r="W2364" s="9"/>
      <c r="X2364" s="9"/>
    </row>
    <row r="2365" spans="1:24" hidden="1" x14ac:dyDescent="0.25">
      <c r="A2365" s="25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9"/>
      <c r="O2365" s="9"/>
      <c r="P2365" s="9"/>
      <c r="Q2365" s="9"/>
      <c r="R2365" s="9"/>
      <c r="S2365" s="9"/>
      <c r="T2365" s="9"/>
      <c r="U2365" s="9"/>
      <c r="W2365" s="9"/>
      <c r="X2365" s="9"/>
    </row>
    <row r="2366" spans="1:24" hidden="1" x14ac:dyDescent="0.25">
      <c r="A2366" s="25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9"/>
      <c r="O2366" s="9"/>
      <c r="P2366" s="9"/>
      <c r="Q2366" s="9"/>
      <c r="R2366" s="9"/>
      <c r="S2366" s="9"/>
      <c r="T2366" s="9"/>
      <c r="U2366" s="9"/>
      <c r="W2366" s="9"/>
      <c r="X2366" s="9"/>
    </row>
    <row r="2367" spans="1:24" hidden="1" x14ac:dyDescent="0.25">
      <c r="A2367" s="25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9"/>
      <c r="O2367" s="9"/>
      <c r="P2367" s="9"/>
      <c r="Q2367" s="9"/>
      <c r="R2367" s="9"/>
      <c r="S2367" s="9"/>
      <c r="T2367" s="9"/>
      <c r="U2367" s="9"/>
      <c r="W2367" s="9"/>
      <c r="X2367" s="9"/>
    </row>
    <row r="2368" spans="1:24" hidden="1" x14ac:dyDescent="0.25">
      <c r="A2368" s="25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9"/>
      <c r="O2368" s="9"/>
      <c r="P2368" s="9"/>
      <c r="Q2368" s="9"/>
      <c r="R2368" s="9"/>
      <c r="S2368" s="9"/>
      <c r="T2368" s="9"/>
      <c r="U2368" s="9"/>
      <c r="W2368" s="9"/>
      <c r="X2368" s="9"/>
    </row>
    <row r="2369" spans="1:24" hidden="1" x14ac:dyDescent="0.25">
      <c r="A2369" s="25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9"/>
      <c r="O2369" s="9"/>
      <c r="P2369" s="9"/>
      <c r="Q2369" s="9"/>
      <c r="R2369" s="9"/>
      <c r="S2369" s="9"/>
      <c r="T2369" s="9"/>
      <c r="U2369" s="9"/>
      <c r="W2369" s="9"/>
      <c r="X2369" s="9"/>
    </row>
    <row r="2370" spans="1:24" hidden="1" x14ac:dyDescent="0.25">
      <c r="A2370" s="25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9"/>
      <c r="O2370" s="9"/>
      <c r="P2370" s="9"/>
      <c r="Q2370" s="9"/>
      <c r="R2370" s="9"/>
      <c r="S2370" s="9"/>
      <c r="T2370" s="9"/>
      <c r="U2370" s="9"/>
      <c r="W2370" s="9"/>
      <c r="X2370" s="9"/>
    </row>
    <row r="2371" spans="1:24" hidden="1" x14ac:dyDescent="0.25">
      <c r="A2371" s="25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9"/>
      <c r="O2371" s="9"/>
      <c r="P2371" s="9"/>
      <c r="Q2371" s="9"/>
      <c r="R2371" s="9"/>
      <c r="S2371" s="9"/>
      <c r="T2371" s="9"/>
      <c r="U2371" s="9"/>
      <c r="W2371" s="9"/>
      <c r="X2371" s="9"/>
    </row>
    <row r="2372" spans="1:24" hidden="1" x14ac:dyDescent="0.25">
      <c r="A2372" s="25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9"/>
      <c r="O2372" s="9"/>
      <c r="P2372" s="9"/>
      <c r="Q2372" s="9"/>
      <c r="R2372" s="9"/>
      <c r="S2372" s="9"/>
      <c r="T2372" s="9"/>
      <c r="U2372" s="9"/>
      <c r="W2372" s="9"/>
      <c r="X2372" s="9"/>
    </row>
    <row r="2373" spans="1:24" hidden="1" x14ac:dyDescent="0.25">
      <c r="A2373" s="25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9"/>
      <c r="O2373" s="9"/>
      <c r="P2373" s="9"/>
      <c r="Q2373" s="9"/>
      <c r="R2373" s="9"/>
      <c r="S2373" s="9"/>
      <c r="T2373" s="9"/>
      <c r="U2373" s="9"/>
      <c r="W2373" s="9"/>
      <c r="X2373" s="9"/>
    </row>
    <row r="2374" spans="1:24" hidden="1" x14ac:dyDescent="0.25">
      <c r="A2374" s="25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9"/>
      <c r="O2374" s="9"/>
      <c r="P2374" s="9"/>
      <c r="Q2374" s="9"/>
      <c r="R2374" s="9"/>
      <c r="S2374" s="9"/>
      <c r="T2374" s="9"/>
      <c r="U2374" s="9"/>
      <c r="W2374" s="9"/>
      <c r="X2374" s="9"/>
    </row>
    <row r="2375" spans="1:24" hidden="1" x14ac:dyDescent="0.25">
      <c r="A2375" s="25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9"/>
      <c r="O2375" s="9"/>
      <c r="P2375" s="9"/>
      <c r="Q2375" s="9"/>
      <c r="R2375" s="9"/>
      <c r="S2375" s="9"/>
      <c r="T2375" s="9"/>
      <c r="U2375" s="9"/>
      <c r="W2375" s="9"/>
      <c r="X2375" s="9"/>
    </row>
    <row r="2376" spans="1:24" hidden="1" x14ac:dyDescent="0.25">
      <c r="A2376" s="25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9"/>
      <c r="O2376" s="9"/>
      <c r="P2376" s="9"/>
      <c r="Q2376" s="9"/>
      <c r="R2376" s="9"/>
      <c r="S2376" s="9"/>
      <c r="T2376" s="9"/>
      <c r="U2376" s="9"/>
      <c r="W2376" s="9"/>
      <c r="X2376" s="9"/>
    </row>
    <row r="2377" spans="1:24" hidden="1" x14ac:dyDescent="0.25">
      <c r="A2377" s="25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9"/>
      <c r="O2377" s="9"/>
      <c r="P2377" s="9"/>
      <c r="Q2377" s="9"/>
      <c r="R2377" s="9"/>
      <c r="S2377" s="9"/>
      <c r="T2377" s="9"/>
      <c r="U2377" s="9"/>
      <c r="W2377" s="9"/>
      <c r="X2377" s="9"/>
    </row>
    <row r="2378" spans="1:24" hidden="1" x14ac:dyDescent="0.25">
      <c r="A2378" s="25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9"/>
      <c r="O2378" s="9"/>
      <c r="P2378" s="9"/>
      <c r="Q2378" s="9"/>
      <c r="R2378" s="9"/>
      <c r="S2378" s="9"/>
      <c r="T2378" s="9"/>
      <c r="U2378" s="9"/>
      <c r="W2378" s="9"/>
      <c r="X2378" s="9"/>
    </row>
    <row r="2379" spans="1:24" hidden="1" x14ac:dyDescent="0.25">
      <c r="A2379" s="25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9"/>
      <c r="O2379" s="9"/>
      <c r="P2379" s="9"/>
      <c r="Q2379" s="9"/>
      <c r="R2379" s="9"/>
      <c r="S2379" s="9"/>
      <c r="T2379" s="9"/>
      <c r="U2379" s="9"/>
      <c r="W2379" s="9"/>
      <c r="X2379" s="9"/>
    </row>
    <row r="2380" spans="1:24" hidden="1" x14ac:dyDescent="0.25">
      <c r="A2380" s="25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9"/>
      <c r="O2380" s="9"/>
      <c r="P2380" s="9"/>
      <c r="Q2380" s="9"/>
      <c r="R2380" s="9"/>
      <c r="S2380" s="9"/>
      <c r="T2380" s="9"/>
      <c r="U2380" s="9"/>
      <c r="W2380" s="9"/>
      <c r="X2380" s="9"/>
    </row>
    <row r="2381" spans="1:24" hidden="1" x14ac:dyDescent="0.25">
      <c r="A2381" s="25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9"/>
      <c r="O2381" s="9"/>
      <c r="P2381" s="9"/>
      <c r="Q2381" s="9"/>
      <c r="R2381" s="9"/>
      <c r="S2381" s="9"/>
      <c r="T2381" s="9"/>
      <c r="U2381" s="9"/>
      <c r="W2381" s="9"/>
      <c r="X2381" s="9"/>
    </row>
    <row r="2382" spans="1:24" hidden="1" x14ac:dyDescent="0.25">
      <c r="A2382" s="25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9"/>
      <c r="O2382" s="9"/>
      <c r="P2382" s="9"/>
      <c r="Q2382" s="9"/>
      <c r="R2382" s="9"/>
      <c r="S2382" s="9"/>
      <c r="T2382" s="9"/>
      <c r="U2382" s="9"/>
      <c r="W2382" s="9"/>
      <c r="X2382" s="9"/>
    </row>
    <row r="2383" spans="1:24" hidden="1" x14ac:dyDescent="0.25">
      <c r="A2383" s="25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9"/>
      <c r="O2383" s="9"/>
      <c r="P2383" s="9"/>
      <c r="Q2383" s="9"/>
      <c r="R2383" s="9"/>
      <c r="S2383" s="9"/>
      <c r="T2383" s="9"/>
      <c r="U2383" s="9"/>
      <c r="W2383" s="9"/>
      <c r="X2383" s="9"/>
    </row>
    <row r="2384" spans="1:24" hidden="1" x14ac:dyDescent="0.25">
      <c r="A2384" s="25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9"/>
      <c r="O2384" s="9"/>
      <c r="P2384" s="9"/>
      <c r="Q2384" s="9"/>
      <c r="R2384" s="9"/>
      <c r="S2384" s="9"/>
      <c r="T2384" s="9"/>
      <c r="U2384" s="9"/>
      <c r="W2384" s="9"/>
      <c r="X2384" s="9"/>
    </row>
    <row r="2385" spans="1:24" hidden="1" x14ac:dyDescent="0.25">
      <c r="A2385" s="25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9"/>
      <c r="O2385" s="9"/>
      <c r="P2385" s="9"/>
      <c r="Q2385" s="9"/>
      <c r="R2385" s="9"/>
      <c r="S2385" s="9"/>
      <c r="T2385" s="9"/>
      <c r="U2385" s="9"/>
      <c r="W2385" s="9"/>
      <c r="X2385" s="9"/>
    </row>
    <row r="2386" spans="1:24" hidden="1" x14ac:dyDescent="0.25">
      <c r="A2386" s="25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9"/>
      <c r="O2386" s="9"/>
      <c r="P2386" s="9"/>
      <c r="Q2386" s="9"/>
      <c r="R2386" s="9"/>
      <c r="S2386" s="9"/>
      <c r="T2386" s="9"/>
      <c r="U2386" s="9"/>
      <c r="W2386" s="9"/>
      <c r="X2386" s="9"/>
    </row>
    <row r="2387" spans="1:24" hidden="1" x14ac:dyDescent="0.25">
      <c r="A2387" s="25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9"/>
      <c r="O2387" s="9"/>
      <c r="P2387" s="9"/>
      <c r="Q2387" s="9"/>
      <c r="R2387" s="9"/>
      <c r="S2387" s="9"/>
      <c r="T2387" s="9"/>
      <c r="U2387" s="9"/>
      <c r="W2387" s="9"/>
      <c r="X2387" s="9"/>
    </row>
    <row r="2388" spans="1:24" hidden="1" x14ac:dyDescent="0.25">
      <c r="A2388" s="25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9"/>
      <c r="O2388" s="9"/>
      <c r="P2388" s="9"/>
      <c r="Q2388" s="9"/>
      <c r="R2388" s="9"/>
      <c r="S2388" s="9"/>
      <c r="T2388" s="9"/>
      <c r="U2388" s="9"/>
      <c r="W2388" s="9"/>
      <c r="X2388" s="9"/>
    </row>
    <row r="2389" spans="1:24" hidden="1" x14ac:dyDescent="0.25">
      <c r="A2389" s="25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9"/>
      <c r="O2389" s="9"/>
      <c r="P2389" s="9"/>
      <c r="Q2389" s="9"/>
      <c r="R2389" s="9"/>
      <c r="S2389" s="9"/>
      <c r="T2389" s="9"/>
      <c r="U2389" s="9"/>
      <c r="W2389" s="9"/>
      <c r="X2389" s="9"/>
    </row>
    <row r="2390" spans="1:24" hidden="1" x14ac:dyDescent="0.25">
      <c r="A2390" s="25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9"/>
      <c r="O2390" s="9"/>
      <c r="P2390" s="9"/>
      <c r="Q2390" s="9"/>
      <c r="R2390" s="9"/>
      <c r="S2390" s="9"/>
      <c r="T2390" s="9"/>
      <c r="U2390" s="9"/>
      <c r="W2390" s="9"/>
      <c r="X2390" s="9"/>
    </row>
    <row r="2391" spans="1:24" hidden="1" x14ac:dyDescent="0.25">
      <c r="A2391" s="25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9"/>
      <c r="O2391" s="9"/>
      <c r="P2391" s="9"/>
      <c r="Q2391" s="9"/>
      <c r="R2391" s="9"/>
      <c r="S2391" s="9"/>
      <c r="T2391" s="9"/>
      <c r="U2391" s="9"/>
      <c r="W2391" s="9"/>
      <c r="X2391" s="9"/>
    </row>
    <row r="2392" spans="1:24" hidden="1" x14ac:dyDescent="0.25">
      <c r="A2392" s="25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9"/>
      <c r="O2392" s="9"/>
      <c r="P2392" s="9"/>
      <c r="Q2392" s="9"/>
      <c r="R2392" s="9"/>
      <c r="S2392" s="9"/>
      <c r="T2392" s="9"/>
      <c r="U2392" s="9"/>
      <c r="W2392" s="9"/>
      <c r="X2392" s="9"/>
    </row>
    <row r="2393" spans="1:24" hidden="1" x14ac:dyDescent="0.25">
      <c r="A2393" s="25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9"/>
      <c r="O2393" s="9"/>
      <c r="P2393" s="9"/>
      <c r="Q2393" s="9"/>
      <c r="R2393" s="9"/>
      <c r="S2393" s="9"/>
      <c r="T2393" s="9"/>
      <c r="U2393" s="9"/>
      <c r="W2393" s="9"/>
      <c r="X2393" s="9"/>
    </row>
    <row r="2394" spans="1:24" hidden="1" x14ac:dyDescent="0.25">
      <c r="A2394" s="25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9"/>
      <c r="O2394" s="9"/>
      <c r="P2394" s="9"/>
      <c r="Q2394" s="9"/>
      <c r="R2394" s="9"/>
      <c r="S2394" s="9"/>
      <c r="T2394" s="9"/>
      <c r="U2394" s="9"/>
      <c r="W2394" s="9"/>
      <c r="X2394" s="9"/>
    </row>
    <row r="2395" spans="1:24" hidden="1" x14ac:dyDescent="0.25">
      <c r="A2395" s="25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9"/>
      <c r="O2395" s="9"/>
      <c r="P2395" s="9"/>
      <c r="Q2395" s="9"/>
      <c r="R2395" s="9"/>
      <c r="S2395" s="9"/>
      <c r="T2395" s="9"/>
      <c r="U2395" s="9"/>
      <c r="W2395" s="9"/>
      <c r="X2395" s="9"/>
    </row>
    <row r="2396" spans="1:24" hidden="1" x14ac:dyDescent="0.25">
      <c r="A2396" s="25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9"/>
      <c r="O2396" s="9"/>
      <c r="P2396" s="9"/>
      <c r="Q2396" s="9"/>
      <c r="R2396" s="9"/>
      <c r="S2396" s="9"/>
      <c r="T2396" s="9"/>
      <c r="U2396" s="9"/>
      <c r="W2396" s="9"/>
      <c r="X2396" s="9"/>
    </row>
    <row r="2397" spans="1:24" hidden="1" x14ac:dyDescent="0.25">
      <c r="A2397" s="25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9"/>
      <c r="O2397" s="9"/>
      <c r="P2397" s="9"/>
      <c r="Q2397" s="9"/>
      <c r="R2397" s="9"/>
      <c r="S2397" s="9"/>
      <c r="T2397" s="9"/>
      <c r="U2397" s="9"/>
      <c r="W2397" s="9"/>
      <c r="X2397" s="9"/>
    </row>
    <row r="2398" spans="1:24" hidden="1" x14ac:dyDescent="0.25">
      <c r="A2398" s="25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9"/>
      <c r="O2398" s="9"/>
      <c r="P2398" s="9"/>
      <c r="Q2398" s="9"/>
      <c r="R2398" s="9"/>
      <c r="S2398" s="9"/>
      <c r="T2398" s="9"/>
      <c r="U2398" s="9"/>
      <c r="W2398" s="9"/>
      <c r="X2398" s="9"/>
    </row>
    <row r="2399" spans="1:24" hidden="1" x14ac:dyDescent="0.25">
      <c r="A2399" s="25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9"/>
      <c r="O2399" s="9"/>
      <c r="P2399" s="9"/>
      <c r="Q2399" s="9"/>
      <c r="R2399" s="9"/>
      <c r="S2399" s="9"/>
      <c r="T2399" s="9"/>
      <c r="U2399" s="9"/>
      <c r="W2399" s="9"/>
      <c r="X2399" s="9"/>
    </row>
    <row r="2400" spans="1:24" hidden="1" x14ac:dyDescent="0.25">
      <c r="A2400" s="25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9"/>
      <c r="O2400" s="9"/>
      <c r="P2400" s="9"/>
      <c r="Q2400" s="9"/>
      <c r="R2400" s="9"/>
      <c r="S2400" s="9"/>
      <c r="T2400" s="9"/>
      <c r="U2400" s="9"/>
      <c r="W2400" s="9"/>
      <c r="X2400" s="9"/>
    </row>
    <row r="2401" spans="1:24" hidden="1" x14ac:dyDescent="0.25">
      <c r="A2401" s="25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9"/>
      <c r="O2401" s="9"/>
      <c r="P2401" s="9"/>
      <c r="Q2401" s="9"/>
      <c r="R2401" s="9"/>
      <c r="S2401" s="9"/>
      <c r="T2401" s="9"/>
      <c r="U2401" s="9"/>
      <c r="W2401" s="9"/>
      <c r="X2401" s="9"/>
    </row>
    <row r="2402" spans="1:24" hidden="1" x14ac:dyDescent="0.25">
      <c r="A2402" s="25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9"/>
      <c r="O2402" s="9"/>
      <c r="P2402" s="9"/>
      <c r="Q2402" s="9"/>
      <c r="R2402" s="9"/>
      <c r="S2402" s="9"/>
      <c r="T2402" s="9"/>
      <c r="U2402" s="9"/>
      <c r="W2402" s="9"/>
      <c r="X2402" s="9"/>
    </row>
    <row r="2403" spans="1:24" hidden="1" x14ac:dyDescent="0.25">
      <c r="A2403" s="25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9"/>
      <c r="O2403" s="9"/>
      <c r="P2403" s="9"/>
      <c r="Q2403" s="9"/>
      <c r="R2403" s="9"/>
      <c r="S2403" s="9"/>
      <c r="T2403" s="9"/>
      <c r="U2403" s="9"/>
      <c r="W2403" s="9"/>
      <c r="X2403" s="9"/>
    </row>
    <row r="2404" spans="1:24" hidden="1" x14ac:dyDescent="0.25">
      <c r="A2404" s="25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9"/>
      <c r="O2404" s="9"/>
      <c r="P2404" s="9"/>
      <c r="Q2404" s="9"/>
      <c r="R2404" s="9"/>
      <c r="S2404" s="9"/>
      <c r="T2404" s="9"/>
      <c r="U2404" s="9"/>
      <c r="W2404" s="9"/>
      <c r="X2404" s="9"/>
    </row>
    <row r="2405" spans="1:24" hidden="1" x14ac:dyDescent="0.25">
      <c r="A2405" s="25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9"/>
      <c r="O2405" s="9"/>
      <c r="P2405" s="9"/>
      <c r="Q2405" s="9"/>
      <c r="R2405" s="9"/>
      <c r="S2405" s="9"/>
      <c r="T2405" s="9"/>
      <c r="U2405" s="9"/>
      <c r="W2405" s="9"/>
      <c r="X2405" s="9"/>
    </row>
    <row r="2406" spans="1:24" hidden="1" x14ac:dyDescent="0.25">
      <c r="A2406" s="25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9"/>
      <c r="O2406" s="9"/>
      <c r="P2406" s="9"/>
      <c r="Q2406" s="9"/>
      <c r="R2406" s="9"/>
      <c r="S2406" s="9"/>
      <c r="T2406" s="9"/>
      <c r="U2406" s="9"/>
      <c r="W2406" s="9"/>
      <c r="X2406" s="9"/>
    </row>
    <row r="2407" spans="1:24" hidden="1" x14ac:dyDescent="0.25">
      <c r="A2407" s="25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9"/>
      <c r="O2407" s="9"/>
      <c r="P2407" s="9"/>
      <c r="Q2407" s="9"/>
      <c r="R2407" s="9"/>
      <c r="S2407" s="9"/>
      <c r="T2407" s="9"/>
      <c r="U2407" s="9"/>
      <c r="W2407" s="9"/>
      <c r="X2407" s="9"/>
    </row>
    <row r="2408" spans="1:24" hidden="1" x14ac:dyDescent="0.25">
      <c r="A2408" s="25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9"/>
      <c r="O2408" s="9"/>
      <c r="P2408" s="9"/>
      <c r="Q2408" s="9"/>
      <c r="R2408" s="9"/>
      <c r="S2408" s="9"/>
      <c r="T2408" s="9"/>
      <c r="U2408" s="9"/>
      <c r="W2408" s="9"/>
      <c r="X2408" s="9"/>
    </row>
    <row r="2409" spans="1:24" hidden="1" x14ac:dyDescent="0.25">
      <c r="A2409" s="25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9"/>
      <c r="O2409" s="9"/>
      <c r="P2409" s="9"/>
      <c r="Q2409" s="9"/>
      <c r="R2409" s="9"/>
      <c r="S2409" s="9"/>
      <c r="T2409" s="9"/>
      <c r="U2409" s="9"/>
      <c r="W2409" s="9"/>
      <c r="X2409" s="9"/>
    </row>
    <row r="2410" spans="1:24" hidden="1" x14ac:dyDescent="0.25">
      <c r="A2410" s="25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9"/>
      <c r="O2410" s="9"/>
      <c r="P2410" s="9"/>
      <c r="Q2410" s="9"/>
      <c r="R2410" s="9"/>
      <c r="S2410" s="9"/>
      <c r="T2410" s="9"/>
      <c r="U2410" s="9"/>
      <c r="W2410" s="9"/>
      <c r="X2410" s="9"/>
    </row>
    <row r="2411" spans="1:24" hidden="1" x14ac:dyDescent="0.25">
      <c r="A2411" s="25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9"/>
      <c r="O2411" s="9"/>
      <c r="P2411" s="9"/>
      <c r="Q2411" s="9"/>
      <c r="R2411" s="9"/>
      <c r="S2411" s="9"/>
      <c r="T2411" s="9"/>
      <c r="U2411" s="9"/>
      <c r="W2411" s="9"/>
      <c r="X2411" s="9"/>
    </row>
    <row r="2412" spans="1:24" hidden="1" x14ac:dyDescent="0.25">
      <c r="A2412" s="25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9"/>
      <c r="O2412" s="9"/>
      <c r="P2412" s="9"/>
      <c r="Q2412" s="9"/>
      <c r="R2412" s="9"/>
      <c r="S2412" s="9"/>
      <c r="T2412" s="9"/>
      <c r="U2412" s="9"/>
      <c r="W2412" s="9"/>
      <c r="X2412" s="9"/>
    </row>
    <row r="2413" spans="1:24" hidden="1" x14ac:dyDescent="0.25">
      <c r="A2413" s="25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9"/>
      <c r="O2413" s="9"/>
      <c r="P2413" s="9"/>
      <c r="Q2413" s="9"/>
      <c r="R2413" s="9"/>
      <c r="S2413" s="9"/>
      <c r="T2413" s="9"/>
      <c r="U2413" s="9"/>
      <c r="W2413" s="9"/>
      <c r="X2413" s="9"/>
    </row>
    <row r="2414" spans="1:24" hidden="1" x14ac:dyDescent="0.25">
      <c r="A2414" s="25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9"/>
      <c r="O2414" s="9"/>
      <c r="P2414" s="9"/>
      <c r="Q2414" s="9"/>
      <c r="R2414" s="9"/>
      <c r="S2414" s="9"/>
      <c r="T2414" s="9"/>
      <c r="U2414" s="9"/>
      <c r="W2414" s="9"/>
      <c r="X2414" s="9"/>
    </row>
    <row r="2415" spans="1:24" hidden="1" x14ac:dyDescent="0.25">
      <c r="A2415" s="25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9"/>
      <c r="O2415" s="9"/>
      <c r="P2415" s="9"/>
      <c r="Q2415" s="9"/>
      <c r="R2415" s="9"/>
      <c r="S2415" s="9"/>
      <c r="T2415" s="9"/>
      <c r="U2415" s="9"/>
      <c r="W2415" s="9"/>
      <c r="X2415" s="9"/>
    </row>
    <row r="2416" spans="1:24" hidden="1" x14ac:dyDescent="0.25">
      <c r="A2416" s="25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9"/>
      <c r="O2416" s="9"/>
      <c r="P2416" s="9"/>
      <c r="Q2416" s="9"/>
      <c r="R2416" s="9"/>
      <c r="S2416" s="9"/>
      <c r="T2416" s="9"/>
      <c r="U2416" s="9"/>
      <c r="W2416" s="9"/>
      <c r="X2416" s="9"/>
    </row>
    <row r="2417" spans="1:24" hidden="1" x14ac:dyDescent="0.25">
      <c r="A2417" s="25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9"/>
      <c r="O2417" s="9"/>
      <c r="P2417" s="9"/>
      <c r="Q2417" s="9"/>
      <c r="R2417" s="9"/>
      <c r="S2417" s="9"/>
      <c r="T2417" s="9"/>
      <c r="U2417" s="9"/>
      <c r="W2417" s="9"/>
      <c r="X2417" s="9"/>
    </row>
    <row r="2418" spans="1:24" hidden="1" x14ac:dyDescent="0.25">
      <c r="A2418" s="25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9"/>
      <c r="O2418" s="9"/>
      <c r="P2418" s="9"/>
      <c r="Q2418" s="9"/>
      <c r="R2418" s="9"/>
      <c r="S2418" s="9"/>
      <c r="T2418" s="9"/>
      <c r="U2418" s="9"/>
      <c r="W2418" s="9"/>
      <c r="X2418" s="9"/>
    </row>
    <row r="2419" spans="1:24" hidden="1" x14ac:dyDescent="0.25">
      <c r="A2419" s="25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9"/>
      <c r="O2419" s="9"/>
      <c r="P2419" s="9"/>
      <c r="Q2419" s="9"/>
      <c r="R2419" s="9"/>
      <c r="S2419" s="9"/>
      <c r="T2419" s="9"/>
      <c r="U2419" s="9"/>
      <c r="W2419" s="9"/>
      <c r="X2419" s="9"/>
    </row>
    <row r="2420" spans="1:24" hidden="1" x14ac:dyDescent="0.25">
      <c r="A2420" s="25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9"/>
      <c r="O2420" s="9"/>
      <c r="P2420" s="9"/>
      <c r="Q2420" s="9"/>
      <c r="R2420" s="9"/>
      <c r="S2420" s="9"/>
      <c r="T2420" s="9"/>
      <c r="U2420" s="9"/>
      <c r="W2420" s="9"/>
      <c r="X2420" s="9"/>
    </row>
    <row r="2421" spans="1:24" hidden="1" x14ac:dyDescent="0.25">
      <c r="A2421" s="25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9"/>
      <c r="O2421" s="9"/>
      <c r="P2421" s="9"/>
      <c r="Q2421" s="9"/>
      <c r="R2421" s="9"/>
      <c r="S2421" s="9"/>
      <c r="T2421" s="9"/>
      <c r="U2421" s="9"/>
      <c r="W2421" s="9"/>
      <c r="X2421" s="9"/>
    </row>
    <row r="2422" spans="1:24" hidden="1" x14ac:dyDescent="0.25">
      <c r="A2422" s="25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9"/>
      <c r="O2422" s="9"/>
      <c r="P2422" s="9"/>
      <c r="Q2422" s="9"/>
      <c r="R2422" s="9"/>
      <c r="S2422" s="9"/>
      <c r="T2422" s="9"/>
      <c r="U2422" s="9"/>
      <c r="W2422" s="9"/>
      <c r="X2422" s="9"/>
    </row>
    <row r="2423" spans="1:24" hidden="1" x14ac:dyDescent="0.25">
      <c r="A2423" s="25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9"/>
      <c r="O2423" s="9"/>
      <c r="P2423" s="9"/>
      <c r="Q2423" s="9"/>
      <c r="R2423" s="9"/>
      <c r="S2423" s="9"/>
      <c r="T2423" s="9"/>
      <c r="U2423" s="9"/>
      <c r="W2423" s="9"/>
      <c r="X2423" s="9"/>
    </row>
    <row r="2424" spans="1:24" hidden="1" x14ac:dyDescent="0.25">
      <c r="A2424" s="25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9"/>
      <c r="O2424" s="9"/>
      <c r="P2424" s="9"/>
      <c r="Q2424" s="9"/>
      <c r="R2424" s="9"/>
      <c r="S2424" s="9"/>
      <c r="T2424" s="9"/>
      <c r="U2424" s="9"/>
      <c r="W2424" s="9"/>
      <c r="X2424" s="9"/>
    </row>
    <row r="2425" spans="1:24" hidden="1" x14ac:dyDescent="0.25">
      <c r="A2425" s="25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9"/>
      <c r="O2425" s="9"/>
      <c r="P2425" s="9"/>
      <c r="Q2425" s="9"/>
      <c r="R2425" s="9"/>
      <c r="S2425" s="9"/>
      <c r="T2425" s="9"/>
      <c r="U2425" s="9"/>
      <c r="W2425" s="9"/>
      <c r="X2425" s="9"/>
    </row>
    <row r="2426" spans="1:24" hidden="1" x14ac:dyDescent="0.25">
      <c r="A2426" s="25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9"/>
      <c r="O2426" s="9"/>
      <c r="P2426" s="9"/>
      <c r="Q2426" s="9"/>
      <c r="R2426" s="9"/>
      <c r="S2426" s="9"/>
      <c r="T2426" s="9"/>
      <c r="U2426" s="9"/>
      <c r="W2426" s="9"/>
      <c r="X2426" s="9"/>
    </row>
    <row r="2427" spans="1:24" hidden="1" x14ac:dyDescent="0.25">
      <c r="A2427" s="25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9"/>
      <c r="O2427" s="9"/>
      <c r="P2427" s="9"/>
      <c r="Q2427" s="9"/>
      <c r="R2427" s="9"/>
      <c r="S2427" s="9"/>
      <c r="T2427" s="9"/>
      <c r="U2427" s="9"/>
      <c r="W2427" s="9"/>
      <c r="X2427" s="9"/>
    </row>
    <row r="2428" spans="1:24" hidden="1" x14ac:dyDescent="0.25">
      <c r="A2428" s="25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9"/>
      <c r="O2428" s="9"/>
      <c r="P2428" s="9"/>
      <c r="Q2428" s="9"/>
      <c r="R2428" s="9"/>
      <c r="S2428" s="9"/>
      <c r="T2428" s="9"/>
      <c r="U2428" s="9"/>
      <c r="W2428" s="9"/>
      <c r="X2428" s="9"/>
    </row>
    <row r="2429" spans="1:24" hidden="1" x14ac:dyDescent="0.25">
      <c r="A2429" s="25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9"/>
      <c r="O2429" s="9"/>
      <c r="P2429" s="9"/>
      <c r="Q2429" s="9"/>
      <c r="R2429" s="9"/>
      <c r="S2429" s="9"/>
      <c r="T2429" s="9"/>
      <c r="U2429" s="9"/>
      <c r="W2429" s="9"/>
      <c r="X2429" s="9"/>
    </row>
    <row r="2430" spans="1:24" hidden="1" x14ac:dyDescent="0.25">
      <c r="A2430" s="25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9"/>
      <c r="O2430" s="9"/>
      <c r="P2430" s="9"/>
      <c r="Q2430" s="9"/>
      <c r="R2430" s="9"/>
      <c r="S2430" s="9"/>
      <c r="T2430" s="9"/>
      <c r="U2430" s="9"/>
      <c r="W2430" s="9"/>
      <c r="X2430" s="9"/>
    </row>
    <row r="2431" spans="1:24" hidden="1" x14ac:dyDescent="0.25">
      <c r="A2431" s="25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9"/>
      <c r="O2431" s="9"/>
      <c r="P2431" s="9"/>
      <c r="Q2431" s="9"/>
      <c r="R2431" s="9"/>
      <c r="S2431" s="9"/>
      <c r="T2431" s="9"/>
      <c r="U2431" s="9"/>
      <c r="W2431" s="9"/>
      <c r="X2431" s="9"/>
    </row>
    <row r="2432" spans="1:24" hidden="1" x14ac:dyDescent="0.25">
      <c r="A2432" s="25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9"/>
      <c r="O2432" s="9"/>
      <c r="P2432" s="9"/>
      <c r="Q2432" s="9"/>
      <c r="R2432" s="9"/>
      <c r="S2432" s="9"/>
      <c r="T2432" s="9"/>
      <c r="U2432" s="9"/>
      <c r="W2432" s="9"/>
      <c r="X2432" s="9"/>
    </row>
    <row r="2433" spans="1:24" hidden="1" x14ac:dyDescent="0.25">
      <c r="A2433" s="25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9"/>
      <c r="O2433" s="9"/>
      <c r="P2433" s="9"/>
      <c r="Q2433" s="9"/>
      <c r="R2433" s="9"/>
      <c r="S2433" s="9"/>
      <c r="T2433" s="9"/>
      <c r="U2433" s="9"/>
      <c r="W2433" s="9"/>
      <c r="X2433" s="9"/>
    </row>
    <row r="2434" spans="1:24" hidden="1" x14ac:dyDescent="0.25">
      <c r="A2434" s="25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9"/>
      <c r="O2434" s="9"/>
      <c r="P2434" s="9"/>
      <c r="Q2434" s="9"/>
      <c r="R2434" s="9"/>
      <c r="S2434" s="9"/>
      <c r="T2434" s="9"/>
      <c r="U2434" s="9"/>
      <c r="W2434" s="9"/>
      <c r="X2434" s="9"/>
    </row>
    <row r="2435" spans="1:24" hidden="1" x14ac:dyDescent="0.25">
      <c r="A2435" s="25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9"/>
      <c r="O2435" s="9"/>
      <c r="P2435" s="9"/>
      <c r="Q2435" s="9"/>
      <c r="R2435" s="9"/>
      <c r="S2435" s="9"/>
      <c r="T2435" s="9"/>
      <c r="U2435" s="9"/>
      <c r="W2435" s="9"/>
      <c r="X2435" s="9"/>
    </row>
    <row r="2436" spans="1:24" hidden="1" x14ac:dyDescent="0.25">
      <c r="A2436" s="25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9"/>
      <c r="O2436" s="9"/>
      <c r="P2436" s="9"/>
      <c r="Q2436" s="9"/>
      <c r="R2436" s="9"/>
      <c r="S2436" s="9"/>
      <c r="T2436" s="9"/>
      <c r="U2436" s="9"/>
      <c r="W2436" s="9"/>
      <c r="X2436" s="9"/>
    </row>
    <row r="2437" spans="1:24" hidden="1" x14ac:dyDescent="0.25">
      <c r="A2437" s="25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9"/>
      <c r="O2437" s="9"/>
      <c r="P2437" s="9"/>
      <c r="Q2437" s="9"/>
      <c r="R2437" s="9"/>
      <c r="S2437" s="9"/>
      <c r="T2437" s="9"/>
      <c r="U2437" s="9"/>
      <c r="W2437" s="9"/>
      <c r="X2437" s="9"/>
    </row>
    <row r="2438" spans="1:24" hidden="1" x14ac:dyDescent="0.25">
      <c r="A2438" s="25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9"/>
      <c r="O2438" s="9"/>
      <c r="P2438" s="9"/>
      <c r="Q2438" s="9"/>
      <c r="R2438" s="9"/>
      <c r="S2438" s="9"/>
      <c r="T2438" s="9"/>
      <c r="U2438" s="9"/>
      <c r="W2438" s="9"/>
      <c r="X2438" s="9"/>
    </row>
    <row r="2439" spans="1:24" hidden="1" x14ac:dyDescent="0.25">
      <c r="A2439" s="25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9"/>
      <c r="O2439" s="9"/>
      <c r="P2439" s="9"/>
      <c r="Q2439" s="9"/>
      <c r="R2439" s="9"/>
      <c r="S2439" s="9"/>
      <c r="T2439" s="9"/>
      <c r="U2439" s="9"/>
      <c r="W2439" s="9"/>
      <c r="X2439" s="9"/>
    </row>
    <row r="2440" spans="1:24" hidden="1" x14ac:dyDescent="0.25">
      <c r="A2440" s="25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9"/>
      <c r="O2440" s="9"/>
      <c r="P2440" s="9"/>
      <c r="Q2440" s="9"/>
      <c r="R2440" s="9"/>
      <c r="S2440" s="9"/>
      <c r="T2440" s="9"/>
      <c r="U2440" s="9"/>
      <c r="W2440" s="9"/>
      <c r="X2440" s="9"/>
    </row>
    <row r="2441" spans="1:24" hidden="1" x14ac:dyDescent="0.25">
      <c r="A2441" s="25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9"/>
      <c r="O2441" s="9"/>
      <c r="P2441" s="9"/>
      <c r="Q2441" s="9"/>
      <c r="R2441" s="9"/>
      <c r="S2441" s="9"/>
      <c r="T2441" s="9"/>
      <c r="U2441" s="9"/>
      <c r="W2441" s="9"/>
      <c r="X2441" s="9"/>
    </row>
    <row r="2442" spans="1:24" hidden="1" x14ac:dyDescent="0.25">
      <c r="A2442" s="25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9"/>
      <c r="O2442" s="9"/>
      <c r="P2442" s="9"/>
      <c r="Q2442" s="9"/>
      <c r="R2442" s="9"/>
      <c r="S2442" s="9"/>
      <c r="T2442" s="9"/>
      <c r="U2442" s="9"/>
      <c r="W2442" s="9"/>
      <c r="X2442" s="9"/>
    </row>
    <row r="2443" spans="1:24" hidden="1" x14ac:dyDescent="0.25">
      <c r="A2443" s="25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9"/>
      <c r="O2443" s="9"/>
      <c r="P2443" s="9"/>
      <c r="Q2443" s="9"/>
      <c r="R2443" s="9"/>
      <c r="S2443" s="9"/>
      <c r="T2443" s="9"/>
      <c r="U2443" s="9"/>
      <c r="W2443" s="9"/>
      <c r="X2443" s="9"/>
    </row>
    <row r="2444" spans="1:24" hidden="1" x14ac:dyDescent="0.25">
      <c r="A2444" s="25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9"/>
      <c r="O2444" s="9"/>
      <c r="P2444" s="9"/>
      <c r="Q2444" s="9"/>
      <c r="R2444" s="9"/>
      <c r="S2444" s="9"/>
      <c r="T2444" s="9"/>
      <c r="U2444" s="9"/>
      <c r="W2444" s="9"/>
      <c r="X2444" s="9"/>
    </row>
    <row r="2445" spans="1:24" hidden="1" x14ac:dyDescent="0.25">
      <c r="A2445" s="25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9"/>
      <c r="O2445" s="9"/>
      <c r="P2445" s="9"/>
      <c r="Q2445" s="9"/>
      <c r="R2445" s="9"/>
      <c r="S2445" s="9"/>
      <c r="T2445" s="9"/>
      <c r="U2445" s="9"/>
      <c r="W2445" s="9"/>
      <c r="X2445" s="9"/>
    </row>
    <row r="2446" spans="1:24" hidden="1" x14ac:dyDescent="0.25">
      <c r="A2446" s="25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9"/>
      <c r="O2446" s="9"/>
      <c r="P2446" s="9"/>
      <c r="Q2446" s="9"/>
      <c r="R2446" s="9"/>
      <c r="S2446" s="9"/>
      <c r="T2446" s="9"/>
      <c r="U2446" s="9"/>
      <c r="W2446" s="9"/>
      <c r="X2446" s="9"/>
    </row>
    <row r="2447" spans="1:24" hidden="1" x14ac:dyDescent="0.25">
      <c r="A2447" s="25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9"/>
      <c r="O2447" s="9"/>
      <c r="P2447" s="9"/>
      <c r="Q2447" s="9"/>
      <c r="R2447" s="9"/>
      <c r="S2447" s="9"/>
      <c r="T2447" s="9"/>
      <c r="U2447" s="9"/>
      <c r="W2447" s="9"/>
      <c r="X2447" s="9"/>
    </row>
    <row r="2448" spans="1:24" hidden="1" x14ac:dyDescent="0.25">
      <c r="A2448" s="25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9"/>
      <c r="O2448" s="9"/>
      <c r="P2448" s="9"/>
      <c r="Q2448" s="9"/>
      <c r="R2448" s="9"/>
      <c r="S2448" s="9"/>
      <c r="T2448" s="9"/>
      <c r="U2448" s="9"/>
      <c r="W2448" s="9"/>
      <c r="X2448" s="9"/>
    </row>
    <row r="2449" spans="1:24" hidden="1" x14ac:dyDescent="0.25">
      <c r="A2449" s="25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9"/>
      <c r="O2449" s="9"/>
      <c r="P2449" s="9"/>
      <c r="Q2449" s="9"/>
      <c r="R2449" s="9"/>
      <c r="S2449" s="9"/>
      <c r="T2449" s="9"/>
      <c r="U2449" s="9"/>
      <c r="W2449" s="9"/>
      <c r="X2449" s="9"/>
    </row>
    <row r="2450" spans="1:24" hidden="1" x14ac:dyDescent="0.25">
      <c r="A2450" s="25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9"/>
      <c r="O2450" s="9"/>
      <c r="P2450" s="9"/>
      <c r="Q2450" s="9"/>
      <c r="R2450" s="9"/>
      <c r="S2450" s="9"/>
      <c r="T2450" s="9"/>
      <c r="U2450" s="9"/>
      <c r="W2450" s="9"/>
      <c r="X2450" s="9"/>
    </row>
    <row r="2451" spans="1:24" hidden="1" x14ac:dyDescent="0.25">
      <c r="A2451" s="25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9"/>
      <c r="O2451" s="9"/>
      <c r="P2451" s="9"/>
      <c r="Q2451" s="9"/>
      <c r="R2451" s="9"/>
      <c r="S2451" s="9"/>
      <c r="T2451" s="9"/>
      <c r="U2451" s="9"/>
      <c r="W2451" s="9"/>
      <c r="X2451" s="9"/>
    </row>
    <row r="2452" spans="1:24" hidden="1" x14ac:dyDescent="0.25">
      <c r="A2452" s="25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9"/>
      <c r="O2452" s="9"/>
      <c r="P2452" s="9"/>
      <c r="Q2452" s="9"/>
      <c r="R2452" s="9"/>
      <c r="S2452" s="9"/>
      <c r="T2452" s="9"/>
      <c r="U2452" s="9"/>
      <c r="W2452" s="9"/>
      <c r="X2452" s="9"/>
    </row>
    <row r="2453" spans="1:24" hidden="1" x14ac:dyDescent="0.25">
      <c r="A2453" s="25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9"/>
      <c r="O2453" s="9"/>
      <c r="P2453" s="9"/>
      <c r="Q2453" s="9"/>
      <c r="R2453" s="9"/>
      <c r="S2453" s="9"/>
      <c r="T2453" s="9"/>
      <c r="U2453" s="9"/>
      <c r="W2453" s="9"/>
      <c r="X2453" s="9"/>
    </row>
    <row r="2454" spans="1:24" hidden="1" x14ac:dyDescent="0.25">
      <c r="A2454" s="25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9"/>
      <c r="O2454" s="9"/>
      <c r="P2454" s="9"/>
      <c r="Q2454" s="9"/>
      <c r="R2454" s="9"/>
      <c r="S2454" s="9"/>
      <c r="T2454" s="9"/>
      <c r="U2454" s="9"/>
      <c r="W2454" s="9"/>
      <c r="X2454" s="9"/>
    </row>
    <row r="2455" spans="1:24" hidden="1" x14ac:dyDescent="0.25">
      <c r="A2455" s="25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9"/>
      <c r="O2455" s="9"/>
      <c r="P2455" s="9"/>
      <c r="Q2455" s="9"/>
      <c r="R2455" s="9"/>
      <c r="S2455" s="9"/>
      <c r="T2455" s="9"/>
      <c r="U2455" s="9"/>
      <c r="W2455" s="9"/>
      <c r="X2455" s="9"/>
    </row>
    <row r="2456" spans="1:24" hidden="1" x14ac:dyDescent="0.25">
      <c r="A2456" s="25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9"/>
      <c r="O2456" s="9"/>
      <c r="P2456" s="9"/>
      <c r="Q2456" s="9"/>
      <c r="R2456" s="9"/>
      <c r="S2456" s="9"/>
      <c r="T2456" s="9"/>
      <c r="U2456" s="9"/>
      <c r="W2456" s="9"/>
      <c r="X2456" s="9"/>
    </row>
    <row r="2457" spans="1:24" hidden="1" x14ac:dyDescent="0.25">
      <c r="A2457" s="25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9"/>
      <c r="O2457" s="9"/>
      <c r="P2457" s="9"/>
      <c r="Q2457" s="9"/>
      <c r="R2457" s="9"/>
      <c r="S2457" s="9"/>
      <c r="T2457" s="9"/>
      <c r="U2457" s="9"/>
      <c r="W2457" s="9"/>
      <c r="X2457" s="9"/>
    </row>
    <row r="2458" spans="1:24" hidden="1" x14ac:dyDescent="0.25">
      <c r="A2458" s="25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9"/>
      <c r="O2458" s="9"/>
      <c r="P2458" s="9"/>
      <c r="Q2458" s="9"/>
      <c r="R2458" s="9"/>
      <c r="S2458" s="9"/>
      <c r="T2458" s="9"/>
      <c r="U2458" s="9"/>
      <c r="W2458" s="9"/>
      <c r="X2458" s="9"/>
    </row>
    <row r="2459" spans="1:24" hidden="1" x14ac:dyDescent="0.25">
      <c r="A2459" s="25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9"/>
      <c r="O2459" s="9"/>
      <c r="P2459" s="9"/>
      <c r="Q2459" s="9"/>
      <c r="R2459" s="9"/>
      <c r="S2459" s="9"/>
      <c r="T2459" s="9"/>
      <c r="U2459" s="9"/>
      <c r="W2459" s="9"/>
      <c r="X2459" s="9"/>
    </row>
    <row r="2460" spans="1:24" hidden="1" x14ac:dyDescent="0.25">
      <c r="A2460" s="25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9"/>
      <c r="O2460" s="9"/>
      <c r="P2460" s="9"/>
      <c r="Q2460" s="9"/>
      <c r="R2460" s="9"/>
      <c r="S2460" s="9"/>
      <c r="T2460" s="9"/>
      <c r="U2460" s="9"/>
      <c r="W2460" s="9"/>
      <c r="X2460" s="9"/>
    </row>
    <row r="2461" spans="1:24" hidden="1" x14ac:dyDescent="0.25">
      <c r="A2461" s="25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9"/>
      <c r="O2461" s="9"/>
      <c r="P2461" s="9"/>
      <c r="Q2461" s="9"/>
      <c r="R2461" s="9"/>
      <c r="S2461" s="9"/>
      <c r="T2461" s="9"/>
      <c r="U2461" s="9"/>
      <c r="W2461" s="9"/>
      <c r="X2461" s="9"/>
    </row>
    <row r="2462" spans="1:24" hidden="1" x14ac:dyDescent="0.25">
      <c r="A2462" s="25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9"/>
      <c r="O2462" s="9"/>
      <c r="P2462" s="9"/>
      <c r="Q2462" s="9"/>
      <c r="R2462" s="9"/>
      <c r="S2462" s="9"/>
      <c r="T2462" s="9"/>
      <c r="U2462" s="9"/>
      <c r="W2462" s="9"/>
      <c r="X2462" s="9"/>
    </row>
    <row r="2463" spans="1:24" hidden="1" x14ac:dyDescent="0.25">
      <c r="A2463" s="25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9"/>
      <c r="O2463" s="9"/>
      <c r="P2463" s="9"/>
      <c r="Q2463" s="9"/>
      <c r="R2463" s="9"/>
      <c r="S2463" s="9"/>
      <c r="T2463" s="9"/>
      <c r="U2463" s="9"/>
      <c r="W2463" s="9"/>
      <c r="X2463" s="9"/>
    </row>
    <row r="2464" spans="1:24" hidden="1" x14ac:dyDescent="0.25">
      <c r="A2464" s="25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9"/>
      <c r="O2464" s="9"/>
      <c r="P2464" s="9"/>
      <c r="Q2464" s="9"/>
      <c r="R2464" s="9"/>
      <c r="S2464" s="9"/>
      <c r="T2464" s="9"/>
      <c r="U2464" s="9"/>
      <c r="W2464" s="9"/>
      <c r="X2464" s="9"/>
    </row>
    <row r="2465" spans="1:24" hidden="1" x14ac:dyDescent="0.25">
      <c r="A2465" s="25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9"/>
      <c r="O2465" s="9"/>
      <c r="P2465" s="9"/>
      <c r="Q2465" s="9"/>
      <c r="R2465" s="9"/>
      <c r="S2465" s="9"/>
      <c r="T2465" s="9"/>
      <c r="U2465" s="9"/>
      <c r="W2465" s="9"/>
      <c r="X2465" s="9"/>
    </row>
    <row r="2466" spans="1:24" hidden="1" x14ac:dyDescent="0.25">
      <c r="A2466" s="25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9"/>
      <c r="O2466" s="9"/>
      <c r="P2466" s="9"/>
      <c r="Q2466" s="9"/>
      <c r="R2466" s="9"/>
      <c r="S2466" s="9"/>
      <c r="T2466" s="9"/>
      <c r="U2466" s="9"/>
      <c r="W2466" s="9"/>
      <c r="X2466" s="9"/>
    </row>
    <row r="2467" spans="1:24" hidden="1" x14ac:dyDescent="0.25">
      <c r="A2467" s="25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9"/>
      <c r="O2467" s="9"/>
      <c r="P2467" s="9"/>
      <c r="Q2467" s="9"/>
      <c r="R2467" s="9"/>
      <c r="S2467" s="9"/>
      <c r="T2467" s="9"/>
      <c r="U2467" s="9"/>
      <c r="W2467" s="9"/>
      <c r="X2467" s="9"/>
    </row>
    <row r="2468" spans="1:24" hidden="1" x14ac:dyDescent="0.25">
      <c r="A2468" s="25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9"/>
      <c r="O2468" s="9"/>
      <c r="P2468" s="9"/>
      <c r="Q2468" s="9"/>
      <c r="R2468" s="9"/>
      <c r="S2468" s="9"/>
      <c r="T2468" s="9"/>
      <c r="U2468" s="9"/>
      <c r="W2468" s="9"/>
      <c r="X2468" s="9"/>
    </row>
    <row r="2469" spans="1:24" hidden="1" x14ac:dyDescent="0.25">
      <c r="A2469" s="25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9"/>
      <c r="O2469" s="9"/>
      <c r="P2469" s="9"/>
      <c r="Q2469" s="9"/>
      <c r="R2469" s="9"/>
      <c r="S2469" s="9"/>
      <c r="T2469" s="9"/>
      <c r="U2469" s="9"/>
      <c r="W2469" s="9"/>
      <c r="X2469" s="9"/>
    </row>
    <row r="2470" spans="1:24" hidden="1" x14ac:dyDescent="0.25">
      <c r="A2470" s="25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9"/>
      <c r="O2470" s="9"/>
      <c r="P2470" s="9"/>
      <c r="Q2470" s="9"/>
      <c r="R2470" s="9"/>
      <c r="S2470" s="9"/>
      <c r="T2470" s="9"/>
      <c r="U2470" s="9"/>
      <c r="W2470" s="9"/>
      <c r="X2470" s="9"/>
    </row>
    <row r="2471" spans="1:24" hidden="1" x14ac:dyDescent="0.25">
      <c r="A2471" s="25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9"/>
      <c r="O2471" s="9"/>
      <c r="P2471" s="9"/>
      <c r="Q2471" s="9"/>
      <c r="R2471" s="9"/>
      <c r="S2471" s="9"/>
      <c r="T2471" s="9"/>
      <c r="U2471" s="9"/>
      <c r="W2471" s="9"/>
      <c r="X2471" s="9"/>
    </row>
    <row r="2472" spans="1:24" hidden="1" x14ac:dyDescent="0.25">
      <c r="A2472" s="25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9"/>
      <c r="O2472" s="9"/>
      <c r="P2472" s="9"/>
      <c r="Q2472" s="9"/>
      <c r="R2472" s="9"/>
      <c r="S2472" s="9"/>
      <c r="T2472" s="9"/>
      <c r="U2472" s="9"/>
      <c r="W2472" s="9"/>
      <c r="X2472" s="9"/>
    </row>
    <row r="2473" spans="1:24" hidden="1" x14ac:dyDescent="0.25">
      <c r="A2473" s="25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9"/>
      <c r="O2473" s="9"/>
      <c r="P2473" s="9"/>
      <c r="Q2473" s="9"/>
      <c r="R2473" s="9"/>
      <c r="S2473" s="9"/>
      <c r="T2473" s="9"/>
      <c r="U2473" s="9"/>
      <c r="W2473" s="9"/>
      <c r="X2473" s="9"/>
    </row>
    <row r="2474" spans="1:24" hidden="1" x14ac:dyDescent="0.25">
      <c r="A2474" s="25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9"/>
      <c r="O2474" s="9"/>
      <c r="P2474" s="9"/>
      <c r="Q2474" s="9"/>
      <c r="R2474" s="9"/>
      <c r="S2474" s="9"/>
      <c r="T2474" s="9"/>
      <c r="U2474" s="9"/>
      <c r="W2474" s="9"/>
      <c r="X2474" s="9"/>
    </row>
    <row r="2475" spans="1:24" hidden="1" x14ac:dyDescent="0.25">
      <c r="A2475" s="25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9"/>
      <c r="O2475" s="9"/>
      <c r="P2475" s="9"/>
      <c r="Q2475" s="9"/>
      <c r="R2475" s="9"/>
      <c r="S2475" s="9"/>
      <c r="T2475" s="9"/>
      <c r="U2475" s="9"/>
      <c r="W2475" s="9"/>
      <c r="X2475" s="9"/>
    </row>
    <row r="2476" spans="1:24" hidden="1" x14ac:dyDescent="0.25">
      <c r="A2476" s="25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9"/>
      <c r="O2476" s="9"/>
      <c r="P2476" s="9"/>
      <c r="Q2476" s="9"/>
      <c r="R2476" s="9"/>
      <c r="S2476" s="9"/>
      <c r="T2476" s="9"/>
      <c r="U2476" s="9"/>
      <c r="W2476" s="9"/>
      <c r="X2476" s="9"/>
    </row>
    <row r="2477" spans="1:24" hidden="1" x14ac:dyDescent="0.25">
      <c r="A2477" s="25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9"/>
      <c r="O2477" s="9"/>
      <c r="P2477" s="9"/>
      <c r="Q2477" s="9"/>
      <c r="R2477" s="9"/>
      <c r="S2477" s="9"/>
      <c r="T2477" s="9"/>
      <c r="U2477" s="9"/>
      <c r="W2477" s="9"/>
      <c r="X2477" s="9"/>
    </row>
    <row r="2478" spans="1:24" hidden="1" x14ac:dyDescent="0.25">
      <c r="A2478" s="25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9"/>
      <c r="O2478" s="9"/>
      <c r="P2478" s="9"/>
      <c r="Q2478" s="9"/>
      <c r="R2478" s="9"/>
      <c r="S2478" s="9"/>
      <c r="T2478" s="9"/>
      <c r="U2478" s="9"/>
      <c r="W2478" s="9"/>
      <c r="X2478" s="9"/>
    </row>
    <row r="2479" spans="1:24" hidden="1" x14ac:dyDescent="0.25">
      <c r="A2479" s="25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9"/>
      <c r="O2479" s="9"/>
      <c r="P2479" s="9"/>
      <c r="Q2479" s="9"/>
      <c r="R2479" s="9"/>
      <c r="S2479" s="9"/>
      <c r="T2479" s="9"/>
      <c r="U2479" s="9"/>
      <c r="W2479" s="9"/>
      <c r="X2479" s="9"/>
    </row>
    <row r="2480" spans="1:24" hidden="1" x14ac:dyDescent="0.25">
      <c r="A2480" s="25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9"/>
      <c r="O2480" s="9"/>
      <c r="P2480" s="9"/>
      <c r="Q2480" s="9"/>
      <c r="R2480" s="9"/>
      <c r="S2480" s="9"/>
      <c r="T2480" s="9"/>
      <c r="U2480" s="9"/>
      <c r="W2480" s="9"/>
      <c r="X2480" s="9"/>
    </row>
    <row r="2481" spans="1:24" hidden="1" x14ac:dyDescent="0.25">
      <c r="A2481" s="25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9"/>
      <c r="O2481" s="9"/>
      <c r="P2481" s="9"/>
      <c r="Q2481" s="9"/>
      <c r="R2481" s="9"/>
      <c r="S2481" s="9"/>
      <c r="T2481" s="9"/>
      <c r="U2481" s="9"/>
      <c r="W2481" s="9"/>
      <c r="X2481" s="9"/>
    </row>
    <row r="2482" spans="1:24" hidden="1" x14ac:dyDescent="0.25">
      <c r="A2482" s="25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9"/>
      <c r="O2482" s="9"/>
      <c r="P2482" s="9"/>
      <c r="Q2482" s="9"/>
      <c r="R2482" s="9"/>
      <c r="S2482" s="9"/>
      <c r="T2482" s="9"/>
      <c r="U2482" s="9"/>
      <c r="W2482" s="9"/>
      <c r="X2482" s="9"/>
    </row>
    <row r="2483" spans="1:24" hidden="1" x14ac:dyDescent="0.25">
      <c r="A2483" s="25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9"/>
      <c r="O2483" s="9"/>
      <c r="P2483" s="9"/>
      <c r="Q2483" s="9"/>
      <c r="R2483" s="9"/>
      <c r="S2483" s="9"/>
      <c r="T2483" s="9"/>
      <c r="U2483" s="9"/>
      <c r="W2483" s="9"/>
      <c r="X2483" s="9"/>
    </row>
    <row r="2484" spans="1:24" hidden="1" x14ac:dyDescent="0.25">
      <c r="A2484" s="25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9"/>
      <c r="O2484" s="9"/>
      <c r="P2484" s="9"/>
      <c r="Q2484" s="9"/>
      <c r="R2484" s="9"/>
      <c r="S2484" s="9"/>
      <c r="T2484" s="9"/>
      <c r="U2484" s="9"/>
      <c r="W2484" s="9"/>
      <c r="X2484" s="9"/>
    </row>
    <row r="2485" spans="1:24" hidden="1" x14ac:dyDescent="0.25">
      <c r="A2485" s="25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9"/>
      <c r="O2485" s="9"/>
      <c r="P2485" s="9"/>
      <c r="Q2485" s="9"/>
      <c r="R2485" s="9"/>
      <c r="S2485" s="9"/>
      <c r="T2485" s="9"/>
      <c r="U2485" s="9"/>
      <c r="W2485" s="9"/>
      <c r="X2485" s="9"/>
    </row>
    <row r="2486" spans="1:24" hidden="1" x14ac:dyDescent="0.25">
      <c r="A2486" s="25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9"/>
      <c r="O2486" s="9"/>
      <c r="P2486" s="9"/>
      <c r="Q2486" s="9"/>
      <c r="R2486" s="9"/>
      <c r="S2486" s="9"/>
      <c r="T2486" s="9"/>
      <c r="U2486" s="9"/>
      <c r="W2486" s="9"/>
      <c r="X2486" s="9"/>
    </row>
    <row r="2487" spans="1:24" hidden="1" x14ac:dyDescent="0.25">
      <c r="A2487" s="25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9"/>
      <c r="O2487" s="9"/>
      <c r="P2487" s="9"/>
      <c r="Q2487" s="9"/>
      <c r="R2487" s="9"/>
      <c r="S2487" s="9"/>
      <c r="T2487" s="9"/>
      <c r="U2487" s="9"/>
      <c r="W2487" s="9"/>
      <c r="X2487" s="9"/>
    </row>
    <row r="2488" spans="1:24" hidden="1" x14ac:dyDescent="0.25">
      <c r="A2488" s="25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9"/>
      <c r="O2488" s="9"/>
      <c r="P2488" s="9"/>
      <c r="Q2488" s="9"/>
      <c r="R2488" s="9"/>
      <c r="S2488" s="9"/>
      <c r="T2488" s="9"/>
      <c r="U2488" s="9"/>
      <c r="W2488" s="9"/>
      <c r="X2488" s="9"/>
    </row>
    <row r="2489" spans="1:24" hidden="1" x14ac:dyDescent="0.25">
      <c r="A2489" s="25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9"/>
      <c r="O2489" s="9"/>
      <c r="P2489" s="9"/>
      <c r="Q2489" s="9"/>
      <c r="R2489" s="9"/>
      <c r="S2489" s="9"/>
      <c r="T2489" s="9"/>
      <c r="U2489" s="9"/>
      <c r="W2489" s="9"/>
      <c r="X2489" s="9"/>
    </row>
    <row r="2490" spans="1:24" hidden="1" x14ac:dyDescent="0.25">
      <c r="A2490" s="25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9"/>
      <c r="O2490" s="9"/>
      <c r="P2490" s="9"/>
      <c r="Q2490" s="9"/>
      <c r="R2490" s="9"/>
      <c r="S2490" s="9"/>
      <c r="T2490" s="9"/>
      <c r="U2490" s="9"/>
      <c r="W2490" s="9"/>
      <c r="X2490" s="9"/>
    </row>
    <row r="2491" spans="1:24" hidden="1" x14ac:dyDescent="0.25">
      <c r="A2491" s="25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9"/>
      <c r="O2491" s="9"/>
      <c r="P2491" s="9"/>
      <c r="Q2491" s="9"/>
      <c r="R2491" s="9"/>
      <c r="S2491" s="9"/>
      <c r="T2491" s="9"/>
      <c r="U2491" s="9"/>
      <c r="W2491" s="9"/>
      <c r="X2491" s="9"/>
    </row>
    <row r="2492" spans="1:24" hidden="1" x14ac:dyDescent="0.25">
      <c r="A2492" s="25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9"/>
      <c r="O2492" s="9"/>
      <c r="P2492" s="9"/>
      <c r="Q2492" s="9"/>
      <c r="R2492" s="9"/>
      <c r="S2492" s="9"/>
      <c r="T2492" s="9"/>
      <c r="U2492" s="9"/>
      <c r="W2492" s="9"/>
      <c r="X2492" s="9"/>
    </row>
    <row r="2493" spans="1:24" hidden="1" x14ac:dyDescent="0.25">
      <c r="A2493" s="25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9"/>
      <c r="O2493" s="9"/>
      <c r="P2493" s="9"/>
      <c r="Q2493" s="9"/>
      <c r="R2493" s="9"/>
      <c r="S2493" s="9"/>
      <c r="T2493" s="9"/>
      <c r="U2493" s="9"/>
      <c r="W2493" s="9"/>
      <c r="X2493" s="9"/>
    </row>
    <row r="2494" spans="1:24" hidden="1" x14ac:dyDescent="0.25">
      <c r="A2494" s="25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9"/>
      <c r="O2494" s="9"/>
      <c r="P2494" s="9"/>
      <c r="Q2494" s="9"/>
      <c r="R2494" s="9"/>
      <c r="S2494" s="9"/>
      <c r="T2494" s="9"/>
      <c r="U2494" s="9"/>
      <c r="W2494" s="9"/>
      <c r="X2494" s="9"/>
    </row>
    <row r="2495" spans="1:24" hidden="1" x14ac:dyDescent="0.25">
      <c r="A2495" s="25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9"/>
      <c r="O2495" s="9"/>
      <c r="P2495" s="9"/>
      <c r="Q2495" s="9"/>
      <c r="R2495" s="9"/>
      <c r="S2495" s="9"/>
      <c r="T2495" s="9"/>
      <c r="U2495" s="9"/>
      <c r="W2495" s="9"/>
      <c r="X2495" s="9"/>
    </row>
    <row r="2496" spans="1:24" hidden="1" x14ac:dyDescent="0.25">
      <c r="A2496" s="25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9"/>
      <c r="O2496" s="9"/>
      <c r="P2496" s="9"/>
      <c r="Q2496" s="9"/>
      <c r="R2496" s="9"/>
      <c r="S2496" s="9"/>
      <c r="T2496" s="9"/>
      <c r="U2496" s="9"/>
      <c r="W2496" s="9"/>
      <c r="X2496" s="9"/>
    </row>
    <row r="2497" spans="1:24" hidden="1" x14ac:dyDescent="0.25">
      <c r="A2497" s="25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9"/>
      <c r="O2497" s="9"/>
      <c r="P2497" s="9"/>
      <c r="Q2497" s="9"/>
      <c r="R2497" s="9"/>
      <c r="S2497" s="9"/>
      <c r="T2497" s="9"/>
      <c r="U2497" s="9"/>
      <c r="W2497" s="9"/>
      <c r="X2497" s="9"/>
    </row>
    <row r="2498" spans="1:24" hidden="1" x14ac:dyDescent="0.25">
      <c r="A2498" s="25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9"/>
      <c r="O2498" s="9"/>
      <c r="P2498" s="9"/>
      <c r="Q2498" s="9"/>
      <c r="R2498" s="9"/>
      <c r="S2498" s="9"/>
      <c r="T2498" s="9"/>
      <c r="U2498" s="9"/>
      <c r="W2498" s="9"/>
      <c r="X2498" s="9"/>
    </row>
    <row r="2499" spans="1:24" hidden="1" x14ac:dyDescent="0.25">
      <c r="A2499" s="25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9"/>
      <c r="O2499" s="9"/>
      <c r="P2499" s="9"/>
      <c r="Q2499" s="9"/>
      <c r="R2499" s="9"/>
      <c r="S2499" s="9"/>
      <c r="T2499" s="9"/>
      <c r="U2499" s="9"/>
      <c r="W2499" s="9"/>
      <c r="X2499" s="9"/>
    </row>
    <row r="2500" spans="1:24" hidden="1" x14ac:dyDescent="0.25">
      <c r="A2500" s="25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9"/>
      <c r="O2500" s="9"/>
      <c r="P2500" s="9"/>
      <c r="Q2500" s="9"/>
      <c r="R2500" s="9"/>
      <c r="S2500" s="9"/>
      <c r="T2500" s="9"/>
      <c r="U2500" s="9"/>
      <c r="W2500" s="9"/>
      <c r="X2500" s="9"/>
    </row>
    <row r="2501" spans="1:24" hidden="1" x14ac:dyDescent="0.25">
      <c r="A2501" s="25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9"/>
      <c r="O2501" s="9"/>
      <c r="P2501" s="9"/>
      <c r="Q2501" s="9"/>
      <c r="R2501" s="9"/>
      <c r="S2501" s="9"/>
      <c r="T2501" s="9"/>
      <c r="U2501" s="9"/>
      <c r="W2501" s="9"/>
      <c r="X2501" s="9"/>
    </row>
    <row r="2502" spans="1:24" hidden="1" x14ac:dyDescent="0.25">
      <c r="A2502" s="25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9"/>
      <c r="O2502" s="9"/>
      <c r="P2502" s="9"/>
      <c r="Q2502" s="9"/>
      <c r="R2502" s="9"/>
      <c r="S2502" s="9"/>
      <c r="T2502" s="9"/>
      <c r="U2502" s="9"/>
      <c r="W2502" s="9"/>
      <c r="X2502" s="9"/>
    </row>
    <row r="2503" spans="1:24" hidden="1" x14ac:dyDescent="0.25">
      <c r="A2503" s="25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9"/>
      <c r="O2503" s="9"/>
      <c r="P2503" s="9"/>
      <c r="Q2503" s="9"/>
      <c r="R2503" s="9"/>
      <c r="S2503" s="9"/>
      <c r="T2503" s="9"/>
      <c r="U2503" s="9"/>
      <c r="W2503" s="9"/>
      <c r="X2503" s="9"/>
    </row>
    <row r="2504" spans="1:24" hidden="1" x14ac:dyDescent="0.25">
      <c r="A2504" s="25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9"/>
      <c r="O2504" s="9"/>
      <c r="P2504" s="9"/>
      <c r="Q2504" s="9"/>
      <c r="R2504" s="9"/>
      <c r="S2504" s="9"/>
      <c r="T2504" s="9"/>
      <c r="U2504" s="9"/>
      <c r="W2504" s="9"/>
      <c r="X2504" s="9"/>
    </row>
    <row r="2505" spans="1:24" hidden="1" x14ac:dyDescent="0.25">
      <c r="A2505" s="25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9"/>
      <c r="O2505" s="9"/>
      <c r="P2505" s="9"/>
      <c r="Q2505" s="9"/>
      <c r="R2505" s="9"/>
      <c r="S2505" s="9"/>
      <c r="T2505" s="9"/>
      <c r="U2505" s="9"/>
      <c r="W2505" s="9"/>
      <c r="X2505" s="9"/>
    </row>
    <row r="2506" spans="1:24" hidden="1" x14ac:dyDescent="0.25">
      <c r="A2506" s="25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9"/>
      <c r="O2506" s="9"/>
      <c r="P2506" s="9"/>
      <c r="Q2506" s="9"/>
      <c r="R2506" s="9"/>
      <c r="S2506" s="9"/>
      <c r="T2506" s="9"/>
      <c r="U2506" s="9"/>
      <c r="W2506" s="9"/>
      <c r="X2506" s="9"/>
    </row>
    <row r="2507" spans="1:24" hidden="1" x14ac:dyDescent="0.25">
      <c r="A2507" s="25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9"/>
      <c r="O2507" s="9"/>
      <c r="P2507" s="9"/>
      <c r="Q2507" s="9"/>
      <c r="R2507" s="9"/>
      <c r="S2507" s="9"/>
      <c r="T2507" s="9"/>
      <c r="U2507" s="9"/>
      <c r="W2507" s="9"/>
      <c r="X2507" s="9"/>
    </row>
    <row r="2508" spans="1:24" hidden="1" x14ac:dyDescent="0.25">
      <c r="A2508" s="25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9"/>
      <c r="O2508" s="9"/>
      <c r="P2508" s="9"/>
      <c r="Q2508" s="9"/>
      <c r="R2508" s="9"/>
      <c r="S2508" s="9"/>
      <c r="T2508" s="9"/>
      <c r="U2508" s="9"/>
      <c r="W2508" s="9"/>
      <c r="X2508" s="9"/>
    </row>
    <row r="2509" spans="1:24" hidden="1" x14ac:dyDescent="0.25">
      <c r="A2509" s="25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9"/>
      <c r="O2509" s="9"/>
      <c r="P2509" s="9"/>
      <c r="Q2509" s="9"/>
      <c r="R2509" s="9"/>
      <c r="S2509" s="9"/>
      <c r="T2509" s="9"/>
      <c r="U2509" s="9"/>
      <c r="W2509" s="9"/>
      <c r="X2509" s="9"/>
    </row>
    <row r="2510" spans="1:24" hidden="1" x14ac:dyDescent="0.25">
      <c r="A2510" s="25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9"/>
      <c r="O2510" s="9"/>
      <c r="P2510" s="9"/>
      <c r="Q2510" s="9"/>
      <c r="R2510" s="9"/>
      <c r="S2510" s="9"/>
      <c r="T2510" s="9"/>
      <c r="U2510" s="9"/>
      <c r="W2510" s="9"/>
      <c r="X2510" s="9"/>
    </row>
    <row r="2511" spans="1:24" hidden="1" x14ac:dyDescent="0.25">
      <c r="A2511" s="25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9"/>
      <c r="O2511" s="9"/>
      <c r="P2511" s="9"/>
      <c r="Q2511" s="9"/>
      <c r="R2511" s="9"/>
      <c r="S2511" s="9"/>
      <c r="T2511" s="9"/>
      <c r="U2511" s="9"/>
      <c r="W2511" s="9"/>
      <c r="X2511" s="9"/>
    </row>
    <row r="2512" spans="1:24" hidden="1" x14ac:dyDescent="0.25">
      <c r="A2512" s="25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9"/>
      <c r="O2512" s="9"/>
      <c r="P2512" s="9"/>
      <c r="Q2512" s="9"/>
      <c r="R2512" s="9"/>
      <c r="S2512" s="9"/>
      <c r="T2512" s="9"/>
      <c r="U2512" s="9"/>
      <c r="W2512" s="9"/>
      <c r="X2512" s="9"/>
    </row>
    <row r="2513" spans="1:24" hidden="1" x14ac:dyDescent="0.25">
      <c r="A2513" s="25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9"/>
      <c r="O2513" s="9"/>
      <c r="P2513" s="9"/>
      <c r="Q2513" s="9"/>
      <c r="R2513" s="9"/>
      <c r="S2513" s="9"/>
      <c r="T2513" s="9"/>
      <c r="U2513" s="9"/>
      <c r="W2513" s="9"/>
      <c r="X2513" s="9"/>
    </row>
    <row r="2514" spans="1:24" hidden="1" x14ac:dyDescent="0.25">
      <c r="A2514" s="25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9"/>
      <c r="O2514" s="9"/>
      <c r="P2514" s="9"/>
      <c r="Q2514" s="9"/>
      <c r="R2514" s="9"/>
      <c r="S2514" s="9"/>
      <c r="T2514" s="9"/>
      <c r="U2514" s="9"/>
      <c r="W2514" s="9"/>
      <c r="X2514" s="9"/>
    </row>
    <row r="2515" spans="1:24" hidden="1" x14ac:dyDescent="0.25">
      <c r="A2515" s="25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9"/>
      <c r="O2515" s="9"/>
      <c r="P2515" s="9"/>
      <c r="Q2515" s="9"/>
      <c r="R2515" s="9"/>
      <c r="S2515" s="9"/>
      <c r="T2515" s="9"/>
      <c r="U2515" s="9"/>
      <c r="W2515" s="9"/>
      <c r="X2515" s="9"/>
    </row>
    <row r="2516" spans="1:24" hidden="1" x14ac:dyDescent="0.25">
      <c r="A2516" s="25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9"/>
      <c r="O2516" s="9"/>
      <c r="P2516" s="9"/>
      <c r="Q2516" s="9"/>
      <c r="R2516" s="9"/>
      <c r="S2516" s="9"/>
      <c r="T2516" s="9"/>
      <c r="U2516" s="9"/>
      <c r="W2516" s="9"/>
      <c r="X2516" s="9"/>
    </row>
    <row r="2517" spans="1:24" hidden="1" x14ac:dyDescent="0.25">
      <c r="A2517" s="25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9"/>
      <c r="O2517" s="9"/>
      <c r="P2517" s="9"/>
      <c r="Q2517" s="9"/>
      <c r="R2517" s="9"/>
      <c r="S2517" s="9"/>
      <c r="T2517" s="9"/>
      <c r="U2517" s="9"/>
      <c r="W2517" s="9"/>
      <c r="X2517" s="9"/>
    </row>
    <row r="2518" spans="1:24" hidden="1" x14ac:dyDescent="0.25">
      <c r="A2518" s="25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9"/>
      <c r="O2518" s="9"/>
      <c r="P2518" s="9"/>
      <c r="Q2518" s="9"/>
      <c r="R2518" s="9"/>
      <c r="S2518" s="9"/>
      <c r="T2518" s="9"/>
      <c r="U2518" s="9"/>
      <c r="W2518" s="9"/>
      <c r="X2518" s="9"/>
    </row>
    <row r="2519" spans="1:24" hidden="1" x14ac:dyDescent="0.25">
      <c r="A2519" s="25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9"/>
      <c r="O2519" s="9"/>
      <c r="P2519" s="9"/>
      <c r="Q2519" s="9"/>
      <c r="R2519" s="9"/>
      <c r="S2519" s="9"/>
      <c r="T2519" s="9"/>
      <c r="U2519" s="9"/>
      <c r="W2519" s="9"/>
      <c r="X2519" s="9"/>
    </row>
    <row r="2520" spans="1:24" hidden="1" x14ac:dyDescent="0.25">
      <c r="A2520" s="25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9"/>
      <c r="O2520" s="9"/>
      <c r="P2520" s="9"/>
      <c r="Q2520" s="9"/>
      <c r="R2520" s="9"/>
      <c r="S2520" s="9"/>
      <c r="T2520" s="9"/>
      <c r="U2520" s="9"/>
      <c r="W2520" s="9"/>
      <c r="X2520" s="9"/>
    </row>
    <row r="2521" spans="1:24" hidden="1" x14ac:dyDescent="0.25">
      <c r="A2521" s="25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9"/>
      <c r="O2521" s="9"/>
      <c r="P2521" s="9"/>
      <c r="Q2521" s="9"/>
      <c r="R2521" s="9"/>
      <c r="S2521" s="9"/>
      <c r="T2521" s="9"/>
      <c r="U2521" s="9"/>
      <c r="W2521" s="9"/>
      <c r="X2521" s="9"/>
    </row>
    <row r="2522" spans="1:24" hidden="1" x14ac:dyDescent="0.25">
      <c r="A2522" s="25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9"/>
      <c r="O2522" s="9"/>
      <c r="P2522" s="9"/>
      <c r="Q2522" s="9"/>
      <c r="R2522" s="9"/>
      <c r="S2522" s="9"/>
      <c r="T2522" s="9"/>
      <c r="U2522" s="9"/>
      <c r="W2522" s="9"/>
      <c r="X2522" s="9"/>
    </row>
    <row r="2523" spans="1:24" hidden="1" x14ac:dyDescent="0.25">
      <c r="A2523" s="25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9"/>
      <c r="O2523" s="9"/>
      <c r="P2523" s="9"/>
      <c r="Q2523" s="9"/>
      <c r="R2523" s="9"/>
      <c r="S2523" s="9"/>
      <c r="T2523" s="9"/>
      <c r="U2523" s="9"/>
      <c r="W2523" s="9"/>
      <c r="X2523" s="9"/>
    </row>
    <row r="2524" spans="1:24" hidden="1" x14ac:dyDescent="0.25">
      <c r="A2524" s="25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9"/>
      <c r="O2524" s="9"/>
      <c r="P2524" s="9"/>
      <c r="Q2524" s="9"/>
      <c r="R2524" s="9"/>
      <c r="S2524" s="9"/>
      <c r="T2524" s="9"/>
      <c r="U2524" s="9"/>
      <c r="W2524" s="9"/>
      <c r="X2524" s="9"/>
    </row>
    <row r="2525" spans="1:24" hidden="1" x14ac:dyDescent="0.25">
      <c r="A2525" s="25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9"/>
      <c r="O2525" s="9"/>
      <c r="P2525" s="9"/>
      <c r="Q2525" s="9"/>
      <c r="R2525" s="9"/>
      <c r="S2525" s="9"/>
      <c r="T2525" s="9"/>
      <c r="U2525" s="9"/>
      <c r="W2525" s="9"/>
      <c r="X2525" s="9"/>
    </row>
    <row r="2526" spans="1:24" hidden="1" x14ac:dyDescent="0.25">
      <c r="A2526" s="25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9"/>
      <c r="O2526" s="9"/>
      <c r="P2526" s="9"/>
      <c r="Q2526" s="9"/>
      <c r="R2526" s="9"/>
      <c r="S2526" s="9"/>
      <c r="T2526" s="9"/>
      <c r="U2526" s="9"/>
      <c r="W2526" s="9"/>
      <c r="X2526" s="9"/>
    </row>
    <row r="2527" spans="1:24" x14ac:dyDescent="0.25">
      <c r="A2527" s="25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9"/>
      <c r="O2527" s="9"/>
      <c r="P2527" s="9"/>
      <c r="Q2527" s="9"/>
      <c r="R2527" s="9"/>
      <c r="S2527" s="9"/>
      <c r="T2527" s="9"/>
      <c r="U2527" s="9"/>
      <c r="W2527" s="9"/>
      <c r="X2527" s="9"/>
    </row>
    <row r="2528" spans="1:24" x14ac:dyDescent="0.25">
      <c r="A2528" s="25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9"/>
      <c r="O2528" s="9"/>
      <c r="P2528" s="9"/>
      <c r="Q2528" s="9"/>
      <c r="R2528" s="9"/>
      <c r="S2528" s="9"/>
      <c r="T2528" s="9"/>
      <c r="U2528" s="9"/>
      <c r="W2528" s="9"/>
      <c r="X2528" s="9"/>
    </row>
    <row r="2529" spans="1:24" x14ac:dyDescent="0.25">
      <c r="A2529" s="25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9"/>
      <c r="O2529" s="9"/>
      <c r="P2529" s="9"/>
      <c r="Q2529" s="9"/>
      <c r="R2529" s="9"/>
      <c r="S2529" s="9"/>
      <c r="T2529" s="9"/>
      <c r="U2529" s="9"/>
      <c r="W2529" s="9"/>
      <c r="X2529" s="9"/>
    </row>
    <row r="2530" spans="1:24" x14ac:dyDescent="0.25">
      <c r="A2530" s="25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9"/>
      <c r="O2530" s="9"/>
      <c r="P2530" s="9"/>
      <c r="Q2530" s="9"/>
      <c r="R2530" s="9"/>
      <c r="S2530" s="9"/>
      <c r="T2530" s="9"/>
      <c r="U2530" s="9"/>
      <c r="W2530" s="9"/>
      <c r="X2530" s="9"/>
    </row>
    <row r="2531" spans="1:24" x14ac:dyDescent="0.25">
      <c r="A2531" s="25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9"/>
      <c r="O2531" s="9"/>
      <c r="P2531" s="9"/>
      <c r="Q2531" s="9"/>
      <c r="R2531" s="9"/>
      <c r="S2531" s="9"/>
      <c r="T2531" s="9"/>
      <c r="U2531" s="9"/>
      <c r="W2531" s="9"/>
      <c r="X2531" s="9"/>
    </row>
    <row r="2532" spans="1:24" x14ac:dyDescent="0.25">
      <c r="A2532" s="25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9"/>
      <c r="O2532" s="9"/>
      <c r="P2532" s="9"/>
      <c r="Q2532" s="9"/>
      <c r="R2532" s="9"/>
      <c r="S2532" s="9"/>
      <c r="T2532" s="9"/>
      <c r="U2532" s="9"/>
      <c r="W2532" s="9"/>
      <c r="X2532" s="9"/>
    </row>
    <row r="2533" spans="1:24" x14ac:dyDescent="0.25">
      <c r="A2533" s="25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9"/>
      <c r="O2533" s="9"/>
      <c r="P2533" s="9"/>
      <c r="Q2533" s="9"/>
      <c r="R2533" s="9"/>
      <c r="S2533" s="9"/>
      <c r="T2533" s="9"/>
      <c r="U2533" s="9"/>
      <c r="W2533" s="9"/>
      <c r="X2533" s="9"/>
    </row>
    <row r="2534" spans="1:24" x14ac:dyDescent="0.25">
      <c r="A2534" s="25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9"/>
      <c r="O2534" s="9"/>
      <c r="P2534" s="9"/>
      <c r="Q2534" s="9"/>
      <c r="R2534" s="9"/>
      <c r="S2534" s="9"/>
      <c r="T2534" s="9"/>
      <c r="U2534" s="9"/>
      <c r="W2534" s="9"/>
      <c r="X2534" s="9"/>
    </row>
    <row r="2535" spans="1:24" x14ac:dyDescent="0.25">
      <c r="A2535" s="25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9"/>
      <c r="O2535" s="9"/>
      <c r="P2535" s="9"/>
      <c r="Q2535" s="9"/>
      <c r="R2535" s="9"/>
      <c r="S2535" s="9"/>
      <c r="T2535" s="9"/>
      <c r="U2535" s="9"/>
      <c r="W2535" s="9"/>
      <c r="X2535" s="9"/>
    </row>
    <row r="2536" spans="1:24" x14ac:dyDescent="0.25">
      <c r="A2536" s="25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9"/>
      <c r="O2536" s="9"/>
      <c r="P2536" s="9"/>
      <c r="Q2536" s="9"/>
      <c r="R2536" s="9"/>
      <c r="S2536" s="9"/>
      <c r="T2536" s="9"/>
      <c r="U2536" s="9"/>
      <c r="W2536" s="9"/>
      <c r="X2536" s="9"/>
    </row>
    <row r="2537" spans="1:24" x14ac:dyDescent="0.25">
      <c r="A2537" s="25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9"/>
      <c r="O2537" s="9"/>
      <c r="P2537" s="9"/>
      <c r="Q2537" s="9"/>
      <c r="R2537" s="9"/>
      <c r="S2537" s="9"/>
      <c r="T2537" s="9"/>
      <c r="U2537" s="9"/>
      <c r="W2537" s="9"/>
      <c r="X2537" s="9"/>
    </row>
    <row r="2538" spans="1:24" x14ac:dyDescent="0.25">
      <c r="A2538" s="25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9"/>
      <c r="O2538" s="9"/>
      <c r="P2538" s="9"/>
      <c r="Q2538" s="9"/>
      <c r="R2538" s="9"/>
      <c r="S2538" s="9"/>
      <c r="T2538" s="9"/>
      <c r="U2538" s="9"/>
      <c r="W2538" s="9"/>
      <c r="X2538" s="9"/>
    </row>
    <row r="2539" spans="1:24" x14ac:dyDescent="0.25">
      <c r="A2539" s="25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9"/>
      <c r="O2539" s="9"/>
      <c r="P2539" s="9"/>
      <c r="Q2539" s="9"/>
      <c r="R2539" s="9"/>
      <c r="S2539" s="9"/>
      <c r="T2539" s="9"/>
      <c r="U2539" s="9"/>
      <c r="W2539" s="9"/>
      <c r="X2539" s="9"/>
    </row>
    <row r="2540" spans="1:24" x14ac:dyDescent="0.25">
      <c r="A2540" s="25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9"/>
      <c r="O2540" s="9"/>
      <c r="P2540" s="9"/>
      <c r="Q2540" s="9"/>
      <c r="R2540" s="9"/>
      <c r="S2540" s="9"/>
      <c r="T2540" s="9"/>
      <c r="U2540" s="9"/>
      <c r="W2540" s="9"/>
      <c r="X2540" s="9"/>
    </row>
    <row r="2541" spans="1:24" x14ac:dyDescent="0.25">
      <c r="A2541" s="25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9"/>
      <c r="O2541" s="9"/>
      <c r="P2541" s="9"/>
      <c r="Q2541" s="9"/>
      <c r="R2541" s="9"/>
      <c r="S2541" s="9"/>
      <c r="T2541" s="9"/>
      <c r="U2541" s="9"/>
      <c r="W2541" s="9"/>
      <c r="X2541" s="9"/>
    </row>
    <row r="2542" spans="1:24" x14ac:dyDescent="0.25">
      <c r="A2542" s="25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9"/>
      <c r="O2542" s="9"/>
      <c r="P2542" s="9"/>
      <c r="Q2542" s="9"/>
      <c r="R2542" s="9"/>
      <c r="S2542" s="9"/>
      <c r="T2542" s="9"/>
      <c r="U2542" s="9"/>
      <c r="W2542" s="9"/>
      <c r="X2542" s="9"/>
    </row>
    <row r="2543" spans="1:24" x14ac:dyDescent="0.25">
      <c r="A2543" s="25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9"/>
      <c r="O2543" s="9"/>
      <c r="P2543" s="9"/>
      <c r="Q2543" s="9"/>
      <c r="R2543" s="9"/>
      <c r="S2543" s="9"/>
      <c r="T2543" s="9"/>
      <c r="U2543" s="9"/>
      <c r="W2543" s="9"/>
      <c r="X2543" s="9"/>
    </row>
    <row r="2544" spans="1:24" x14ac:dyDescent="0.25">
      <c r="A2544" s="25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9"/>
      <c r="O2544" s="9"/>
      <c r="P2544" s="9"/>
      <c r="Q2544" s="9"/>
      <c r="R2544" s="9"/>
      <c r="S2544" s="9"/>
      <c r="T2544" s="9"/>
      <c r="U2544" s="9"/>
      <c r="W2544" s="9"/>
      <c r="X2544" s="9"/>
    </row>
    <row r="2545" spans="1:24" x14ac:dyDescent="0.25">
      <c r="A2545" s="25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9"/>
      <c r="O2545" s="9"/>
      <c r="P2545" s="9"/>
      <c r="Q2545" s="9"/>
      <c r="R2545" s="9"/>
      <c r="S2545" s="9"/>
      <c r="T2545" s="9"/>
      <c r="U2545" s="9"/>
      <c r="W2545" s="9"/>
      <c r="X2545" s="9"/>
    </row>
    <row r="2546" spans="1:24" x14ac:dyDescent="0.25">
      <c r="A2546" s="25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9"/>
      <c r="O2546" s="9"/>
      <c r="P2546" s="9"/>
      <c r="Q2546" s="9"/>
      <c r="R2546" s="9"/>
      <c r="S2546" s="9"/>
      <c r="T2546" s="9"/>
      <c r="U2546" s="9"/>
      <c r="W2546" s="9"/>
      <c r="X2546" s="9"/>
    </row>
    <row r="2547" spans="1:24" x14ac:dyDescent="0.25">
      <c r="A2547" s="25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9"/>
      <c r="O2547" s="9"/>
      <c r="P2547" s="9"/>
      <c r="Q2547" s="9"/>
      <c r="R2547" s="9"/>
      <c r="S2547" s="9"/>
      <c r="T2547" s="9"/>
      <c r="U2547" s="9"/>
      <c r="W2547" s="9"/>
      <c r="X2547" s="9"/>
    </row>
    <row r="2548" spans="1:24" x14ac:dyDescent="0.25">
      <c r="A2548" s="25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9"/>
      <c r="O2548" s="9"/>
      <c r="P2548" s="9"/>
      <c r="Q2548" s="9"/>
      <c r="R2548" s="9"/>
      <c r="S2548" s="9"/>
      <c r="T2548" s="9"/>
      <c r="U2548" s="9"/>
      <c r="W2548" s="9"/>
      <c r="X2548" s="9"/>
    </row>
    <row r="2549" spans="1:24" x14ac:dyDescent="0.25">
      <c r="A2549" s="25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9"/>
      <c r="O2549" s="9"/>
      <c r="P2549" s="9"/>
      <c r="Q2549" s="9"/>
      <c r="R2549" s="9"/>
      <c r="S2549" s="9"/>
      <c r="T2549" s="9"/>
      <c r="U2549" s="9"/>
      <c r="W2549" s="9"/>
      <c r="X2549" s="9"/>
    </row>
    <row r="2550" spans="1:24" x14ac:dyDescent="0.25">
      <c r="A2550" s="25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9"/>
      <c r="O2550" s="9"/>
      <c r="P2550" s="9"/>
      <c r="Q2550" s="9"/>
      <c r="R2550" s="9"/>
      <c r="S2550" s="9"/>
      <c r="T2550" s="9"/>
      <c r="U2550" s="9"/>
      <c r="W2550" s="9"/>
      <c r="X2550" s="9"/>
    </row>
    <row r="2551" spans="1:24" x14ac:dyDescent="0.25">
      <c r="A2551" s="25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9"/>
      <c r="O2551" s="9"/>
      <c r="P2551" s="9"/>
      <c r="Q2551" s="9"/>
      <c r="R2551" s="9"/>
      <c r="S2551" s="9"/>
      <c r="T2551" s="9"/>
      <c r="U2551" s="9"/>
      <c r="W2551" s="9"/>
      <c r="X2551" s="9"/>
    </row>
    <row r="2552" spans="1:24" x14ac:dyDescent="0.25">
      <c r="A2552" s="25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9"/>
      <c r="O2552" s="9"/>
      <c r="P2552" s="9"/>
      <c r="Q2552" s="9"/>
      <c r="R2552" s="9"/>
      <c r="S2552" s="9"/>
      <c r="T2552" s="9"/>
      <c r="U2552" s="9"/>
      <c r="W2552" s="9"/>
      <c r="X2552" s="9"/>
    </row>
    <row r="2553" spans="1:24" x14ac:dyDescent="0.25">
      <c r="A2553" s="25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9"/>
      <c r="O2553" s="9"/>
      <c r="P2553" s="9"/>
      <c r="Q2553" s="9"/>
      <c r="R2553" s="9"/>
      <c r="S2553" s="9"/>
      <c r="T2553" s="9"/>
      <c r="U2553" s="9"/>
      <c r="W2553" s="9"/>
      <c r="X2553" s="9"/>
    </row>
    <row r="2554" spans="1:24" x14ac:dyDescent="0.25">
      <c r="A2554" s="25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9"/>
      <c r="O2554" s="9"/>
      <c r="P2554" s="9"/>
      <c r="Q2554" s="9"/>
      <c r="R2554" s="9"/>
      <c r="S2554" s="9"/>
      <c r="T2554" s="9"/>
      <c r="U2554" s="9"/>
      <c r="W2554" s="9"/>
      <c r="X2554" s="9"/>
    </row>
    <row r="2555" spans="1:24" x14ac:dyDescent="0.25">
      <c r="A2555" s="25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9"/>
      <c r="O2555" s="9"/>
      <c r="P2555" s="9"/>
      <c r="Q2555" s="9"/>
      <c r="R2555" s="9"/>
      <c r="S2555" s="9"/>
      <c r="T2555" s="9"/>
      <c r="U2555" s="9"/>
      <c r="W2555" s="9"/>
      <c r="X2555" s="9"/>
    </row>
    <row r="2556" spans="1:24" x14ac:dyDescent="0.25">
      <c r="A2556" s="25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9"/>
      <c r="O2556" s="9"/>
      <c r="P2556" s="9"/>
      <c r="Q2556" s="9"/>
      <c r="R2556" s="9"/>
      <c r="S2556" s="9"/>
      <c r="T2556" s="9"/>
      <c r="U2556" s="9"/>
      <c r="W2556" s="9"/>
      <c r="X2556" s="9"/>
    </row>
    <row r="2557" spans="1:24" x14ac:dyDescent="0.25">
      <c r="A2557" s="25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9"/>
      <c r="O2557" s="9"/>
      <c r="P2557" s="9"/>
      <c r="Q2557" s="9"/>
      <c r="R2557" s="9"/>
      <c r="S2557" s="9"/>
      <c r="T2557" s="9"/>
      <c r="U2557" s="9"/>
      <c r="W2557" s="9"/>
      <c r="X2557" s="9"/>
    </row>
    <row r="2558" spans="1:24" x14ac:dyDescent="0.25">
      <c r="A2558" s="25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9"/>
      <c r="O2558" s="9"/>
      <c r="P2558" s="9"/>
      <c r="Q2558" s="9"/>
      <c r="R2558" s="9"/>
      <c r="S2558" s="9"/>
      <c r="T2558" s="9"/>
      <c r="U2558" s="9"/>
      <c r="W2558" s="9"/>
      <c r="X2558" s="9"/>
    </row>
    <row r="2559" spans="1:24" x14ac:dyDescent="0.25">
      <c r="A2559" s="25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9"/>
      <c r="O2559" s="9"/>
      <c r="P2559" s="9"/>
      <c r="Q2559" s="9"/>
      <c r="R2559" s="9"/>
      <c r="S2559" s="9"/>
      <c r="T2559" s="9"/>
      <c r="U2559" s="9"/>
      <c r="W2559" s="9"/>
      <c r="X2559" s="9"/>
    </row>
    <row r="2560" spans="1:24" x14ac:dyDescent="0.25">
      <c r="A2560" s="25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9"/>
      <c r="O2560" s="9"/>
      <c r="P2560" s="9"/>
      <c r="Q2560" s="9"/>
      <c r="R2560" s="9"/>
      <c r="S2560" s="9"/>
      <c r="T2560" s="9"/>
      <c r="U2560" s="9"/>
      <c r="W2560" s="9"/>
      <c r="X2560" s="9"/>
    </row>
    <row r="2561" spans="1:24" x14ac:dyDescent="0.25">
      <c r="A2561" s="25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9"/>
      <c r="O2561" s="9"/>
      <c r="P2561" s="9"/>
      <c r="Q2561" s="9"/>
      <c r="R2561" s="9"/>
      <c r="S2561" s="9"/>
      <c r="T2561" s="9"/>
      <c r="U2561" s="9"/>
      <c r="W2561" s="9"/>
      <c r="X2561" s="9"/>
    </row>
    <row r="2562" spans="1:24" x14ac:dyDescent="0.25">
      <c r="A2562" s="25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9"/>
      <c r="O2562" s="9"/>
      <c r="P2562" s="9"/>
      <c r="Q2562" s="9"/>
      <c r="R2562" s="9"/>
      <c r="S2562" s="9"/>
      <c r="T2562" s="9"/>
      <c r="U2562" s="9"/>
      <c r="W2562" s="9"/>
      <c r="X2562" s="9"/>
    </row>
    <row r="2563" spans="1:24" x14ac:dyDescent="0.25">
      <c r="A2563" s="25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9"/>
      <c r="O2563" s="9"/>
      <c r="P2563" s="9"/>
      <c r="Q2563" s="9"/>
      <c r="R2563" s="9"/>
      <c r="S2563" s="9"/>
      <c r="T2563" s="9"/>
      <c r="U2563" s="9"/>
      <c r="W2563" s="9"/>
      <c r="X2563" s="9"/>
    </row>
    <row r="2564" spans="1:24" x14ac:dyDescent="0.25">
      <c r="A2564" s="25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9"/>
      <c r="O2564" s="9"/>
      <c r="P2564" s="9"/>
      <c r="Q2564" s="9"/>
      <c r="R2564" s="9"/>
      <c r="S2564" s="9"/>
      <c r="T2564" s="9"/>
      <c r="U2564" s="9"/>
      <c r="W2564" s="9"/>
      <c r="X2564" s="9"/>
    </row>
    <row r="2565" spans="1:24" x14ac:dyDescent="0.25">
      <c r="A2565" s="25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9"/>
      <c r="O2565" s="9"/>
      <c r="P2565" s="9"/>
      <c r="Q2565" s="9"/>
      <c r="R2565" s="9"/>
      <c r="S2565" s="9"/>
      <c r="T2565" s="9"/>
      <c r="U2565" s="9"/>
      <c r="W2565" s="9"/>
      <c r="X2565" s="9"/>
    </row>
    <row r="2566" spans="1:24" x14ac:dyDescent="0.25">
      <c r="A2566" s="25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9"/>
      <c r="O2566" s="9"/>
      <c r="P2566" s="9"/>
      <c r="Q2566" s="9"/>
      <c r="R2566" s="9"/>
      <c r="S2566" s="9"/>
      <c r="T2566" s="9"/>
      <c r="U2566" s="9"/>
      <c r="W2566" s="9"/>
      <c r="X2566" s="9"/>
    </row>
    <row r="2567" spans="1:24" x14ac:dyDescent="0.25">
      <c r="A2567" s="25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9"/>
      <c r="O2567" s="9"/>
      <c r="P2567" s="9"/>
      <c r="Q2567" s="9"/>
      <c r="R2567" s="9"/>
      <c r="S2567" s="9"/>
      <c r="T2567" s="9"/>
      <c r="U2567" s="9"/>
      <c r="W2567" s="9"/>
      <c r="X2567" s="9"/>
    </row>
    <row r="2568" spans="1:24" x14ac:dyDescent="0.25">
      <c r="A2568" s="25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9"/>
      <c r="O2568" s="9"/>
      <c r="P2568" s="9"/>
      <c r="Q2568" s="9"/>
      <c r="R2568" s="9"/>
      <c r="S2568" s="9"/>
      <c r="T2568" s="9"/>
      <c r="U2568" s="9"/>
      <c r="W2568" s="9"/>
      <c r="X2568" s="9"/>
    </row>
    <row r="2569" spans="1:24" x14ac:dyDescent="0.25">
      <c r="A2569" s="25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9"/>
      <c r="O2569" s="9"/>
      <c r="P2569" s="9"/>
      <c r="Q2569" s="9"/>
      <c r="R2569" s="9"/>
      <c r="S2569" s="9"/>
      <c r="T2569" s="9"/>
      <c r="U2569" s="9"/>
      <c r="W2569" s="9"/>
      <c r="X2569" s="9"/>
    </row>
    <row r="2570" spans="1:24" x14ac:dyDescent="0.25">
      <c r="A2570" s="25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9"/>
      <c r="O2570" s="9"/>
      <c r="P2570" s="9"/>
      <c r="Q2570" s="9"/>
      <c r="R2570" s="9"/>
      <c r="S2570" s="9"/>
      <c r="T2570" s="9"/>
      <c r="U2570" s="9"/>
      <c r="W2570" s="9"/>
      <c r="X2570" s="9"/>
    </row>
    <row r="2571" spans="1:24" x14ac:dyDescent="0.25">
      <c r="A2571" s="25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9"/>
      <c r="O2571" s="9"/>
      <c r="P2571" s="9"/>
      <c r="Q2571" s="9"/>
      <c r="R2571" s="9"/>
      <c r="S2571" s="9"/>
      <c r="T2571" s="9"/>
      <c r="U2571" s="9"/>
      <c r="W2571" s="9"/>
      <c r="X2571" s="9"/>
    </row>
    <row r="2572" spans="1:24" x14ac:dyDescent="0.25">
      <c r="A2572" s="25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9"/>
      <c r="O2572" s="9"/>
      <c r="P2572" s="9"/>
      <c r="Q2572" s="9"/>
      <c r="R2572" s="9"/>
      <c r="S2572" s="9"/>
      <c r="T2572" s="9"/>
      <c r="U2572" s="9"/>
      <c r="W2572" s="9"/>
      <c r="X2572" s="9"/>
    </row>
    <row r="2573" spans="1:24" x14ac:dyDescent="0.25">
      <c r="A2573" s="25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9"/>
      <c r="O2573" s="9"/>
      <c r="P2573" s="9"/>
      <c r="Q2573" s="9"/>
      <c r="R2573" s="9"/>
      <c r="S2573" s="9"/>
      <c r="T2573" s="9"/>
      <c r="U2573" s="9"/>
      <c r="W2573" s="9"/>
      <c r="X2573" s="9"/>
    </row>
    <row r="2574" spans="1:24" x14ac:dyDescent="0.25">
      <c r="A2574" s="25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9"/>
      <c r="O2574" s="9"/>
      <c r="P2574" s="9"/>
      <c r="Q2574" s="9"/>
      <c r="R2574" s="9"/>
      <c r="S2574" s="9"/>
      <c r="T2574" s="9"/>
      <c r="U2574" s="9"/>
      <c r="W2574" s="9"/>
      <c r="X2574" s="9"/>
    </row>
    <row r="2575" spans="1:24" x14ac:dyDescent="0.25">
      <c r="A2575" s="25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9"/>
      <c r="O2575" s="9"/>
      <c r="P2575" s="9"/>
      <c r="Q2575" s="9"/>
      <c r="R2575" s="9"/>
      <c r="S2575" s="9"/>
      <c r="T2575" s="9"/>
      <c r="U2575" s="9"/>
      <c r="W2575" s="9"/>
      <c r="X2575" s="9"/>
    </row>
    <row r="2576" spans="1:24" x14ac:dyDescent="0.25">
      <c r="A2576" s="25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9"/>
      <c r="O2576" s="9"/>
      <c r="P2576" s="9"/>
      <c r="Q2576" s="9"/>
      <c r="R2576" s="9"/>
      <c r="S2576" s="9"/>
      <c r="T2576" s="9"/>
      <c r="U2576" s="9"/>
      <c r="W2576" s="9"/>
      <c r="X2576" s="9"/>
    </row>
    <row r="2577" spans="1:24" x14ac:dyDescent="0.25">
      <c r="A2577" s="25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9"/>
      <c r="O2577" s="9"/>
      <c r="P2577" s="9"/>
      <c r="Q2577" s="9"/>
      <c r="R2577" s="9"/>
      <c r="S2577" s="9"/>
      <c r="T2577" s="9"/>
      <c r="U2577" s="9"/>
      <c r="W2577" s="9"/>
      <c r="X2577" s="9"/>
    </row>
    <row r="2578" spans="1:24" x14ac:dyDescent="0.25">
      <c r="A2578" s="25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9"/>
      <c r="O2578" s="9"/>
      <c r="P2578" s="9"/>
      <c r="Q2578" s="9"/>
      <c r="R2578" s="9"/>
      <c r="S2578" s="9"/>
      <c r="T2578" s="9"/>
      <c r="U2578" s="9"/>
      <c r="W2578" s="9"/>
      <c r="X2578" s="9"/>
    </row>
    <row r="2579" spans="1:24" x14ac:dyDescent="0.25">
      <c r="A2579" s="25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9"/>
      <c r="O2579" s="9"/>
      <c r="P2579" s="9"/>
      <c r="Q2579" s="9"/>
      <c r="R2579" s="9"/>
      <c r="S2579" s="9"/>
      <c r="T2579" s="9"/>
      <c r="U2579" s="9"/>
      <c r="W2579" s="9"/>
      <c r="X2579" s="9"/>
    </row>
    <row r="2580" spans="1:24" x14ac:dyDescent="0.25">
      <c r="A2580" s="25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9"/>
      <c r="O2580" s="9"/>
      <c r="P2580" s="9"/>
      <c r="Q2580" s="9"/>
      <c r="R2580" s="9"/>
      <c r="S2580" s="9"/>
      <c r="T2580" s="9"/>
      <c r="U2580" s="9"/>
      <c r="W2580" s="9"/>
      <c r="X2580" s="9"/>
    </row>
    <row r="2581" spans="1:24" x14ac:dyDescent="0.25">
      <c r="A2581" s="25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9"/>
      <c r="O2581" s="9"/>
      <c r="P2581" s="9"/>
      <c r="Q2581" s="9"/>
      <c r="R2581" s="9"/>
      <c r="S2581" s="9"/>
      <c r="T2581" s="9"/>
      <c r="U2581" s="9"/>
      <c r="W2581" s="9"/>
      <c r="X2581" s="9"/>
    </row>
    <row r="2582" spans="1:24" x14ac:dyDescent="0.25">
      <c r="A2582" s="25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9"/>
      <c r="O2582" s="9"/>
      <c r="P2582" s="9"/>
      <c r="Q2582" s="9"/>
      <c r="R2582" s="9"/>
      <c r="S2582" s="9"/>
      <c r="T2582" s="9"/>
      <c r="U2582" s="9"/>
      <c r="W2582" s="9"/>
      <c r="X2582" s="9"/>
    </row>
    <row r="2583" spans="1:24" x14ac:dyDescent="0.25">
      <c r="A2583" s="25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9"/>
      <c r="O2583" s="9"/>
      <c r="P2583" s="9"/>
      <c r="Q2583" s="9"/>
      <c r="R2583" s="9"/>
      <c r="S2583" s="9"/>
      <c r="T2583" s="9"/>
      <c r="U2583" s="9"/>
      <c r="W2583" s="9"/>
      <c r="X2583" s="9"/>
    </row>
    <row r="2584" spans="1:24" x14ac:dyDescent="0.25">
      <c r="A2584" s="25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9"/>
      <c r="O2584" s="9"/>
      <c r="P2584" s="9"/>
      <c r="Q2584" s="9"/>
      <c r="R2584" s="9"/>
      <c r="S2584" s="9"/>
      <c r="T2584" s="9"/>
      <c r="U2584" s="9"/>
      <c r="W2584" s="9"/>
      <c r="X2584" s="9"/>
    </row>
    <row r="2585" spans="1:24" x14ac:dyDescent="0.25">
      <c r="A2585" s="25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9"/>
      <c r="O2585" s="9"/>
      <c r="P2585" s="9"/>
      <c r="Q2585" s="9"/>
      <c r="R2585" s="9"/>
      <c r="S2585" s="9"/>
      <c r="T2585" s="9"/>
      <c r="U2585" s="9"/>
      <c r="W2585" s="9"/>
      <c r="X2585" s="9"/>
    </row>
    <row r="2586" spans="1:24" x14ac:dyDescent="0.25">
      <c r="A2586" s="25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9"/>
      <c r="O2586" s="9"/>
      <c r="P2586" s="9"/>
      <c r="Q2586" s="9"/>
      <c r="R2586" s="9"/>
      <c r="S2586" s="9"/>
      <c r="T2586" s="9"/>
      <c r="U2586" s="9"/>
      <c r="W2586" s="9"/>
      <c r="X2586" s="9"/>
    </row>
    <row r="2587" spans="1:24" x14ac:dyDescent="0.25">
      <c r="A2587" s="25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9"/>
      <c r="O2587" s="9"/>
      <c r="P2587" s="9"/>
      <c r="Q2587" s="9"/>
      <c r="R2587" s="9"/>
      <c r="S2587" s="9"/>
      <c r="T2587" s="9"/>
      <c r="U2587" s="9"/>
      <c r="W2587" s="9"/>
      <c r="X2587" s="9"/>
    </row>
    <row r="2588" spans="1:24" x14ac:dyDescent="0.25">
      <c r="A2588" s="25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9"/>
      <c r="O2588" s="9"/>
      <c r="P2588" s="9"/>
      <c r="Q2588" s="9"/>
      <c r="R2588" s="9"/>
      <c r="S2588" s="9"/>
      <c r="T2588" s="9"/>
      <c r="U2588" s="9"/>
      <c r="W2588" s="9"/>
      <c r="X2588" s="9"/>
    </row>
    <row r="2589" spans="1:24" x14ac:dyDescent="0.25">
      <c r="A2589" s="25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9"/>
      <c r="O2589" s="9"/>
      <c r="P2589" s="9"/>
      <c r="Q2589" s="9"/>
      <c r="R2589" s="9"/>
      <c r="S2589" s="9"/>
      <c r="T2589" s="9"/>
      <c r="U2589" s="9"/>
      <c r="W2589" s="9"/>
      <c r="X2589" s="9"/>
    </row>
    <row r="2590" spans="1:24" x14ac:dyDescent="0.25">
      <c r="A2590" s="25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9"/>
      <c r="O2590" s="9"/>
      <c r="P2590" s="9"/>
      <c r="Q2590" s="9"/>
      <c r="R2590" s="9"/>
      <c r="S2590" s="9"/>
      <c r="T2590" s="9"/>
      <c r="U2590" s="9"/>
      <c r="W2590" s="9"/>
      <c r="X2590" s="9"/>
    </row>
    <row r="2591" spans="1:24" x14ac:dyDescent="0.25">
      <c r="A2591" s="25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9"/>
      <c r="O2591" s="9"/>
      <c r="P2591" s="9"/>
      <c r="Q2591" s="9"/>
      <c r="R2591" s="9"/>
      <c r="S2591" s="9"/>
      <c r="T2591" s="9"/>
      <c r="U2591" s="9"/>
      <c r="W2591" s="9"/>
      <c r="X2591" s="9"/>
    </row>
    <row r="2592" spans="1:24" x14ac:dyDescent="0.25">
      <c r="A2592" s="25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9"/>
      <c r="O2592" s="9"/>
      <c r="P2592" s="9"/>
      <c r="Q2592" s="9"/>
      <c r="R2592" s="9"/>
      <c r="S2592" s="9"/>
      <c r="T2592" s="9"/>
      <c r="U2592" s="9"/>
      <c r="W2592" s="9"/>
      <c r="X2592" s="9"/>
    </row>
    <row r="2593" spans="1:24" x14ac:dyDescent="0.25">
      <c r="A2593" s="25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9"/>
      <c r="O2593" s="9"/>
      <c r="P2593" s="9"/>
      <c r="Q2593" s="9"/>
      <c r="R2593" s="9"/>
      <c r="S2593" s="9"/>
      <c r="T2593" s="9"/>
      <c r="U2593" s="9"/>
      <c r="W2593" s="9"/>
      <c r="X2593" s="9"/>
    </row>
    <row r="2594" spans="1:24" x14ac:dyDescent="0.25">
      <c r="A2594" s="25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9"/>
      <c r="O2594" s="9"/>
      <c r="P2594" s="9"/>
      <c r="Q2594" s="9"/>
      <c r="R2594" s="9"/>
      <c r="S2594" s="9"/>
      <c r="T2594" s="9"/>
      <c r="U2594" s="9"/>
      <c r="W2594" s="9"/>
      <c r="X2594" s="9"/>
    </row>
    <row r="2595" spans="1:24" x14ac:dyDescent="0.25">
      <c r="A2595" s="25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9"/>
      <c r="O2595" s="9"/>
      <c r="P2595" s="9"/>
      <c r="Q2595" s="9"/>
      <c r="R2595" s="9"/>
      <c r="S2595" s="9"/>
      <c r="T2595" s="9"/>
      <c r="U2595" s="9"/>
      <c r="W2595" s="9"/>
      <c r="X2595" s="9"/>
    </row>
    <row r="2596" spans="1:24" x14ac:dyDescent="0.25">
      <c r="A2596" s="25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9"/>
      <c r="O2596" s="9"/>
      <c r="P2596" s="9"/>
      <c r="Q2596" s="9"/>
      <c r="R2596" s="9"/>
      <c r="S2596" s="9"/>
      <c r="T2596" s="9"/>
      <c r="U2596" s="9"/>
      <c r="W2596" s="9"/>
      <c r="X2596" s="9"/>
    </row>
    <row r="2597" spans="1:24" x14ac:dyDescent="0.25">
      <c r="A2597" s="25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9"/>
      <c r="O2597" s="9"/>
      <c r="P2597" s="9"/>
      <c r="Q2597" s="9"/>
      <c r="R2597" s="9"/>
      <c r="S2597" s="9"/>
      <c r="T2597" s="9"/>
      <c r="U2597" s="9"/>
      <c r="W2597" s="9"/>
      <c r="X2597" s="9"/>
    </row>
    <row r="2598" spans="1:24" x14ac:dyDescent="0.25">
      <c r="A2598" s="25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9"/>
      <c r="O2598" s="9"/>
      <c r="P2598" s="9"/>
      <c r="Q2598" s="9"/>
      <c r="R2598" s="9"/>
      <c r="S2598" s="9"/>
      <c r="T2598" s="9"/>
      <c r="U2598" s="9"/>
      <c r="W2598" s="9"/>
      <c r="X2598" s="9"/>
    </row>
    <row r="2599" spans="1:24" x14ac:dyDescent="0.25">
      <c r="A2599" s="25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9"/>
      <c r="O2599" s="9"/>
      <c r="P2599" s="9"/>
      <c r="Q2599" s="9"/>
      <c r="R2599" s="9"/>
      <c r="S2599" s="9"/>
      <c r="T2599" s="9"/>
      <c r="U2599" s="9"/>
      <c r="W2599" s="9"/>
      <c r="X2599" s="9"/>
    </row>
    <row r="2600" spans="1:24" x14ac:dyDescent="0.25">
      <c r="A2600" s="25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9"/>
      <c r="O2600" s="9"/>
      <c r="P2600" s="9"/>
      <c r="Q2600" s="9"/>
      <c r="R2600" s="9"/>
      <c r="S2600" s="9"/>
      <c r="T2600" s="9"/>
      <c r="U2600" s="9"/>
      <c r="W2600" s="9"/>
      <c r="X2600" s="9"/>
    </row>
    <row r="2601" spans="1:24" x14ac:dyDescent="0.25">
      <c r="A2601" s="25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9"/>
      <c r="O2601" s="9"/>
      <c r="P2601" s="9"/>
      <c r="Q2601" s="9"/>
      <c r="R2601" s="9"/>
      <c r="S2601" s="9"/>
      <c r="T2601" s="9"/>
      <c r="U2601" s="9"/>
      <c r="W2601" s="9"/>
      <c r="X2601" s="9"/>
    </row>
    <row r="2602" spans="1:24" x14ac:dyDescent="0.25">
      <c r="A2602" s="25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9"/>
      <c r="O2602" s="9"/>
      <c r="P2602" s="9"/>
      <c r="Q2602" s="9"/>
      <c r="R2602" s="9"/>
      <c r="S2602" s="9"/>
      <c r="T2602" s="9"/>
      <c r="U2602" s="9"/>
      <c r="W2602" s="9"/>
      <c r="X2602" s="9"/>
    </row>
    <row r="2603" spans="1:24" x14ac:dyDescent="0.25">
      <c r="A2603" s="25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9"/>
      <c r="O2603" s="9"/>
      <c r="P2603" s="9"/>
      <c r="Q2603" s="9"/>
      <c r="R2603" s="9"/>
      <c r="S2603" s="9"/>
      <c r="T2603" s="9"/>
      <c r="U2603" s="9"/>
      <c r="W2603" s="9"/>
      <c r="X2603" s="9"/>
    </row>
    <row r="2604" spans="1:24" x14ac:dyDescent="0.25">
      <c r="A2604" s="25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9"/>
      <c r="O2604" s="9"/>
      <c r="P2604" s="9"/>
      <c r="Q2604" s="9"/>
      <c r="R2604" s="9"/>
      <c r="S2604" s="9"/>
      <c r="T2604" s="9"/>
      <c r="U2604" s="9"/>
      <c r="W2604" s="9"/>
      <c r="X2604" s="9"/>
    </row>
    <row r="2605" spans="1:24" x14ac:dyDescent="0.25">
      <c r="A2605" s="25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9"/>
      <c r="O2605" s="9"/>
      <c r="P2605" s="9"/>
      <c r="Q2605" s="9"/>
      <c r="R2605" s="9"/>
      <c r="S2605" s="9"/>
      <c r="T2605" s="9"/>
      <c r="U2605" s="9"/>
      <c r="W2605" s="9"/>
      <c r="X2605" s="9"/>
    </row>
    <row r="2606" spans="1:24" x14ac:dyDescent="0.25">
      <c r="A2606" s="25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9"/>
      <c r="O2606" s="9"/>
      <c r="P2606" s="9"/>
      <c r="Q2606" s="9"/>
      <c r="R2606" s="9"/>
      <c r="S2606" s="9"/>
      <c r="T2606" s="9"/>
      <c r="U2606" s="9"/>
      <c r="W2606" s="9"/>
      <c r="X2606" s="9"/>
    </row>
    <row r="2607" spans="1:24" x14ac:dyDescent="0.25">
      <c r="A2607" s="25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9"/>
      <c r="O2607" s="9"/>
      <c r="P2607" s="9"/>
      <c r="Q2607" s="9"/>
      <c r="R2607" s="9"/>
      <c r="S2607" s="9"/>
      <c r="T2607" s="9"/>
      <c r="U2607" s="9"/>
      <c r="W2607" s="9"/>
      <c r="X2607" s="9"/>
    </row>
    <row r="2608" spans="1:24" x14ac:dyDescent="0.25">
      <c r="A2608" s="25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9"/>
      <c r="O2608" s="9"/>
      <c r="P2608" s="9"/>
      <c r="Q2608" s="9"/>
      <c r="R2608" s="9"/>
      <c r="S2608" s="9"/>
      <c r="T2608" s="9"/>
      <c r="U2608" s="9"/>
      <c r="W2608" s="9"/>
      <c r="X2608" s="9"/>
    </row>
    <row r="2609" spans="1:24" x14ac:dyDescent="0.25">
      <c r="A2609" s="25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9"/>
      <c r="O2609" s="9"/>
      <c r="P2609" s="9"/>
      <c r="Q2609" s="9"/>
      <c r="R2609" s="9"/>
      <c r="S2609" s="9"/>
      <c r="T2609" s="9"/>
      <c r="U2609" s="9"/>
      <c r="W2609" s="9"/>
      <c r="X2609" s="9"/>
    </row>
    <row r="2610" spans="1:24" x14ac:dyDescent="0.25">
      <c r="A2610" s="25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9"/>
      <c r="O2610" s="9"/>
      <c r="P2610" s="9"/>
      <c r="Q2610" s="9"/>
      <c r="R2610" s="9"/>
      <c r="S2610" s="9"/>
      <c r="T2610" s="9"/>
      <c r="U2610" s="9"/>
      <c r="W2610" s="9"/>
      <c r="X2610" s="9"/>
    </row>
    <row r="2611" spans="1:24" x14ac:dyDescent="0.25">
      <c r="A2611" s="25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9"/>
      <c r="O2611" s="9"/>
      <c r="P2611" s="9"/>
      <c r="Q2611" s="9"/>
      <c r="R2611" s="9"/>
      <c r="S2611" s="9"/>
      <c r="T2611" s="9"/>
      <c r="U2611" s="9"/>
      <c r="W2611" s="9"/>
      <c r="X2611" s="9"/>
    </row>
    <row r="2612" spans="1:24" x14ac:dyDescent="0.25">
      <c r="A2612" s="25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9"/>
      <c r="O2612" s="9"/>
      <c r="P2612" s="9"/>
      <c r="Q2612" s="9"/>
      <c r="R2612" s="9"/>
      <c r="S2612" s="9"/>
      <c r="T2612" s="9"/>
      <c r="U2612" s="9"/>
      <c r="W2612" s="9"/>
      <c r="X2612" s="9"/>
    </row>
    <row r="2613" spans="1:24" x14ac:dyDescent="0.25">
      <c r="A2613" s="25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9"/>
      <c r="O2613" s="9"/>
      <c r="P2613" s="9"/>
      <c r="Q2613" s="9"/>
      <c r="R2613" s="9"/>
      <c r="S2613" s="9"/>
      <c r="T2613" s="9"/>
      <c r="U2613" s="9"/>
      <c r="W2613" s="9"/>
      <c r="X2613" s="9"/>
    </row>
    <row r="2614" spans="1:24" x14ac:dyDescent="0.25">
      <c r="A2614" s="25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9"/>
      <c r="O2614" s="9"/>
      <c r="P2614" s="9"/>
      <c r="Q2614" s="9"/>
      <c r="R2614" s="9"/>
      <c r="S2614" s="9"/>
      <c r="T2614" s="9"/>
      <c r="U2614" s="9"/>
      <c r="W2614" s="9"/>
      <c r="X2614" s="9"/>
    </row>
    <row r="2615" spans="1:24" x14ac:dyDescent="0.25">
      <c r="A2615" s="25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9"/>
      <c r="O2615" s="9"/>
      <c r="P2615" s="9"/>
      <c r="Q2615" s="9"/>
      <c r="R2615" s="9"/>
      <c r="S2615" s="9"/>
      <c r="T2615" s="9"/>
      <c r="U2615" s="9"/>
      <c r="W2615" s="9"/>
      <c r="X2615" s="9"/>
    </row>
    <row r="2616" spans="1:24" x14ac:dyDescent="0.25">
      <c r="A2616" s="25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9"/>
      <c r="O2616" s="9"/>
      <c r="P2616" s="9"/>
      <c r="Q2616" s="9"/>
      <c r="R2616" s="9"/>
      <c r="S2616" s="9"/>
      <c r="T2616" s="9"/>
      <c r="U2616" s="9"/>
      <c r="W2616" s="9"/>
      <c r="X2616" s="9"/>
    </row>
    <row r="2617" spans="1:24" x14ac:dyDescent="0.25">
      <c r="A2617" s="25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9"/>
      <c r="O2617" s="9"/>
      <c r="P2617" s="9"/>
      <c r="Q2617" s="9"/>
      <c r="R2617" s="9"/>
      <c r="S2617" s="9"/>
      <c r="T2617" s="9"/>
      <c r="U2617" s="9"/>
      <c r="W2617" s="9"/>
      <c r="X2617" s="9"/>
    </row>
    <row r="2618" spans="1:24" x14ac:dyDescent="0.25">
      <c r="A2618" s="25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9"/>
      <c r="O2618" s="9"/>
      <c r="P2618" s="9"/>
      <c r="Q2618" s="9"/>
      <c r="R2618" s="9"/>
      <c r="S2618" s="9"/>
      <c r="T2618" s="9"/>
      <c r="U2618" s="9"/>
      <c r="W2618" s="9"/>
      <c r="X2618" s="9"/>
    </row>
    <row r="2619" spans="1:24" x14ac:dyDescent="0.25">
      <c r="A2619" s="25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9"/>
      <c r="O2619" s="9"/>
      <c r="P2619" s="9"/>
      <c r="Q2619" s="9"/>
      <c r="R2619" s="9"/>
      <c r="S2619" s="9"/>
      <c r="T2619" s="9"/>
      <c r="U2619" s="9"/>
      <c r="W2619" s="9"/>
      <c r="X2619" s="9"/>
    </row>
    <row r="2620" spans="1:24" x14ac:dyDescent="0.25">
      <c r="A2620" s="25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9"/>
      <c r="O2620" s="1"/>
      <c r="P2620" s="9"/>
      <c r="Q2620" s="9"/>
      <c r="R2620" s="9"/>
      <c r="S2620" s="9"/>
      <c r="T2620" s="9"/>
      <c r="U2620" s="9"/>
      <c r="W2620" s="9"/>
      <c r="X2620" s="9"/>
    </row>
    <row r="2621" spans="1:24" x14ac:dyDescent="0.25">
      <c r="A2621" s="25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9"/>
      <c r="O2621" s="9"/>
      <c r="P2621" s="9"/>
      <c r="Q2621" s="9"/>
      <c r="R2621" s="9"/>
      <c r="S2621" s="9"/>
      <c r="T2621" s="9"/>
      <c r="U2621" s="9"/>
      <c r="W2621" s="9"/>
      <c r="X2621" s="9"/>
    </row>
    <row r="2622" spans="1:24" x14ac:dyDescent="0.25">
      <c r="A2622" s="25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9"/>
      <c r="O2622" s="9"/>
      <c r="P2622" s="9"/>
      <c r="Q2622" s="9"/>
      <c r="R2622" s="9"/>
      <c r="S2622" s="9"/>
      <c r="T2622" s="9"/>
      <c r="U2622" s="9"/>
      <c r="W2622" s="9"/>
      <c r="X2622" s="9"/>
    </row>
    <row r="2623" spans="1:24" x14ac:dyDescent="0.25">
      <c r="A2623" s="25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9"/>
      <c r="O2623" s="9"/>
      <c r="P2623" s="9"/>
      <c r="Q2623" s="9"/>
      <c r="R2623" s="9"/>
      <c r="S2623" s="9"/>
      <c r="T2623" s="9"/>
      <c r="U2623" s="9"/>
      <c r="W2623" s="9"/>
    </row>
    <row r="2624" spans="1:24" x14ac:dyDescent="0.25">
      <c r="A2624" s="25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9"/>
      <c r="O2624" s="9"/>
      <c r="P2624" s="9"/>
      <c r="Q2624" s="9"/>
      <c r="R2624" s="9"/>
      <c r="S2624" s="9"/>
      <c r="T2624" s="9"/>
      <c r="U2624" s="9"/>
      <c r="W2624" s="9"/>
    </row>
    <row r="2625" spans="1:23" x14ac:dyDescent="0.25">
      <c r="A2625" s="25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9"/>
      <c r="O2625" s="9"/>
      <c r="P2625" s="9"/>
      <c r="Q2625" s="9"/>
      <c r="R2625" s="9"/>
      <c r="S2625" s="9"/>
      <c r="T2625" s="9"/>
      <c r="U2625" s="9"/>
      <c r="W2625" s="9"/>
    </row>
    <row r="2626" spans="1:23" x14ac:dyDescent="0.25">
      <c r="A2626" s="25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9"/>
      <c r="O2626" s="9"/>
      <c r="P2626" s="9"/>
      <c r="Q2626" s="9"/>
      <c r="R2626" s="9"/>
      <c r="S2626" s="9"/>
      <c r="T2626" s="9"/>
      <c r="U2626" s="9"/>
      <c r="W2626" s="9"/>
    </row>
    <row r="2627" spans="1:23" x14ac:dyDescent="0.25">
      <c r="A2627" s="25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9"/>
      <c r="O2627" s="9"/>
      <c r="P2627" s="9"/>
      <c r="Q2627" s="9"/>
      <c r="R2627" s="9"/>
      <c r="S2627" s="9"/>
      <c r="T2627" s="9"/>
      <c r="U2627" s="9"/>
      <c r="W2627" s="9"/>
    </row>
    <row r="2628" spans="1:23" x14ac:dyDescent="0.25">
      <c r="A2628" s="25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9"/>
      <c r="O2628" s="9"/>
      <c r="P2628" s="9"/>
      <c r="Q2628" s="9"/>
      <c r="R2628" s="9"/>
      <c r="S2628" s="9"/>
      <c r="T2628" s="9"/>
      <c r="U2628" s="9"/>
      <c r="W2628" s="9"/>
    </row>
    <row r="2629" spans="1:23" x14ac:dyDescent="0.25">
      <c r="A2629" s="25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9"/>
      <c r="O2629" s="9"/>
      <c r="P2629" s="9"/>
      <c r="Q2629" s="9"/>
      <c r="R2629" s="9"/>
      <c r="S2629" s="9"/>
      <c r="T2629" s="9"/>
      <c r="U2629" s="9"/>
      <c r="W2629" s="9"/>
    </row>
    <row r="2630" spans="1:23" x14ac:dyDescent="0.25">
      <c r="A2630" s="25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9"/>
      <c r="O2630" s="9"/>
      <c r="P2630" s="9"/>
      <c r="Q2630" s="9"/>
      <c r="R2630" s="9"/>
      <c r="S2630" s="9"/>
      <c r="T2630" s="9"/>
      <c r="U2630" s="9"/>
      <c r="W2630" s="9"/>
    </row>
    <row r="2631" spans="1:23" x14ac:dyDescent="0.25">
      <c r="A2631" s="25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9"/>
      <c r="O2631" s="9"/>
      <c r="P2631" s="9"/>
      <c r="Q2631" s="9"/>
      <c r="R2631" s="9"/>
      <c r="S2631" s="9"/>
      <c r="T2631" s="9"/>
      <c r="U2631" s="9"/>
      <c r="W2631" s="9"/>
    </row>
    <row r="2632" spans="1:23" x14ac:dyDescent="0.25">
      <c r="A2632" s="25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9"/>
      <c r="O2632" s="9"/>
      <c r="P2632" s="9"/>
      <c r="Q2632" s="9"/>
      <c r="R2632" s="9"/>
      <c r="S2632" s="9"/>
      <c r="T2632" s="9"/>
      <c r="U2632" s="9"/>
      <c r="W2632" s="9"/>
    </row>
    <row r="2633" spans="1:23" x14ac:dyDescent="0.25">
      <c r="A2633" s="25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9"/>
      <c r="O2633" s="9"/>
      <c r="P2633" s="9"/>
      <c r="Q2633" s="9"/>
      <c r="R2633" s="9"/>
      <c r="S2633" s="9"/>
      <c r="T2633" s="9"/>
      <c r="U2633" s="9"/>
      <c r="W2633" s="9"/>
    </row>
    <row r="2634" spans="1:23" x14ac:dyDescent="0.25">
      <c r="A2634" s="25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9"/>
      <c r="O2634" s="9"/>
      <c r="P2634" s="9"/>
      <c r="Q2634" s="9"/>
      <c r="R2634" s="9"/>
      <c r="S2634" s="9"/>
      <c r="T2634" s="9"/>
      <c r="U2634" s="9"/>
      <c r="W2634" s="9"/>
    </row>
    <row r="2635" spans="1:23" x14ac:dyDescent="0.25">
      <c r="A2635" s="25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9"/>
      <c r="O2635" s="9"/>
      <c r="P2635" s="9"/>
      <c r="Q2635" s="9"/>
      <c r="R2635" s="9"/>
      <c r="S2635" s="9"/>
      <c r="T2635" s="9"/>
      <c r="U2635" s="9"/>
      <c r="W2635" s="9"/>
    </row>
    <row r="2636" spans="1:23" x14ac:dyDescent="0.25">
      <c r="A2636" s="25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9"/>
      <c r="O2636" s="9"/>
      <c r="P2636" s="9"/>
      <c r="Q2636" s="9"/>
      <c r="R2636" s="9"/>
      <c r="S2636" s="9"/>
      <c r="T2636" s="9"/>
      <c r="U2636" s="9"/>
      <c r="W2636" s="9"/>
    </row>
    <row r="2637" spans="1:23" x14ac:dyDescent="0.25">
      <c r="A2637" s="25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9"/>
      <c r="O2637" s="9"/>
      <c r="P2637" s="9"/>
      <c r="Q2637" s="9"/>
      <c r="R2637" s="9"/>
      <c r="S2637" s="9"/>
      <c r="T2637" s="9"/>
      <c r="U2637" s="9"/>
      <c r="W2637" s="9"/>
    </row>
    <row r="2638" spans="1:23" x14ac:dyDescent="0.25">
      <c r="A2638" s="25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9"/>
      <c r="O2638" s="9"/>
      <c r="P2638" s="9"/>
      <c r="Q2638" s="9"/>
      <c r="R2638" s="9"/>
      <c r="S2638" s="9"/>
      <c r="T2638" s="9"/>
      <c r="U2638" s="9"/>
      <c r="W2638" s="9"/>
    </row>
    <row r="2639" spans="1:23" x14ac:dyDescent="0.25">
      <c r="A2639" s="25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9"/>
      <c r="O2639" s="9"/>
      <c r="P2639" s="9"/>
      <c r="Q2639" s="9"/>
      <c r="R2639" s="9"/>
      <c r="S2639" s="9"/>
      <c r="T2639" s="9"/>
      <c r="U2639" s="9"/>
      <c r="W2639" s="9"/>
    </row>
    <row r="2640" spans="1:23" x14ac:dyDescent="0.25">
      <c r="A2640" s="25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9"/>
      <c r="O2640" s="9"/>
      <c r="P2640" s="9"/>
      <c r="Q2640" s="9"/>
      <c r="R2640" s="9"/>
      <c r="S2640" s="9"/>
      <c r="T2640" s="9"/>
      <c r="U2640" s="9"/>
      <c r="W2640" s="9"/>
    </row>
    <row r="2641" spans="1:23" x14ac:dyDescent="0.25">
      <c r="A2641" s="25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9"/>
      <c r="O2641" s="9"/>
      <c r="P2641" s="9"/>
      <c r="Q2641" s="9"/>
      <c r="R2641" s="9"/>
      <c r="S2641" s="9"/>
      <c r="T2641" s="9"/>
      <c r="U2641" s="9"/>
      <c r="W2641" s="9"/>
    </row>
    <row r="2642" spans="1:23" x14ac:dyDescent="0.25">
      <c r="A2642" s="25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9"/>
      <c r="O2642" s="9"/>
      <c r="P2642" s="9"/>
      <c r="Q2642" s="9"/>
      <c r="R2642" s="9"/>
      <c r="S2642" s="9"/>
      <c r="T2642" s="9"/>
      <c r="U2642" s="9"/>
      <c r="W2642" s="9"/>
    </row>
    <row r="2643" spans="1:23" x14ac:dyDescent="0.25">
      <c r="A2643" s="25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9"/>
      <c r="O2643" s="9"/>
      <c r="P2643" s="9"/>
      <c r="Q2643" s="9"/>
      <c r="R2643" s="9"/>
      <c r="S2643" s="9"/>
      <c r="T2643" s="9"/>
      <c r="U2643" s="9"/>
      <c r="W2643" s="9"/>
    </row>
    <row r="2644" spans="1:23" x14ac:dyDescent="0.25">
      <c r="A2644" s="25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9"/>
      <c r="O2644" s="9"/>
      <c r="P2644" s="9"/>
      <c r="Q2644" s="9"/>
      <c r="R2644" s="9"/>
      <c r="S2644" s="9"/>
      <c r="T2644" s="9"/>
      <c r="U2644" s="9"/>
      <c r="W2644" s="9"/>
    </row>
    <row r="2645" spans="1:23" x14ac:dyDescent="0.25">
      <c r="A2645" s="25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9"/>
      <c r="O2645" s="9"/>
      <c r="P2645" s="9"/>
      <c r="Q2645" s="9"/>
      <c r="R2645" s="9"/>
      <c r="S2645" s="9"/>
      <c r="T2645" s="9"/>
      <c r="U2645" s="9"/>
      <c r="W2645" s="9"/>
    </row>
    <row r="2646" spans="1:23" x14ac:dyDescent="0.25">
      <c r="A2646" s="25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9"/>
      <c r="O2646" s="9"/>
      <c r="P2646" s="9"/>
      <c r="Q2646" s="9"/>
      <c r="R2646" s="9"/>
      <c r="S2646" s="9"/>
      <c r="T2646" s="9"/>
      <c r="U2646" s="9"/>
      <c r="W2646" s="9"/>
    </row>
    <row r="2647" spans="1:23" x14ac:dyDescent="0.25">
      <c r="A2647" s="25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9"/>
      <c r="O2647" s="9"/>
      <c r="P2647" s="9"/>
      <c r="Q2647" s="9"/>
      <c r="R2647" s="9"/>
      <c r="S2647" s="9"/>
      <c r="T2647" s="9"/>
      <c r="U2647" s="9"/>
      <c r="W2647" s="9"/>
    </row>
    <row r="2648" spans="1:23" x14ac:dyDescent="0.25">
      <c r="A2648" s="25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9"/>
      <c r="O2648" s="9"/>
      <c r="P2648" s="9"/>
      <c r="Q2648" s="9"/>
      <c r="R2648" s="9"/>
      <c r="S2648" s="9"/>
      <c r="T2648" s="9"/>
      <c r="U2648" s="9"/>
      <c r="W2648" s="9"/>
    </row>
    <row r="2649" spans="1:23" x14ac:dyDescent="0.25">
      <c r="A2649" s="25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9"/>
      <c r="O2649" s="9"/>
      <c r="P2649" s="9"/>
      <c r="Q2649" s="9"/>
      <c r="R2649" s="9"/>
      <c r="S2649" s="9"/>
      <c r="T2649" s="9"/>
      <c r="U2649" s="9"/>
      <c r="W2649" s="9"/>
    </row>
    <row r="2650" spans="1:23" x14ac:dyDescent="0.25">
      <c r="A2650" s="25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9"/>
      <c r="O2650" s="9"/>
      <c r="P2650" s="9"/>
      <c r="Q2650" s="9"/>
      <c r="R2650" s="9"/>
      <c r="S2650" s="9"/>
      <c r="T2650" s="9"/>
      <c r="U2650" s="9"/>
      <c r="W2650" s="9"/>
    </row>
    <row r="2651" spans="1:23" x14ac:dyDescent="0.25">
      <c r="A2651" s="25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9"/>
      <c r="O2651" s="9"/>
      <c r="P2651" s="9"/>
      <c r="Q2651" s="9"/>
      <c r="R2651" s="9"/>
      <c r="S2651" s="9"/>
      <c r="T2651" s="9"/>
      <c r="U2651" s="9"/>
      <c r="W2651" s="9"/>
    </row>
    <row r="2652" spans="1:23" x14ac:dyDescent="0.25">
      <c r="A2652" s="25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9"/>
      <c r="O2652" s="9"/>
      <c r="P2652" s="9"/>
      <c r="Q2652" s="9"/>
      <c r="R2652" s="9"/>
      <c r="S2652" s="9"/>
      <c r="T2652" s="9"/>
      <c r="U2652" s="9"/>
      <c r="W2652" s="9"/>
    </row>
    <row r="2653" spans="1:23" x14ac:dyDescent="0.25">
      <c r="A2653" s="25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9"/>
      <c r="O2653" s="9"/>
      <c r="P2653" s="9"/>
      <c r="Q2653" s="9"/>
      <c r="R2653" s="9"/>
      <c r="S2653" s="9"/>
      <c r="T2653" s="9"/>
      <c r="U2653" s="9"/>
      <c r="W2653" s="9"/>
    </row>
    <row r="2654" spans="1:23" x14ac:dyDescent="0.25">
      <c r="A2654" s="25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9"/>
      <c r="O2654" s="9"/>
      <c r="P2654" s="9"/>
      <c r="Q2654" s="9"/>
      <c r="R2654" s="9"/>
      <c r="S2654" s="9"/>
      <c r="T2654" s="9"/>
      <c r="U2654" s="9"/>
      <c r="W2654" s="9"/>
    </row>
    <row r="2655" spans="1:23" x14ac:dyDescent="0.25">
      <c r="A2655" s="25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9"/>
      <c r="O2655" s="9"/>
      <c r="P2655" s="9"/>
      <c r="Q2655" s="9"/>
      <c r="R2655" s="9"/>
      <c r="S2655" s="9"/>
      <c r="T2655" s="9"/>
      <c r="U2655" s="9"/>
      <c r="W2655" s="9"/>
    </row>
    <row r="2656" spans="1:23" x14ac:dyDescent="0.25">
      <c r="A2656" s="25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9"/>
      <c r="O2656" s="9"/>
      <c r="P2656" s="9"/>
      <c r="Q2656" s="9"/>
      <c r="R2656" s="9"/>
      <c r="S2656" s="9"/>
      <c r="T2656" s="9"/>
      <c r="U2656" s="9"/>
      <c r="W2656" s="9"/>
    </row>
    <row r="2657" spans="1:23" x14ac:dyDescent="0.25">
      <c r="A2657" s="25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9"/>
      <c r="O2657" s="9"/>
      <c r="P2657" s="9"/>
      <c r="Q2657" s="9"/>
      <c r="R2657" s="9"/>
      <c r="S2657" s="9"/>
      <c r="T2657" s="9"/>
      <c r="U2657" s="9"/>
      <c r="W2657" s="9"/>
    </row>
    <row r="2658" spans="1:23" x14ac:dyDescent="0.25">
      <c r="A2658" s="25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9"/>
      <c r="O2658" s="9"/>
      <c r="P2658" s="9"/>
      <c r="Q2658" s="9"/>
      <c r="R2658" s="9"/>
      <c r="S2658" s="9"/>
      <c r="T2658" s="9"/>
      <c r="U2658" s="9"/>
      <c r="W2658" s="9"/>
    </row>
    <row r="2659" spans="1:23" x14ac:dyDescent="0.25">
      <c r="A2659" s="25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9"/>
      <c r="O2659" s="9"/>
      <c r="P2659" s="9"/>
      <c r="Q2659" s="9"/>
      <c r="R2659" s="9"/>
      <c r="S2659" s="9"/>
      <c r="T2659" s="9"/>
      <c r="U2659" s="9"/>
      <c r="W2659" s="9"/>
    </row>
    <row r="2660" spans="1:23" x14ac:dyDescent="0.25">
      <c r="A2660" s="25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9"/>
      <c r="O2660" s="9"/>
      <c r="P2660" s="9"/>
      <c r="Q2660" s="9"/>
      <c r="R2660" s="9"/>
      <c r="S2660" s="9"/>
      <c r="T2660" s="9"/>
      <c r="U2660" s="9"/>
      <c r="W2660" s="9"/>
    </row>
    <row r="2661" spans="1:23" x14ac:dyDescent="0.25">
      <c r="A2661" s="25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9"/>
      <c r="O2661" s="9"/>
      <c r="P2661" s="9"/>
      <c r="Q2661" s="9"/>
      <c r="R2661" s="9"/>
      <c r="S2661" s="9"/>
      <c r="T2661" s="9"/>
      <c r="U2661" s="9"/>
      <c r="W2661" s="9"/>
    </row>
    <row r="2662" spans="1:23" x14ac:dyDescent="0.25">
      <c r="A2662" s="25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9"/>
      <c r="O2662" s="9"/>
      <c r="P2662" s="9"/>
      <c r="Q2662" s="9"/>
      <c r="R2662" s="9"/>
      <c r="S2662" s="9"/>
      <c r="T2662" s="9"/>
      <c r="U2662" s="9"/>
      <c r="W2662" s="9"/>
    </row>
    <row r="2663" spans="1:23" x14ac:dyDescent="0.25">
      <c r="A2663" s="25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9"/>
      <c r="O2663" s="9"/>
      <c r="P2663" s="9"/>
      <c r="Q2663" s="9"/>
      <c r="R2663" s="9"/>
      <c r="S2663" s="9"/>
      <c r="T2663" s="9"/>
      <c r="U2663" s="9"/>
      <c r="W2663" s="9"/>
    </row>
    <row r="2664" spans="1:23" x14ac:dyDescent="0.25">
      <c r="A2664" s="25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9"/>
      <c r="O2664" s="9"/>
      <c r="P2664" s="9"/>
      <c r="Q2664" s="9"/>
      <c r="R2664" s="9"/>
      <c r="S2664" s="9"/>
      <c r="T2664" s="9"/>
      <c r="U2664" s="9"/>
      <c r="W2664" s="9"/>
    </row>
    <row r="2665" spans="1:23" x14ac:dyDescent="0.25">
      <c r="A2665" s="25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9"/>
      <c r="O2665" s="9"/>
      <c r="P2665" s="9"/>
      <c r="Q2665" s="9"/>
      <c r="R2665" s="9"/>
      <c r="S2665" s="9"/>
      <c r="T2665" s="9"/>
      <c r="U2665" s="9"/>
      <c r="W2665" s="9"/>
    </row>
    <row r="2666" spans="1:23" x14ac:dyDescent="0.25">
      <c r="A2666" s="25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9"/>
      <c r="O2666" s="1"/>
      <c r="P2666" s="9"/>
      <c r="Q2666" s="9"/>
      <c r="R2666" s="9"/>
      <c r="S2666" s="9"/>
      <c r="T2666" s="9"/>
      <c r="U2666" s="9"/>
      <c r="W2666" s="9"/>
    </row>
    <row r="2667" spans="1:23" x14ac:dyDescent="0.25">
      <c r="A2667" s="25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9"/>
      <c r="O2667" s="9"/>
      <c r="P2667" s="9"/>
      <c r="Q2667" s="9"/>
      <c r="R2667" s="9"/>
      <c r="S2667" s="9"/>
      <c r="T2667" s="9"/>
      <c r="U2667" s="9"/>
      <c r="W2667" s="9"/>
    </row>
    <row r="2668" spans="1:23" x14ac:dyDescent="0.25">
      <c r="A2668" s="25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9"/>
      <c r="O2668" s="9"/>
      <c r="P2668" s="9"/>
      <c r="Q2668" s="9"/>
      <c r="R2668" s="9"/>
      <c r="S2668" s="9"/>
      <c r="T2668" s="9"/>
      <c r="U2668" s="9"/>
      <c r="W2668" s="9"/>
    </row>
    <row r="2669" spans="1:23" x14ac:dyDescent="0.25">
      <c r="A2669" s="25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9"/>
      <c r="O2669" s="9"/>
      <c r="P2669" s="9"/>
      <c r="Q2669" s="9"/>
      <c r="R2669" s="9"/>
      <c r="S2669" s="9"/>
      <c r="T2669" s="9"/>
      <c r="U2669" s="9"/>
      <c r="W2669" s="9"/>
    </row>
    <row r="2670" spans="1:23" x14ac:dyDescent="0.25">
      <c r="A2670" s="25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9"/>
      <c r="O2670" s="9"/>
      <c r="P2670" s="9"/>
      <c r="Q2670" s="9"/>
      <c r="R2670" s="9"/>
      <c r="S2670" s="9"/>
      <c r="T2670" s="9"/>
      <c r="U2670" s="9"/>
      <c r="W2670" s="9"/>
    </row>
    <row r="2671" spans="1:23" x14ac:dyDescent="0.25">
      <c r="A2671" s="25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9"/>
      <c r="O2671" s="9"/>
      <c r="P2671" s="9"/>
      <c r="Q2671" s="9"/>
      <c r="R2671" s="9"/>
      <c r="S2671" s="9"/>
      <c r="T2671" s="9"/>
      <c r="U2671" s="9"/>
      <c r="W2671" s="9"/>
    </row>
    <row r="2672" spans="1:23" x14ac:dyDescent="0.25">
      <c r="A2672" s="25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9"/>
      <c r="O2672" s="9"/>
      <c r="P2672" s="9"/>
      <c r="Q2672" s="9"/>
      <c r="R2672" s="9"/>
      <c r="S2672" s="9"/>
      <c r="T2672" s="9"/>
      <c r="U2672" s="9"/>
      <c r="W2672" s="9"/>
    </row>
    <row r="2673" spans="1:23" x14ac:dyDescent="0.25">
      <c r="A2673" s="25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9"/>
      <c r="O2673" s="9"/>
      <c r="P2673" s="9"/>
      <c r="Q2673" s="9"/>
      <c r="R2673" s="9"/>
      <c r="S2673" s="9"/>
      <c r="T2673" s="9"/>
      <c r="U2673" s="9"/>
      <c r="W2673" s="9"/>
    </row>
    <row r="2674" spans="1:23" x14ac:dyDescent="0.25">
      <c r="A2674" s="25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9"/>
      <c r="O2674" s="9"/>
      <c r="P2674" s="9"/>
      <c r="Q2674" s="9"/>
      <c r="R2674" s="9"/>
      <c r="S2674" s="9"/>
      <c r="T2674" s="9"/>
      <c r="U2674" s="9"/>
      <c r="W2674" s="9"/>
    </row>
    <row r="2675" spans="1:23" x14ac:dyDescent="0.25">
      <c r="A2675" s="25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9"/>
      <c r="O2675" s="9"/>
      <c r="P2675" s="9"/>
      <c r="Q2675" s="9"/>
      <c r="R2675" s="9"/>
      <c r="S2675" s="9"/>
      <c r="T2675" s="9"/>
      <c r="U2675" s="9"/>
      <c r="W2675" s="9"/>
    </row>
    <row r="2676" spans="1:23" x14ac:dyDescent="0.25">
      <c r="A2676" s="25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9"/>
      <c r="O2676" s="9"/>
      <c r="P2676" s="9"/>
      <c r="Q2676" s="9"/>
      <c r="R2676" s="9"/>
      <c r="S2676" s="9"/>
      <c r="T2676" s="9"/>
      <c r="U2676" s="9"/>
      <c r="W2676" s="9"/>
    </row>
    <row r="2677" spans="1:23" x14ac:dyDescent="0.25">
      <c r="A2677" s="25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9"/>
      <c r="O2677" s="9"/>
      <c r="P2677" s="9"/>
      <c r="Q2677" s="9"/>
      <c r="R2677" s="9"/>
      <c r="S2677" s="9"/>
      <c r="T2677" s="9"/>
      <c r="U2677" s="9"/>
      <c r="W2677" s="9"/>
    </row>
    <row r="2678" spans="1:23" x14ac:dyDescent="0.25">
      <c r="A2678" s="25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9"/>
      <c r="O2678" s="9"/>
      <c r="P2678" s="9"/>
      <c r="Q2678" s="9"/>
      <c r="R2678" s="9"/>
      <c r="S2678" s="9"/>
      <c r="T2678" s="9"/>
      <c r="U2678" s="9"/>
      <c r="W2678" s="9"/>
    </row>
    <row r="2679" spans="1:23" x14ac:dyDescent="0.25">
      <c r="A2679" s="25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9"/>
      <c r="O2679" s="9"/>
      <c r="P2679" s="9"/>
      <c r="Q2679" s="9"/>
      <c r="R2679" s="9"/>
      <c r="S2679" s="9"/>
      <c r="T2679" s="9"/>
      <c r="U2679" s="9"/>
      <c r="W2679" s="9"/>
    </row>
    <row r="2680" spans="1:23" x14ac:dyDescent="0.25">
      <c r="A2680" s="25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9"/>
      <c r="O2680" s="9"/>
      <c r="P2680" s="9"/>
      <c r="Q2680" s="9"/>
      <c r="R2680" s="9"/>
      <c r="S2680" s="9"/>
      <c r="T2680" s="9"/>
      <c r="U2680" s="9"/>
      <c r="W2680" s="9"/>
    </row>
    <row r="2681" spans="1:23" x14ac:dyDescent="0.25">
      <c r="A2681" s="25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9"/>
      <c r="O2681" s="9"/>
      <c r="P2681" s="9"/>
      <c r="Q2681" s="9"/>
      <c r="R2681" s="9"/>
      <c r="S2681" s="9"/>
      <c r="T2681" s="9"/>
      <c r="U2681" s="9"/>
      <c r="W2681" s="9"/>
    </row>
    <row r="2682" spans="1:23" x14ac:dyDescent="0.25">
      <c r="A2682" s="25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9"/>
      <c r="O2682" s="9"/>
      <c r="P2682" s="9"/>
      <c r="Q2682" s="9"/>
      <c r="R2682" s="9"/>
      <c r="S2682" s="9"/>
      <c r="T2682" s="9"/>
      <c r="U2682" s="9"/>
      <c r="W2682" s="9"/>
    </row>
    <row r="2683" spans="1:23" x14ac:dyDescent="0.25">
      <c r="A2683" s="25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9"/>
      <c r="O2683" s="9"/>
      <c r="P2683" s="9"/>
      <c r="Q2683" s="9"/>
      <c r="R2683" s="9"/>
      <c r="S2683" s="9"/>
      <c r="T2683" s="9"/>
      <c r="U2683" s="9"/>
      <c r="W2683" s="9"/>
    </row>
    <row r="2684" spans="1:23" x14ac:dyDescent="0.25">
      <c r="A2684" s="25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9"/>
      <c r="O2684" s="9"/>
      <c r="P2684" s="9"/>
      <c r="Q2684" s="9"/>
      <c r="R2684" s="9"/>
      <c r="S2684" s="9"/>
      <c r="T2684" s="9"/>
      <c r="U2684" s="9"/>
      <c r="W2684" s="9"/>
    </row>
    <row r="2685" spans="1:23" x14ac:dyDescent="0.25">
      <c r="A2685" s="25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9"/>
      <c r="O2685" s="9"/>
      <c r="P2685" s="9"/>
      <c r="Q2685" s="9"/>
      <c r="R2685" s="9"/>
      <c r="S2685" s="9"/>
      <c r="T2685" s="9"/>
      <c r="U2685" s="9"/>
      <c r="W2685" s="9"/>
    </row>
    <row r="2686" spans="1:23" x14ac:dyDescent="0.25">
      <c r="A2686" s="25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9"/>
      <c r="O2686" s="9"/>
      <c r="P2686" s="9"/>
      <c r="Q2686" s="9"/>
      <c r="R2686" s="9"/>
      <c r="S2686" s="9"/>
      <c r="T2686" s="9"/>
      <c r="U2686" s="9"/>
      <c r="W2686" s="9"/>
    </row>
    <row r="2687" spans="1:23" x14ac:dyDescent="0.25">
      <c r="A2687" s="25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9"/>
      <c r="O2687" s="9"/>
      <c r="P2687" s="9"/>
      <c r="Q2687" s="9"/>
      <c r="R2687" s="9"/>
      <c r="S2687" s="9"/>
      <c r="T2687" s="9"/>
      <c r="U2687" s="9"/>
      <c r="W2687" s="9"/>
    </row>
    <row r="2688" spans="1:23" x14ac:dyDescent="0.25">
      <c r="A2688" s="25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9"/>
      <c r="O2688" s="9"/>
      <c r="P2688" s="9"/>
      <c r="Q2688" s="9"/>
      <c r="R2688" s="9"/>
      <c r="S2688" s="9"/>
      <c r="T2688" s="9"/>
      <c r="U2688" s="9"/>
      <c r="W2688" s="9"/>
    </row>
    <row r="2689" spans="1:23" x14ac:dyDescent="0.25">
      <c r="A2689" s="25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9"/>
      <c r="O2689" s="9"/>
      <c r="P2689" s="9"/>
      <c r="Q2689" s="9"/>
      <c r="R2689" s="9"/>
      <c r="S2689" s="9"/>
      <c r="T2689" s="9"/>
      <c r="U2689" s="9"/>
      <c r="W2689" s="9"/>
    </row>
    <row r="2690" spans="1:23" x14ac:dyDescent="0.25">
      <c r="A2690" s="25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9"/>
      <c r="O2690" s="9"/>
      <c r="P2690" s="9"/>
      <c r="Q2690" s="9"/>
      <c r="R2690" s="9"/>
      <c r="S2690" s="9"/>
      <c r="T2690" s="9"/>
      <c r="U2690" s="9"/>
      <c r="W2690" s="9"/>
    </row>
    <row r="2691" spans="1:23" x14ac:dyDescent="0.25">
      <c r="A2691" s="25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9"/>
      <c r="O2691" s="9"/>
      <c r="P2691" s="9"/>
      <c r="Q2691" s="9"/>
      <c r="R2691" s="9"/>
      <c r="S2691" s="9"/>
      <c r="T2691" s="9"/>
      <c r="U2691" s="9"/>
      <c r="W2691" s="9"/>
    </row>
    <row r="2692" spans="1:23" x14ac:dyDescent="0.25">
      <c r="A2692" s="25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9"/>
      <c r="O2692" s="9"/>
      <c r="P2692" s="9"/>
      <c r="Q2692" s="9"/>
      <c r="R2692" s="9"/>
      <c r="S2692" s="9"/>
      <c r="T2692" s="9"/>
      <c r="U2692" s="9"/>
      <c r="W2692" s="9"/>
    </row>
    <row r="2693" spans="1:23" x14ac:dyDescent="0.25">
      <c r="A2693" s="25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9"/>
      <c r="O2693" s="9"/>
      <c r="P2693" s="9"/>
      <c r="Q2693" s="9"/>
      <c r="R2693" s="9"/>
      <c r="S2693" s="9"/>
      <c r="T2693" s="9"/>
      <c r="U2693" s="9"/>
      <c r="W2693" s="9"/>
    </row>
    <row r="2694" spans="1:23" x14ac:dyDescent="0.25">
      <c r="A2694" s="25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9"/>
      <c r="O2694" s="9"/>
      <c r="P2694" s="9"/>
      <c r="Q2694" s="9"/>
      <c r="R2694" s="9"/>
      <c r="S2694" s="9"/>
      <c r="T2694" s="9"/>
      <c r="U2694" s="9"/>
      <c r="W2694" s="9"/>
    </row>
    <row r="2695" spans="1:23" x14ac:dyDescent="0.25">
      <c r="A2695" s="25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9"/>
      <c r="O2695" s="9"/>
      <c r="P2695" s="9"/>
      <c r="Q2695" s="9"/>
      <c r="R2695" s="9"/>
      <c r="S2695" s="9"/>
      <c r="T2695" s="9"/>
      <c r="U2695" s="9"/>
      <c r="W2695" s="9"/>
    </row>
    <row r="2696" spans="1:23" x14ac:dyDescent="0.25">
      <c r="A2696" s="25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9"/>
      <c r="O2696" s="9"/>
      <c r="P2696" s="9"/>
      <c r="Q2696" s="9"/>
      <c r="R2696" s="9"/>
      <c r="S2696" s="9"/>
      <c r="T2696" s="9"/>
      <c r="U2696" s="9"/>
      <c r="W2696" s="9"/>
    </row>
    <row r="2697" spans="1:23" x14ac:dyDescent="0.25">
      <c r="A2697" s="25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9"/>
      <c r="O2697" s="9"/>
      <c r="P2697" s="9"/>
      <c r="Q2697" s="9"/>
      <c r="R2697" s="9"/>
      <c r="S2697" s="9"/>
      <c r="T2697" s="9"/>
      <c r="U2697" s="9"/>
      <c r="W2697" s="9"/>
    </row>
    <row r="2698" spans="1:23" x14ac:dyDescent="0.25">
      <c r="A2698" s="25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9"/>
      <c r="O2698" s="9"/>
      <c r="P2698" s="9"/>
      <c r="Q2698" s="9"/>
      <c r="R2698" s="9"/>
      <c r="S2698" s="9"/>
      <c r="T2698" s="9"/>
      <c r="U2698" s="9"/>
      <c r="W2698" s="9"/>
    </row>
    <row r="2699" spans="1:23" x14ac:dyDescent="0.25">
      <c r="A2699" s="25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9"/>
      <c r="O2699" s="9"/>
      <c r="P2699" s="9"/>
      <c r="Q2699" s="9"/>
      <c r="R2699" s="9"/>
      <c r="S2699" s="9"/>
      <c r="T2699" s="9"/>
      <c r="U2699" s="9"/>
      <c r="W2699" s="9"/>
    </row>
    <row r="2700" spans="1:23" x14ac:dyDescent="0.25">
      <c r="A2700" s="25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9"/>
      <c r="O2700" s="9"/>
      <c r="P2700" s="9"/>
      <c r="Q2700" s="9"/>
      <c r="R2700" s="9"/>
      <c r="S2700" s="9"/>
      <c r="T2700" s="9"/>
      <c r="U2700" s="9"/>
      <c r="W2700" s="9"/>
    </row>
    <row r="2701" spans="1:23" x14ac:dyDescent="0.25">
      <c r="A2701" s="25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9"/>
      <c r="O2701" s="9"/>
      <c r="P2701" s="9"/>
      <c r="Q2701" s="9"/>
      <c r="R2701" s="9"/>
      <c r="S2701" s="9"/>
      <c r="T2701" s="9"/>
      <c r="U2701" s="9"/>
      <c r="W2701" s="9"/>
    </row>
    <row r="2702" spans="1:23" x14ac:dyDescent="0.25">
      <c r="A2702" s="25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9"/>
      <c r="O2702" s="9"/>
      <c r="P2702" s="9"/>
      <c r="Q2702" s="9"/>
      <c r="R2702" s="9"/>
      <c r="S2702" s="9"/>
      <c r="T2702" s="9"/>
      <c r="U2702" s="9"/>
      <c r="W2702" s="9"/>
    </row>
    <row r="2703" spans="1:23" x14ac:dyDescent="0.25">
      <c r="A2703" s="25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9"/>
      <c r="O2703" s="9"/>
      <c r="P2703" s="9"/>
      <c r="Q2703" s="9"/>
      <c r="R2703" s="9"/>
      <c r="S2703" s="9"/>
      <c r="T2703" s="9"/>
      <c r="U2703" s="9"/>
      <c r="W2703" s="9"/>
    </row>
    <row r="2704" spans="1:23" x14ac:dyDescent="0.25">
      <c r="A2704" s="25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9"/>
      <c r="O2704" s="9"/>
      <c r="P2704" s="9"/>
      <c r="Q2704" s="9"/>
      <c r="R2704" s="9"/>
      <c r="S2704" s="9"/>
      <c r="T2704" s="9"/>
      <c r="U2704" s="9"/>
      <c r="W2704" s="9"/>
    </row>
    <row r="2705" spans="1:23" x14ac:dyDescent="0.25">
      <c r="A2705" s="25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9"/>
      <c r="O2705" s="9"/>
      <c r="P2705" s="9"/>
      <c r="Q2705" s="9"/>
      <c r="R2705" s="9"/>
      <c r="S2705" s="9"/>
      <c r="T2705" s="9"/>
      <c r="U2705" s="9"/>
      <c r="W2705" s="9"/>
    </row>
    <row r="2706" spans="1:23" x14ac:dyDescent="0.25">
      <c r="A2706" s="25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9"/>
      <c r="O2706" s="9"/>
      <c r="P2706" s="9"/>
      <c r="Q2706" s="9"/>
      <c r="R2706" s="9"/>
      <c r="S2706" s="9"/>
      <c r="T2706" s="9"/>
      <c r="U2706" s="9"/>
      <c r="W2706" s="9"/>
    </row>
    <row r="2707" spans="1:23" x14ac:dyDescent="0.25">
      <c r="A2707" s="25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9"/>
      <c r="O2707" s="9"/>
      <c r="P2707" s="9"/>
      <c r="Q2707" s="9"/>
      <c r="R2707" s="9"/>
      <c r="S2707" s="9"/>
      <c r="T2707" s="9"/>
      <c r="U2707" s="9"/>
      <c r="W2707" s="9"/>
    </row>
    <row r="2708" spans="1:23" x14ac:dyDescent="0.25">
      <c r="A2708" s="25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9"/>
      <c r="O2708" s="9"/>
      <c r="P2708" s="9"/>
      <c r="Q2708" s="9"/>
      <c r="R2708" s="9"/>
      <c r="S2708" s="9"/>
      <c r="T2708" s="9"/>
      <c r="U2708" s="9"/>
      <c r="W2708" s="9"/>
    </row>
    <row r="2709" spans="1:23" x14ac:dyDescent="0.25">
      <c r="A2709" s="25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9"/>
      <c r="O2709" s="9"/>
      <c r="P2709" s="9"/>
      <c r="Q2709" s="9"/>
      <c r="R2709" s="9"/>
      <c r="S2709" s="9"/>
      <c r="T2709" s="9"/>
      <c r="U2709" s="9"/>
      <c r="W2709" s="9"/>
    </row>
    <row r="2710" spans="1:23" x14ac:dyDescent="0.25">
      <c r="A2710" s="25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9"/>
      <c r="O2710" s="9"/>
      <c r="P2710" s="9"/>
      <c r="Q2710" s="9"/>
      <c r="R2710" s="9"/>
      <c r="S2710" s="9"/>
      <c r="T2710" s="9"/>
      <c r="U2710" s="9"/>
      <c r="W2710" s="9"/>
    </row>
    <row r="2711" spans="1:23" x14ac:dyDescent="0.25">
      <c r="A2711" s="25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9"/>
      <c r="O2711" s="9"/>
      <c r="P2711" s="9"/>
      <c r="Q2711" s="9"/>
      <c r="R2711" s="9"/>
      <c r="S2711" s="9"/>
      <c r="T2711" s="9"/>
      <c r="U2711" s="9"/>
      <c r="W2711" s="9"/>
    </row>
    <row r="2712" spans="1:23" x14ac:dyDescent="0.25">
      <c r="A2712" s="25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9"/>
      <c r="O2712" s="9"/>
      <c r="P2712" s="9"/>
      <c r="Q2712" s="9"/>
      <c r="R2712" s="9"/>
      <c r="S2712" s="9"/>
      <c r="T2712" s="9"/>
      <c r="U2712" s="9"/>
      <c r="W2712" s="9"/>
    </row>
    <row r="2713" spans="1:23" x14ac:dyDescent="0.25">
      <c r="A2713" s="25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9"/>
      <c r="O2713" s="9"/>
      <c r="P2713" s="9"/>
      <c r="Q2713" s="9"/>
      <c r="R2713" s="9"/>
      <c r="S2713" s="9"/>
      <c r="T2713" s="9"/>
      <c r="U2713" s="9"/>
      <c r="W2713" s="9"/>
    </row>
    <row r="2714" spans="1:23" x14ac:dyDescent="0.25">
      <c r="A2714" s="25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9"/>
      <c r="O2714" s="9"/>
      <c r="P2714" s="9"/>
      <c r="Q2714" s="9"/>
      <c r="R2714" s="9"/>
      <c r="S2714" s="9"/>
      <c r="T2714" s="9"/>
      <c r="U2714" s="9"/>
      <c r="W2714" s="9"/>
    </row>
    <row r="2715" spans="1:23" x14ac:dyDescent="0.25">
      <c r="A2715" s="25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9"/>
      <c r="O2715" s="9"/>
      <c r="P2715" s="9"/>
      <c r="Q2715" s="9"/>
      <c r="R2715" s="9"/>
      <c r="S2715" s="9"/>
      <c r="T2715" s="9"/>
      <c r="U2715" s="9"/>
      <c r="W2715" s="9"/>
    </row>
    <row r="2716" spans="1:23" x14ac:dyDescent="0.25">
      <c r="A2716" s="25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9"/>
      <c r="O2716" s="9"/>
      <c r="P2716" s="9"/>
      <c r="Q2716" s="9"/>
      <c r="R2716" s="9"/>
      <c r="S2716" s="9"/>
      <c r="T2716" s="9"/>
      <c r="U2716" s="9"/>
      <c r="W2716" s="9"/>
    </row>
    <row r="2717" spans="1:23" x14ac:dyDescent="0.25">
      <c r="A2717" s="25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9"/>
      <c r="O2717" s="9"/>
      <c r="P2717" s="9"/>
      <c r="Q2717" s="9"/>
      <c r="R2717" s="9"/>
      <c r="S2717" s="9"/>
      <c r="T2717" s="9"/>
      <c r="U2717" s="9"/>
      <c r="W2717" s="9"/>
    </row>
    <row r="2718" spans="1:23" x14ac:dyDescent="0.25">
      <c r="A2718" s="25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9"/>
      <c r="O2718" s="9"/>
      <c r="P2718" s="9"/>
      <c r="Q2718" s="9"/>
      <c r="R2718" s="9"/>
      <c r="S2718" s="9"/>
      <c r="T2718" s="9"/>
      <c r="U2718" s="9"/>
      <c r="W2718" s="9"/>
    </row>
    <row r="2719" spans="1:23" x14ac:dyDescent="0.25">
      <c r="A2719" s="25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9"/>
      <c r="O2719" s="9"/>
      <c r="P2719" s="9"/>
      <c r="Q2719" s="9"/>
      <c r="R2719" s="9"/>
      <c r="S2719" s="9"/>
      <c r="T2719" s="9"/>
      <c r="U2719" s="9"/>
      <c r="W2719" s="9"/>
    </row>
    <row r="2720" spans="1:23" x14ac:dyDescent="0.25">
      <c r="A2720" s="25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9"/>
      <c r="O2720" s="9"/>
      <c r="P2720" s="9"/>
      <c r="Q2720" s="9"/>
      <c r="R2720" s="9"/>
      <c r="S2720" s="9"/>
      <c r="T2720" s="9"/>
      <c r="U2720" s="9"/>
      <c r="W2720" s="9"/>
    </row>
    <row r="2721" spans="1:23" x14ac:dyDescent="0.25">
      <c r="A2721" s="25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9"/>
      <c r="O2721" s="9"/>
      <c r="P2721" s="9"/>
      <c r="Q2721" s="9"/>
      <c r="R2721" s="9"/>
      <c r="S2721" s="9"/>
      <c r="T2721" s="9"/>
      <c r="U2721" s="9"/>
      <c r="W2721" s="9"/>
    </row>
    <row r="2722" spans="1:23" x14ac:dyDescent="0.25">
      <c r="A2722" s="25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9"/>
      <c r="O2722" s="9"/>
      <c r="P2722" s="9"/>
      <c r="Q2722" s="9"/>
      <c r="R2722" s="9"/>
      <c r="S2722" s="9"/>
      <c r="T2722" s="9"/>
      <c r="U2722" s="9"/>
      <c r="W2722" s="9"/>
    </row>
    <row r="2723" spans="1:23" x14ac:dyDescent="0.25">
      <c r="A2723" s="25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9"/>
      <c r="O2723" s="9"/>
      <c r="P2723" s="9"/>
      <c r="Q2723" s="9"/>
      <c r="R2723" s="9"/>
      <c r="S2723" s="9"/>
      <c r="T2723" s="9"/>
      <c r="U2723" s="9"/>
      <c r="W2723" s="9"/>
    </row>
    <row r="2724" spans="1:23" x14ac:dyDescent="0.25">
      <c r="A2724" s="25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9"/>
      <c r="O2724" s="9"/>
      <c r="P2724" s="9"/>
      <c r="Q2724" s="9"/>
      <c r="R2724" s="9"/>
      <c r="S2724" s="9"/>
      <c r="T2724" s="9"/>
      <c r="U2724" s="9"/>
      <c r="W2724" s="9"/>
    </row>
    <row r="2725" spans="1:23" x14ac:dyDescent="0.25">
      <c r="A2725" s="25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9"/>
      <c r="O2725" s="9"/>
      <c r="P2725" s="9"/>
      <c r="Q2725" s="9"/>
      <c r="R2725" s="9"/>
      <c r="S2725" s="9"/>
      <c r="T2725" s="9"/>
      <c r="U2725" s="9"/>
      <c r="W2725" s="9"/>
    </row>
    <row r="2726" spans="1:23" x14ac:dyDescent="0.25">
      <c r="A2726" s="25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9"/>
      <c r="O2726" s="9"/>
      <c r="P2726" s="9"/>
      <c r="Q2726" s="9"/>
      <c r="R2726" s="9"/>
      <c r="S2726" s="9"/>
      <c r="T2726" s="9"/>
      <c r="U2726" s="9"/>
      <c r="W2726" s="9"/>
    </row>
    <row r="2727" spans="1:23" x14ac:dyDescent="0.25">
      <c r="A2727" s="25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9"/>
      <c r="O2727" s="9"/>
      <c r="P2727" s="9"/>
      <c r="Q2727" s="9"/>
      <c r="R2727" s="9"/>
      <c r="S2727" s="9"/>
      <c r="T2727" s="9"/>
      <c r="U2727" s="9"/>
      <c r="W2727" s="9"/>
    </row>
    <row r="2728" spans="1:23" x14ac:dyDescent="0.25">
      <c r="A2728" s="25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9"/>
      <c r="O2728" s="9"/>
      <c r="P2728" s="9"/>
      <c r="Q2728" s="9"/>
      <c r="R2728" s="9"/>
      <c r="S2728" s="9"/>
      <c r="T2728" s="9"/>
      <c r="U2728" s="9"/>
      <c r="W2728" s="9"/>
    </row>
    <row r="2729" spans="1:23" x14ac:dyDescent="0.25">
      <c r="A2729" s="25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9"/>
      <c r="O2729" s="9"/>
      <c r="P2729" s="9"/>
      <c r="Q2729" s="9"/>
      <c r="R2729" s="9"/>
      <c r="S2729" s="9"/>
      <c r="T2729" s="9"/>
      <c r="U2729" s="9"/>
      <c r="W2729" s="9"/>
    </row>
    <row r="2730" spans="1:23" x14ac:dyDescent="0.25">
      <c r="A2730" s="25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9"/>
      <c r="O2730" s="9"/>
      <c r="P2730" s="9"/>
      <c r="Q2730" s="9"/>
      <c r="R2730" s="9"/>
      <c r="S2730" s="9"/>
      <c r="T2730" s="9"/>
      <c r="U2730" s="9"/>
      <c r="W2730" s="9"/>
    </row>
    <row r="2731" spans="1:23" x14ac:dyDescent="0.25">
      <c r="A2731" s="25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9"/>
      <c r="O2731" s="9"/>
      <c r="P2731" s="9"/>
      <c r="Q2731" s="9"/>
      <c r="R2731" s="9"/>
      <c r="S2731" s="9"/>
      <c r="T2731" s="9"/>
      <c r="U2731" s="9"/>
      <c r="W2731" s="9"/>
    </row>
    <row r="2732" spans="1:23" x14ac:dyDescent="0.25">
      <c r="A2732" s="25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9"/>
      <c r="O2732" s="9"/>
      <c r="P2732" s="9"/>
      <c r="Q2732" s="9"/>
      <c r="R2732" s="9"/>
      <c r="S2732" s="9"/>
      <c r="T2732" s="9"/>
      <c r="U2732" s="9"/>
      <c r="W2732" s="9"/>
    </row>
    <row r="2733" spans="1:23" x14ac:dyDescent="0.25">
      <c r="A2733" s="25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9"/>
      <c r="O2733" s="9"/>
      <c r="P2733" s="9"/>
      <c r="Q2733" s="9"/>
      <c r="R2733" s="9"/>
      <c r="S2733" s="9"/>
      <c r="T2733" s="9"/>
      <c r="U2733" s="9"/>
      <c r="W2733" s="9"/>
    </row>
    <row r="2734" spans="1:23" x14ac:dyDescent="0.25">
      <c r="A2734" s="25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9"/>
      <c r="O2734" s="9"/>
      <c r="P2734" s="9"/>
      <c r="Q2734" s="9"/>
      <c r="R2734" s="9"/>
      <c r="S2734" s="9"/>
      <c r="T2734" s="9"/>
      <c r="U2734" s="9"/>
      <c r="W2734" s="9"/>
    </row>
    <row r="2735" spans="1:23" x14ac:dyDescent="0.25">
      <c r="A2735" s="25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9"/>
      <c r="O2735" s="9"/>
      <c r="P2735" s="9"/>
      <c r="Q2735" s="9"/>
      <c r="R2735" s="9"/>
      <c r="S2735" s="9"/>
      <c r="T2735" s="9"/>
      <c r="U2735" s="9"/>
      <c r="W2735" s="9"/>
    </row>
    <row r="2736" spans="1:23" x14ac:dyDescent="0.25">
      <c r="A2736" s="25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9"/>
      <c r="O2736" s="9"/>
      <c r="P2736" s="9"/>
      <c r="Q2736" s="9"/>
      <c r="R2736" s="9"/>
      <c r="S2736" s="9"/>
      <c r="T2736" s="9"/>
      <c r="U2736" s="9"/>
      <c r="W2736" s="9"/>
    </row>
    <row r="2737" spans="1:23" x14ac:dyDescent="0.25">
      <c r="A2737" s="25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9"/>
      <c r="O2737" s="9"/>
      <c r="P2737" s="9"/>
      <c r="Q2737" s="9"/>
      <c r="R2737" s="9"/>
      <c r="S2737" s="9"/>
      <c r="T2737" s="9"/>
      <c r="U2737" s="9"/>
      <c r="W2737" s="9"/>
    </row>
    <row r="2738" spans="1:23" x14ac:dyDescent="0.25">
      <c r="A2738" s="25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9"/>
      <c r="O2738" s="9"/>
      <c r="P2738" s="9"/>
      <c r="Q2738" s="9"/>
      <c r="R2738" s="9"/>
      <c r="S2738" s="9"/>
      <c r="T2738" s="9"/>
      <c r="U2738" s="9"/>
      <c r="W2738" s="9"/>
    </row>
    <row r="2739" spans="1:23" x14ac:dyDescent="0.25">
      <c r="A2739" s="25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9"/>
      <c r="O2739" s="9"/>
      <c r="P2739" s="9"/>
      <c r="Q2739" s="9"/>
      <c r="R2739" s="9"/>
      <c r="S2739" s="9"/>
      <c r="T2739" s="9"/>
      <c r="U2739" s="9"/>
      <c r="W2739" s="9"/>
    </row>
    <row r="2740" spans="1:23" x14ac:dyDescent="0.25">
      <c r="A2740" s="25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9"/>
      <c r="O2740" s="9"/>
      <c r="P2740" s="9"/>
      <c r="Q2740" s="9"/>
      <c r="R2740" s="9"/>
      <c r="S2740" s="9"/>
      <c r="T2740" s="9"/>
      <c r="U2740" s="9"/>
      <c r="W2740" s="9"/>
    </row>
    <row r="2741" spans="1:23" x14ac:dyDescent="0.25">
      <c r="A2741" s="25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9"/>
      <c r="O2741" s="9"/>
      <c r="P2741" s="9"/>
      <c r="Q2741" s="9"/>
      <c r="R2741" s="9"/>
      <c r="S2741" s="9"/>
      <c r="T2741" s="9"/>
      <c r="U2741" s="9"/>
      <c r="W2741" s="9"/>
    </row>
    <row r="2742" spans="1:23" x14ac:dyDescent="0.25">
      <c r="A2742" s="25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9"/>
      <c r="O2742" s="9"/>
      <c r="P2742" s="9"/>
      <c r="Q2742" s="9"/>
      <c r="R2742" s="9"/>
      <c r="S2742" s="9"/>
      <c r="T2742" s="9"/>
      <c r="U2742" s="9"/>
      <c r="W2742" s="9"/>
    </row>
    <row r="2743" spans="1:23" x14ac:dyDescent="0.25">
      <c r="A2743" s="25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9"/>
      <c r="O2743" s="9"/>
      <c r="P2743" s="9"/>
      <c r="Q2743" s="9"/>
      <c r="R2743" s="9"/>
      <c r="S2743" s="9"/>
      <c r="T2743" s="9"/>
      <c r="U2743" s="9"/>
      <c r="W2743" s="9"/>
    </row>
    <row r="2744" spans="1:23" x14ac:dyDescent="0.25">
      <c r="A2744" s="25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9"/>
      <c r="O2744" s="9"/>
      <c r="P2744" s="9"/>
      <c r="Q2744" s="9"/>
      <c r="R2744" s="9"/>
      <c r="S2744" s="9"/>
      <c r="T2744" s="9"/>
      <c r="U2744" s="9"/>
      <c r="W2744" s="9"/>
    </row>
    <row r="2745" spans="1:23" x14ac:dyDescent="0.25">
      <c r="A2745" s="25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9"/>
      <c r="O2745" s="9"/>
      <c r="P2745" s="9"/>
      <c r="Q2745" s="9"/>
      <c r="R2745" s="9"/>
      <c r="S2745" s="9"/>
      <c r="T2745" s="9"/>
      <c r="U2745" s="9"/>
      <c r="W2745" s="9"/>
    </row>
    <row r="2746" spans="1:23" x14ac:dyDescent="0.25">
      <c r="A2746" s="25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9"/>
      <c r="O2746" s="9"/>
      <c r="P2746" s="9"/>
      <c r="Q2746" s="9"/>
      <c r="R2746" s="9"/>
      <c r="S2746" s="9"/>
      <c r="T2746" s="9"/>
      <c r="U2746" s="9"/>
      <c r="W2746" s="9"/>
    </row>
    <row r="2747" spans="1:23" x14ac:dyDescent="0.25">
      <c r="A2747" s="25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9"/>
      <c r="O2747" s="9"/>
      <c r="P2747" s="9"/>
      <c r="Q2747" s="9"/>
      <c r="R2747" s="9"/>
      <c r="S2747" s="9"/>
      <c r="T2747" s="9"/>
      <c r="U2747" s="9"/>
      <c r="W2747" s="9"/>
    </row>
    <row r="2748" spans="1:23" x14ac:dyDescent="0.25">
      <c r="A2748" s="25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9"/>
      <c r="O2748" s="9"/>
      <c r="P2748" s="9"/>
      <c r="Q2748" s="9"/>
      <c r="R2748" s="9"/>
      <c r="S2748" s="9"/>
      <c r="T2748" s="9"/>
      <c r="U2748" s="9"/>
      <c r="W2748" s="9"/>
    </row>
    <row r="2749" spans="1:23" x14ac:dyDescent="0.25">
      <c r="A2749" s="25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9"/>
      <c r="O2749" s="9"/>
      <c r="P2749" s="9"/>
      <c r="Q2749" s="9"/>
      <c r="R2749" s="9"/>
      <c r="S2749" s="9"/>
      <c r="T2749" s="9"/>
      <c r="U2749" s="9"/>
      <c r="W2749" s="9"/>
    </row>
    <row r="2750" spans="1:23" x14ac:dyDescent="0.25">
      <c r="A2750" s="25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9"/>
      <c r="O2750" s="9"/>
      <c r="P2750" s="9"/>
      <c r="Q2750" s="9"/>
      <c r="R2750" s="9"/>
      <c r="S2750" s="9"/>
      <c r="T2750" s="9"/>
      <c r="U2750" s="9"/>
      <c r="W2750" s="9"/>
    </row>
    <row r="2751" spans="1:23" x14ac:dyDescent="0.25">
      <c r="A2751" s="25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9"/>
      <c r="O2751" s="9"/>
      <c r="P2751" s="9"/>
      <c r="Q2751" s="9"/>
      <c r="R2751" s="9"/>
      <c r="S2751" s="9"/>
      <c r="T2751" s="9"/>
      <c r="U2751" s="9"/>
      <c r="W2751" s="9"/>
    </row>
    <row r="2752" spans="1:23" x14ac:dyDescent="0.25">
      <c r="A2752" s="25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9"/>
      <c r="O2752" s="9"/>
      <c r="P2752" s="9"/>
      <c r="Q2752" s="9"/>
      <c r="R2752" s="9"/>
      <c r="S2752" s="9"/>
      <c r="T2752" s="9"/>
      <c r="U2752" s="9"/>
      <c r="W2752" s="9"/>
    </row>
    <row r="2753" spans="1:23" x14ac:dyDescent="0.25">
      <c r="A2753" s="25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9"/>
      <c r="O2753" s="9"/>
      <c r="P2753" s="9"/>
      <c r="Q2753" s="9"/>
      <c r="R2753" s="9"/>
      <c r="S2753" s="9"/>
      <c r="T2753" s="9"/>
      <c r="U2753" s="9"/>
      <c r="W2753" s="9"/>
    </row>
    <row r="2754" spans="1:23" x14ac:dyDescent="0.25">
      <c r="A2754" s="25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9"/>
      <c r="O2754" s="9"/>
      <c r="P2754" s="9"/>
      <c r="Q2754" s="9"/>
      <c r="R2754" s="9"/>
      <c r="S2754" s="9"/>
      <c r="T2754" s="9"/>
      <c r="U2754" s="9"/>
      <c r="W2754" s="9"/>
    </row>
    <row r="2755" spans="1:23" x14ac:dyDescent="0.25">
      <c r="A2755" s="25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9"/>
      <c r="O2755" s="9"/>
      <c r="P2755" s="9"/>
      <c r="Q2755" s="9"/>
      <c r="R2755" s="9"/>
      <c r="S2755" s="9"/>
      <c r="T2755" s="9"/>
      <c r="U2755" s="9"/>
      <c r="W2755" s="9"/>
    </row>
    <row r="2756" spans="1:23" x14ac:dyDescent="0.25">
      <c r="A2756" s="25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9"/>
      <c r="O2756" s="9"/>
      <c r="P2756" s="9"/>
      <c r="Q2756" s="9"/>
      <c r="R2756" s="9"/>
      <c r="S2756" s="9"/>
      <c r="T2756" s="9"/>
      <c r="U2756" s="9"/>
      <c r="W2756" s="9"/>
    </row>
    <row r="2757" spans="1:23" x14ac:dyDescent="0.25">
      <c r="A2757" s="25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9"/>
      <c r="O2757" s="9"/>
      <c r="P2757" s="9"/>
      <c r="Q2757" s="9"/>
      <c r="R2757" s="9"/>
      <c r="S2757" s="9"/>
      <c r="T2757" s="9"/>
      <c r="U2757" s="9"/>
      <c r="W2757" s="9"/>
    </row>
    <row r="2758" spans="1:23" x14ac:dyDescent="0.25">
      <c r="A2758" s="25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9"/>
      <c r="O2758" s="9"/>
      <c r="P2758" s="9"/>
      <c r="Q2758" s="9"/>
      <c r="R2758" s="9"/>
      <c r="S2758" s="9"/>
      <c r="T2758" s="9"/>
      <c r="U2758" s="9"/>
      <c r="W2758" s="9"/>
    </row>
    <row r="2759" spans="1:23" x14ac:dyDescent="0.25">
      <c r="A2759" s="25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9"/>
      <c r="O2759" s="9"/>
      <c r="P2759" s="9"/>
      <c r="Q2759" s="9"/>
      <c r="R2759" s="9"/>
      <c r="S2759" s="9"/>
      <c r="T2759" s="9"/>
      <c r="U2759" s="9"/>
      <c r="W2759" s="9"/>
    </row>
    <row r="2760" spans="1:23" x14ac:dyDescent="0.25">
      <c r="A2760" s="25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9"/>
      <c r="O2760" s="9"/>
      <c r="P2760" s="9"/>
      <c r="Q2760" s="9"/>
      <c r="R2760" s="9"/>
      <c r="S2760" s="9"/>
      <c r="T2760" s="9"/>
      <c r="U2760" s="9"/>
      <c r="W2760" s="9"/>
    </row>
    <row r="2761" spans="1:23" x14ac:dyDescent="0.25">
      <c r="A2761" s="25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9"/>
      <c r="O2761" s="9"/>
      <c r="P2761" s="9"/>
      <c r="Q2761" s="9"/>
      <c r="R2761" s="9"/>
      <c r="S2761" s="9"/>
      <c r="T2761" s="9"/>
      <c r="U2761" s="9"/>
      <c r="W2761" s="9"/>
    </row>
    <row r="2762" spans="1:23" x14ac:dyDescent="0.25">
      <c r="A2762" s="25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9"/>
      <c r="O2762" s="9"/>
      <c r="P2762" s="9"/>
      <c r="Q2762" s="9"/>
      <c r="R2762" s="9"/>
      <c r="S2762" s="9"/>
      <c r="T2762" s="9"/>
      <c r="U2762" s="9"/>
      <c r="W2762" s="9"/>
    </row>
    <row r="2763" spans="1:23" x14ac:dyDescent="0.25">
      <c r="A2763" s="25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9"/>
      <c r="O2763" s="9"/>
      <c r="P2763" s="9"/>
      <c r="Q2763" s="9"/>
      <c r="R2763" s="9"/>
      <c r="S2763" s="9"/>
      <c r="T2763" s="9"/>
      <c r="U2763" s="9"/>
      <c r="W2763" s="9"/>
    </row>
    <row r="2764" spans="1:23" x14ac:dyDescent="0.25">
      <c r="A2764" s="25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9"/>
      <c r="O2764" s="9"/>
      <c r="P2764" s="9"/>
      <c r="Q2764" s="9"/>
      <c r="R2764" s="9"/>
      <c r="S2764" s="9"/>
      <c r="T2764" s="9"/>
      <c r="U2764" s="9"/>
      <c r="W2764" s="9"/>
    </row>
    <row r="2765" spans="1:23" x14ac:dyDescent="0.25">
      <c r="A2765" s="25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9"/>
      <c r="O2765" s="9"/>
      <c r="P2765" s="9"/>
      <c r="Q2765" s="9"/>
      <c r="R2765" s="9"/>
      <c r="S2765" s="9"/>
      <c r="T2765" s="9"/>
      <c r="U2765" s="9"/>
      <c r="W2765" s="9"/>
    </row>
    <row r="2766" spans="1:23" x14ac:dyDescent="0.25">
      <c r="A2766" s="25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9"/>
      <c r="O2766" s="1"/>
      <c r="P2766" s="9"/>
      <c r="Q2766" s="9"/>
      <c r="R2766" s="9"/>
      <c r="S2766" s="9"/>
      <c r="T2766" s="9"/>
      <c r="U2766" s="9"/>
      <c r="W2766" s="9"/>
    </row>
    <row r="2767" spans="1:23" x14ac:dyDescent="0.25">
      <c r="A2767" s="25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9"/>
      <c r="O2767" s="9"/>
      <c r="P2767" s="9"/>
      <c r="Q2767" s="9"/>
      <c r="R2767" s="9"/>
      <c r="S2767" s="9"/>
      <c r="T2767" s="9"/>
      <c r="U2767" s="9"/>
      <c r="W2767" s="9"/>
    </row>
    <row r="2768" spans="1:23" x14ac:dyDescent="0.25">
      <c r="A2768" s="25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9"/>
      <c r="O2768" s="9"/>
      <c r="P2768" s="9"/>
      <c r="Q2768" s="9"/>
      <c r="R2768" s="9"/>
      <c r="S2768" s="9"/>
      <c r="T2768" s="9"/>
      <c r="U2768" s="9"/>
      <c r="W2768" s="9"/>
    </row>
    <row r="2769" spans="1:23" x14ac:dyDescent="0.25">
      <c r="A2769" s="25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9"/>
      <c r="O2769" s="9"/>
      <c r="P2769" s="9"/>
      <c r="Q2769" s="9"/>
      <c r="R2769" s="9"/>
      <c r="S2769" s="9"/>
      <c r="T2769" s="9"/>
      <c r="U2769" s="9"/>
      <c r="W2769" s="9"/>
    </row>
    <row r="2770" spans="1:23" x14ac:dyDescent="0.25">
      <c r="A2770" s="25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9"/>
      <c r="O2770" s="9"/>
      <c r="P2770" s="9"/>
      <c r="Q2770" s="9"/>
      <c r="R2770" s="9"/>
      <c r="S2770" s="9"/>
      <c r="T2770" s="9"/>
      <c r="U2770" s="9"/>
      <c r="W2770" s="9"/>
    </row>
    <row r="2771" spans="1:23" x14ac:dyDescent="0.25">
      <c r="A2771" s="25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9"/>
      <c r="O2771" s="9"/>
      <c r="P2771" s="9"/>
      <c r="Q2771" s="9"/>
      <c r="R2771" s="9"/>
      <c r="S2771" s="9"/>
      <c r="T2771" s="9"/>
      <c r="U2771" s="9"/>
      <c r="W2771" s="9"/>
    </row>
    <row r="2772" spans="1:23" x14ac:dyDescent="0.25">
      <c r="A2772" s="25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9"/>
      <c r="O2772" s="9"/>
      <c r="P2772" s="9"/>
      <c r="Q2772" s="9"/>
      <c r="R2772" s="9"/>
      <c r="S2772" s="9"/>
      <c r="T2772" s="9"/>
      <c r="U2772" s="9"/>
      <c r="W2772" s="9"/>
    </row>
    <row r="2773" spans="1:23" x14ac:dyDescent="0.25">
      <c r="A2773" s="25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9"/>
      <c r="O2773" s="9"/>
      <c r="P2773" s="9"/>
      <c r="Q2773" s="9"/>
      <c r="R2773" s="9"/>
      <c r="S2773" s="9"/>
      <c r="T2773" s="9"/>
      <c r="U2773" s="9"/>
      <c r="W2773" s="9"/>
    </row>
    <row r="2774" spans="1:23" x14ac:dyDescent="0.25">
      <c r="A2774" s="25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9"/>
      <c r="O2774" s="9"/>
      <c r="P2774" s="9"/>
      <c r="Q2774" s="9"/>
      <c r="R2774" s="9"/>
      <c r="S2774" s="9"/>
      <c r="T2774" s="9"/>
      <c r="U2774" s="9"/>
      <c r="W2774" s="9"/>
    </row>
    <row r="2775" spans="1:23" x14ac:dyDescent="0.25">
      <c r="A2775" s="25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9"/>
      <c r="O2775" s="9"/>
      <c r="P2775" s="9"/>
      <c r="Q2775" s="9"/>
      <c r="R2775" s="9"/>
      <c r="S2775" s="9"/>
      <c r="T2775" s="9"/>
      <c r="U2775" s="9"/>
      <c r="W2775" s="9"/>
    </row>
    <row r="2776" spans="1:23" x14ac:dyDescent="0.25">
      <c r="A2776" s="25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9"/>
      <c r="O2776" s="9"/>
      <c r="P2776" s="9"/>
      <c r="Q2776" s="9"/>
      <c r="R2776" s="9"/>
      <c r="S2776" s="9"/>
      <c r="T2776" s="9"/>
      <c r="U2776" s="9"/>
      <c r="W2776" s="9"/>
    </row>
    <row r="2777" spans="1:23" x14ac:dyDescent="0.25">
      <c r="A2777" s="25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9"/>
      <c r="O2777" s="9"/>
      <c r="P2777" s="9"/>
      <c r="Q2777" s="9"/>
      <c r="R2777" s="9"/>
      <c r="S2777" s="9"/>
      <c r="T2777" s="9"/>
      <c r="U2777" s="9"/>
      <c r="W2777" s="9"/>
    </row>
    <row r="2778" spans="1:23" x14ac:dyDescent="0.25">
      <c r="A2778" s="25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9"/>
      <c r="O2778" s="9"/>
      <c r="P2778" s="9"/>
      <c r="Q2778" s="9"/>
      <c r="R2778" s="9"/>
      <c r="S2778" s="9"/>
      <c r="T2778" s="9"/>
      <c r="U2778" s="9"/>
      <c r="W2778" s="9"/>
    </row>
    <row r="2779" spans="1:23" x14ac:dyDescent="0.25">
      <c r="A2779" s="25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9"/>
      <c r="O2779" s="9"/>
      <c r="P2779" s="9"/>
      <c r="Q2779" s="9"/>
      <c r="R2779" s="9"/>
      <c r="S2779" s="9"/>
      <c r="T2779" s="9"/>
      <c r="U2779" s="9"/>
      <c r="W2779" s="9"/>
    </row>
    <row r="2780" spans="1:23" x14ac:dyDescent="0.25">
      <c r="A2780" s="25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9"/>
      <c r="O2780" s="9"/>
      <c r="P2780" s="9"/>
      <c r="Q2780" s="9"/>
      <c r="R2780" s="9"/>
      <c r="S2780" s="9"/>
      <c r="T2780" s="9"/>
      <c r="U2780" s="9"/>
      <c r="W2780" s="9"/>
    </row>
    <row r="2781" spans="1:23" x14ac:dyDescent="0.25">
      <c r="A2781" s="25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9"/>
      <c r="O2781" s="9"/>
      <c r="P2781" s="9"/>
      <c r="Q2781" s="9"/>
      <c r="R2781" s="9"/>
      <c r="S2781" s="9"/>
      <c r="T2781" s="9"/>
      <c r="U2781" s="9"/>
      <c r="W2781" s="9"/>
    </row>
    <row r="2782" spans="1:23" x14ac:dyDescent="0.25">
      <c r="A2782" s="25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9"/>
      <c r="O2782" s="9"/>
      <c r="P2782" s="9"/>
      <c r="Q2782" s="9"/>
      <c r="R2782" s="9"/>
      <c r="S2782" s="9"/>
      <c r="T2782" s="9"/>
      <c r="U2782" s="9"/>
      <c r="W2782" s="9"/>
    </row>
    <row r="2783" spans="1:23" x14ac:dyDescent="0.25">
      <c r="A2783" s="25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9"/>
      <c r="O2783" s="9"/>
      <c r="P2783" s="9"/>
      <c r="Q2783" s="9"/>
      <c r="R2783" s="9"/>
      <c r="S2783" s="9"/>
      <c r="T2783" s="9"/>
      <c r="U2783" s="9"/>
      <c r="W2783" s="9"/>
    </row>
    <row r="2784" spans="1:23" x14ac:dyDescent="0.25">
      <c r="A2784" s="25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9"/>
      <c r="O2784" s="9"/>
      <c r="P2784" s="9"/>
      <c r="Q2784" s="9"/>
      <c r="R2784" s="9"/>
      <c r="S2784" s="9"/>
      <c r="T2784" s="9"/>
      <c r="U2784" s="9"/>
      <c r="W2784" s="9"/>
    </row>
    <row r="2785" spans="1:23" x14ac:dyDescent="0.25">
      <c r="A2785" s="25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9"/>
      <c r="O2785" s="9"/>
      <c r="P2785" s="9"/>
      <c r="Q2785" s="9"/>
      <c r="R2785" s="9"/>
      <c r="S2785" s="9"/>
      <c r="T2785" s="9"/>
      <c r="U2785" s="9"/>
      <c r="W2785" s="9"/>
    </row>
    <row r="2786" spans="1:23" x14ac:dyDescent="0.25">
      <c r="A2786" s="25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9"/>
      <c r="O2786" s="9"/>
      <c r="P2786" s="9"/>
      <c r="Q2786" s="9"/>
      <c r="R2786" s="9"/>
      <c r="S2786" s="9"/>
      <c r="T2786" s="9"/>
      <c r="U2786" s="9"/>
      <c r="W2786" s="9"/>
    </row>
    <row r="2787" spans="1:23" x14ac:dyDescent="0.25">
      <c r="A2787" s="25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9"/>
      <c r="O2787" s="9"/>
      <c r="P2787" s="9"/>
      <c r="Q2787" s="9"/>
      <c r="R2787" s="9"/>
      <c r="S2787" s="9"/>
      <c r="T2787" s="9"/>
      <c r="U2787" s="9"/>
      <c r="W2787" s="9"/>
    </row>
    <row r="2788" spans="1:23" x14ac:dyDescent="0.25">
      <c r="A2788" s="25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9"/>
      <c r="O2788" s="9"/>
      <c r="P2788" s="9"/>
      <c r="Q2788" s="9"/>
      <c r="R2788" s="9"/>
      <c r="S2788" s="9"/>
      <c r="T2788" s="9"/>
      <c r="U2788" s="9"/>
      <c r="W2788" s="9"/>
    </row>
    <row r="2789" spans="1:23" x14ac:dyDescent="0.25">
      <c r="A2789" s="25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9"/>
      <c r="O2789" s="9"/>
      <c r="P2789" s="9"/>
      <c r="Q2789" s="9"/>
      <c r="R2789" s="9"/>
      <c r="S2789" s="9"/>
      <c r="T2789" s="9"/>
      <c r="U2789" s="9"/>
      <c r="W2789" s="9"/>
    </row>
    <row r="2790" spans="1:23" x14ac:dyDescent="0.25">
      <c r="A2790" s="25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9"/>
      <c r="O2790" s="9"/>
      <c r="P2790" s="9"/>
      <c r="Q2790" s="9"/>
      <c r="R2790" s="9"/>
      <c r="S2790" s="9"/>
      <c r="T2790" s="9"/>
      <c r="U2790" s="9"/>
      <c r="W2790" s="9"/>
    </row>
    <row r="2791" spans="1:23" x14ac:dyDescent="0.25">
      <c r="A2791" s="25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9"/>
      <c r="O2791" s="9"/>
      <c r="P2791" s="9"/>
      <c r="Q2791" s="9"/>
      <c r="R2791" s="9"/>
      <c r="S2791" s="9"/>
      <c r="T2791" s="9"/>
      <c r="U2791" s="9"/>
      <c r="W2791" s="9"/>
    </row>
    <row r="2792" spans="1:23" x14ac:dyDescent="0.25">
      <c r="A2792" s="25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9"/>
      <c r="O2792" s="9"/>
      <c r="P2792" s="9"/>
      <c r="Q2792" s="9"/>
      <c r="R2792" s="9"/>
      <c r="S2792" s="9"/>
      <c r="T2792" s="9"/>
      <c r="U2792" s="9"/>
      <c r="W2792" s="9"/>
    </row>
    <row r="2793" spans="1:23" x14ac:dyDescent="0.25">
      <c r="A2793" s="25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9"/>
      <c r="O2793" s="9"/>
      <c r="P2793" s="9"/>
      <c r="Q2793" s="9"/>
      <c r="R2793" s="9"/>
      <c r="S2793" s="9"/>
      <c r="T2793" s="9"/>
      <c r="U2793" s="9"/>
      <c r="W2793" s="9"/>
    </row>
    <row r="2794" spans="1:23" x14ac:dyDescent="0.25">
      <c r="A2794" s="25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9"/>
      <c r="O2794" s="9"/>
      <c r="P2794" s="9"/>
      <c r="Q2794" s="9"/>
      <c r="R2794" s="9"/>
      <c r="S2794" s="9"/>
      <c r="T2794" s="9"/>
      <c r="U2794" s="9"/>
      <c r="W2794" s="9"/>
    </row>
    <row r="2795" spans="1:23" x14ac:dyDescent="0.25">
      <c r="A2795" s="25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9"/>
      <c r="O2795" s="9"/>
      <c r="P2795" s="9"/>
      <c r="Q2795" s="9"/>
      <c r="R2795" s="9"/>
      <c r="S2795" s="9"/>
      <c r="T2795" s="9"/>
      <c r="U2795" s="9"/>
      <c r="W2795" s="9"/>
    </row>
    <row r="2796" spans="1:23" x14ac:dyDescent="0.25">
      <c r="A2796" s="25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9"/>
      <c r="O2796" s="9"/>
      <c r="P2796" s="9"/>
      <c r="Q2796" s="9"/>
      <c r="R2796" s="9"/>
      <c r="S2796" s="9"/>
      <c r="T2796" s="9"/>
      <c r="U2796" s="9"/>
      <c r="W2796" s="9"/>
    </row>
    <row r="2797" spans="1:23" x14ac:dyDescent="0.25">
      <c r="A2797" s="25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9"/>
      <c r="O2797" s="9"/>
      <c r="P2797" s="9"/>
      <c r="Q2797" s="9"/>
      <c r="R2797" s="9"/>
      <c r="S2797" s="9"/>
      <c r="T2797" s="9"/>
      <c r="U2797" s="9"/>
      <c r="W2797" s="9"/>
    </row>
    <row r="2798" spans="1:23" x14ac:dyDescent="0.25">
      <c r="A2798" s="25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9"/>
      <c r="O2798" s="9"/>
      <c r="P2798" s="9"/>
      <c r="Q2798" s="9"/>
      <c r="R2798" s="9"/>
      <c r="S2798" s="9"/>
      <c r="T2798" s="9"/>
      <c r="U2798" s="9"/>
      <c r="W2798" s="9"/>
    </row>
    <row r="2799" spans="1:23" x14ac:dyDescent="0.25">
      <c r="A2799" s="25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9"/>
      <c r="O2799" s="9"/>
      <c r="P2799" s="9"/>
      <c r="Q2799" s="9"/>
      <c r="R2799" s="9"/>
      <c r="S2799" s="9"/>
      <c r="T2799" s="9"/>
      <c r="U2799" s="9"/>
      <c r="W2799" s="9"/>
    </row>
    <row r="2800" spans="1:23" x14ac:dyDescent="0.25">
      <c r="A2800" s="25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9"/>
      <c r="O2800" s="9"/>
      <c r="P2800" s="9"/>
      <c r="Q2800" s="9"/>
      <c r="R2800" s="9"/>
      <c r="S2800" s="9"/>
      <c r="T2800" s="9"/>
      <c r="U2800" s="9"/>
      <c r="W2800" s="9"/>
    </row>
    <row r="2801" spans="1:23" x14ac:dyDescent="0.25">
      <c r="A2801" s="25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9"/>
      <c r="O2801" s="9"/>
      <c r="P2801" s="9"/>
      <c r="Q2801" s="9"/>
      <c r="R2801" s="9"/>
      <c r="S2801" s="9"/>
      <c r="T2801" s="9"/>
      <c r="U2801" s="9"/>
      <c r="W2801" s="9"/>
    </row>
    <row r="2802" spans="1:23" x14ac:dyDescent="0.25">
      <c r="A2802" s="25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9"/>
      <c r="O2802" s="9"/>
      <c r="P2802" s="9"/>
      <c r="Q2802" s="9"/>
      <c r="R2802" s="9"/>
      <c r="S2802" s="9"/>
      <c r="T2802" s="9"/>
      <c r="U2802" s="9"/>
      <c r="W2802" s="9"/>
    </row>
    <row r="2803" spans="1:23" x14ac:dyDescent="0.25">
      <c r="A2803" s="25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9"/>
      <c r="O2803" s="9"/>
      <c r="P2803" s="9"/>
      <c r="Q2803" s="9"/>
      <c r="R2803" s="9"/>
      <c r="S2803" s="9"/>
      <c r="T2803" s="9"/>
      <c r="U2803" s="9"/>
      <c r="W2803" s="9"/>
    </row>
    <row r="2804" spans="1:23" x14ac:dyDescent="0.25">
      <c r="A2804" s="25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9"/>
      <c r="O2804" s="9"/>
      <c r="P2804" s="9"/>
      <c r="Q2804" s="9"/>
      <c r="R2804" s="9"/>
      <c r="S2804" s="9"/>
      <c r="T2804" s="9"/>
      <c r="U2804" s="9"/>
      <c r="W2804" s="9"/>
    </row>
    <row r="2805" spans="1:23" x14ac:dyDescent="0.25">
      <c r="A2805" s="25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9"/>
      <c r="O2805" s="9"/>
      <c r="P2805" s="9"/>
      <c r="Q2805" s="9"/>
      <c r="R2805" s="9"/>
      <c r="S2805" s="9"/>
      <c r="T2805" s="9"/>
      <c r="U2805" s="9"/>
      <c r="W2805" s="9"/>
    </row>
    <row r="2806" spans="1:23" x14ac:dyDescent="0.25">
      <c r="A2806" s="25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9"/>
      <c r="O2806" s="9"/>
      <c r="P2806" s="9"/>
      <c r="Q2806" s="9"/>
      <c r="R2806" s="9"/>
      <c r="S2806" s="9"/>
      <c r="T2806" s="9"/>
      <c r="U2806" s="9"/>
      <c r="W2806" s="9"/>
    </row>
    <row r="2807" spans="1:23" x14ac:dyDescent="0.25">
      <c r="A2807" s="25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9"/>
      <c r="O2807" s="9"/>
      <c r="P2807" s="9"/>
      <c r="Q2807" s="9"/>
      <c r="R2807" s="9"/>
      <c r="S2807" s="9"/>
      <c r="T2807" s="9"/>
      <c r="U2807" s="9"/>
      <c r="W2807" s="9"/>
    </row>
    <row r="2808" spans="1:23" x14ac:dyDescent="0.25">
      <c r="A2808" s="25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9"/>
      <c r="O2808" s="9"/>
      <c r="P2808" s="9"/>
      <c r="Q2808" s="9"/>
      <c r="R2808" s="9"/>
      <c r="S2808" s="9"/>
      <c r="T2808" s="9"/>
      <c r="U2808" s="9"/>
      <c r="W2808" s="9"/>
    </row>
    <row r="2809" spans="1:23" x14ac:dyDescent="0.25">
      <c r="A2809" s="25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9"/>
      <c r="O2809" s="9"/>
      <c r="P2809" s="9"/>
      <c r="Q2809" s="9"/>
      <c r="R2809" s="9"/>
      <c r="S2809" s="9"/>
      <c r="T2809" s="9"/>
      <c r="U2809" s="9"/>
      <c r="W2809" s="9"/>
    </row>
    <row r="2810" spans="1:23" x14ac:dyDescent="0.25">
      <c r="A2810" s="25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9"/>
      <c r="O2810" s="9"/>
      <c r="P2810" s="9"/>
      <c r="Q2810" s="9"/>
      <c r="R2810" s="9"/>
      <c r="S2810" s="9"/>
      <c r="T2810" s="9"/>
      <c r="U2810" s="9"/>
      <c r="W2810" s="9"/>
    </row>
    <row r="2811" spans="1:23" x14ac:dyDescent="0.25">
      <c r="A2811" s="25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9"/>
      <c r="O2811" s="9"/>
      <c r="P2811" s="9"/>
      <c r="Q2811" s="9"/>
      <c r="R2811" s="9"/>
      <c r="S2811" s="9"/>
      <c r="T2811" s="9"/>
      <c r="U2811" s="9"/>
      <c r="W2811" s="9"/>
    </row>
    <row r="2812" spans="1:23" x14ac:dyDescent="0.25">
      <c r="A2812" s="25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9"/>
      <c r="O2812" s="9"/>
      <c r="P2812" s="9"/>
      <c r="Q2812" s="9"/>
      <c r="R2812" s="9"/>
      <c r="S2812" s="9"/>
      <c r="T2812" s="9"/>
      <c r="U2812" s="9"/>
      <c r="W2812" s="9"/>
    </row>
    <row r="2813" spans="1:23" x14ac:dyDescent="0.25">
      <c r="A2813" s="25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9"/>
      <c r="O2813" s="9"/>
      <c r="P2813" s="9"/>
      <c r="Q2813" s="9"/>
      <c r="R2813" s="9"/>
      <c r="S2813" s="9"/>
      <c r="T2813" s="9"/>
      <c r="U2813" s="9"/>
      <c r="W2813" s="9"/>
    </row>
    <row r="2814" spans="1:23" x14ac:dyDescent="0.25">
      <c r="A2814" s="25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9"/>
      <c r="O2814" s="9"/>
      <c r="P2814" s="9"/>
      <c r="Q2814" s="9"/>
      <c r="R2814" s="9"/>
      <c r="S2814" s="9"/>
      <c r="T2814" s="9"/>
      <c r="U2814" s="9"/>
      <c r="W2814" s="9"/>
    </row>
    <row r="2815" spans="1:23" x14ac:dyDescent="0.25">
      <c r="A2815" s="25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9"/>
      <c r="O2815" s="9"/>
      <c r="P2815" s="9"/>
      <c r="Q2815" s="9"/>
      <c r="R2815" s="9"/>
      <c r="S2815" s="9"/>
      <c r="T2815" s="9"/>
      <c r="U2815" s="9"/>
      <c r="W2815" s="9"/>
    </row>
    <row r="2816" spans="1:23" x14ac:dyDescent="0.25">
      <c r="A2816" s="25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9"/>
      <c r="O2816" s="9"/>
      <c r="P2816" s="9"/>
      <c r="Q2816" s="9"/>
      <c r="R2816" s="9"/>
      <c r="S2816" s="9"/>
      <c r="T2816" s="9"/>
      <c r="U2816" s="9"/>
      <c r="W2816" s="9"/>
    </row>
    <row r="2817" spans="1:23" x14ac:dyDescent="0.25">
      <c r="A2817" s="25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9"/>
      <c r="O2817" s="9"/>
      <c r="P2817" s="9"/>
      <c r="Q2817" s="9"/>
      <c r="R2817" s="9"/>
      <c r="S2817" s="9"/>
      <c r="T2817" s="9"/>
      <c r="U2817" s="9"/>
      <c r="W2817" s="9"/>
    </row>
    <row r="2818" spans="1:23" x14ac:dyDescent="0.25">
      <c r="A2818" s="25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9"/>
      <c r="O2818" s="9"/>
      <c r="P2818" s="9"/>
      <c r="Q2818" s="9"/>
      <c r="R2818" s="9"/>
      <c r="S2818" s="9"/>
      <c r="T2818" s="9"/>
      <c r="U2818" s="9"/>
      <c r="W2818" s="9"/>
    </row>
    <row r="2819" spans="1:23" x14ac:dyDescent="0.25">
      <c r="A2819" s="25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9"/>
      <c r="O2819" s="9"/>
      <c r="P2819" s="9"/>
      <c r="Q2819" s="9"/>
      <c r="R2819" s="9"/>
      <c r="S2819" s="9"/>
      <c r="T2819" s="9"/>
      <c r="U2819" s="9"/>
      <c r="W2819" s="9"/>
    </row>
    <row r="2820" spans="1:23" x14ac:dyDescent="0.25">
      <c r="A2820" s="25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9"/>
      <c r="O2820" s="9"/>
      <c r="P2820" s="9"/>
      <c r="Q2820" s="9"/>
      <c r="R2820" s="9"/>
      <c r="S2820" s="9"/>
      <c r="T2820" s="9"/>
      <c r="U2820" s="9"/>
      <c r="W2820" s="9"/>
    </row>
    <row r="2821" spans="1:23" x14ac:dyDescent="0.25">
      <c r="A2821" s="25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9"/>
      <c r="O2821" s="9"/>
      <c r="P2821" s="9"/>
      <c r="Q2821" s="9"/>
      <c r="R2821" s="9"/>
      <c r="S2821" s="9"/>
      <c r="T2821" s="9"/>
      <c r="U2821" s="9"/>
      <c r="W2821" s="9"/>
    </row>
    <row r="2822" spans="1:23" x14ac:dyDescent="0.25">
      <c r="A2822" s="25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9"/>
      <c r="O2822" s="9"/>
      <c r="P2822" s="9"/>
      <c r="Q2822" s="9"/>
      <c r="R2822" s="9"/>
      <c r="S2822" s="9"/>
      <c r="T2822" s="9"/>
      <c r="U2822" s="9"/>
      <c r="W2822" s="9"/>
    </row>
    <row r="2823" spans="1:23" x14ac:dyDescent="0.25">
      <c r="A2823" s="25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9"/>
      <c r="O2823" s="9"/>
      <c r="P2823" s="9"/>
      <c r="Q2823" s="9"/>
      <c r="R2823" s="9"/>
      <c r="S2823" s="9"/>
      <c r="T2823" s="9"/>
      <c r="U2823" s="9"/>
      <c r="W2823" s="9"/>
    </row>
    <row r="2824" spans="1:23" x14ac:dyDescent="0.25">
      <c r="A2824" s="25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9"/>
      <c r="O2824" s="9"/>
      <c r="P2824" s="9"/>
      <c r="Q2824" s="9"/>
      <c r="R2824" s="9"/>
      <c r="S2824" s="9"/>
      <c r="T2824" s="9"/>
      <c r="U2824" s="9"/>
      <c r="W2824" s="9"/>
    </row>
    <row r="2825" spans="1:23" x14ac:dyDescent="0.25">
      <c r="A2825" s="25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9"/>
      <c r="O2825" s="9"/>
      <c r="P2825" s="9"/>
      <c r="Q2825" s="9"/>
      <c r="R2825" s="9"/>
      <c r="S2825" s="9"/>
      <c r="T2825" s="9"/>
      <c r="U2825" s="9"/>
      <c r="W2825" s="9"/>
    </row>
    <row r="2826" spans="1:23" x14ac:dyDescent="0.25">
      <c r="A2826" s="25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9"/>
      <c r="O2826" s="9"/>
      <c r="P2826" s="9"/>
      <c r="Q2826" s="9"/>
      <c r="R2826" s="9"/>
      <c r="S2826" s="9"/>
      <c r="T2826" s="9"/>
      <c r="U2826" s="9"/>
      <c r="W2826" s="9"/>
    </row>
    <row r="2827" spans="1:23" x14ac:dyDescent="0.25">
      <c r="A2827" s="25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9"/>
      <c r="O2827" s="9"/>
      <c r="P2827" s="9"/>
      <c r="Q2827" s="9"/>
      <c r="R2827" s="9"/>
      <c r="S2827" s="9"/>
      <c r="T2827" s="9"/>
      <c r="U2827" s="9"/>
      <c r="W2827" s="9"/>
    </row>
    <row r="2828" spans="1:23" x14ac:dyDescent="0.25">
      <c r="A2828" s="25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9"/>
      <c r="O2828" s="9"/>
      <c r="P2828" s="9"/>
      <c r="Q2828" s="9"/>
      <c r="R2828" s="9"/>
      <c r="S2828" s="9"/>
      <c r="T2828" s="9"/>
      <c r="U2828" s="9"/>
      <c r="W2828" s="9"/>
    </row>
    <row r="2829" spans="1:23" x14ac:dyDescent="0.25">
      <c r="A2829" s="25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9"/>
      <c r="O2829" s="9"/>
      <c r="P2829" s="9"/>
      <c r="Q2829" s="9"/>
      <c r="R2829" s="9"/>
      <c r="S2829" s="9"/>
      <c r="T2829" s="9"/>
      <c r="U2829" s="9"/>
      <c r="W2829" s="9"/>
    </row>
    <row r="2830" spans="1:23" x14ac:dyDescent="0.25">
      <c r="A2830" s="25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9"/>
      <c r="O2830" s="9"/>
      <c r="P2830" s="9"/>
      <c r="Q2830" s="9"/>
      <c r="R2830" s="9"/>
      <c r="S2830" s="9"/>
      <c r="T2830" s="9"/>
      <c r="U2830" s="9"/>
      <c r="W2830" s="9"/>
    </row>
    <row r="2831" spans="1:23" x14ac:dyDescent="0.25">
      <c r="A2831" s="25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9"/>
      <c r="O2831" s="9"/>
      <c r="P2831" s="9"/>
      <c r="Q2831" s="9"/>
      <c r="R2831" s="9"/>
      <c r="S2831" s="9"/>
      <c r="T2831" s="9"/>
      <c r="U2831" s="9"/>
      <c r="W2831" s="9"/>
    </row>
    <row r="2832" spans="1:23" x14ac:dyDescent="0.25">
      <c r="A2832" s="25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9"/>
      <c r="O2832" s="9"/>
      <c r="P2832" s="9"/>
      <c r="Q2832" s="9"/>
      <c r="R2832" s="9"/>
      <c r="S2832" s="9"/>
      <c r="T2832" s="9"/>
      <c r="U2832" s="9"/>
      <c r="W2832" s="9"/>
    </row>
    <row r="2833" spans="1:23" x14ac:dyDescent="0.25">
      <c r="A2833" s="25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9"/>
      <c r="O2833" s="9"/>
      <c r="P2833" s="9"/>
      <c r="Q2833" s="9"/>
      <c r="R2833" s="9"/>
      <c r="S2833" s="9"/>
      <c r="T2833" s="9"/>
      <c r="U2833" s="9"/>
      <c r="W2833" s="9"/>
    </row>
    <row r="2834" spans="1:23" x14ac:dyDescent="0.25">
      <c r="A2834" s="25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9"/>
      <c r="O2834" s="9"/>
      <c r="P2834" s="9"/>
      <c r="Q2834" s="9"/>
      <c r="R2834" s="9"/>
      <c r="S2834" s="9"/>
      <c r="T2834" s="9"/>
      <c r="U2834" s="9"/>
      <c r="W2834" s="9"/>
    </row>
    <row r="2835" spans="1:23" x14ac:dyDescent="0.25">
      <c r="A2835" s="25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9"/>
      <c r="O2835" s="9"/>
      <c r="P2835" s="9"/>
      <c r="Q2835" s="9"/>
      <c r="R2835" s="9"/>
      <c r="S2835" s="9"/>
      <c r="T2835" s="9"/>
      <c r="U2835" s="9"/>
      <c r="W2835" s="9"/>
    </row>
    <row r="2836" spans="1:23" x14ac:dyDescent="0.25">
      <c r="A2836" s="25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9"/>
      <c r="O2836" s="9"/>
      <c r="P2836" s="9"/>
      <c r="Q2836" s="9"/>
      <c r="R2836" s="9"/>
      <c r="S2836" s="9"/>
      <c r="T2836" s="9"/>
      <c r="U2836" s="9"/>
      <c r="W2836" s="9"/>
    </row>
    <row r="2837" spans="1:23" x14ac:dyDescent="0.25">
      <c r="A2837" s="25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9"/>
      <c r="O2837" s="9"/>
      <c r="P2837" s="9"/>
      <c r="Q2837" s="9"/>
      <c r="R2837" s="9"/>
      <c r="S2837" s="9"/>
      <c r="T2837" s="9"/>
      <c r="U2837" s="9"/>
      <c r="W2837" s="9"/>
    </row>
    <row r="2838" spans="1:23" x14ac:dyDescent="0.25">
      <c r="A2838" s="25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9"/>
      <c r="O2838" s="9"/>
      <c r="P2838" s="9"/>
      <c r="Q2838" s="9"/>
      <c r="R2838" s="9"/>
      <c r="S2838" s="9"/>
      <c r="T2838" s="9"/>
      <c r="U2838" s="9"/>
      <c r="W2838" s="9"/>
    </row>
    <row r="2839" spans="1:23" x14ac:dyDescent="0.25">
      <c r="A2839" s="25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9"/>
      <c r="O2839" s="9"/>
      <c r="P2839" s="9"/>
      <c r="Q2839" s="9"/>
      <c r="R2839" s="9"/>
      <c r="S2839" s="9"/>
      <c r="T2839" s="9"/>
      <c r="U2839" s="9"/>
      <c r="W2839" s="9"/>
    </row>
    <row r="2840" spans="1:23" x14ac:dyDescent="0.25">
      <c r="A2840" s="25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9"/>
      <c r="O2840" s="9"/>
      <c r="P2840" s="9"/>
      <c r="Q2840" s="9"/>
      <c r="R2840" s="9"/>
      <c r="S2840" s="9"/>
      <c r="T2840" s="9"/>
      <c r="U2840" s="9"/>
      <c r="W2840" s="9"/>
    </row>
    <row r="2841" spans="1:23" x14ac:dyDescent="0.25">
      <c r="A2841" s="25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9"/>
      <c r="O2841" s="9"/>
      <c r="P2841" s="9"/>
      <c r="Q2841" s="9"/>
      <c r="R2841" s="9"/>
      <c r="S2841" s="9"/>
      <c r="T2841" s="9"/>
      <c r="U2841" s="9"/>
      <c r="W2841" s="9"/>
    </row>
    <row r="2842" spans="1:23" x14ac:dyDescent="0.25">
      <c r="A2842" s="25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9"/>
      <c r="O2842" s="9"/>
      <c r="P2842" s="9"/>
      <c r="Q2842" s="9"/>
      <c r="R2842" s="9"/>
      <c r="S2842" s="9"/>
      <c r="T2842" s="9"/>
      <c r="U2842" s="9"/>
      <c r="W2842" s="9"/>
    </row>
    <row r="2843" spans="1:23" x14ac:dyDescent="0.25">
      <c r="A2843" s="25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9"/>
      <c r="O2843" s="9"/>
      <c r="P2843" s="9"/>
      <c r="Q2843" s="9"/>
      <c r="R2843" s="9"/>
      <c r="S2843" s="9"/>
      <c r="T2843" s="9"/>
      <c r="U2843" s="9"/>
      <c r="W2843" s="9"/>
    </row>
    <row r="2844" spans="1:23" x14ac:dyDescent="0.25">
      <c r="A2844" s="25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9"/>
      <c r="O2844" s="9"/>
      <c r="P2844" s="9"/>
      <c r="Q2844" s="9"/>
      <c r="R2844" s="9"/>
      <c r="S2844" s="9"/>
      <c r="T2844" s="9"/>
      <c r="U2844" s="9"/>
      <c r="W2844" s="9"/>
    </row>
    <row r="2845" spans="1:23" x14ac:dyDescent="0.25">
      <c r="A2845" s="25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9"/>
      <c r="O2845" s="9"/>
      <c r="P2845" s="9"/>
      <c r="Q2845" s="9"/>
      <c r="R2845" s="9"/>
      <c r="S2845" s="9"/>
      <c r="T2845" s="9"/>
      <c r="U2845" s="9"/>
      <c r="W2845" s="9"/>
    </row>
    <row r="2846" spans="1:23" x14ac:dyDescent="0.25">
      <c r="A2846" s="25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9"/>
      <c r="O2846" s="9"/>
      <c r="P2846" s="9"/>
      <c r="Q2846" s="9"/>
      <c r="R2846" s="9"/>
      <c r="S2846" s="9"/>
      <c r="T2846" s="9"/>
      <c r="U2846" s="9"/>
      <c r="W2846" s="9"/>
    </row>
    <row r="2847" spans="1:23" x14ac:dyDescent="0.25">
      <c r="A2847" s="25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9"/>
      <c r="O2847" s="9"/>
      <c r="P2847" s="9"/>
      <c r="Q2847" s="9"/>
      <c r="R2847" s="9"/>
      <c r="S2847" s="9"/>
      <c r="T2847" s="9"/>
      <c r="U2847" s="9"/>
      <c r="W2847" s="9"/>
    </row>
    <row r="2848" spans="1:23" x14ac:dyDescent="0.25">
      <c r="A2848" s="25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9"/>
      <c r="O2848" s="9"/>
      <c r="P2848" s="9"/>
      <c r="Q2848" s="9"/>
      <c r="R2848" s="9"/>
      <c r="S2848" s="9"/>
      <c r="T2848" s="9"/>
      <c r="U2848" s="9"/>
      <c r="W2848" s="9"/>
    </row>
    <row r="2849" spans="1:23" x14ac:dyDescent="0.25">
      <c r="A2849" s="25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9"/>
      <c r="O2849" s="9"/>
      <c r="P2849" s="9"/>
      <c r="Q2849" s="9"/>
      <c r="R2849" s="9"/>
      <c r="S2849" s="9"/>
      <c r="T2849" s="9"/>
      <c r="U2849" s="9"/>
      <c r="W2849" s="9"/>
    </row>
    <row r="2850" spans="1:23" x14ac:dyDescent="0.25">
      <c r="A2850" s="25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9"/>
      <c r="O2850" s="9"/>
      <c r="P2850" s="9"/>
      <c r="Q2850" s="9"/>
      <c r="R2850" s="9"/>
      <c r="S2850" s="9"/>
      <c r="T2850" s="9"/>
      <c r="U2850" s="9"/>
      <c r="W2850" s="9"/>
    </row>
    <row r="2851" spans="1:23" x14ac:dyDescent="0.25">
      <c r="A2851" s="25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9"/>
      <c r="O2851" s="9"/>
      <c r="P2851" s="9"/>
      <c r="Q2851" s="9"/>
      <c r="R2851" s="9"/>
      <c r="S2851" s="9"/>
      <c r="T2851" s="9"/>
      <c r="U2851" s="9"/>
      <c r="W2851" s="9"/>
    </row>
    <row r="2852" spans="1:23" x14ac:dyDescent="0.25">
      <c r="A2852" s="25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9"/>
      <c r="O2852" s="9"/>
      <c r="P2852" s="9"/>
      <c r="Q2852" s="9"/>
      <c r="R2852" s="9"/>
      <c r="S2852" s="9"/>
      <c r="T2852" s="9"/>
      <c r="U2852" s="9"/>
      <c r="W2852" s="9"/>
    </row>
    <row r="2853" spans="1:23" x14ac:dyDescent="0.25">
      <c r="A2853" s="25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9"/>
      <c r="O2853" s="9"/>
      <c r="P2853" s="9"/>
      <c r="Q2853" s="9"/>
      <c r="R2853" s="9"/>
      <c r="S2853" s="9"/>
      <c r="T2853" s="9"/>
      <c r="U2853" s="9"/>
      <c r="W2853" s="9"/>
    </row>
    <row r="2854" spans="1:23" x14ac:dyDescent="0.25">
      <c r="A2854" s="25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9"/>
      <c r="O2854" s="9"/>
      <c r="P2854" s="9"/>
      <c r="Q2854" s="9"/>
      <c r="R2854" s="9"/>
      <c r="S2854" s="9"/>
      <c r="T2854" s="9"/>
      <c r="U2854" s="9"/>
      <c r="W2854" s="9"/>
    </row>
    <row r="2855" spans="1:23" x14ac:dyDescent="0.25">
      <c r="A2855" s="25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9"/>
      <c r="O2855" s="9"/>
      <c r="P2855" s="9"/>
      <c r="Q2855" s="9"/>
      <c r="R2855" s="9"/>
      <c r="S2855" s="9"/>
      <c r="T2855" s="9"/>
      <c r="U2855" s="9"/>
      <c r="W2855" s="9"/>
    </row>
    <row r="2856" spans="1:23" x14ac:dyDescent="0.25">
      <c r="A2856" s="25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9"/>
      <c r="O2856" s="9"/>
      <c r="P2856" s="9"/>
      <c r="Q2856" s="9"/>
      <c r="R2856" s="9"/>
      <c r="S2856" s="9"/>
      <c r="T2856" s="9"/>
      <c r="U2856" s="9"/>
      <c r="W2856" s="9"/>
    </row>
    <row r="2857" spans="1:23" x14ac:dyDescent="0.25">
      <c r="A2857" s="25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9"/>
      <c r="O2857" s="9"/>
      <c r="P2857" s="9"/>
      <c r="Q2857" s="9"/>
      <c r="R2857" s="9"/>
      <c r="S2857" s="9"/>
      <c r="T2857" s="9"/>
      <c r="U2857" s="9"/>
      <c r="W2857" s="9"/>
    </row>
    <row r="2858" spans="1:23" x14ac:dyDescent="0.25">
      <c r="A2858" s="25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9"/>
      <c r="O2858" s="9"/>
      <c r="P2858" s="9"/>
      <c r="Q2858" s="9"/>
      <c r="R2858" s="9"/>
      <c r="S2858" s="9"/>
      <c r="T2858" s="9"/>
      <c r="U2858" s="9"/>
      <c r="W2858" s="9"/>
    </row>
    <row r="2859" spans="1:23" x14ac:dyDescent="0.25">
      <c r="A2859" s="25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9"/>
      <c r="O2859" s="9"/>
      <c r="P2859" s="9"/>
      <c r="Q2859" s="9"/>
      <c r="R2859" s="9"/>
      <c r="S2859" s="9"/>
      <c r="T2859" s="9"/>
      <c r="U2859" s="9"/>
      <c r="W2859" s="9"/>
    </row>
    <row r="2860" spans="1:23" x14ac:dyDescent="0.25">
      <c r="A2860" s="25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9"/>
      <c r="O2860" s="9"/>
      <c r="P2860" s="9"/>
      <c r="Q2860" s="9"/>
      <c r="R2860" s="9"/>
      <c r="S2860" s="9"/>
      <c r="T2860" s="9"/>
      <c r="U2860" s="9"/>
      <c r="W2860" s="9"/>
    </row>
    <row r="2861" spans="1:23" x14ac:dyDescent="0.25">
      <c r="A2861" s="25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9"/>
      <c r="O2861" s="9"/>
      <c r="P2861" s="9"/>
      <c r="Q2861" s="9"/>
      <c r="R2861" s="9"/>
      <c r="S2861" s="9"/>
      <c r="T2861" s="9"/>
      <c r="U2861" s="9"/>
      <c r="W2861" s="9"/>
    </row>
    <row r="2862" spans="1:23" x14ac:dyDescent="0.25">
      <c r="A2862" s="25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9"/>
      <c r="O2862" s="9"/>
      <c r="P2862" s="9"/>
      <c r="Q2862" s="9"/>
      <c r="R2862" s="9"/>
      <c r="S2862" s="9"/>
      <c r="T2862" s="9"/>
      <c r="U2862" s="9"/>
      <c r="W2862" s="9"/>
    </row>
    <row r="2863" spans="1:23" x14ac:dyDescent="0.25">
      <c r="A2863" s="25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9"/>
      <c r="O2863" s="9"/>
      <c r="P2863" s="9"/>
      <c r="Q2863" s="9"/>
      <c r="R2863" s="9"/>
      <c r="S2863" s="9"/>
      <c r="T2863" s="9"/>
      <c r="U2863" s="9"/>
      <c r="W2863" s="9"/>
    </row>
    <row r="2864" spans="1:23" x14ac:dyDescent="0.25">
      <c r="A2864" s="25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9"/>
      <c r="O2864" s="9"/>
      <c r="P2864" s="9"/>
      <c r="Q2864" s="9"/>
      <c r="R2864" s="9"/>
      <c r="S2864" s="9"/>
      <c r="T2864" s="9"/>
      <c r="U2864" s="9"/>
      <c r="W2864" s="9"/>
    </row>
    <row r="2865" spans="1:23" x14ac:dyDescent="0.25">
      <c r="A2865" s="25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9"/>
      <c r="O2865" s="9"/>
      <c r="P2865" s="9"/>
      <c r="Q2865" s="9"/>
      <c r="R2865" s="9"/>
      <c r="S2865" s="9"/>
      <c r="T2865" s="9"/>
      <c r="U2865" s="9"/>
      <c r="W2865" s="9"/>
    </row>
    <row r="2866" spans="1:23" x14ac:dyDescent="0.25">
      <c r="A2866" s="25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9"/>
      <c r="O2866" s="9"/>
      <c r="P2866" s="9"/>
      <c r="Q2866" s="9"/>
      <c r="R2866" s="9"/>
      <c r="S2866" s="9"/>
      <c r="T2866" s="9"/>
      <c r="U2866" s="9"/>
      <c r="W2866" s="9"/>
    </row>
    <row r="2867" spans="1:23" x14ac:dyDescent="0.25">
      <c r="A2867" s="25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9"/>
      <c r="O2867" s="9"/>
      <c r="P2867" s="9"/>
      <c r="Q2867" s="9"/>
      <c r="R2867" s="9"/>
      <c r="S2867" s="9"/>
      <c r="T2867" s="9"/>
      <c r="U2867" s="9"/>
      <c r="W2867" s="9"/>
    </row>
    <row r="2868" spans="1:23" x14ac:dyDescent="0.25">
      <c r="A2868" s="25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9"/>
      <c r="O2868" s="9"/>
      <c r="P2868" s="9"/>
      <c r="Q2868" s="9"/>
      <c r="R2868" s="9"/>
      <c r="S2868" s="9"/>
      <c r="T2868" s="9"/>
      <c r="U2868" s="9"/>
      <c r="W2868" s="9"/>
    </row>
    <row r="2869" spans="1:23" x14ac:dyDescent="0.25">
      <c r="A2869" s="25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9"/>
      <c r="O2869" s="9"/>
      <c r="P2869" s="9"/>
      <c r="Q2869" s="9"/>
      <c r="R2869" s="9"/>
      <c r="S2869" s="9"/>
      <c r="T2869" s="9"/>
      <c r="U2869" s="9"/>
      <c r="W2869" s="9"/>
    </row>
    <row r="2870" spans="1:23" x14ac:dyDescent="0.25">
      <c r="A2870" s="25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9"/>
      <c r="O2870" s="9"/>
      <c r="P2870" s="9"/>
      <c r="Q2870" s="9"/>
      <c r="R2870" s="9"/>
      <c r="S2870" s="9"/>
      <c r="T2870" s="9"/>
      <c r="U2870" s="9"/>
      <c r="W2870" s="9"/>
    </row>
    <row r="2871" spans="1:23" x14ac:dyDescent="0.25">
      <c r="A2871" s="25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9"/>
      <c r="O2871" s="9"/>
      <c r="P2871" s="9"/>
      <c r="Q2871" s="9"/>
      <c r="R2871" s="9"/>
      <c r="S2871" s="9"/>
      <c r="T2871" s="9"/>
      <c r="U2871" s="9"/>
      <c r="W2871" s="9"/>
    </row>
    <row r="2872" spans="1:23" x14ac:dyDescent="0.25">
      <c r="A2872" s="25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9"/>
      <c r="O2872" s="9"/>
      <c r="P2872" s="9"/>
      <c r="Q2872" s="9"/>
      <c r="R2872" s="9"/>
      <c r="S2872" s="9"/>
      <c r="T2872" s="9"/>
      <c r="U2872" s="9"/>
      <c r="W2872" s="9"/>
    </row>
    <row r="2873" spans="1:23" x14ac:dyDescent="0.25">
      <c r="A2873" s="25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9"/>
      <c r="O2873" s="9"/>
      <c r="P2873" s="9"/>
      <c r="Q2873" s="9"/>
      <c r="R2873" s="9"/>
      <c r="S2873" s="9"/>
      <c r="T2873" s="9"/>
      <c r="U2873" s="9"/>
      <c r="W2873" s="9"/>
    </row>
    <row r="2874" spans="1:23" x14ac:dyDescent="0.25">
      <c r="A2874" s="25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9"/>
      <c r="O2874" s="9"/>
      <c r="P2874" s="9"/>
      <c r="Q2874" s="9"/>
      <c r="R2874" s="9"/>
      <c r="S2874" s="9"/>
      <c r="T2874" s="9"/>
      <c r="U2874" s="9"/>
      <c r="W2874" s="9"/>
    </row>
    <row r="2875" spans="1:23" x14ac:dyDescent="0.25">
      <c r="A2875" s="25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9"/>
      <c r="O2875" s="9"/>
      <c r="P2875" s="9"/>
      <c r="Q2875" s="9"/>
      <c r="R2875" s="9"/>
      <c r="S2875" s="9"/>
      <c r="T2875" s="9"/>
      <c r="U2875" s="9"/>
      <c r="W2875" s="9"/>
    </row>
    <row r="2876" spans="1:23" x14ac:dyDescent="0.25">
      <c r="A2876" s="25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9"/>
      <c r="O2876" s="9"/>
      <c r="P2876" s="9"/>
      <c r="Q2876" s="9"/>
      <c r="R2876" s="9"/>
      <c r="S2876" s="9"/>
      <c r="T2876" s="9"/>
      <c r="U2876" s="9"/>
      <c r="W2876" s="9"/>
    </row>
    <row r="2877" spans="1:23" x14ac:dyDescent="0.25">
      <c r="A2877" s="25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9"/>
      <c r="O2877" s="9"/>
      <c r="P2877" s="9"/>
      <c r="Q2877" s="9"/>
      <c r="R2877" s="9"/>
      <c r="S2877" s="9"/>
      <c r="T2877" s="9"/>
      <c r="U2877" s="9"/>
      <c r="W2877" s="9"/>
    </row>
    <row r="2878" spans="1:23" x14ac:dyDescent="0.25">
      <c r="A2878" s="25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9"/>
      <c r="O2878" s="9"/>
      <c r="P2878" s="9"/>
      <c r="Q2878" s="9"/>
      <c r="R2878" s="9"/>
      <c r="S2878" s="9"/>
      <c r="T2878" s="9"/>
      <c r="U2878" s="9"/>
      <c r="W2878" s="9"/>
    </row>
    <row r="2879" spans="1:23" x14ac:dyDescent="0.25">
      <c r="A2879" s="25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9"/>
      <c r="O2879" s="9"/>
      <c r="P2879" s="9"/>
      <c r="Q2879" s="9"/>
      <c r="R2879" s="9"/>
      <c r="S2879" s="9"/>
      <c r="T2879" s="9"/>
      <c r="U2879" s="9"/>
      <c r="W2879" s="9"/>
    </row>
    <row r="2880" spans="1:23" x14ac:dyDescent="0.25">
      <c r="A2880" s="25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9"/>
      <c r="O2880" s="9"/>
      <c r="P2880" s="9"/>
      <c r="Q2880" s="9"/>
      <c r="R2880" s="9"/>
      <c r="S2880" s="9"/>
      <c r="T2880" s="9"/>
      <c r="U2880" s="9"/>
      <c r="W2880" s="9"/>
    </row>
    <row r="2881" spans="1:23" x14ac:dyDescent="0.25">
      <c r="A2881" s="25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9"/>
      <c r="O2881" s="9"/>
      <c r="P2881" s="9"/>
      <c r="Q2881" s="9"/>
      <c r="R2881" s="9"/>
      <c r="S2881" s="9"/>
      <c r="T2881" s="9"/>
      <c r="U2881" s="9"/>
      <c r="W2881" s="9"/>
    </row>
    <row r="2882" spans="1:23" x14ac:dyDescent="0.25">
      <c r="A2882" s="25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9"/>
      <c r="O2882" s="9"/>
      <c r="P2882" s="9"/>
      <c r="Q2882" s="9"/>
      <c r="R2882" s="9"/>
      <c r="S2882" s="9"/>
      <c r="T2882" s="9"/>
      <c r="U2882" s="9"/>
      <c r="W2882" s="9"/>
    </row>
    <row r="2883" spans="1:23" x14ac:dyDescent="0.25">
      <c r="A2883" s="25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9"/>
      <c r="O2883" s="1"/>
      <c r="P2883" s="9"/>
      <c r="Q2883" s="9"/>
      <c r="R2883" s="9"/>
      <c r="S2883" s="9"/>
      <c r="T2883" s="9"/>
      <c r="U2883" s="9"/>
      <c r="W2883" s="9"/>
    </row>
    <row r="2884" spans="1:23" x14ac:dyDescent="0.25">
      <c r="A2884" s="25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9"/>
      <c r="O2884" s="9"/>
      <c r="P2884" s="9"/>
      <c r="Q2884" s="9"/>
      <c r="R2884" s="9"/>
      <c r="S2884" s="9"/>
      <c r="T2884" s="9"/>
      <c r="U2884" s="9"/>
      <c r="W2884" s="9"/>
    </row>
    <row r="2885" spans="1:23" x14ac:dyDescent="0.25">
      <c r="A2885" s="25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9"/>
      <c r="O2885" s="9"/>
      <c r="P2885" s="9"/>
      <c r="Q2885" s="9"/>
      <c r="R2885" s="9"/>
      <c r="S2885" s="9"/>
      <c r="T2885" s="9"/>
      <c r="U2885" s="9"/>
      <c r="W2885" s="9"/>
    </row>
    <row r="2886" spans="1:23" x14ac:dyDescent="0.25">
      <c r="A2886" s="25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9"/>
      <c r="O2886" s="9"/>
      <c r="P2886" s="9"/>
      <c r="Q2886" s="9"/>
      <c r="R2886" s="9"/>
      <c r="S2886" s="9"/>
      <c r="T2886" s="9"/>
      <c r="U2886" s="9"/>
      <c r="W2886" s="9"/>
    </row>
    <row r="2887" spans="1:23" x14ac:dyDescent="0.25">
      <c r="A2887" s="25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9"/>
      <c r="O2887" s="9"/>
      <c r="P2887" s="9"/>
      <c r="Q2887" s="9"/>
      <c r="R2887" s="9"/>
      <c r="S2887" s="9"/>
      <c r="T2887" s="9"/>
      <c r="U2887" s="9"/>
      <c r="W2887" s="9"/>
    </row>
    <row r="2888" spans="1:23" x14ac:dyDescent="0.25">
      <c r="A2888" s="25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9"/>
      <c r="O2888" s="9"/>
      <c r="P2888" s="9"/>
      <c r="Q2888" s="9"/>
      <c r="R2888" s="9"/>
      <c r="S2888" s="9"/>
      <c r="T2888" s="9"/>
      <c r="U2888" s="9"/>
      <c r="W2888" s="9"/>
    </row>
    <row r="2889" spans="1:23" x14ac:dyDescent="0.25">
      <c r="A2889" s="25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9"/>
      <c r="O2889" s="9"/>
      <c r="P2889" s="9"/>
      <c r="Q2889" s="9"/>
      <c r="R2889" s="9"/>
      <c r="S2889" s="9"/>
      <c r="T2889" s="9"/>
      <c r="U2889" s="9"/>
      <c r="W2889" s="9"/>
    </row>
    <row r="2890" spans="1:23" x14ac:dyDescent="0.25">
      <c r="A2890" s="25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9"/>
      <c r="O2890" s="9"/>
      <c r="P2890" s="9"/>
      <c r="Q2890" s="9"/>
      <c r="R2890" s="9"/>
      <c r="S2890" s="9"/>
      <c r="T2890" s="9"/>
      <c r="U2890" s="9"/>
      <c r="W2890" s="9"/>
    </row>
    <row r="2891" spans="1:23" x14ac:dyDescent="0.25">
      <c r="A2891" s="25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9"/>
      <c r="O2891" s="9"/>
      <c r="P2891" s="9"/>
      <c r="Q2891" s="9"/>
      <c r="R2891" s="9"/>
      <c r="S2891" s="9"/>
      <c r="T2891" s="9"/>
      <c r="U2891" s="9"/>
      <c r="W2891" s="9"/>
    </row>
    <row r="2892" spans="1:23" x14ac:dyDescent="0.25">
      <c r="A2892" s="25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9"/>
      <c r="O2892" s="9"/>
      <c r="P2892" s="9"/>
      <c r="Q2892" s="9"/>
      <c r="R2892" s="9"/>
      <c r="S2892" s="9"/>
      <c r="T2892" s="9"/>
      <c r="U2892" s="9"/>
      <c r="W2892" s="9"/>
    </row>
    <row r="2893" spans="1:23" x14ac:dyDescent="0.25">
      <c r="A2893" s="25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9"/>
      <c r="O2893" s="9"/>
      <c r="P2893" s="9"/>
      <c r="Q2893" s="9"/>
      <c r="R2893" s="9"/>
      <c r="S2893" s="9"/>
      <c r="T2893" s="9"/>
      <c r="U2893" s="9"/>
      <c r="W2893" s="9"/>
    </row>
    <row r="2894" spans="1:23" x14ac:dyDescent="0.25">
      <c r="A2894" s="25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9"/>
      <c r="O2894" s="9"/>
      <c r="P2894" s="9"/>
      <c r="Q2894" s="9"/>
      <c r="R2894" s="9"/>
      <c r="S2894" s="9"/>
      <c r="T2894" s="9"/>
      <c r="U2894" s="9"/>
      <c r="W2894" s="9"/>
    </row>
    <row r="2895" spans="1:23" x14ac:dyDescent="0.25">
      <c r="A2895" s="25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9"/>
      <c r="O2895" s="9"/>
      <c r="P2895" s="9"/>
      <c r="Q2895" s="9"/>
      <c r="R2895" s="9"/>
      <c r="S2895" s="9"/>
      <c r="T2895" s="9"/>
      <c r="U2895" s="9"/>
      <c r="W2895" s="9"/>
    </row>
    <row r="2896" spans="1:23" x14ac:dyDescent="0.25">
      <c r="A2896" s="25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9"/>
      <c r="O2896" s="9"/>
      <c r="P2896" s="9"/>
      <c r="Q2896" s="9"/>
      <c r="R2896" s="9"/>
      <c r="S2896" s="9"/>
      <c r="T2896" s="9"/>
      <c r="U2896" s="9"/>
      <c r="W2896" s="9"/>
    </row>
    <row r="2897" spans="1:23" x14ac:dyDescent="0.25">
      <c r="A2897" s="25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9"/>
      <c r="O2897" s="9"/>
      <c r="P2897" s="9"/>
      <c r="Q2897" s="9"/>
      <c r="R2897" s="9"/>
      <c r="S2897" s="9"/>
      <c r="T2897" s="9"/>
      <c r="U2897" s="9"/>
      <c r="W2897" s="9"/>
    </row>
    <row r="2898" spans="1:23" x14ac:dyDescent="0.25">
      <c r="A2898" s="25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9"/>
      <c r="O2898" s="9"/>
      <c r="P2898" s="9"/>
      <c r="Q2898" s="9"/>
      <c r="R2898" s="9"/>
      <c r="S2898" s="9"/>
      <c r="T2898" s="9"/>
      <c r="U2898" s="9"/>
      <c r="W2898" s="9"/>
    </row>
    <row r="2899" spans="1:23" x14ac:dyDescent="0.25">
      <c r="A2899" s="25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9"/>
      <c r="O2899" s="9"/>
      <c r="P2899" s="9"/>
      <c r="Q2899" s="9"/>
      <c r="R2899" s="9"/>
      <c r="S2899" s="9"/>
      <c r="T2899" s="9"/>
      <c r="U2899" s="9"/>
      <c r="W2899" s="9"/>
    </row>
    <row r="2900" spans="1:23" x14ac:dyDescent="0.25">
      <c r="A2900" s="25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9"/>
      <c r="O2900" s="9"/>
      <c r="P2900" s="9"/>
      <c r="Q2900" s="9"/>
      <c r="R2900" s="9"/>
      <c r="S2900" s="9"/>
      <c r="T2900" s="9"/>
      <c r="U2900" s="9"/>
      <c r="W2900" s="9"/>
    </row>
    <row r="2901" spans="1:23" x14ac:dyDescent="0.25">
      <c r="A2901" s="25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9"/>
      <c r="O2901" s="9"/>
      <c r="P2901" s="9"/>
      <c r="Q2901" s="9"/>
      <c r="R2901" s="9"/>
      <c r="S2901" s="9"/>
      <c r="T2901" s="9"/>
      <c r="U2901" s="9"/>
      <c r="W2901" s="9"/>
    </row>
    <row r="2902" spans="1:23" x14ac:dyDescent="0.25">
      <c r="A2902" s="25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9"/>
      <c r="O2902" s="9"/>
      <c r="P2902" s="9"/>
      <c r="Q2902" s="9"/>
      <c r="R2902" s="9"/>
      <c r="S2902" s="9"/>
      <c r="T2902" s="9"/>
      <c r="U2902" s="9"/>
      <c r="W2902" s="9"/>
    </row>
    <row r="2903" spans="1:23" x14ac:dyDescent="0.25">
      <c r="A2903" s="25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9"/>
      <c r="O2903" s="9"/>
      <c r="P2903" s="9"/>
      <c r="Q2903" s="9"/>
      <c r="R2903" s="9"/>
      <c r="S2903" s="9"/>
      <c r="T2903" s="9"/>
      <c r="U2903" s="9"/>
      <c r="W2903" s="9"/>
    </row>
    <row r="2904" spans="1:23" x14ac:dyDescent="0.25">
      <c r="A2904" s="25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9"/>
      <c r="O2904" s="9"/>
      <c r="P2904" s="9"/>
      <c r="Q2904" s="9"/>
      <c r="R2904" s="9"/>
      <c r="S2904" s="9"/>
      <c r="T2904" s="9"/>
      <c r="U2904" s="9"/>
      <c r="W2904" s="9"/>
    </row>
    <row r="2905" spans="1:23" x14ac:dyDescent="0.25">
      <c r="A2905" s="25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9"/>
      <c r="O2905" s="9"/>
      <c r="P2905" s="9"/>
      <c r="Q2905" s="9"/>
      <c r="R2905" s="9"/>
      <c r="S2905" s="9"/>
      <c r="T2905" s="9"/>
      <c r="U2905" s="9"/>
      <c r="W2905" s="9"/>
    </row>
    <row r="2906" spans="1:23" x14ac:dyDescent="0.25">
      <c r="A2906" s="25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9"/>
      <c r="O2906" s="9"/>
      <c r="P2906" s="9"/>
      <c r="Q2906" s="9"/>
      <c r="R2906" s="9"/>
      <c r="S2906" s="9"/>
      <c r="T2906" s="9"/>
      <c r="U2906" s="9"/>
      <c r="W2906" s="9"/>
    </row>
    <row r="2907" spans="1:23" x14ac:dyDescent="0.25">
      <c r="A2907" s="25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9"/>
      <c r="O2907" s="9"/>
      <c r="P2907" s="9"/>
      <c r="Q2907" s="9"/>
      <c r="R2907" s="9"/>
      <c r="S2907" s="9"/>
      <c r="T2907" s="9"/>
      <c r="U2907" s="9"/>
      <c r="W2907" s="9"/>
    </row>
    <row r="2908" spans="1:23" x14ac:dyDescent="0.25">
      <c r="A2908" s="25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9"/>
      <c r="O2908" s="9"/>
      <c r="P2908" s="9"/>
      <c r="Q2908" s="9"/>
      <c r="R2908" s="9"/>
      <c r="S2908" s="9"/>
      <c r="T2908" s="9"/>
      <c r="U2908" s="9"/>
      <c r="W2908" s="9"/>
    </row>
    <row r="2909" spans="1:23" x14ac:dyDescent="0.25">
      <c r="A2909" s="25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9"/>
      <c r="O2909" s="9"/>
      <c r="P2909" s="9"/>
      <c r="Q2909" s="9"/>
      <c r="R2909" s="9"/>
      <c r="S2909" s="9"/>
      <c r="T2909" s="9"/>
      <c r="U2909" s="9"/>
      <c r="W2909" s="9"/>
    </row>
    <row r="2910" spans="1:23" x14ac:dyDescent="0.25">
      <c r="A2910" s="25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9"/>
      <c r="O2910" s="9"/>
      <c r="P2910" s="9"/>
      <c r="Q2910" s="9"/>
      <c r="R2910" s="9"/>
      <c r="S2910" s="9"/>
      <c r="T2910" s="9"/>
      <c r="U2910" s="9"/>
      <c r="W2910" s="9"/>
    </row>
    <row r="2911" spans="1:23" x14ac:dyDescent="0.25">
      <c r="A2911" s="25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9"/>
      <c r="O2911" s="9"/>
      <c r="P2911" s="9"/>
      <c r="Q2911" s="9"/>
      <c r="R2911" s="9"/>
      <c r="S2911" s="9"/>
      <c r="T2911" s="9"/>
      <c r="U2911" s="9"/>
      <c r="W2911" s="9"/>
    </row>
    <row r="2912" spans="1:23" x14ac:dyDescent="0.25">
      <c r="A2912" s="25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9"/>
      <c r="O2912" s="9"/>
      <c r="P2912" s="9"/>
      <c r="Q2912" s="9"/>
      <c r="R2912" s="9"/>
      <c r="S2912" s="9"/>
      <c r="T2912" s="9"/>
      <c r="U2912" s="9"/>
      <c r="W2912" s="9"/>
    </row>
    <row r="2913" spans="1:23" x14ac:dyDescent="0.25">
      <c r="A2913" s="25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9"/>
      <c r="O2913" s="9"/>
      <c r="P2913" s="9"/>
      <c r="Q2913" s="9"/>
      <c r="R2913" s="9"/>
      <c r="S2913" s="9"/>
      <c r="T2913" s="9"/>
      <c r="U2913" s="9"/>
      <c r="W2913" s="9"/>
    </row>
    <row r="2914" spans="1:23" x14ac:dyDescent="0.25">
      <c r="A2914" s="25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9"/>
      <c r="O2914" s="9"/>
      <c r="P2914" s="9"/>
      <c r="Q2914" s="9"/>
      <c r="R2914" s="9"/>
      <c r="S2914" s="9"/>
      <c r="T2914" s="9"/>
      <c r="U2914" s="9"/>
      <c r="W2914" s="9"/>
    </row>
    <row r="2915" spans="1:23" x14ac:dyDescent="0.25">
      <c r="A2915" s="25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9"/>
      <c r="O2915" s="9"/>
      <c r="P2915" s="9"/>
      <c r="Q2915" s="9"/>
      <c r="R2915" s="9"/>
      <c r="S2915" s="9"/>
      <c r="T2915" s="9"/>
      <c r="U2915" s="9"/>
      <c r="W2915" s="9"/>
    </row>
    <row r="2916" spans="1:23" x14ac:dyDescent="0.25">
      <c r="A2916" s="25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9"/>
      <c r="O2916" s="9"/>
      <c r="P2916" s="9"/>
      <c r="Q2916" s="9"/>
      <c r="R2916" s="9"/>
      <c r="S2916" s="9"/>
      <c r="T2916" s="9"/>
      <c r="U2916" s="9"/>
      <c r="W2916" s="9"/>
    </row>
    <row r="2917" spans="1:23" x14ac:dyDescent="0.25">
      <c r="A2917" s="25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9"/>
      <c r="O2917" s="9"/>
      <c r="P2917" s="9"/>
      <c r="Q2917" s="9"/>
      <c r="R2917" s="9"/>
      <c r="S2917" s="9"/>
      <c r="T2917" s="9"/>
      <c r="U2917" s="9"/>
      <c r="W2917" s="9"/>
    </row>
    <row r="2918" spans="1:23" x14ac:dyDescent="0.25">
      <c r="A2918" s="25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9"/>
      <c r="O2918" s="9"/>
      <c r="P2918" s="9"/>
      <c r="Q2918" s="9"/>
      <c r="R2918" s="9"/>
      <c r="S2918" s="9"/>
      <c r="T2918" s="9"/>
      <c r="U2918" s="9"/>
      <c r="W2918" s="9"/>
    </row>
    <row r="2919" spans="1:23" x14ac:dyDescent="0.25">
      <c r="A2919" s="25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9"/>
      <c r="O2919" s="9"/>
      <c r="P2919" s="9"/>
      <c r="Q2919" s="9"/>
      <c r="R2919" s="9"/>
      <c r="S2919" s="9"/>
      <c r="T2919" s="9"/>
      <c r="U2919" s="9"/>
      <c r="W2919" s="9"/>
    </row>
    <row r="2920" spans="1:23" x14ac:dyDescent="0.25">
      <c r="A2920" s="25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9"/>
      <c r="O2920" s="9"/>
      <c r="P2920" s="9"/>
      <c r="Q2920" s="9"/>
      <c r="R2920" s="9"/>
      <c r="S2920" s="9"/>
      <c r="T2920" s="9"/>
      <c r="U2920" s="9"/>
      <c r="W2920" s="9"/>
    </row>
    <row r="2921" spans="1:23" x14ac:dyDescent="0.25">
      <c r="A2921" s="25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9"/>
      <c r="O2921" s="9"/>
      <c r="P2921" s="9"/>
      <c r="Q2921" s="9"/>
      <c r="R2921" s="9"/>
      <c r="S2921" s="9"/>
      <c r="T2921" s="9"/>
      <c r="U2921" s="9"/>
      <c r="W2921" s="9"/>
    </row>
    <row r="2922" spans="1:23" x14ac:dyDescent="0.25">
      <c r="A2922" s="25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9"/>
      <c r="O2922" s="9"/>
      <c r="P2922" s="9"/>
      <c r="Q2922" s="9"/>
      <c r="R2922" s="9"/>
      <c r="S2922" s="9"/>
      <c r="T2922" s="9"/>
      <c r="U2922" s="9"/>
      <c r="W2922" s="9"/>
    </row>
    <row r="2923" spans="1:23" x14ac:dyDescent="0.25">
      <c r="A2923" s="25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9"/>
      <c r="O2923" s="9"/>
      <c r="P2923" s="9"/>
      <c r="Q2923" s="9"/>
      <c r="R2923" s="9"/>
      <c r="S2923" s="9"/>
      <c r="T2923" s="9"/>
      <c r="U2923" s="9"/>
      <c r="W2923" s="9"/>
    </row>
    <row r="2924" spans="1:23" x14ac:dyDescent="0.25">
      <c r="A2924" s="25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9"/>
      <c r="O2924" s="9"/>
      <c r="P2924" s="9"/>
      <c r="Q2924" s="9"/>
      <c r="R2924" s="9"/>
      <c r="S2924" s="9"/>
      <c r="T2924" s="9"/>
      <c r="U2924" s="9"/>
      <c r="W2924" s="9"/>
    </row>
    <row r="2925" spans="1:23" x14ac:dyDescent="0.25">
      <c r="A2925" s="25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9"/>
      <c r="O2925" s="9"/>
      <c r="P2925" s="9"/>
      <c r="Q2925" s="9"/>
      <c r="R2925" s="9"/>
      <c r="S2925" s="9"/>
      <c r="T2925" s="9"/>
      <c r="U2925" s="9"/>
      <c r="W2925" s="9"/>
    </row>
    <row r="2926" spans="1:23" x14ac:dyDescent="0.25">
      <c r="A2926" s="25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9"/>
      <c r="O2926" s="9"/>
      <c r="P2926" s="9"/>
      <c r="Q2926" s="9"/>
      <c r="R2926" s="9"/>
      <c r="S2926" s="9"/>
      <c r="T2926" s="9"/>
      <c r="U2926" s="9"/>
      <c r="W2926" s="9"/>
    </row>
    <row r="2927" spans="1:23" x14ac:dyDescent="0.25">
      <c r="A2927" s="25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9"/>
      <c r="O2927" s="9"/>
      <c r="P2927" s="9"/>
      <c r="Q2927" s="9"/>
      <c r="R2927" s="9"/>
      <c r="S2927" s="9"/>
      <c r="T2927" s="9"/>
      <c r="U2927" s="9"/>
      <c r="W2927" s="9"/>
    </row>
    <row r="2928" spans="1:23" x14ac:dyDescent="0.25">
      <c r="A2928" s="25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9"/>
      <c r="O2928" s="9"/>
      <c r="P2928" s="9"/>
      <c r="Q2928" s="9"/>
      <c r="R2928" s="9"/>
      <c r="S2928" s="9"/>
      <c r="T2928" s="9"/>
      <c r="U2928" s="9"/>
      <c r="W2928" s="9"/>
    </row>
    <row r="2929" spans="1:23" x14ac:dyDescent="0.25">
      <c r="A2929" s="25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9"/>
      <c r="O2929" s="9"/>
      <c r="P2929" s="9"/>
      <c r="Q2929" s="9"/>
      <c r="R2929" s="9"/>
      <c r="S2929" s="9"/>
      <c r="T2929" s="9"/>
      <c r="U2929" s="9"/>
      <c r="W2929" s="9"/>
    </row>
    <row r="2930" spans="1:23" x14ac:dyDescent="0.25">
      <c r="A2930" s="25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9"/>
      <c r="O2930" s="9"/>
      <c r="P2930" s="9"/>
      <c r="Q2930" s="9"/>
      <c r="R2930" s="9"/>
      <c r="S2930" s="9"/>
      <c r="T2930" s="9"/>
      <c r="U2930" s="9"/>
      <c r="W2930" s="9"/>
    </row>
    <row r="2931" spans="1:23" x14ac:dyDescent="0.25">
      <c r="A2931" s="25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9"/>
      <c r="O2931" s="9"/>
      <c r="P2931" s="9"/>
      <c r="Q2931" s="9"/>
      <c r="R2931" s="9"/>
      <c r="S2931" s="9"/>
      <c r="T2931" s="9"/>
      <c r="U2931" s="9"/>
      <c r="W2931" s="9"/>
    </row>
    <row r="2932" spans="1:23" x14ac:dyDescent="0.25">
      <c r="A2932" s="25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9"/>
      <c r="O2932" s="9"/>
      <c r="P2932" s="9"/>
      <c r="Q2932" s="9"/>
      <c r="R2932" s="9"/>
      <c r="S2932" s="9"/>
      <c r="T2932" s="9"/>
      <c r="U2932" s="9"/>
      <c r="W2932" s="9"/>
    </row>
    <row r="2933" spans="1:23" x14ac:dyDescent="0.25">
      <c r="A2933" s="25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9"/>
      <c r="O2933" s="9"/>
      <c r="P2933" s="9"/>
      <c r="Q2933" s="9"/>
      <c r="R2933" s="9"/>
      <c r="S2933" s="9"/>
      <c r="T2933" s="9"/>
      <c r="U2933" s="9"/>
      <c r="W2933" s="9"/>
    </row>
    <row r="2934" spans="1:23" x14ac:dyDescent="0.25">
      <c r="A2934" s="25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9"/>
      <c r="O2934" s="9"/>
      <c r="P2934" s="9"/>
      <c r="Q2934" s="9"/>
      <c r="R2934" s="9"/>
      <c r="S2934" s="9"/>
      <c r="T2934" s="9"/>
      <c r="U2934" s="9"/>
      <c r="W2934" s="9"/>
    </row>
    <row r="2935" spans="1:23" x14ac:dyDescent="0.25">
      <c r="A2935" s="25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9"/>
      <c r="O2935" s="9"/>
      <c r="P2935" s="9"/>
      <c r="Q2935" s="9"/>
      <c r="R2935" s="9"/>
      <c r="S2935" s="9"/>
      <c r="T2935" s="9"/>
      <c r="U2935" s="9"/>
      <c r="W2935" s="9"/>
    </row>
    <row r="2936" spans="1:23" x14ac:dyDescent="0.25">
      <c r="A2936" s="25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9"/>
      <c r="O2936" s="9"/>
      <c r="P2936" s="9"/>
      <c r="Q2936" s="9"/>
      <c r="R2936" s="9"/>
      <c r="S2936" s="9"/>
      <c r="T2936" s="9"/>
      <c r="U2936" s="9"/>
      <c r="W2936" s="9"/>
    </row>
    <row r="2937" spans="1:23" x14ac:dyDescent="0.25">
      <c r="A2937" s="25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9"/>
      <c r="O2937" s="9"/>
      <c r="P2937" s="9"/>
      <c r="Q2937" s="9"/>
      <c r="R2937" s="9"/>
      <c r="S2937" s="9"/>
      <c r="T2937" s="9"/>
      <c r="U2937" s="9"/>
      <c r="W2937" s="9"/>
    </row>
    <row r="2938" spans="1:23" x14ac:dyDescent="0.25">
      <c r="A2938" s="25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9"/>
      <c r="O2938" s="9"/>
      <c r="P2938" s="9"/>
      <c r="Q2938" s="9"/>
      <c r="R2938" s="9"/>
      <c r="S2938" s="9"/>
      <c r="T2938" s="9"/>
      <c r="U2938" s="9"/>
      <c r="W2938" s="9"/>
    </row>
    <row r="2939" spans="1:23" x14ac:dyDescent="0.25">
      <c r="A2939" s="25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9"/>
      <c r="O2939" s="9"/>
      <c r="P2939" s="9"/>
      <c r="Q2939" s="9"/>
      <c r="R2939" s="9"/>
      <c r="S2939" s="9"/>
      <c r="T2939" s="9"/>
      <c r="U2939" s="9"/>
      <c r="W2939" s="9"/>
    </row>
    <row r="2940" spans="1:23" x14ac:dyDescent="0.25">
      <c r="A2940" s="25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9"/>
      <c r="O2940" s="9"/>
      <c r="P2940" s="9"/>
      <c r="Q2940" s="9"/>
      <c r="R2940" s="9"/>
      <c r="S2940" s="9"/>
      <c r="T2940" s="9"/>
      <c r="U2940" s="9"/>
      <c r="W2940" s="9"/>
    </row>
    <row r="2941" spans="1:23" x14ac:dyDescent="0.25">
      <c r="A2941" s="25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9"/>
      <c r="O2941" s="9"/>
      <c r="P2941" s="9"/>
      <c r="Q2941" s="9"/>
      <c r="R2941" s="9"/>
      <c r="S2941" s="9"/>
      <c r="T2941" s="9"/>
      <c r="U2941" s="9"/>
      <c r="W2941" s="9"/>
    </row>
    <row r="2942" spans="1:23" x14ac:dyDescent="0.25">
      <c r="A2942" s="25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9"/>
      <c r="O2942" s="9"/>
      <c r="P2942" s="9"/>
      <c r="Q2942" s="9"/>
      <c r="R2942" s="9"/>
      <c r="S2942" s="9"/>
      <c r="T2942" s="9"/>
      <c r="U2942" s="9"/>
      <c r="W2942" s="9"/>
    </row>
    <row r="2943" spans="1:23" x14ac:dyDescent="0.25">
      <c r="A2943" s="25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9"/>
      <c r="O2943" s="9"/>
      <c r="P2943" s="9"/>
      <c r="Q2943" s="9"/>
      <c r="R2943" s="9"/>
      <c r="S2943" s="9"/>
      <c r="T2943" s="9"/>
      <c r="U2943" s="9"/>
      <c r="W2943" s="9"/>
    </row>
    <row r="2944" spans="1:23" x14ac:dyDescent="0.25">
      <c r="A2944" s="25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9"/>
      <c r="O2944" s="9"/>
      <c r="P2944" s="9"/>
      <c r="Q2944" s="9"/>
      <c r="R2944" s="9"/>
      <c r="S2944" s="9"/>
      <c r="T2944" s="9"/>
      <c r="U2944" s="9"/>
      <c r="W2944" s="9"/>
    </row>
    <row r="2945" spans="1:23" x14ac:dyDescent="0.25">
      <c r="A2945" s="25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9"/>
      <c r="O2945" s="9"/>
      <c r="P2945" s="9"/>
      <c r="Q2945" s="9"/>
      <c r="R2945" s="9"/>
      <c r="S2945" s="9"/>
      <c r="T2945" s="9"/>
      <c r="U2945" s="9"/>
      <c r="W2945" s="9"/>
    </row>
    <row r="2946" spans="1:23" x14ac:dyDescent="0.25">
      <c r="A2946" s="25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9"/>
      <c r="O2946" s="9"/>
      <c r="P2946" s="9"/>
      <c r="Q2946" s="9"/>
      <c r="R2946" s="9"/>
      <c r="S2946" s="9"/>
      <c r="T2946" s="9"/>
      <c r="U2946" s="9"/>
      <c r="W2946" s="9"/>
    </row>
    <row r="2947" spans="1:23" x14ac:dyDescent="0.25">
      <c r="A2947" s="25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9"/>
      <c r="O2947" s="9"/>
      <c r="P2947" s="9"/>
      <c r="Q2947" s="9"/>
      <c r="R2947" s="9"/>
      <c r="S2947" s="9"/>
      <c r="T2947" s="9"/>
      <c r="U2947" s="9"/>
      <c r="W2947" s="9"/>
    </row>
    <row r="2948" spans="1:23" x14ac:dyDescent="0.25">
      <c r="A2948" s="25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9"/>
      <c r="O2948" s="9"/>
      <c r="P2948" s="9"/>
      <c r="Q2948" s="9"/>
      <c r="R2948" s="9"/>
      <c r="S2948" s="9"/>
      <c r="T2948" s="9"/>
      <c r="U2948" s="9"/>
      <c r="W2948" s="9"/>
    </row>
    <row r="2949" spans="1:23" x14ac:dyDescent="0.25">
      <c r="A2949" s="25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9"/>
      <c r="O2949" s="9"/>
      <c r="P2949" s="9"/>
      <c r="Q2949" s="9"/>
      <c r="R2949" s="9"/>
      <c r="S2949" s="9"/>
      <c r="T2949" s="9"/>
      <c r="U2949" s="9"/>
      <c r="W2949" s="9"/>
    </row>
    <row r="2950" spans="1:23" x14ac:dyDescent="0.25">
      <c r="A2950" s="25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9"/>
      <c r="O2950" s="9"/>
      <c r="P2950" s="9"/>
      <c r="Q2950" s="9"/>
      <c r="R2950" s="9"/>
      <c r="S2950" s="9"/>
      <c r="T2950" s="9"/>
      <c r="U2950" s="9"/>
      <c r="W2950" s="9"/>
    </row>
    <row r="2951" spans="1:23" x14ac:dyDescent="0.25">
      <c r="A2951" s="25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9"/>
      <c r="O2951" s="9"/>
      <c r="P2951" s="9"/>
      <c r="Q2951" s="9"/>
      <c r="R2951" s="9"/>
      <c r="S2951" s="9"/>
      <c r="T2951" s="9"/>
      <c r="U2951" s="9"/>
      <c r="W2951" s="9"/>
    </row>
    <row r="2952" spans="1:23" x14ac:dyDescent="0.25">
      <c r="A2952" s="25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9"/>
      <c r="O2952" s="9"/>
      <c r="P2952" s="9"/>
      <c r="Q2952" s="9"/>
      <c r="R2952" s="9"/>
      <c r="S2952" s="9"/>
      <c r="T2952" s="9"/>
      <c r="U2952" s="9"/>
      <c r="W2952" s="9"/>
    </row>
    <row r="2953" spans="1:23" x14ac:dyDescent="0.25">
      <c r="A2953" s="25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9"/>
      <c r="O2953" s="9"/>
      <c r="P2953" s="9"/>
      <c r="Q2953" s="9"/>
      <c r="R2953" s="9"/>
      <c r="S2953" s="9"/>
      <c r="T2953" s="9"/>
      <c r="U2953" s="9"/>
      <c r="W2953" s="9"/>
    </row>
    <row r="2954" spans="1:23" x14ac:dyDescent="0.25">
      <c r="A2954" s="25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9"/>
      <c r="O2954" s="9"/>
      <c r="P2954" s="9"/>
      <c r="Q2954" s="9"/>
      <c r="R2954" s="9"/>
      <c r="S2954" s="9"/>
      <c r="T2954" s="9"/>
      <c r="U2954" s="9"/>
      <c r="W2954" s="9"/>
    </row>
    <row r="2955" spans="1:23" x14ac:dyDescent="0.25">
      <c r="A2955" s="25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9"/>
      <c r="O2955" s="9"/>
      <c r="P2955" s="9"/>
      <c r="Q2955" s="9"/>
      <c r="R2955" s="9"/>
      <c r="S2955" s="9"/>
      <c r="T2955" s="9"/>
      <c r="U2955" s="9"/>
      <c r="W2955" s="9"/>
    </row>
    <row r="2956" spans="1:23" x14ac:dyDescent="0.25">
      <c r="A2956" s="25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9"/>
      <c r="O2956" s="9"/>
      <c r="P2956" s="9"/>
      <c r="Q2956" s="9"/>
      <c r="R2956" s="9"/>
      <c r="S2956" s="9"/>
      <c r="T2956" s="9"/>
      <c r="U2956" s="9"/>
      <c r="W2956" s="9"/>
    </row>
    <row r="2957" spans="1:23" x14ac:dyDescent="0.25">
      <c r="A2957" s="25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9"/>
      <c r="O2957" s="9"/>
      <c r="P2957" s="9"/>
      <c r="Q2957" s="9"/>
      <c r="R2957" s="9"/>
      <c r="S2957" s="9"/>
      <c r="T2957" s="9"/>
      <c r="U2957" s="9"/>
      <c r="W2957" s="9"/>
    </row>
    <row r="2958" spans="1:23" x14ac:dyDescent="0.25">
      <c r="A2958" s="25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9"/>
      <c r="O2958" s="9"/>
      <c r="P2958" s="9"/>
      <c r="Q2958" s="9"/>
      <c r="R2958" s="9"/>
      <c r="S2958" s="9"/>
      <c r="T2958" s="9"/>
      <c r="U2958" s="9"/>
      <c r="W2958" s="9"/>
    </row>
    <row r="2959" spans="1:23" x14ac:dyDescent="0.25">
      <c r="A2959" s="25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9"/>
      <c r="O2959" s="9"/>
      <c r="P2959" s="9"/>
      <c r="Q2959" s="9"/>
      <c r="R2959" s="9"/>
      <c r="S2959" s="9"/>
      <c r="T2959" s="9"/>
      <c r="U2959" s="9"/>
      <c r="W2959" s="9"/>
    </row>
    <row r="2960" spans="1:23" x14ac:dyDescent="0.25">
      <c r="A2960" s="25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9"/>
      <c r="O2960" s="9"/>
      <c r="P2960" s="9"/>
      <c r="Q2960" s="9"/>
      <c r="R2960" s="9"/>
      <c r="S2960" s="9"/>
      <c r="T2960" s="9"/>
      <c r="U2960" s="9"/>
      <c r="W2960" s="9"/>
    </row>
    <row r="2961" spans="1:23" x14ac:dyDescent="0.25">
      <c r="A2961" s="25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9"/>
      <c r="O2961" s="9"/>
      <c r="P2961" s="9"/>
      <c r="Q2961" s="9"/>
      <c r="R2961" s="9"/>
      <c r="S2961" s="9"/>
      <c r="T2961" s="9"/>
      <c r="U2961" s="9"/>
      <c r="W2961" s="9"/>
    </row>
    <row r="2962" spans="1:23" x14ac:dyDescent="0.25">
      <c r="A2962" s="25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9"/>
      <c r="O2962" s="9"/>
      <c r="P2962" s="9"/>
      <c r="Q2962" s="9"/>
      <c r="R2962" s="9"/>
      <c r="S2962" s="9"/>
      <c r="T2962" s="9"/>
      <c r="U2962" s="9"/>
      <c r="W2962" s="9"/>
    </row>
    <row r="2963" spans="1:23" x14ac:dyDescent="0.25">
      <c r="A2963" s="25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9"/>
      <c r="O2963" s="9"/>
      <c r="P2963" s="9"/>
      <c r="Q2963" s="9"/>
      <c r="R2963" s="9"/>
      <c r="S2963" s="9"/>
      <c r="T2963" s="9"/>
      <c r="U2963" s="9"/>
      <c r="W2963" s="9"/>
    </row>
    <row r="2964" spans="1:23" x14ac:dyDescent="0.25">
      <c r="A2964" s="25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9"/>
      <c r="O2964" s="9"/>
      <c r="P2964" s="9"/>
      <c r="Q2964" s="9"/>
      <c r="R2964" s="9"/>
      <c r="S2964" s="9"/>
      <c r="T2964" s="9"/>
      <c r="U2964" s="9"/>
      <c r="W2964" s="9"/>
    </row>
    <row r="2965" spans="1:23" x14ac:dyDescent="0.25">
      <c r="A2965" s="25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9"/>
      <c r="O2965" s="9"/>
      <c r="P2965" s="9"/>
      <c r="Q2965" s="9"/>
      <c r="R2965" s="9"/>
      <c r="S2965" s="9"/>
      <c r="T2965" s="9"/>
      <c r="U2965" s="9"/>
      <c r="W2965" s="9"/>
    </row>
    <row r="2966" spans="1:23" x14ac:dyDescent="0.25">
      <c r="A2966" s="25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9"/>
      <c r="O2966" s="9"/>
      <c r="P2966" s="9"/>
      <c r="Q2966" s="9"/>
      <c r="R2966" s="9"/>
      <c r="S2966" s="9"/>
      <c r="T2966" s="9"/>
      <c r="U2966" s="9"/>
      <c r="W2966" s="9"/>
    </row>
    <row r="2967" spans="1:23" x14ac:dyDescent="0.25">
      <c r="A2967" s="25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9"/>
      <c r="O2967" s="9"/>
      <c r="P2967" s="9"/>
      <c r="Q2967" s="9"/>
      <c r="R2967" s="9"/>
      <c r="S2967" s="9"/>
      <c r="T2967" s="9"/>
      <c r="U2967" s="9"/>
      <c r="W2967" s="9"/>
    </row>
    <row r="2968" spans="1:23" x14ac:dyDescent="0.25">
      <c r="A2968" s="25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9"/>
      <c r="O2968" s="9"/>
      <c r="P2968" s="9"/>
      <c r="Q2968" s="9"/>
      <c r="R2968" s="9"/>
      <c r="S2968" s="9"/>
      <c r="T2968" s="9"/>
      <c r="U2968" s="9"/>
      <c r="W2968" s="9"/>
    </row>
    <row r="2969" spans="1:23" x14ac:dyDescent="0.25">
      <c r="A2969" s="3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9"/>
      <c r="O2969" s="1"/>
      <c r="P2969" s="9"/>
      <c r="Q2969" s="9"/>
      <c r="R2969" s="9"/>
      <c r="S2969" s="9"/>
      <c r="T2969" s="9"/>
      <c r="U2969" s="9"/>
      <c r="W2969" s="9"/>
    </row>
    <row r="2970" spans="1:23" x14ac:dyDescent="0.25">
      <c r="A2970" s="3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9"/>
      <c r="O2970" s="1"/>
      <c r="P2970" s="9"/>
      <c r="Q2970" s="9"/>
      <c r="R2970" s="9"/>
      <c r="S2970" s="9"/>
      <c r="T2970" s="9"/>
      <c r="U2970" s="9"/>
      <c r="W2970" s="9"/>
    </row>
    <row r="2971" spans="1:23" x14ac:dyDescent="0.25">
      <c r="A2971" s="3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9"/>
      <c r="O2971" s="1"/>
      <c r="P2971" s="9"/>
      <c r="Q2971" s="9"/>
      <c r="R2971" s="9"/>
      <c r="S2971" s="9"/>
      <c r="T2971" s="9"/>
      <c r="U2971" s="9"/>
      <c r="W2971" s="9"/>
    </row>
    <row r="2972" spans="1:23" x14ac:dyDescent="0.25">
      <c r="A2972" s="3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9"/>
      <c r="O2972" s="1"/>
      <c r="P2972" s="9"/>
      <c r="Q2972" s="9"/>
      <c r="R2972" s="9"/>
      <c r="S2972" s="9"/>
      <c r="T2972" s="9"/>
      <c r="U2972" s="9"/>
      <c r="W2972" s="9"/>
    </row>
    <row r="2973" spans="1:23" x14ac:dyDescent="0.25">
      <c r="A2973" s="3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9"/>
      <c r="O2973" s="1"/>
      <c r="P2973" s="9"/>
      <c r="Q2973" s="9"/>
      <c r="R2973" s="9"/>
      <c r="S2973" s="9"/>
      <c r="T2973" s="9"/>
      <c r="U2973" s="9"/>
      <c r="W2973" s="9"/>
    </row>
    <row r="2974" spans="1:23" x14ac:dyDescent="0.25">
      <c r="A2974" s="3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9"/>
      <c r="O2974" s="1"/>
      <c r="P2974" s="9"/>
      <c r="Q2974" s="9"/>
      <c r="R2974" s="9"/>
      <c r="S2974" s="9"/>
      <c r="T2974" s="9"/>
      <c r="U2974" s="9"/>
      <c r="W2974" s="9"/>
    </row>
    <row r="2975" spans="1:23" x14ac:dyDescent="0.25">
      <c r="A2975" s="3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9"/>
      <c r="O2975" s="1"/>
      <c r="P2975" s="9"/>
      <c r="Q2975" s="9"/>
      <c r="R2975" s="9"/>
      <c r="S2975" s="9"/>
      <c r="T2975" s="9"/>
      <c r="U2975" s="9"/>
      <c r="W2975" s="9"/>
    </row>
    <row r="2976" spans="1:23" x14ac:dyDescent="0.25">
      <c r="A2976" s="3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9"/>
      <c r="O2976" s="1"/>
      <c r="P2976" s="9"/>
      <c r="Q2976" s="9"/>
      <c r="R2976" s="9"/>
      <c r="S2976" s="9"/>
      <c r="T2976" s="9"/>
      <c r="U2976" s="9"/>
      <c r="W2976" s="9"/>
    </row>
    <row r="2977" spans="1:23" x14ac:dyDescent="0.25">
      <c r="A2977" s="3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9"/>
      <c r="O2977" s="1"/>
      <c r="P2977" s="9"/>
      <c r="Q2977" s="9"/>
      <c r="R2977" s="9"/>
      <c r="S2977" s="9"/>
      <c r="T2977" s="9"/>
      <c r="U2977" s="9"/>
      <c r="W2977" s="9"/>
    </row>
    <row r="2978" spans="1:23" x14ac:dyDescent="0.25">
      <c r="A2978" s="3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9"/>
      <c r="O2978" s="1"/>
      <c r="P2978" s="9"/>
      <c r="Q2978" s="9"/>
      <c r="R2978" s="9"/>
      <c r="S2978" s="9"/>
      <c r="T2978" s="9"/>
      <c r="U2978" s="9"/>
      <c r="W2978" s="9"/>
    </row>
    <row r="2979" spans="1:23" x14ac:dyDescent="0.25">
      <c r="A2979" s="3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9"/>
      <c r="O2979" s="1"/>
      <c r="P2979" s="9"/>
      <c r="Q2979" s="9"/>
      <c r="R2979" s="9"/>
      <c r="S2979" s="9"/>
      <c r="T2979" s="9"/>
      <c r="U2979" s="9"/>
      <c r="W2979" s="9"/>
    </row>
    <row r="2980" spans="1:23" x14ac:dyDescent="0.25">
      <c r="A2980" s="3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9"/>
      <c r="O2980" s="1"/>
      <c r="P2980" s="9"/>
      <c r="Q2980" s="9"/>
      <c r="R2980" s="9"/>
      <c r="S2980" s="9"/>
      <c r="T2980" s="9"/>
      <c r="U2980" s="9"/>
      <c r="W2980" s="9"/>
    </row>
    <row r="2981" spans="1:23" x14ac:dyDescent="0.25">
      <c r="A2981" s="3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9"/>
      <c r="O2981" s="1"/>
      <c r="P2981" s="9"/>
      <c r="Q2981" s="9"/>
      <c r="R2981" s="9"/>
      <c r="S2981" s="9"/>
      <c r="T2981" s="9"/>
      <c r="U2981" s="9"/>
      <c r="W2981" s="9"/>
    </row>
    <row r="2982" spans="1:23" x14ac:dyDescent="0.25">
      <c r="A2982" s="3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9"/>
      <c r="O2982" s="1"/>
      <c r="P2982" s="9"/>
      <c r="Q2982" s="9"/>
      <c r="R2982" s="9"/>
      <c r="S2982" s="9"/>
      <c r="T2982" s="9"/>
      <c r="U2982" s="9"/>
      <c r="W2982" s="9"/>
    </row>
    <row r="2983" spans="1:23" x14ac:dyDescent="0.25">
      <c r="A2983" s="3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9"/>
      <c r="O2983" s="1"/>
      <c r="P2983" s="9"/>
      <c r="Q2983" s="9"/>
      <c r="R2983" s="9"/>
      <c r="S2983" s="9"/>
      <c r="T2983" s="9"/>
      <c r="U2983" s="9"/>
      <c r="W2983" s="9"/>
    </row>
    <row r="2984" spans="1:23" x14ac:dyDescent="0.25">
      <c r="A2984" s="3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9"/>
      <c r="O2984" s="1"/>
      <c r="P2984" s="9"/>
      <c r="Q2984" s="9"/>
      <c r="R2984" s="9"/>
      <c r="S2984" s="9"/>
      <c r="T2984" s="9"/>
      <c r="U2984" s="9"/>
      <c r="W2984" s="9"/>
    </row>
    <row r="2985" spans="1:23" x14ac:dyDescent="0.25">
      <c r="A2985" s="3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9"/>
      <c r="O2985" s="1"/>
      <c r="P2985" s="9"/>
      <c r="Q2985" s="9"/>
      <c r="R2985" s="9"/>
      <c r="S2985" s="9"/>
      <c r="T2985" s="9"/>
      <c r="U2985" s="9"/>
      <c r="W2985" s="9"/>
    </row>
    <row r="2986" spans="1:23" x14ac:dyDescent="0.25">
      <c r="A2986" s="3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9"/>
      <c r="O2986" s="1"/>
      <c r="P2986" s="9"/>
      <c r="Q2986" s="9"/>
      <c r="R2986" s="9"/>
      <c r="S2986" s="9"/>
      <c r="T2986" s="9"/>
      <c r="U2986" s="9"/>
      <c r="W2986" s="9"/>
    </row>
    <row r="2987" spans="1:23" x14ac:dyDescent="0.25">
      <c r="A2987" s="3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9"/>
      <c r="O2987" s="1"/>
      <c r="P2987" s="9"/>
      <c r="Q2987" s="9"/>
      <c r="R2987" s="9"/>
      <c r="S2987" s="9"/>
      <c r="T2987" s="9"/>
      <c r="U2987" s="9"/>
      <c r="W2987" s="9"/>
    </row>
    <row r="2988" spans="1:23" x14ac:dyDescent="0.25">
      <c r="A2988" s="3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9"/>
      <c r="O2988" s="1"/>
      <c r="P2988" s="9"/>
      <c r="Q2988" s="9"/>
      <c r="R2988" s="9"/>
      <c r="S2988" s="9"/>
      <c r="T2988" s="9"/>
      <c r="U2988" s="9"/>
      <c r="W2988" s="9"/>
    </row>
    <row r="2989" spans="1:23" x14ac:dyDescent="0.25">
      <c r="A2989" s="3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9"/>
      <c r="O2989" s="1"/>
      <c r="P2989" s="9"/>
      <c r="Q2989" s="9"/>
      <c r="R2989" s="9"/>
      <c r="S2989" s="9"/>
      <c r="T2989" s="9"/>
      <c r="U2989" s="9"/>
      <c r="W2989" s="9"/>
    </row>
    <row r="2990" spans="1:23" x14ac:dyDescent="0.25">
      <c r="A2990" s="3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9"/>
      <c r="O2990" s="1"/>
      <c r="P2990" s="9"/>
      <c r="Q2990" s="9"/>
      <c r="R2990" s="9"/>
      <c r="S2990" s="9"/>
      <c r="T2990" s="9"/>
      <c r="U2990" s="9"/>
      <c r="W2990" s="9"/>
    </row>
    <row r="2991" spans="1:23" x14ac:dyDescent="0.25">
      <c r="A2991" s="3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9"/>
      <c r="O2991" s="1"/>
      <c r="P2991" s="9"/>
      <c r="Q2991" s="9"/>
      <c r="R2991" s="9"/>
      <c r="S2991" s="9"/>
      <c r="T2991" s="9"/>
      <c r="U2991" s="9"/>
      <c r="W2991" s="9"/>
    </row>
    <row r="2992" spans="1:23" x14ac:dyDescent="0.25">
      <c r="A2992" s="3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9"/>
      <c r="O2992" s="1"/>
      <c r="P2992" s="9"/>
      <c r="Q2992" s="9"/>
      <c r="R2992" s="9"/>
      <c r="S2992" s="9"/>
      <c r="T2992" s="9"/>
      <c r="U2992" s="9"/>
      <c r="W2992" s="9"/>
    </row>
    <row r="2993" spans="1:23" x14ac:dyDescent="0.25">
      <c r="A2993" s="3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9"/>
      <c r="O2993" s="1"/>
      <c r="P2993" s="9"/>
      <c r="Q2993" s="9"/>
      <c r="R2993" s="9"/>
      <c r="S2993" s="9"/>
      <c r="T2993" s="9"/>
      <c r="U2993" s="9"/>
      <c r="W2993" s="9"/>
    </row>
    <row r="2994" spans="1:23" x14ac:dyDescent="0.25">
      <c r="A2994" s="3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9"/>
      <c r="O2994" s="1"/>
      <c r="P2994" s="9"/>
      <c r="Q2994" s="9"/>
      <c r="R2994" s="9"/>
      <c r="S2994" s="9"/>
      <c r="T2994" s="9"/>
      <c r="U2994" s="9"/>
      <c r="W2994" s="9"/>
    </row>
    <row r="2995" spans="1:23" x14ac:dyDescent="0.25">
      <c r="A2995" s="3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9"/>
      <c r="O2995" s="1"/>
      <c r="P2995" s="9"/>
      <c r="Q2995" s="9"/>
      <c r="R2995" s="9"/>
      <c r="S2995" s="9"/>
      <c r="T2995" s="9"/>
      <c r="U2995" s="9"/>
      <c r="W2995" s="9"/>
    </row>
    <row r="2996" spans="1:23" x14ac:dyDescent="0.25">
      <c r="A2996" s="3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9"/>
      <c r="O2996" s="1"/>
      <c r="P2996" s="9"/>
      <c r="Q2996" s="9"/>
      <c r="R2996" s="9"/>
      <c r="S2996" s="9"/>
      <c r="T2996" s="9"/>
      <c r="U2996" s="9"/>
      <c r="W2996" s="9"/>
    </row>
    <row r="2997" spans="1:23" x14ac:dyDescent="0.25">
      <c r="A2997" s="3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9"/>
      <c r="O2997" s="1"/>
      <c r="P2997" s="9"/>
      <c r="Q2997" s="9"/>
      <c r="R2997" s="9"/>
      <c r="S2997" s="9"/>
      <c r="T2997" s="9"/>
      <c r="U2997" s="9"/>
      <c r="W2997" s="9"/>
    </row>
    <row r="2998" spans="1:23" x14ac:dyDescent="0.25">
      <c r="A2998" s="3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9"/>
      <c r="O2998" s="1"/>
      <c r="P2998" s="9"/>
      <c r="Q2998" s="9"/>
      <c r="R2998" s="9"/>
      <c r="S2998" s="9"/>
      <c r="T2998" s="9"/>
      <c r="U2998" s="9"/>
      <c r="W2998" s="9"/>
    </row>
    <row r="2999" spans="1:23" x14ac:dyDescent="0.25">
      <c r="A2999" s="3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9"/>
      <c r="O2999" s="1"/>
      <c r="P2999" s="9"/>
      <c r="Q2999" s="9"/>
      <c r="R2999" s="9"/>
      <c r="S2999" s="9"/>
      <c r="T2999" s="9"/>
      <c r="U2999" s="9"/>
      <c r="W2999" s="9"/>
    </row>
    <row r="3000" spans="1:23" x14ac:dyDescent="0.25">
      <c r="A3000" s="3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9"/>
      <c r="O3000" s="1"/>
      <c r="P3000" s="9"/>
      <c r="Q3000" s="9"/>
      <c r="R3000" s="9"/>
      <c r="S3000" s="9"/>
      <c r="T3000" s="9"/>
      <c r="U3000" s="9"/>
      <c r="W3000" s="9"/>
    </row>
    <row r="3001" spans="1:23" x14ac:dyDescent="0.25">
      <c r="A3001" s="3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9"/>
      <c r="O3001" s="1"/>
      <c r="P3001" s="9"/>
      <c r="Q3001" s="9"/>
      <c r="R3001" s="9"/>
      <c r="S3001" s="9"/>
      <c r="T3001" s="9"/>
      <c r="U3001" s="9"/>
      <c r="W3001" s="9"/>
    </row>
    <row r="3002" spans="1:23" x14ac:dyDescent="0.25">
      <c r="A3002" s="3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9"/>
      <c r="O3002" s="1"/>
      <c r="P3002" s="9"/>
      <c r="Q3002" s="9"/>
      <c r="R3002" s="9"/>
      <c r="S3002" s="9"/>
      <c r="T3002" s="9"/>
      <c r="U3002" s="9"/>
      <c r="W3002" s="9"/>
    </row>
    <row r="3003" spans="1:23" x14ac:dyDescent="0.25">
      <c r="A3003" s="3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9"/>
      <c r="O3003" s="1"/>
      <c r="P3003" s="9"/>
      <c r="Q3003" s="9"/>
      <c r="R3003" s="9"/>
      <c r="S3003" s="9"/>
      <c r="T3003" s="9"/>
      <c r="U3003" s="9"/>
      <c r="W3003" s="9"/>
    </row>
    <row r="3004" spans="1:23" x14ac:dyDescent="0.25">
      <c r="A3004" s="3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9"/>
      <c r="O3004" s="1"/>
      <c r="P3004" s="9"/>
      <c r="Q3004" s="9"/>
      <c r="R3004" s="9"/>
      <c r="S3004" s="9"/>
      <c r="T3004" s="9"/>
      <c r="U3004" s="9"/>
      <c r="W3004" s="9"/>
    </row>
    <row r="3005" spans="1:23" x14ac:dyDescent="0.25">
      <c r="A3005" s="3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9"/>
      <c r="O3005" s="1"/>
      <c r="P3005" s="9"/>
      <c r="Q3005" s="9"/>
      <c r="R3005" s="9"/>
      <c r="S3005" s="9"/>
      <c r="T3005" s="9"/>
      <c r="U3005" s="9"/>
      <c r="W3005" s="9"/>
    </row>
    <row r="3006" spans="1:23" x14ac:dyDescent="0.25">
      <c r="A3006" s="3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9"/>
      <c r="O3006" s="1"/>
      <c r="P3006" s="9"/>
      <c r="Q3006" s="9"/>
      <c r="R3006" s="9"/>
      <c r="S3006" s="9"/>
      <c r="T3006" s="9"/>
      <c r="U3006" s="9"/>
      <c r="W3006" s="9"/>
    </row>
    <row r="3007" spans="1:23" x14ac:dyDescent="0.25">
      <c r="A3007" s="3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9"/>
      <c r="O3007" s="1"/>
      <c r="P3007" s="9"/>
      <c r="Q3007" s="9"/>
      <c r="R3007" s="9"/>
      <c r="S3007" s="9"/>
      <c r="T3007" s="9"/>
      <c r="U3007" s="9"/>
      <c r="W3007" s="9"/>
    </row>
    <row r="3008" spans="1:23" x14ac:dyDescent="0.25">
      <c r="A3008" s="3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9"/>
      <c r="O3008" s="1"/>
      <c r="P3008" s="9"/>
      <c r="Q3008" s="9"/>
      <c r="R3008" s="9"/>
      <c r="S3008" s="9"/>
      <c r="T3008" s="9"/>
      <c r="U3008" s="9"/>
      <c r="W3008" s="9"/>
    </row>
    <row r="3009" spans="1:23" x14ac:dyDescent="0.25">
      <c r="A3009" s="3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9"/>
      <c r="O3009" s="1"/>
      <c r="P3009" s="9"/>
      <c r="Q3009" s="9"/>
      <c r="R3009" s="9"/>
      <c r="S3009" s="9"/>
      <c r="T3009" s="9"/>
      <c r="U3009" s="9"/>
      <c r="W3009" s="9"/>
    </row>
    <row r="3010" spans="1:23" x14ac:dyDescent="0.25">
      <c r="A3010" s="3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9"/>
      <c r="O3010" s="1"/>
      <c r="P3010" s="9"/>
      <c r="Q3010" s="9"/>
      <c r="R3010" s="9"/>
      <c r="S3010" s="9"/>
      <c r="T3010" s="9"/>
      <c r="U3010" s="9"/>
      <c r="W3010" s="9"/>
    </row>
    <row r="3011" spans="1:23" x14ac:dyDescent="0.25">
      <c r="A3011" s="3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9"/>
      <c r="O3011" s="1"/>
      <c r="P3011" s="9"/>
      <c r="Q3011" s="9"/>
      <c r="R3011" s="9"/>
      <c r="S3011" s="9"/>
      <c r="T3011" s="9"/>
      <c r="U3011" s="9"/>
      <c r="W3011" s="9"/>
    </row>
    <row r="3012" spans="1:23" x14ac:dyDescent="0.25">
      <c r="A3012" s="3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9"/>
      <c r="O3012" s="1"/>
      <c r="P3012" s="9"/>
      <c r="Q3012" s="9"/>
      <c r="R3012" s="9"/>
      <c r="S3012" s="9"/>
      <c r="T3012" s="9"/>
      <c r="U3012" s="9"/>
      <c r="W3012" s="9"/>
    </row>
    <row r="3013" spans="1:23" x14ac:dyDescent="0.25">
      <c r="A3013" s="3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9"/>
      <c r="O3013" s="1"/>
      <c r="P3013" s="9"/>
      <c r="Q3013" s="9"/>
      <c r="R3013" s="9"/>
      <c r="S3013" s="9"/>
      <c r="T3013" s="9"/>
      <c r="U3013" s="9"/>
      <c r="W3013" s="9"/>
    </row>
    <row r="3014" spans="1:23" x14ac:dyDescent="0.25">
      <c r="A3014" s="3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9"/>
      <c r="O3014" s="1"/>
      <c r="P3014" s="9"/>
      <c r="Q3014" s="9"/>
      <c r="R3014" s="9"/>
      <c r="S3014" s="9"/>
      <c r="T3014" s="9"/>
      <c r="U3014" s="9"/>
      <c r="W3014" s="9"/>
    </row>
    <row r="3015" spans="1:23" x14ac:dyDescent="0.25">
      <c r="A3015" s="3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9"/>
      <c r="O3015" s="1"/>
      <c r="P3015" s="9"/>
      <c r="Q3015" s="9"/>
      <c r="R3015" s="9"/>
      <c r="S3015" s="9"/>
      <c r="T3015" s="9"/>
      <c r="U3015" s="9"/>
      <c r="W3015" s="9"/>
    </row>
    <row r="3016" spans="1:23" x14ac:dyDescent="0.25">
      <c r="A3016" s="3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9"/>
      <c r="O3016" s="1"/>
      <c r="P3016" s="9"/>
      <c r="Q3016" s="9"/>
      <c r="R3016" s="9"/>
      <c r="S3016" s="9"/>
      <c r="T3016" s="9"/>
      <c r="U3016" s="9"/>
      <c r="W3016" s="9"/>
    </row>
    <row r="3017" spans="1:23" x14ac:dyDescent="0.25">
      <c r="A3017" s="3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9"/>
      <c r="O3017" s="1"/>
      <c r="P3017" s="9"/>
      <c r="Q3017" s="9"/>
      <c r="R3017" s="9"/>
      <c r="S3017" s="9"/>
      <c r="T3017" s="9"/>
      <c r="U3017" s="9"/>
      <c r="W3017" s="9"/>
    </row>
    <row r="3018" spans="1:23" x14ac:dyDescent="0.25">
      <c r="A3018" s="3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9"/>
      <c r="O3018" s="1"/>
      <c r="P3018" s="9"/>
      <c r="Q3018" s="9"/>
      <c r="R3018" s="9"/>
      <c r="S3018" s="9"/>
      <c r="T3018" s="9"/>
      <c r="U3018" s="9"/>
      <c r="W3018" s="9"/>
    </row>
    <row r="3019" spans="1:23" x14ac:dyDescent="0.25">
      <c r="A3019" s="3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9"/>
      <c r="O3019" s="1"/>
      <c r="P3019" s="9"/>
      <c r="Q3019" s="9"/>
      <c r="R3019" s="9"/>
      <c r="S3019" s="9"/>
      <c r="T3019" s="9"/>
      <c r="U3019" s="9"/>
      <c r="W3019" s="9"/>
    </row>
    <row r="3020" spans="1:23" x14ac:dyDescent="0.25">
      <c r="A3020" s="3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9"/>
      <c r="O3020" s="1"/>
      <c r="P3020" s="9"/>
      <c r="Q3020" s="9"/>
      <c r="R3020" s="9"/>
      <c r="S3020" s="9"/>
      <c r="T3020" s="9"/>
      <c r="U3020" s="9"/>
      <c r="W3020" s="9"/>
    </row>
    <row r="3021" spans="1:23" x14ac:dyDescent="0.25">
      <c r="A3021" s="3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9"/>
      <c r="O3021" s="1"/>
      <c r="P3021" s="9"/>
      <c r="Q3021" s="9"/>
      <c r="R3021" s="9"/>
      <c r="S3021" s="9"/>
      <c r="T3021" s="9"/>
      <c r="U3021" s="9"/>
      <c r="W3021" s="9"/>
    </row>
    <row r="3022" spans="1:23" x14ac:dyDescent="0.25">
      <c r="A3022" s="3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9"/>
      <c r="O3022" s="1"/>
      <c r="P3022" s="9"/>
      <c r="Q3022" s="9"/>
      <c r="R3022" s="9"/>
      <c r="S3022" s="9"/>
      <c r="T3022" s="9"/>
      <c r="U3022" s="9"/>
      <c r="W3022" s="9"/>
    </row>
    <row r="3023" spans="1:23" x14ac:dyDescent="0.25">
      <c r="A3023" s="3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9"/>
      <c r="O3023" s="1"/>
      <c r="P3023" s="9"/>
      <c r="Q3023" s="9"/>
      <c r="R3023" s="9"/>
      <c r="S3023" s="9"/>
      <c r="T3023" s="9"/>
      <c r="U3023" s="9"/>
      <c r="W3023" s="9"/>
    </row>
    <row r="3024" spans="1:23" x14ac:dyDescent="0.25">
      <c r="A3024" s="3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9"/>
      <c r="O3024" s="1"/>
      <c r="P3024" s="9"/>
      <c r="Q3024" s="9"/>
      <c r="R3024" s="9"/>
      <c r="S3024" s="9"/>
      <c r="T3024" s="9"/>
      <c r="U3024" s="9"/>
      <c r="W3024" s="9"/>
    </row>
    <row r="3025" spans="1:23" x14ac:dyDescent="0.25">
      <c r="A3025" s="3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9"/>
      <c r="O3025" s="1"/>
      <c r="P3025" s="9"/>
      <c r="Q3025" s="9"/>
      <c r="R3025" s="9"/>
      <c r="S3025" s="9"/>
      <c r="T3025" s="9"/>
      <c r="U3025" s="9"/>
      <c r="W3025" s="9"/>
    </row>
    <row r="3026" spans="1:23" x14ac:dyDescent="0.25">
      <c r="A3026" s="3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9"/>
      <c r="O3026" s="1"/>
      <c r="P3026" s="9"/>
      <c r="Q3026" s="9"/>
      <c r="R3026" s="9"/>
      <c r="S3026" s="9"/>
      <c r="T3026" s="9"/>
      <c r="U3026" s="9"/>
      <c r="W3026" s="9"/>
    </row>
    <row r="3027" spans="1:23" x14ac:dyDescent="0.25">
      <c r="A3027" s="3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9"/>
      <c r="O3027" s="1"/>
      <c r="P3027" s="9"/>
      <c r="Q3027" s="9"/>
      <c r="R3027" s="9"/>
      <c r="S3027" s="9"/>
      <c r="T3027" s="9"/>
      <c r="U3027" s="9"/>
      <c r="W3027" s="9"/>
    </row>
    <row r="3028" spans="1:23" x14ac:dyDescent="0.25">
      <c r="A3028" s="3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9"/>
      <c r="O3028" s="1"/>
      <c r="P3028" s="9"/>
      <c r="Q3028" s="9"/>
      <c r="R3028" s="9"/>
      <c r="S3028" s="9"/>
      <c r="T3028" s="9"/>
      <c r="U3028" s="9"/>
      <c r="W3028" s="9"/>
    </row>
    <row r="3029" spans="1:23" x14ac:dyDescent="0.25">
      <c r="A3029" s="3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9"/>
      <c r="O3029" s="1"/>
      <c r="P3029" s="9"/>
      <c r="Q3029" s="9"/>
      <c r="R3029" s="9"/>
      <c r="S3029" s="9"/>
      <c r="T3029" s="9"/>
      <c r="U3029" s="9"/>
      <c r="W3029" s="9"/>
    </row>
    <row r="3030" spans="1:23" x14ac:dyDescent="0.25">
      <c r="A3030" s="3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9"/>
      <c r="O3030" s="1"/>
      <c r="P3030" s="9"/>
      <c r="Q3030" s="9"/>
      <c r="R3030" s="9"/>
      <c r="S3030" s="9"/>
      <c r="T3030" s="9"/>
      <c r="U3030" s="9"/>
      <c r="W3030" s="9"/>
    </row>
    <row r="3031" spans="1:23" x14ac:dyDescent="0.25">
      <c r="A3031" s="3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9"/>
      <c r="O3031" s="1"/>
      <c r="P3031" s="9"/>
      <c r="Q3031" s="9"/>
      <c r="R3031" s="9"/>
      <c r="S3031" s="9"/>
      <c r="T3031" s="9"/>
      <c r="U3031" s="9"/>
      <c r="W3031" s="9"/>
    </row>
    <row r="3032" spans="1:23" x14ac:dyDescent="0.25">
      <c r="A3032" s="3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9"/>
      <c r="O3032" s="1"/>
      <c r="P3032" s="9"/>
      <c r="Q3032" s="9"/>
      <c r="R3032" s="9"/>
      <c r="S3032" s="9"/>
      <c r="T3032" s="9"/>
      <c r="U3032" s="9"/>
      <c r="W3032" s="9"/>
    </row>
    <row r="3033" spans="1:23" x14ac:dyDescent="0.25">
      <c r="A3033" s="3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9"/>
      <c r="O3033" s="1"/>
      <c r="P3033" s="9"/>
      <c r="Q3033" s="9"/>
      <c r="R3033" s="9"/>
      <c r="S3033" s="9"/>
      <c r="T3033" s="9"/>
      <c r="U3033" s="9"/>
      <c r="W3033" s="9"/>
    </row>
    <row r="3034" spans="1:23" x14ac:dyDescent="0.25">
      <c r="A3034" s="3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9"/>
      <c r="O3034" s="1"/>
      <c r="P3034" s="9"/>
      <c r="Q3034" s="9"/>
      <c r="R3034" s="9"/>
      <c r="S3034" s="9"/>
      <c r="T3034" s="9"/>
      <c r="U3034" s="9"/>
      <c r="W3034" s="9"/>
    </row>
    <row r="3035" spans="1:23" x14ac:dyDescent="0.25">
      <c r="A3035" s="3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9"/>
      <c r="O3035" s="1"/>
      <c r="P3035" s="9"/>
      <c r="Q3035" s="9"/>
      <c r="R3035" s="9"/>
      <c r="S3035" s="9"/>
      <c r="T3035" s="9"/>
      <c r="U3035" s="9"/>
      <c r="W3035" s="9"/>
    </row>
    <row r="3036" spans="1:23" x14ac:dyDescent="0.25">
      <c r="A3036" s="3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9"/>
      <c r="O3036" s="1"/>
      <c r="P3036" s="9"/>
      <c r="Q3036" s="9"/>
      <c r="R3036" s="9"/>
      <c r="S3036" s="9"/>
      <c r="T3036" s="9"/>
      <c r="U3036" s="9"/>
      <c r="W3036" s="9"/>
    </row>
    <row r="3037" spans="1:23" x14ac:dyDescent="0.25">
      <c r="A3037" s="3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9"/>
      <c r="O3037" s="1"/>
      <c r="P3037" s="9"/>
      <c r="Q3037" s="9"/>
      <c r="R3037" s="9"/>
      <c r="S3037" s="9"/>
      <c r="T3037" s="9"/>
      <c r="U3037" s="9"/>
      <c r="W3037" s="9"/>
    </row>
    <row r="3038" spans="1:23" x14ac:dyDescent="0.25">
      <c r="A3038" s="3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9"/>
      <c r="O3038" s="1"/>
      <c r="P3038" s="9"/>
      <c r="Q3038" s="9"/>
      <c r="R3038" s="9"/>
      <c r="S3038" s="9"/>
      <c r="T3038" s="9"/>
      <c r="U3038" s="9"/>
      <c r="W3038" s="9"/>
    </row>
    <row r="3039" spans="1:23" x14ac:dyDescent="0.25">
      <c r="A3039" s="3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9"/>
      <c r="O3039" s="1"/>
      <c r="P3039" s="9"/>
      <c r="Q3039" s="9"/>
      <c r="R3039" s="9"/>
      <c r="S3039" s="9"/>
      <c r="T3039" s="9"/>
      <c r="U3039" s="9"/>
      <c r="W3039" s="9"/>
    </row>
    <row r="3040" spans="1:23" x14ac:dyDescent="0.25">
      <c r="A3040" s="3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9"/>
      <c r="O3040" s="1"/>
      <c r="P3040" s="9"/>
      <c r="Q3040" s="9"/>
      <c r="R3040" s="9"/>
      <c r="S3040" s="9"/>
      <c r="T3040" s="9"/>
      <c r="U3040" s="9"/>
      <c r="W3040" s="9"/>
    </row>
    <row r="3041" spans="1:23" x14ac:dyDescent="0.25">
      <c r="A3041" s="3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9"/>
      <c r="O3041" s="1"/>
      <c r="P3041" s="9"/>
      <c r="Q3041" s="9"/>
      <c r="R3041" s="9"/>
      <c r="S3041" s="9"/>
      <c r="T3041" s="9"/>
      <c r="U3041" s="9"/>
      <c r="W3041" s="9"/>
    </row>
    <row r="3042" spans="1:23" x14ac:dyDescent="0.25">
      <c r="A3042" s="3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9"/>
      <c r="O3042" s="1"/>
      <c r="P3042" s="9"/>
      <c r="Q3042" s="9"/>
      <c r="R3042" s="9"/>
      <c r="S3042" s="9"/>
      <c r="T3042" s="9"/>
      <c r="U3042" s="9"/>
      <c r="W3042" s="9"/>
    </row>
    <row r="3043" spans="1:23" x14ac:dyDescent="0.25">
      <c r="A3043" s="3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9"/>
      <c r="O3043" s="1"/>
      <c r="P3043" s="9"/>
      <c r="Q3043" s="9"/>
      <c r="R3043" s="9"/>
      <c r="S3043" s="9"/>
      <c r="T3043" s="9"/>
      <c r="U3043" s="9"/>
      <c r="W3043" s="9"/>
    </row>
    <row r="3044" spans="1:23" x14ac:dyDescent="0.25">
      <c r="A3044" s="3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9"/>
      <c r="O3044" s="1"/>
      <c r="P3044" s="9"/>
      <c r="Q3044" s="9"/>
      <c r="R3044" s="9"/>
      <c r="S3044" s="9"/>
      <c r="T3044" s="9"/>
      <c r="U3044" s="9"/>
      <c r="W3044" s="9"/>
    </row>
    <row r="3045" spans="1:23" x14ac:dyDescent="0.25">
      <c r="A3045" s="3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9"/>
      <c r="O3045" s="1"/>
      <c r="P3045" s="9"/>
      <c r="Q3045" s="9"/>
      <c r="R3045" s="9"/>
      <c r="S3045" s="9"/>
      <c r="T3045" s="9"/>
      <c r="U3045" s="9"/>
      <c r="W3045" s="9"/>
    </row>
    <row r="3046" spans="1:23" x14ac:dyDescent="0.25">
      <c r="A3046" s="3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9"/>
      <c r="O3046" s="1"/>
      <c r="P3046" s="9"/>
      <c r="Q3046" s="9"/>
      <c r="R3046" s="9"/>
      <c r="S3046" s="9"/>
      <c r="T3046" s="9"/>
      <c r="U3046" s="9"/>
      <c r="W3046" s="9"/>
    </row>
    <row r="3047" spans="1:23" x14ac:dyDescent="0.25">
      <c r="A3047" s="3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9"/>
      <c r="O3047" s="1"/>
      <c r="P3047" s="9"/>
      <c r="Q3047" s="9"/>
      <c r="R3047" s="9"/>
      <c r="S3047" s="9"/>
      <c r="T3047" s="9"/>
      <c r="U3047" s="9"/>
      <c r="W3047" s="9"/>
    </row>
    <row r="3048" spans="1:23" x14ac:dyDescent="0.25">
      <c r="A3048" s="3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9"/>
      <c r="O3048" s="1"/>
      <c r="P3048" s="9"/>
      <c r="Q3048" s="9"/>
      <c r="R3048" s="9"/>
      <c r="S3048" s="9"/>
      <c r="T3048" s="9"/>
      <c r="U3048" s="9"/>
      <c r="W3048" s="9"/>
    </row>
    <row r="3049" spans="1:23" x14ac:dyDescent="0.25">
      <c r="A3049" s="3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9"/>
      <c r="O3049" s="1"/>
      <c r="P3049" s="9"/>
      <c r="Q3049" s="9"/>
      <c r="R3049" s="9"/>
      <c r="S3049" s="9"/>
      <c r="T3049" s="9"/>
      <c r="U3049" s="9"/>
      <c r="W3049" s="9"/>
    </row>
    <row r="3050" spans="1:23" x14ac:dyDescent="0.25">
      <c r="A3050" s="3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9"/>
      <c r="O3050" s="1"/>
      <c r="P3050" s="9"/>
      <c r="Q3050" s="9"/>
      <c r="R3050" s="9"/>
      <c r="S3050" s="9"/>
      <c r="T3050" s="9"/>
      <c r="U3050" s="9"/>
      <c r="W3050" s="9"/>
    </row>
    <row r="3051" spans="1:23" x14ac:dyDescent="0.25">
      <c r="A3051" s="3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9"/>
      <c r="O3051" s="1"/>
      <c r="P3051" s="9"/>
      <c r="Q3051" s="9"/>
      <c r="R3051" s="9"/>
      <c r="S3051" s="9"/>
      <c r="T3051" s="9"/>
      <c r="U3051" s="9"/>
      <c r="W3051" s="9"/>
    </row>
    <row r="3052" spans="1:23" x14ac:dyDescent="0.25">
      <c r="A3052" s="3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9"/>
      <c r="O3052" s="1"/>
      <c r="P3052" s="9"/>
      <c r="Q3052" s="9"/>
      <c r="R3052" s="9"/>
      <c r="S3052" s="9"/>
      <c r="T3052" s="9"/>
      <c r="U3052" s="9"/>
      <c r="W3052" s="9"/>
    </row>
    <row r="3053" spans="1:23" x14ac:dyDescent="0.25">
      <c r="A3053" s="3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9"/>
      <c r="O3053" s="1"/>
      <c r="P3053" s="9"/>
      <c r="Q3053" s="9"/>
      <c r="R3053" s="9"/>
      <c r="S3053" s="9"/>
      <c r="T3053" s="9"/>
      <c r="U3053" s="9"/>
      <c r="W3053" s="9"/>
    </row>
    <row r="3054" spans="1:23" x14ac:dyDescent="0.25">
      <c r="A3054" s="3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9"/>
      <c r="O3054" s="1"/>
      <c r="P3054" s="9"/>
      <c r="Q3054" s="9"/>
      <c r="R3054" s="9"/>
      <c r="S3054" s="9"/>
      <c r="T3054" s="9"/>
      <c r="U3054" s="9"/>
      <c r="W3054" s="9"/>
    </row>
    <row r="3055" spans="1:23" x14ac:dyDescent="0.25">
      <c r="A3055" s="3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9"/>
      <c r="O3055" s="1"/>
      <c r="P3055" s="9"/>
      <c r="Q3055" s="9"/>
      <c r="R3055" s="9"/>
      <c r="S3055" s="9"/>
      <c r="T3055" s="9"/>
      <c r="U3055" s="9"/>
      <c r="W3055" s="9"/>
    </row>
    <row r="3056" spans="1:23" x14ac:dyDescent="0.25">
      <c r="A3056" s="3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9"/>
      <c r="O3056" s="1"/>
      <c r="P3056" s="9"/>
      <c r="Q3056" s="9"/>
      <c r="R3056" s="9"/>
      <c r="S3056" s="9"/>
      <c r="T3056" s="9"/>
      <c r="U3056" s="9"/>
      <c r="W3056" s="9"/>
    </row>
    <row r="3057" spans="1:23" x14ac:dyDescent="0.25">
      <c r="A3057" s="3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9"/>
      <c r="O3057" s="1"/>
      <c r="P3057" s="9"/>
      <c r="Q3057" s="9"/>
      <c r="R3057" s="9"/>
      <c r="S3057" s="9"/>
      <c r="T3057" s="9"/>
      <c r="U3057" s="9"/>
      <c r="W3057" s="9"/>
    </row>
    <row r="3058" spans="1:23" x14ac:dyDescent="0.25">
      <c r="A3058" s="3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9"/>
      <c r="O3058" s="1"/>
      <c r="P3058" s="9"/>
      <c r="Q3058" s="9"/>
      <c r="R3058" s="9"/>
      <c r="S3058" s="9"/>
      <c r="T3058" s="9"/>
      <c r="U3058" s="9"/>
      <c r="W3058" s="9"/>
    </row>
    <row r="3059" spans="1:23" x14ac:dyDescent="0.25">
      <c r="A3059" s="3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9"/>
      <c r="O3059" s="1"/>
      <c r="P3059" s="9"/>
      <c r="Q3059" s="9"/>
      <c r="R3059" s="9"/>
      <c r="S3059" s="9"/>
      <c r="T3059" s="9"/>
      <c r="U3059" s="9"/>
      <c r="W3059" s="9"/>
    </row>
    <row r="3060" spans="1:23" x14ac:dyDescent="0.25">
      <c r="A3060" s="3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9"/>
      <c r="O3060" s="1"/>
      <c r="P3060" s="9"/>
      <c r="Q3060" s="9"/>
      <c r="R3060" s="9"/>
      <c r="S3060" s="9"/>
      <c r="T3060" s="9"/>
      <c r="U3060" s="9"/>
      <c r="W3060" s="9"/>
    </row>
    <row r="3061" spans="1:23" x14ac:dyDescent="0.25">
      <c r="A3061" s="3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9"/>
      <c r="O3061" s="1"/>
      <c r="P3061" s="9"/>
      <c r="Q3061" s="9"/>
      <c r="R3061" s="9"/>
      <c r="S3061" s="9"/>
      <c r="T3061" s="9"/>
      <c r="U3061" s="9"/>
      <c r="W3061" s="9"/>
    </row>
    <row r="3062" spans="1:23" x14ac:dyDescent="0.25">
      <c r="A3062" s="3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9"/>
      <c r="O3062" s="1"/>
      <c r="P3062" s="9"/>
      <c r="Q3062" s="9"/>
      <c r="R3062" s="9"/>
      <c r="S3062" s="9"/>
      <c r="T3062" s="9"/>
      <c r="U3062" s="9"/>
      <c r="W3062" s="9"/>
    </row>
    <row r="3063" spans="1:23" x14ac:dyDescent="0.25">
      <c r="A3063" s="3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9"/>
      <c r="O3063" s="1"/>
      <c r="P3063" s="9"/>
      <c r="Q3063" s="9"/>
      <c r="R3063" s="9"/>
      <c r="S3063" s="9"/>
      <c r="T3063" s="9"/>
      <c r="U3063" s="9"/>
      <c r="W3063" s="9"/>
    </row>
    <row r="3064" spans="1:23" x14ac:dyDescent="0.25">
      <c r="A3064" s="3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9"/>
      <c r="O3064" s="1"/>
      <c r="P3064" s="9"/>
      <c r="Q3064" s="9"/>
      <c r="R3064" s="9"/>
      <c r="S3064" s="9"/>
      <c r="T3064" s="9"/>
      <c r="U3064" s="9"/>
      <c r="W3064" s="9"/>
    </row>
    <row r="3065" spans="1:23" x14ac:dyDescent="0.25">
      <c r="A3065" s="3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9"/>
      <c r="O3065" s="1"/>
      <c r="P3065" s="9"/>
      <c r="Q3065" s="9"/>
      <c r="R3065" s="9"/>
      <c r="S3065" s="9"/>
      <c r="T3065" s="9"/>
      <c r="U3065" s="9"/>
      <c r="W3065" s="9"/>
    </row>
    <row r="3066" spans="1:23" x14ac:dyDescent="0.25">
      <c r="A3066" s="3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9"/>
      <c r="O3066" s="1"/>
      <c r="P3066" s="9"/>
      <c r="Q3066" s="9"/>
      <c r="R3066" s="9"/>
      <c r="S3066" s="9"/>
      <c r="T3066" s="9"/>
      <c r="U3066" s="9"/>
      <c r="W3066" s="9"/>
    </row>
    <row r="3067" spans="1:23" x14ac:dyDescent="0.25">
      <c r="A3067" s="3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9"/>
      <c r="O3067" s="1"/>
      <c r="P3067" s="9"/>
      <c r="Q3067" s="9"/>
      <c r="R3067" s="9"/>
      <c r="S3067" s="9"/>
      <c r="T3067" s="9"/>
      <c r="U3067" s="9"/>
      <c r="W3067" s="9"/>
    </row>
    <row r="3068" spans="1:23" x14ac:dyDescent="0.25">
      <c r="A3068" s="3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9"/>
      <c r="O3068" s="1"/>
      <c r="P3068" s="9"/>
      <c r="Q3068" s="9"/>
      <c r="R3068" s="9"/>
      <c r="S3068" s="9"/>
      <c r="T3068" s="9"/>
      <c r="U3068" s="9"/>
      <c r="W3068" s="9"/>
    </row>
    <row r="3069" spans="1:23" x14ac:dyDescent="0.25">
      <c r="A3069" s="3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9"/>
      <c r="O3069" s="1"/>
      <c r="P3069" s="9"/>
      <c r="Q3069" s="9"/>
      <c r="R3069" s="9"/>
      <c r="S3069" s="9"/>
      <c r="T3069" s="9"/>
      <c r="U3069" s="9"/>
      <c r="W3069" s="9"/>
    </row>
    <row r="3070" spans="1:23" x14ac:dyDescent="0.25">
      <c r="A3070" s="3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9"/>
      <c r="O3070" s="1"/>
      <c r="P3070" s="9"/>
      <c r="Q3070" s="9"/>
      <c r="R3070" s="9"/>
      <c r="S3070" s="9"/>
      <c r="T3070" s="9"/>
      <c r="U3070" s="9"/>
      <c r="W3070" s="9"/>
    </row>
    <row r="3071" spans="1:23" x14ac:dyDescent="0.25">
      <c r="A3071" s="3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9"/>
      <c r="O3071" s="1"/>
      <c r="P3071" s="9"/>
      <c r="Q3071" s="9"/>
      <c r="R3071" s="9"/>
      <c r="S3071" s="9"/>
      <c r="T3071" s="9"/>
      <c r="U3071" s="9"/>
      <c r="W3071" s="9"/>
    </row>
    <row r="3072" spans="1:23" x14ac:dyDescent="0.25">
      <c r="A3072" s="3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9"/>
      <c r="O3072" s="1"/>
      <c r="P3072" s="9"/>
      <c r="Q3072" s="9"/>
      <c r="R3072" s="9"/>
      <c r="S3072" s="9"/>
      <c r="T3072" s="9"/>
      <c r="U3072" s="9"/>
      <c r="W3072" s="9"/>
    </row>
    <row r="3073" spans="1:23" x14ac:dyDescent="0.25">
      <c r="A3073" s="3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9"/>
      <c r="O3073" s="1"/>
      <c r="P3073" s="9"/>
      <c r="Q3073" s="9"/>
      <c r="R3073" s="9"/>
      <c r="S3073" s="9"/>
      <c r="T3073" s="9"/>
      <c r="U3073" s="9"/>
      <c r="W3073" s="9"/>
    </row>
    <row r="3074" spans="1:23" x14ac:dyDescent="0.25">
      <c r="A3074" s="3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9"/>
      <c r="O3074" s="1"/>
      <c r="P3074" s="9"/>
      <c r="Q3074" s="9"/>
      <c r="R3074" s="9"/>
      <c r="S3074" s="9"/>
      <c r="T3074" s="9"/>
      <c r="U3074" s="9"/>
      <c r="W3074" s="9"/>
    </row>
    <row r="3075" spans="1:23" x14ac:dyDescent="0.25">
      <c r="A3075" s="3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9"/>
      <c r="O3075" s="1"/>
      <c r="P3075" s="9"/>
      <c r="Q3075" s="9"/>
      <c r="R3075" s="9"/>
      <c r="S3075" s="9"/>
      <c r="T3075" s="9"/>
      <c r="U3075" s="9"/>
      <c r="W3075" s="9"/>
    </row>
    <row r="3076" spans="1:23" x14ac:dyDescent="0.25">
      <c r="A3076" s="3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9"/>
      <c r="O3076" s="1"/>
      <c r="P3076" s="9"/>
      <c r="Q3076" s="9"/>
      <c r="R3076" s="9"/>
      <c r="S3076" s="9"/>
      <c r="T3076" s="9"/>
      <c r="U3076" s="9"/>
      <c r="W3076" s="9"/>
    </row>
    <row r="3077" spans="1:23" x14ac:dyDescent="0.25">
      <c r="A3077" s="3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9"/>
      <c r="O3077" s="1"/>
      <c r="P3077" s="9"/>
      <c r="Q3077" s="9"/>
      <c r="R3077" s="9"/>
      <c r="S3077" s="9"/>
      <c r="T3077" s="9"/>
      <c r="U3077" s="9"/>
      <c r="W3077" s="9"/>
    </row>
    <row r="3078" spans="1:23" x14ac:dyDescent="0.25">
      <c r="A3078" s="3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9"/>
      <c r="O3078" s="1"/>
      <c r="P3078" s="9"/>
      <c r="Q3078" s="9"/>
      <c r="R3078" s="9"/>
      <c r="S3078" s="9"/>
      <c r="T3078" s="9"/>
      <c r="U3078" s="9"/>
      <c r="W3078" s="9"/>
    </row>
    <row r="3079" spans="1:23" x14ac:dyDescent="0.25">
      <c r="A3079" s="3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9"/>
      <c r="O3079" s="1"/>
      <c r="P3079" s="9"/>
      <c r="Q3079" s="9"/>
      <c r="R3079" s="9"/>
      <c r="S3079" s="9"/>
      <c r="T3079" s="9"/>
      <c r="U3079" s="9"/>
      <c r="W3079" s="9"/>
    </row>
    <row r="3080" spans="1:23" x14ac:dyDescent="0.25">
      <c r="A3080" s="3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9"/>
      <c r="O3080" s="1"/>
      <c r="P3080" s="9"/>
      <c r="Q3080" s="9"/>
      <c r="R3080" s="9"/>
      <c r="S3080" s="9"/>
      <c r="T3080" s="9"/>
      <c r="U3080" s="9"/>
      <c r="W3080" s="9"/>
    </row>
    <row r="3081" spans="1:23" x14ac:dyDescent="0.25">
      <c r="A3081" s="3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9"/>
      <c r="O3081" s="1"/>
      <c r="P3081" s="9"/>
      <c r="Q3081" s="9"/>
      <c r="R3081" s="9"/>
      <c r="S3081" s="9"/>
      <c r="T3081" s="9"/>
      <c r="U3081" s="9"/>
      <c r="W3081" s="9"/>
    </row>
    <row r="3082" spans="1:23" x14ac:dyDescent="0.25">
      <c r="A3082" s="3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9"/>
      <c r="O3082" s="1"/>
      <c r="P3082" s="9"/>
      <c r="Q3082" s="9"/>
      <c r="R3082" s="9"/>
      <c r="S3082" s="9"/>
      <c r="T3082" s="9"/>
      <c r="U3082" s="9"/>
      <c r="W3082" s="9"/>
    </row>
    <row r="3083" spans="1:23" x14ac:dyDescent="0.25">
      <c r="A3083" s="3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9"/>
      <c r="O3083" s="1"/>
      <c r="P3083" s="9"/>
      <c r="Q3083" s="9"/>
      <c r="R3083" s="9"/>
      <c r="S3083" s="9"/>
      <c r="T3083" s="9"/>
      <c r="U3083" s="9"/>
      <c r="W3083" s="9"/>
    </row>
    <row r="3084" spans="1:23" x14ac:dyDescent="0.25">
      <c r="A3084" s="3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9"/>
      <c r="O3084" s="1"/>
      <c r="P3084" s="9"/>
      <c r="Q3084" s="9"/>
      <c r="R3084" s="9"/>
      <c r="S3084" s="9"/>
      <c r="T3084" s="9"/>
      <c r="U3084" s="9"/>
      <c r="W3084" s="9"/>
    </row>
    <row r="3085" spans="1:23" x14ac:dyDescent="0.25">
      <c r="A3085" s="3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9"/>
      <c r="O3085" s="1"/>
      <c r="P3085" s="9"/>
      <c r="Q3085" s="9"/>
      <c r="R3085" s="9"/>
      <c r="S3085" s="9"/>
      <c r="T3085" s="9"/>
      <c r="U3085" s="9"/>
      <c r="W3085" s="9"/>
    </row>
    <row r="3086" spans="1:23" x14ac:dyDescent="0.25">
      <c r="A3086" s="3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9"/>
      <c r="O3086" s="1"/>
      <c r="P3086" s="9"/>
      <c r="Q3086" s="9"/>
      <c r="R3086" s="9"/>
      <c r="S3086" s="9"/>
      <c r="T3086" s="9"/>
      <c r="U3086" s="9"/>
      <c r="W3086" s="9"/>
    </row>
    <row r="3087" spans="1:23" x14ac:dyDescent="0.25">
      <c r="A3087" s="3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9"/>
      <c r="O3087" s="1"/>
      <c r="P3087" s="9"/>
      <c r="Q3087" s="9"/>
      <c r="R3087" s="9"/>
      <c r="S3087" s="9"/>
      <c r="T3087" s="9"/>
      <c r="U3087" s="9"/>
      <c r="W3087" s="9"/>
    </row>
    <row r="3088" spans="1:23" x14ac:dyDescent="0.25">
      <c r="A3088" s="3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9"/>
      <c r="O3088" s="1"/>
      <c r="P3088" s="9"/>
      <c r="Q3088" s="9"/>
      <c r="R3088" s="9"/>
      <c r="S3088" s="9"/>
      <c r="T3088" s="9"/>
      <c r="U3088" s="9"/>
      <c r="W3088" s="9"/>
    </row>
    <row r="3089" spans="1:23" x14ac:dyDescent="0.25">
      <c r="A3089" s="3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9"/>
      <c r="O3089" s="1"/>
      <c r="P3089" s="9"/>
      <c r="Q3089" s="9"/>
      <c r="R3089" s="9"/>
      <c r="S3089" s="9"/>
      <c r="T3089" s="9"/>
      <c r="U3089" s="9"/>
      <c r="W3089" s="9"/>
    </row>
    <row r="3090" spans="1:23" x14ac:dyDescent="0.25">
      <c r="A3090" s="3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9"/>
      <c r="O3090" s="1"/>
      <c r="P3090" s="9"/>
      <c r="Q3090" s="9"/>
      <c r="R3090" s="9"/>
      <c r="S3090" s="9"/>
      <c r="T3090" s="9"/>
      <c r="U3090" s="9"/>
      <c r="W3090" s="9"/>
    </row>
    <row r="3091" spans="1:23" x14ac:dyDescent="0.25">
      <c r="A3091" s="3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9"/>
      <c r="O3091" s="1"/>
      <c r="P3091" s="9"/>
      <c r="Q3091" s="9"/>
      <c r="R3091" s="9"/>
      <c r="S3091" s="9"/>
      <c r="T3091" s="9"/>
      <c r="U3091" s="9"/>
      <c r="W3091" s="9"/>
    </row>
    <row r="3092" spans="1:23" x14ac:dyDescent="0.25">
      <c r="A3092" s="3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9"/>
      <c r="O3092" s="1"/>
      <c r="P3092" s="9"/>
      <c r="Q3092" s="9"/>
      <c r="R3092" s="9"/>
      <c r="S3092" s="9"/>
      <c r="T3092" s="9"/>
      <c r="U3092" s="9"/>
      <c r="W3092" s="9"/>
    </row>
    <row r="3093" spans="1:23" x14ac:dyDescent="0.25">
      <c r="A3093" s="3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9"/>
      <c r="O3093" s="1"/>
      <c r="P3093" s="9"/>
      <c r="Q3093" s="9"/>
      <c r="R3093" s="9"/>
      <c r="S3093" s="9"/>
      <c r="T3093" s="9"/>
      <c r="U3093" s="9"/>
      <c r="W3093" s="9"/>
    </row>
    <row r="3094" spans="1:23" x14ac:dyDescent="0.25">
      <c r="A3094" s="3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9"/>
      <c r="O3094" s="1"/>
      <c r="P3094" s="9"/>
      <c r="Q3094" s="9"/>
      <c r="R3094" s="9"/>
      <c r="S3094" s="9"/>
      <c r="T3094" s="9"/>
      <c r="U3094" s="9"/>
      <c r="W3094" s="9"/>
    </row>
    <row r="3095" spans="1:23" x14ac:dyDescent="0.25">
      <c r="A3095" s="3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9"/>
      <c r="O3095" s="1"/>
      <c r="P3095" s="9"/>
      <c r="Q3095" s="9"/>
      <c r="R3095" s="9"/>
      <c r="S3095" s="9"/>
      <c r="T3095" s="9"/>
      <c r="U3095" s="9"/>
      <c r="W3095" s="9"/>
    </row>
    <row r="3096" spans="1:23" x14ac:dyDescent="0.25">
      <c r="A3096" s="3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9"/>
      <c r="O3096" s="1"/>
      <c r="P3096" s="9"/>
      <c r="Q3096" s="9"/>
      <c r="R3096" s="9"/>
      <c r="S3096" s="9"/>
      <c r="T3096" s="9"/>
      <c r="U3096" s="9"/>
      <c r="W3096" s="9"/>
    </row>
    <row r="3097" spans="1:23" x14ac:dyDescent="0.25">
      <c r="A3097" s="3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9"/>
      <c r="O3097" s="1"/>
      <c r="P3097" s="9"/>
      <c r="Q3097" s="9"/>
      <c r="R3097" s="9"/>
      <c r="S3097" s="9"/>
      <c r="T3097" s="9"/>
      <c r="U3097" s="9"/>
      <c r="W3097" s="9"/>
    </row>
    <row r="3098" spans="1:23" x14ac:dyDescent="0.25">
      <c r="A3098" s="3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9"/>
      <c r="O3098" s="1"/>
      <c r="P3098" s="9"/>
      <c r="Q3098" s="9"/>
      <c r="R3098" s="9"/>
      <c r="S3098" s="9"/>
      <c r="T3098" s="9"/>
      <c r="U3098" s="9"/>
      <c r="W3098" s="9"/>
    </row>
    <row r="3099" spans="1:23" x14ac:dyDescent="0.25">
      <c r="A3099" s="3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9"/>
      <c r="O3099" s="1"/>
      <c r="P3099" s="9"/>
      <c r="Q3099" s="9"/>
      <c r="R3099" s="9"/>
      <c r="S3099" s="9"/>
      <c r="T3099" s="9"/>
      <c r="U3099" s="9"/>
      <c r="W3099" s="9"/>
    </row>
    <row r="3100" spans="1:23" x14ac:dyDescent="0.25">
      <c r="A3100" s="3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9"/>
      <c r="O3100" s="1"/>
      <c r="P3100" s="9"/>
      <c r="Q3100" s="9"/>
      <c r="R3100" s="9"/>
      <c r="S3100" s="9"/>
      <c r="T3100" s="9"/>
      <c r="U3100" s="9"/>
      <c r="W3100" s="9"/>
    </row>
  </sheetData>
  <autoFilter ref="A1:X2526">
    <filterColumn colId="16">
      <filters>
        <filter val="BUCKET"/>
        <filter val="TINS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0"/>
  <sheetViews>
    <sheetView topLeftCell="A308" workbookViewId="0">
      <selection activeCell="D311" sqref="D311"/>
    </sheetView>
  </sheetViews>
  <sheetFormatPr defaultRowHeight="15" x14ac:dyDescent="0.25"/>
  <cols>
    <col min="3" max="3" width="20.5703125" bestFit="1" customWidth="1"/>
    <col min="4" max="4" width="15.85546875" customWidth="1"/>
    <col min="5" max="5" width="19.85546875" bestFit="1" customWidth="1"/>
    <col min="6" max="6" width="19.5703125" bestFit="1" customWidth="1"/>
    <col min="11" max="11" width="14.7109375" bestFit="1" customWidth="1"/>
  </cols>
  <sheetData>
    <row r="1" spans="1:11" x14ac:dyDescent="0.25">
      <c r="A1" s="18" t="s">
        <v>736</v>
      </c>
      <c r="B1" s="19" t="s">
        <v>737</v>
      </c>
      <c r="C1" s="18" t="s">
        <v>738</v>
      </c>
      <c r="D1" s="18" t="s">
        <v>739</v>
      </c>
      <c r="E1" s="18" t="s">
        <v>740</v>
      </c>
      <c r="F1" s="18" t="s">
        <v>17</v>
      </c>
      <c r="G1" s="18" t="s">
        <v>18</v>
      </c>
      <c r="H1" s="18" t="s">
        <v>6430</v>
      </c>
      <c r="I1" s="18" t="s">
        <v>20</v>
      </c>
      <c r="J1" s="18" t="s">
        <v>741</v>
      </c>
      <c r="K1" s="18" t="s">
        <v>15</v>
      </c>
    </row>
    <row r="2" spans="1:11" x14ac:dyDescent="0.25">
      <c r="A2" s="17" t="s">
        <v>742</v>
      </c>
      <c r="B2" s="25" t="s">
        <v>103</v>
      </c>
      <c r="C2" s="25" t="s">
        <v>743</v>
      </c>
      <c r="D2" s="25" t="s">
        <v>104</v>
      </c>
      <c r="E2" s="25" t="s">
        <v>743</v>
      </c>
      <c r="F2" s="25" t="s">
        <v>744</v>
      </c>
      <c r="G2" s="25" t="s">
        <v>745</v>
      </c>
      <c r="H2" s="9" t="s">
        <v>6482</v>
      </c>
      <c r="I2" s="25" t="s">
        <v>746</v>
      </c>
      <c r="J2" s="9" t="s">
        <v>747</v>
      </c>
      <c r="K2" s="9" t="s">
        <v>748</v>
      </c>
    </row>
    <row r="3" spans="1:11" x14ac:dyDescent="0.25">
      <c r="A3" s="17" t="s">
        <v>742</v>
      </c>
      <c r="B3" s="25" t="s">
        <v>749</v>
      </c>
      <c r="C3" s="25" t="s">
        <v>743</v>
      </c>
      <c r="D3" s="25" t="s">
        <v>750</v>
      </c>
      <c r="E3" s="25" t="s">
        <v>743</v>
      </c>
      <c r="F3" s="25" t="s">
        <v>744</v>
      </c>
      <c r="G3" s="25" t="s">
        <v>745</v>
      </c>
      <c r="H3" s="9" t="s">
        <v>6482</v>
      </c>
      <c r="I3" s="25" t="s">
        <v>747</v>
      </c>
      <c r="J3" s="9" t="s">
        <v>747</v>
      </c>
      <c r="K3" s="9" t="s">
        <v>748</v>
      </c>
    </row>
    <row r="4" spans="1:11" x14ac:dyDescent="0.25">
      <c r="A4" s="17" t="s">
        <v>742</v>
      </c>
      <c r="B4" s="25" t="s">
        <v>574</v>
      </c>
      <c r="C4" s="25" t="s">
        <v>743</v>
      </c>
      <c r="D4" s="25" t="s">
        <v>575</v>
      </c>
      <c r="E4" s="25" t="s">
        <v>743</v>
      </c>
      <c r="F4" s="25" t="s">
        <v>744</v>
      </c>
      <c r="G4" s="25" t="s">
        <v>745</v>
      </c>
      <c r="H4" s="9" t="s">
        <v>6482</v>
      </c>
      <c r="I4" s="25" t="s">
        <v>751</v>
      </c>
      <c r="J4" s="9" t="s">
        <v>747</v>
      </c>
      <c r="K4" s="9" t="s">
        <v>748</v>
      </c>
    </row>
    <row r="5" spans="1:11" x14ac:dyDescent="0.25">
      <c r="A5" s="17" t="s">
        <v>742</v>
      </c>
      <c r="B5" s="25" t="s">
        <v>105</v>
      </c>
      <c r="C5" s="25" t="s">
        <v>743</v>
      </c>
      <c r="D5" s="25" t="s">
        <v>106</v>
      </c>
      <c r="E5" s="25" t="s">
        <v>743</v>
      </c>
      <c r="F5" s="25" t="s">
        <v>744</v>
      </c>
      <c r="G5" s="25" t="s">
        <v>745</v>
      </c>
      <c r="H5" s="9" t="s">
        <v>6482</v>
      </c>
      <c r="I5" s="25" t="s">
        <v>752</v>
      </c>
      <c r="J5" s="9" t="s">
        <v>747</v>
      </c>
      <c r="K5" s="9" t="s">
        <v>748</v>
      </c>
    </row>
    <row r="6" spans="1:11" x14ac:dyDescent="0.25">
      <c r="A6" s="17" t="s">
        <v>742</v>
      </c>
      <c r="B6" s="25" t="s">
        <v>753</v>
      </c>
      <c r="C6" s="25" t="s">
        <v>743</v>
      </c>
      <c r="D6" s="25" t="s">
        <v>754</v>
      </c>
      <c r="E6" s="25" t="s">
        <v>743</v>
      </c>
      <c r="F6" s="25" t="s">
        <v>744</v>
      </c>
      <c r="G6" s="25" t="s">
        <v>745</v>
      </c>
      <c r="H6" s="9" t="s">
        <v>6482</v>
      </c>
      <c r="I6" s="25" t="s">
        <v>755</v>
      </c>
      <c r="J6" s="9" t="s">
        <v>747</v>
      </c>
      <c r="K6" s="9" t="s">
        <v>748</v>
      </c>
    </row>
    <row r="7" spans="1:11" x14ac:dyDescent="0.25">
      <c r="A7" s="17" t="s">
        <v>742</v>
      </c>
      <c r="B7" s="25" t="s">
        <v>756</v>
      </c>
      <c r="C7" s="25" t="s">
        <v>743</v>
      </c>
      <c r="D7" s="25" t="s">
        <v>757</v>
      </c>
      <c r="E7" s="25" t="s">
        <v>743</v>
      </c>
      <c r="F7" s="25" t="s">
        <v>744</v>
      </c>
      <c r="G7" s="25" t="s">
        <v>745</v>
      </c>
      <c r="H7" s="9" t="s">
        <v>6482</v>
      </c>
      <c r="I7" s="25" t="s">
        <v>758</v>
      </c>
      <c r="J7" s="9" t="s">
        <v>747</v>
      </c>
      <c r="K7" s="9" t="s">
        <v>748</v>
      </c>
    </row>
    <row r="8" spans="1:11" x14ac:dyDescent="0.25">
      <c r="A8" s="17" t="s">
        <v>742</v>
      </c>
      <c r="B8" s="25" t="s">
        <v>690</v>
      </c>
      <c r="C8" s="25" t="s">
        <v>743</v>
      </c>
      <c r="D8" s="25" t="s">
        <v>691</v>
      </c>
      <c r="E8" s="25" t="s">
        <v>743</v>
      </c>
      <c r="F8" s="25" t="s">
        <v>744</v>
      </c>
      <c r="G8" s="25" t="s">
        <v>759</v>
      </c>
      <c r="H8" s="9" t="s">
        <v>6483</v>
      </c>
      <c r="I8" s="25" t="s">
        <v>746</v>
      </c>
      <c r="J8" s="9" t="s">
        <v>747</v>
      </c>
      <c r="K8" s="9" t="s">
        <v>748</v>
      </c>
    </row>
    <row r="9" spans="1:11" x14ac:dyDescent="0.25">
      <c r="A9" s="17" t="s">
        <v>742</v>
      </c>
      <c r="B9" s="25" t="s">
        <v>576</v>
      </c>
      <c r="C9" s="25" t="s">
        <v>743</v>
      </c>
      <c r="D9" s="25" t="s">
        <v>577</v>
      </c>
      <c r="E9" s="25" t="s">
        <v>743</v>
      </c>
      <c r="F9" s="25" t="s">
        <v>744</v>
      </c>
      <c r="G9" s="25" t="s">
        <v>759</v>
      </c>
      <c r="H9" s="9" t="s">
        <v>6483</v>
      </c>
      <c r="I9" s="25" t="s">
        <v>747</v>
      </c>
      <c r="J9" s="9" t="s">
        <v>747</v>
      </c>
      <c r="K9" s="9" t="s">
        <v>748</v>
      </c>
    </row>
    <row r="10" spans="1:11" x14ac:dyDescent="0.25">
      <c r="A10" s="17" t="s">
        <v>742</v>
      </c>
      <c r="B10" s="25" t="s">
        <v>760</v>
      </c>
      <c r="C10" s="25" t="s">
        <v>743</v>
      </c>
      <c r="D10" s="25" t="s">
        <v>761</v>
      </c>
      <c r="E10" s="25" t="s">
        <v>743</v>
      </c>
      <c r="F10" s="25" t="s">
        <v>744</v>
      </c>
      <c r="G10" s="25" t="s">
        <v>759</v>
      </c>
      <c r="H10" s="9" t="s">
        <v>6483</v>
      </c>
      <c r="I10" s="25" t="s">
        <v>751</v>
      </c>
      <c r="J10" s="9" t="s">
        <v>747</v>
      </c>
      <c r="K10" s="9" t="s">
        <v>748</v>
      </c>
    </row>
    <row r="11" spans="1:11" x14ac:dyDescent="0.25">
      <c r="A11" s="17" t="s">
        <v>742</v>
      </c>
      <c r="B11" s="25" t="s">
        <v>762</v>
      </c>
      <c r="C11" s="25" t="s">
        <v>743</v>
      </c>
      <c r="D11" s="25" t="s">
        <v>763</v>
      </c>
      <c r="E11" s="25" t="s">
        <v>743</v>
      </c>
      <c r="F11" s="25" t="s">
        <v>744</v>
      </c>
      <c r="G11" s="25" t="s">
        <v>759</v>
      </c>
      <c r="H11" s="9" t="s">
        <v>6483</v>
      </c>
      <c r="I11" s="25" t="s">
        <v>752</v>
      </c>
      <c r="J11" s="9" t="s">
        <v>747</v>
      </c>
      <c r="K11" s="9" t="s">
        <v>748</v>
      </c>
    </row>
    <row r="12" spans="1:11" x14ac:dyDescent="0.25">
      <c r="A12" s="17" t="s">
        <v>742</v>
      </c>
      <c r="B12" s="25" t="s">
        <v>764</v>
      </c>
      <c r="C12" s="25" t="s">
        <v>743</v>
      </c>
      <c r="D12" s="25" t="s">
        <v>765</v>
      </c>
      <c r="E12" s="25" t="s">
        <v>743</v>
      </c>
      <c r="F12" s="25" t="s">
        <v>744</v>
      </c>
      <c r="G12" s="25" t="s">
        <v>759</v>
      </c>
      <c r="H12" s="9" t="s">
        <v>6483</v>
      </c>
      <c r="I12" s="25" t="s">
        <v>755</v>
      </c>
      <c r="J12" s="9" t="s">
        <v>747</v>
      </c>
      <c r="K12" s="9" t="s">
        <v>748</v>
      </c>
    </row>
    <row r="13" spans="1:11" x14ac:dyDescent="0.25">
      <c r="A13" s="17" t="s">
        <v>742</v>
      </c>
      <c r="B13" s="25" t="s">
        <v>766</v>
      </c>
      <c r="C13" s="25" t="s">
        <v>743</v>
      </c>
      <c r="D13" s="25" t="s">
        <v>767</v>
      </c>
      <c r="E13" s="25" t="s">
        <v>743</v>
      </c>
      <c r="F13" s="25" t="s">
        <v>744</v>
      </c>
      <c r="G13" s="25" t="s">
        <v>759</v>
      </c>
      <c r="H13" s="9" t="s">
        <v>6483</v>
      </c>
      <c r="I13" s="25" t="s">
        <v>758</v>
      </c>
      <c r="J13" s="9" t="s">
        <v>747</v>
      </c>
      <c r="K13" s="9" t="s">
        <v>748</v>
      </c>
    </row>
    <row r="14" spans="1:11" x14ac:dyDescent="0.25">
      <c r="A14" s="17" t="s">
        <v>742</v>
      </c>
      <c r="B14" s="25" t="s">
        <v>692</v>
      </c>
      <c r="C14" s="25" t="s">
        <v>743</v>
      </c>
      <c r="D14" s="25" t="s">
        <v>693</v>
      </c>
      <c r="E14" s="25" t="s">
        <v>743</v>
      </c>
      <c r="F14" s="25" t="s">
        <v>744</v>
      </c>
      <c r="G14" s="25" t="s">
        <v>768</v>
      </c>
      <c r="H14" s="9" t="s">
        <v>6484</v>
      </c>
      <c r="I14" s="25" t="s">
        <v>746</v>
      </c>
      <c r="J14" s="9" t="s">
        <v>747</v>
      </c>
      <c r="K14" s="9" t="s">
        <v>748</v>
      </c>
    </row>
    <row r="15" spans="1:11" x14ac:dyDescent="0.25">
      <c r="A15" s="17" t="s">
        <v>742</v>
      </c>
      <c r="B15" s="25" t="s">
        <v>107</v>
      </c>
      <c r="C15" s="25" t="s">
        <v>743</v>
      </c>
      <c r="D15" s="25" t="s">
        <v>108</v>
      </c>
      <c r="E15" s="25" t="s">
        <v>743</v>
      </c>
      <c r="F15" s="25" t="s">
        <v>744</v>
      </c>
      <c r="G15" s="25" t="s">
        <v>768</v>
      </c>
      <c r="H15" s="9" t="s">
        <v>6484</v>
      </c>
      <c r="I15" s="25" t="s">
        <v>747</v>
      </c>
      <c r="J15" s="9" t="s">
        <v>747</v>
      </c>
      <c r="K15" s="9" t="s">
        <v>748</v>
      </c>
    </row>
    <row r="16" spans="1:11" x14ac:dyDescent="0.25">
      <c r="A16" s="17" t="s">
        <v>742</v>
      </c>
      <c r="B16" s="25" t="s">
        <v>578</v>
      </c>
      <c r="C16" s="25" t="s">
        <v>743</v>
      </c>
      <c r="D16" s="25" t="s">
        <v>579</v>
      </c>
      <c r="E16" s="25" t="s">
        <v>743</v>
      </c>
      <c r="F16" s="25" t="s">
        <v>744</v>
      </c>
      <c r="G16" s="25" t="s">
        <v>768</v>
      </c>
      <c r="H16" s="9" t="s">
        <v>6484</v>
      </c>
      <c r="I16" s="25" t="s">
        <v>751</v>
      </c>
      <c r="J16" s="9" t="s">
        <v>747</v>
      </c>
      <c r="K16" s="9" t="s">
        <v>748</v>
      </c>
    </row>
    <row r="17" spans="1:11" x14ac:dyDescent="0.25">
      <c r="A17" s="17" t="s">
        <v>742</v>
      </c>
      <c r="B17" s="25" t="s">
        <v>694</v>
      </c>
      <c r="C17" s="25" t="s">
        <v>743</v>
      </c>
      <c r="D17" s="25" t="s">
        <v>695</v>
      </c>
      <c r="E17" s="25" t="s">
        <v>743</v>
      </c>
      <c r="F17" s="25" t="s">
        <v>744</v>
      </c>
      <c r="G17" s="25" t="s">
        <v>768</v>
      </c>
      <c r="H17" s="9" t="s">
        <v>6484</v>
      </c>
      <c r="I17" s="25" t="s">
        <v>752</v>
      </c>
      <c r="J17" s="9" t="s">
        <v>747</v>
      </c>
      <c r="K17" s="9" t="s">
        <v>748</v>
      </c>
    </row>
    <row r="18" spans="1:11" x14ac:dyDescent="0.25">
      <c r="A18" s="17" t="s">
        <v>742</v>
      </c>
      <c r="B18" s="25" t="s">
        <v>696</v>
      </c>
      <c r="C18" s="25" t="s">
        <v>743</v>
      </c>
      <c r="D18" s="25" t="s">
        <v>697</v>
      </c>
      <c r="E18" s="25" t="s">
        <v>743</v>
      </c>
      <c r="F18" s="25" t="s">
        <v>744</v>
      </c>
      <c r="G18" s="25" t="s">
        <v>768</v>
      </c>
      <c r="H18" s="9" t="s">
        <v>6484</v>
      </c>
      <c r="I18" s="25" t="s">
        <v>755</v>
      </c>
      <c r="J18" s="9" t="s">
        <v>747</v>
      </c>
      <c r="K18" s="9" t="s">
        <v>748</v>
      </c>
    </row>
    <row r="19" spans="1:11" x14ac:dyDescent="0.25">
      <c r="A19" s="17" t="s">
        <v>742</v>
      </c>
      <c r="B19" s="25" t="s">
        <v>769</v>
      </c>
      <c r="C19" s="25" t="s">
        <v>743</v>
      </c>
      <c r="D19" s="25" t="s">
        <v>770</v>
      </c>
      <c r="E19" s="25" t="s">
        <v>743</v>
      </c>
      <c r="F19" s="25" t="s">
        <v>744</v>
      </c>
      <c r="G19" s="25" t="s">
        <v>768</v>
      </c>
      <c r="H19" s="9" t="s">
        <v>6484</v>
      </c>
      <c r="I19" s="25" t="s">
        <v>758</v>
      </c>
      <c r="J19" s="9" t="s">
        <v>747</v>
      </c>
      <c r="K19" s="9" t="s">
        <v>748</v>
      </c>
    </row>
    <row r="20" spans="1:11" x14ac:dyDescent="0.25">
      <c r="A20" s="17" t="s">
        <v>742</v>
      </c>
      <c r="B20" s="25" t="s">
        <v>109</v>
      </c>
      <c r="C20" s="25" t="s">
        <v>743</v>
      </c>
      <c r="D20" s="25" t="s">
        <v>110</v>
      </c>
      <c r="E20" s="25" t="s">
        <v>743</v>
      </c>
      <c r="F20" s="25" t="s">
        <v>744</v>
      </c>
      <c r="G20" s="25" t="s">
        <v>771</v>
      </c>
      <c r="H20" s="9" t="s">
        <v>6485</v>
      </c>
      <c r="I20" s="25" t="s">
        <v>746</v>
      </c>
      <c r="J20" s="9" t="s">
        <v>747</v>
      </c>
      <c r="K20" s="9" t="s">
        <v>748</v>
      </c>
    </row>
    <row r="21" spans="1:11" x14ac:dyDescent="0.25">
      <c r="A21" s="17" t="s">
        <v>742</v>
      </c>
      <c r="B21" s="25" t="s">
        <v>772</v>
      </c>
      <c r="C21" s="25" t="s">
        <v>743</v>
      </c>
      <c r="D21" s="25" t="s">
        <v>773</v>
      </c>
      <c r="E21" s="25" t="s">
        <v>743</v>
      </c>
      <c r="F21" s="25" t="s">
        <v>744</v>
      </c>
      <c r="G21" s="25" t="s">
        <v>771</v>
      </c>
      <c r="H21" s="9" t="s">
        <v>6485</v>
      </c>
      <c r="I21" s="25" t="s">
        <v>747</v>
      </c>
      <c r="J21" s="9" t="s">
        <v>747</v>
      </c>
      <c r="K21" s="9" t="s">
        <v>748</v>
      </c>
    </row>
    <row r="22" spans="1:11" x14ac:dyDescent="0.25">
      <c r="A22" s="17" t="s">
        <v>742</v>
      </c>
      <c r="B22" s="25" t="s">
        <v>774</v>
      </c>
      <c r="C22" s="25" t="s">
        <v>743</v>
      </c>
      <c r="D22" s="25" t="s">
        <v>775</v>
      </c>
      <c r="E22" s="25" t="s">
        <v>743</v>
      </c>
      <c r="F22" s="25" t="s">
        <v>744</v>
      </c>
      <c r="G22" s="25" t="s">
        <v>771</v>
      </c>
      <c r="H22" s="9" t="s">
        <v>6485</v>
      </c>
      <c r="I22" s="25" t="s">
        <v>751</v>
      </c>
      <c r="J22" s="9" t="s">
        <v>747</v>
      </c>
      <c r="K22" s="9" t="s">
        <v>748</v>
      </c>
    </row>
    <row r="23" spans="1:11" x14ac:dyDescent="0.25">
      <c r="A23" s="17" t="s">
        <v>742</v>
      </c>
      <c r="B23" s="25" t="s">
        <v>776</v>
      </c>
      <c r="C23" s="25" t="s">
        <v>743</v>
      </c>
      <c r="D23" s="25" t="s">
        <v>777</v>
      </c>
      <c r="E23" s="25" t="s">
        <v>743</v>
      </c>
      <c r="F23" s="25" t="s">
        <v>744</v>
      </c>
      <c r="G23" s="25" t="s">
        <v>771</v>
      </c>
      <c r="H23" s="9" t="s">
        <v>6485</v>
      </c>
      <c r="I23" s="25" t="s">
        <v>752</v>
      </c>
      <c r="J23" s="9" t="s">
        <v>747</v>
      </c>
      <c r="K23" s="9" t="s">
        <v>748</v>
      </c>
    </row>
    <row r="24" spans="1:11" x14ac:dyDescent="0.25">
      <c r="A24" s="17" t="s">
        <v>742</v>
      </c>
      <c r="B24" s="25" t="s">
        <v>111</v>
      </c>
      <c r="C24" s="25" t="s">
        <v>743</v>
      </c>
      <c r="D24" s="25" t="s">
        <v>112</v>
      </c>
      <c r="E24" s="25" t="s">
        <v>743</v>
      </c>
      <c r="F24" s="25" t="s">
        <v>744</v>
      </c>
      <c r="G24" s="25" t="s">
        <v>771</v>
      </c>
      <c r="H24" s="9" t="s">
        <v>6485</v>
      </c>
      <c r="I24" s="25" t="s">
        <v>755</v>
      </c>
      <c r="J24" s="9" t="s">
        <v>747</v>
      </c>
      <c r="K24" s="9" t="s">
        <v>748</v>
      </c>
    </row>
    <row r="25" spans="1:11" x14ac:dyDescent="0.25">
      <c r="A25" s="17" t="s">
        <v>742</v>
      </c>
      <c r="B25" s="25" t="s">
        <v>778</v>
      </c>
      <c r="C25" s="25" t="s">
        <v>743</v>
      </c>
      <c r="D25" s="25" t="s">
        <v>779</v>
      </c>
      <c r="E25" s="25" t="s">
        <v>743</v>
      </c>
      <c r="F25" s="25" t="s">
        <v>744</v>
      </c>
      <c r="G25" s="25" t="s">
        <v>771</v>
      </c>
      <c r="H25" s="9" t="s">
        <v>6485</v>
      </c>
      <c r="I25" s="25" t="s">
        <v>758</v>
      </c>
      <c r="J25" s="9" t="s">
        <v>747</v>
      </c>
      <c r="K25" s="9" t="s">
        <v>748</v>
      </c>
    </row>
    <row r="26" spans="1:11" x14ac:dyDescent="0.25">
      <c r="A26" s="17" t="s">
        <v>742</v>
      </c>
      <c r="B26" s="25" t="s">
        <v>780</v>
      </c>
      <c r="C26" s="25" t="s">
        <v>743</v>
      </c>
      <c r="D26" s="25" t="s">
        <v>781</v>
      </c>
      <c r="E26" s="25" t="s">
        <v>743</v>
      </c>
      <c r="F26" s="25" t="s">
        <v>744</v>
      </c>
      <c r="G26" s="25" t="s">
        <v>782</v>
      </c>
      <c r="H26" s="9" t="s">
        <v>6486</v>
      </c>
      <c r="I26" s="25" t="s">
        <v>746</v>
      </c>
      <c r="J26" s="9" t="s">
        <v>747</v>
      </c>
      <c r="K26" s="9" t="s">
        <v>748</v>
      </c>
    </row>
    <row r="27" spans="1:11" x14ac:dyDescent="0.25">
      <c r="A27" s="17" t="s">
        <v>742</v>
      </c>
      <c r="B27" s="25" t="s">
        <v>783</v>
      </c>
      <c r="C27" s="25" t="s">
        <v>743</v>
      </c>
      <c r="D27" s="25" t="s">
        <v>784</v>
      </c>
      <c r="E27" s="25" t="s">
        <v>743</v>
      </c>
      <c r="F27" s="25" t="s">
        <v>744</v>
      </c>
      <c r="G27" s="25" t="s">
        <v>782</v>
      </c>
      <c r="H27" s="9" t="s">
        <v>6486</v>
      </c>
      <c r="I27" s="25" t="s">
        <v>747</v>
      </c>
      <c r="J27" s="9" t="s">
        <v>747</v>
      </c>
      <c r="K27" s="9" t="s">
        <v>748</v>
      </c>
    </row>
    <row r="28" spans="1:11" x14ac:dyDescent="0.25">
      <c r="A28" s="17" t="s">
        <v>742</v>
      </c>
      <c r="B28" s="25" t="s">
        <v>785</v>
      </c>
      <c r="C28" s="25" t="s">
        <v>743</v>
      </c>
      <c r="D28" s="25" t="s">
        <v>786</v>
      </c>
      <c r="E28" s="25" t="s">
        <v>743</v>
      </c>
      <c r="F28" s="25" t="s">
        <v>744</v>
      </c>
      <c r="G28" s="25" t="s">
        <v>782</v>
      </c>
      <c r="H28" s="9" t="s">
        <v>6486</v>
      </c>
      <c r="I28" s="25" t="s">
        <v>751</v>
      </c>
      <c r="J28" s="9" t="s">
        <v>747</v>
      </c>
      <c r="K28" s="9" t="s">
        <v>748</v>
      </c>
    </row>
    <row r="29" spans="1:11" x14ac:dyDescent="0.25">
      <c r="A29" s="17" t="s">
        <v>742</v>
      </c>
      <c r="B29" s="25" t="s">
        <v>787</v>
      </c>
      <c r="C29" s="25" t="s">
        <v>743</v>
      </c>
      <c r="D29" s="25" t="s">
        <v>788</v>
      </c>
      <c r="E29" s="25" t="s">
        <v>743</v>
      </c>
      <c r="F29" s="25" t="s">
        <v>744</v>
      </c>
      <c r="G29" s="25" t="s">
        <v>782</v>
      </c>
      <c r="H29" s="9" t="s">
        <v>6486</v>
      </c>
      <c r="I29" s="25" t="s">
        <v>752</v>
      </c>
      <c r="J29" s="9" t="s">
        <v>747</v>
      </c>
      <c r="K29" s="9" t="s">
        <v>748</v>
      </c>
    </row>
    <row r="30" spans="1:11" x14ac:dyDescent="0.25">
      <c r="A30" s="17" t="s">
        <v>742</v>
      </c>
      <c r="B30" s="25" t="s">
        <v>789</v>
      </c>
      <c r="C30" s="25" t="s">
        <v>743</v>
      </c>
      <c r="D30" s="25" t="s">
        <v>790</v>
      </c>
      <c r="E30" s="25" t="s">
        <v>743</v>
      </c>
      <c r="F30" s="25" t="s">
        <v>744</v>
      </c>
      <c r="G30" s="25" t="s">
        <v>782</v>
      </c>
      <c r="H30" s="9" t="s">
        <v>6486</v>
      </c>
      <c r="I30" s="25" t="s">
        <v>755</v>
      </c>
      <c r="J30" s="9" t="s">
        <v>747</v>
      </c>
      <c r="K30" s="9" t="s">
        <v>748</v>
      </c>
    </row>
    <row r="31" spans="1:11" x14ac:dyDescent="0.25">
      <c r="A31" s="17" t="s">
        <v>742</v>
      </c>
      <c r="B31" s="25" t="s">
        <v>791</v>
      </c>
      <c r="C31" s="25" t="s">
        <v>743</v>
      </c>
      <c r="D31" s="25" t="s">
        <v>792</v>
      </c>
      <c r="E31" s="25" t="s">
        <v>743</v>
      </c>
      <c r="F31" s="25" t="s">
        <v>744</v>
      </c>
      <c r="G31" s="25" t="s">
        <v>782</v>
      </c>
      <c r="H31" s="9" t="s">
        <v>6486</v>
      </c>
      <c r="I31" s="25" t="s">
        <v>758</v>
      </c>
      <c r="J31" s="9" t="s">
        <v>747</v>
      </c>
      <c r="K31" s="9" t="s">
        <v>748</v>
      </c>
    </row>
    <row r="32" spans="1:11" x14ac:dyDescent="0.25">
      <c r="A32" s="17" t="s">
        <v>742</v>
      </c>
      <c r="B32" s="25" t="s">
        <v>793</v>
      </c>
      <c r="C32" s="25" t="s">
        <v>743</v>
      </c>
      <c r="D32" s="25" t="s">
        <v>794</v>
      </c>
      <c r="E32" s="25" t="s">
        <v>743</v>
      </c>
      <c r="F32" s="25" t="s">
        <v>744</v>
      </c>
      <c r="G32" s="25" t="s">
        <v>795</v>
      </c>
      <c r="H32" s="9" t="s">
        <v>6487</v>
      </c>
      <c r="I32" s="25" t="s">
        <v>746</v>
      </c>
      <c r="J32" s="9" t="s">
        <v>747</v>
      </c>
      <c r="K32" s="9" t="s">
        <v>748</v>
      </c>
    </row>
    <row r="33" spans="1:11" x14ac:dyDescent="0.25">
      <c r="A33" s="17" t="s">
        <v>742</v>
      </c>
      <c r="B33" s="25" t="s">
        <v>113</v>
      </c>
      <c r="C33" s="25" t="s">
        <v>743</v>
      </c>
      <c r="D33" s="25" t="s">
        <v>114</v>
      </c>
      <c r="E33" s="25" t="s">
        <v>743</v>
      </c>
      <c r="F33" s="25" t="s">
        <v>744</v>
      </c>
      <c r="G33" s="25" t="s">
        <v>795</v>
      </c>
      <c r="H33" s="9" t="s">
        <v>6487</v>
      </c>
      <c r="I33" s="25" t="s">
        <v>747</v>
      </c>
      <c r="J33" s="9" t="s">
        <v>747</v>
      </c>
      <c r="K33" s="9" t="s">
        <v>748</v>
      </c>
    </row>
    <row r="34" spans="1:11" x14ac:dyDescent="0.25">
      <c r="A34" s="17" t="s">
        <v>742</v>
      </c>
      <c r="B34" s="25" t="s">
        <v>796</v>
      </c>
      <c r="C34" s="25" t="s">
        <v>743</v>
      </c>
      <c r="D34" s="25" t="s">
        <v>797</v>
      </c>
      <c r="E34" s="25" t="s">
        <v>743</v>
      </c>
      <c r="F34" s="25" t="s">
        <v>744</v>
      </c>
      <c r="G34" s="25" t="s">
        <v>795</v>
      </c>
      <c r="H34" s="9" t="s">
        <v>6487</v>
      </c>
      <c r="I34" s="25" t="s">
        <v>751</v>
      </c>
      <c r="J34" s="9" t="s">
        <v>747</v>
      </c>
      <c r="K34" s="9" t="s">
        <v>748</v>
      </c>
    </row>
    <row r="35" spans="1:11" x14ac:dyDescent="0.25">
      <c r="A35" s="17" t="s">
        <v>742</v>
      </c>
      <c r="B35" s="25" t="s">
        <v>115</v>
      </c>
      <c r="C35" s="25" t="s">
        <v>743</v>
      </c>
      <c r="D35" s="25" t="s">
        <v>116</v>
      </c>
      <c r="E35" s="25" t="s">
        <v>743</v>
      </c>
      <c r="F35" s="25" t="s">
        <v>744</v>
      </c>
      <c r="G35" s="25" t="s">
        <v>795</v>
      </c>
      <c r="H35" s="9" t="s">
        <v>6487</v>
      </c>
      <c r="I35" s="25" t="s">
        <v>752</v>
      </c>
      <c r="J35" s="9" t="s">
        <v>747</v>
      </c>
      <c r="K35" s="9" t="s">
        <v>748</v>
      </c>
    </row>
    <row r="36" spans="1:11" x14ac:dyDescent="0.25">
      <c r="A36" s="17" t="s">
        <v>742</v>
      </c>
      <c r="B36" s="25" t="s">
        <v>798</v>
      </c>
      <c r="C36" s="25" t="s">
        <v>743</v>
      </c>
      <c r="D36" s="25" t="s">
        <v>799</v>
      </c>
      <c r="E36" s="25" t="s">
        <v>743</v>
      </c>
      <c r="F36" s="25" t="s">
        <v>744</v>
      </c>
      <c r="G36" s="25" t="s">
        <v>795</v>
      </c>
      <c r="H36" s="9" t="s">
        <v>6487</v>
      </c>
      <c r="I36" s="25" t="s">
        <v>755</v>
      </c>
      <c r="J36" s="9" t="s">
        <v>747</v>
      </c>
      <c r="K36" s="9" t="s">
        <v>748</v>
      </c>
    </row>
    <row r="37" spans="1:11" x14ac:dyDescent="0.25">
      <c r="A37" s="17" t="s">
        <v>742</v>
      </c>
      <c r="B37" s="25" t="s">
        <v>117</v>
      </c>
      <c r="C37" s="25" t="s">
        <v>743</v>
      </c>
      <c r="D37" s="25" t="s">
        <v>118</v>
      </c>
      <c r="E37" s="25" t="s">
        <v>743</v>
      </c>
      <c r="F37" s="25" t="s">
        <v>744</v>
      </c>
      <c r="G37" s="25" t="s">
        <v>795</v>
      </c>
      <c r="H37" s="9" t="s">
        <v>6487</v>
      </c>
      <c r="I37" s="25" t="s">
        <v>758</v>
      </c>
      <c r="J37" s="9" t="s">
        <v>747</v>
      </c>
      <c r="K37" s="9" t="s">
        <v>748</v>
      </c>
    </row>
    <row r="38" spans="1:11" x14ac:dyDescent="0.25">
      <c r="A38" s="17" t="s">
        <v>742</v>
      </c>
      <c r="B38" s="25" t="s">
        <v>800</v>
      </c>
      <c r="C38" s="25" t="s">
        <v>743</v>
      </c>
      <c r="D38" s="25" t="s">
        <v>801</v>
      </c>
      <c r="E38" s="25" t="s">
        <v>743</v>
      </c>
      <c r="F38" s="25" t="s">
        <v>802</v>
      </c>
      <c r="G38" s="25" t="s">
        <v>795</v>
      </c>
      <c r="H38" s="9" t="s">
        <v>6488</v>
      </c>
      <c r="I38" s="25" t="s">
        <v>746</v>
      </c>
      <c r="J38" s="9" t="s">
        <v>747</v>
      </c>
      <c r="K38" s="9" t="s">
        <v>748</v>
      </c>
    </row>
    <row r="39" spans="1:11" x14ac:dyDescent="0.25">
      <c r="A39" s="17" t="s">
        <v>742</v>
      </c>
      <c r="B39" s="25" t="s">
        <v>119</v>
      </c>
      <c r="C39" s="25" t="s">
        <v>743</v>
      </c>
      <c r="D39" s="25" t="s">
        <v>120</v>
      </c>
      <c r="E39" s="25" t="s">
        <v>743</v>
      </c>
      <c r="F39" s="25" t="s">
        <v>802</v>
      </c>
      <c r="G39" s="25" t="s">
        <v>795</v>
      </c>
      <c r="H39" s="9" t="s">
        <v>6488</v>
      </c>
      <c r="I39" s="25" t="s">
        <v>747</v>
      </c>
      <c r="J39" s="9" t="s">
        <v>747</v>
      </c>
      <c r="K39" s="9" t="s">
        <v>748</v>
      </c>
    </row>
    <row r="40" spans="1:11" x14ac:dyDescent="0.25">
      <c r="A40" s="17" t="s">
        <v>742</v>
      </c>
      <c r="B40" s="25" t="s">
        <v>318</v>
      </c>
      <c r="C40" s="25" t="s">
        <v>743</v>
      </c>
      <c r="D40" s="25" t="s">
        <v>319</v>
      </c>
      <c r="E40" s="25" t="s">
        <v>743</v>
      </c>
      <c r="F40" s="25" t="s">
        <v>802</v>
      </c>
      <c r="G40" s="25" t="s">
        <v>795</v>
      </c>
      <c r="H40" s="9" t="s">
        <v>6488</v>
      </c>
      <c r="I40" s="25" t="s">
        <v>751</v>
      </c>
      <c r="J40" s="9" t="s">
        <v>747</v>
      </c>
      <c r="K40" s="9" t="s">
        <v>748</v>
      </c>
    </row>
    <row r="41" spans="1:11" x14ac:dyDescent="0.25">
      <c r="A41" s="17" t="s">
        <v>742</v>
      </c>
      <c r="B41" s="25" t="s">
        <v>121</v>
      </c>
      <c r="C41" s="25" t="s">
        <v>743</v>
      </c>
      <c r="D41" s="25" t="s">
        <v>122</v>
      </c>
      <c r="E41" s="25" t="s">
        <v>743</v>
      </c>
      <c r="F41" s="25" t="s">
        <v>802</v>
      </c>
      <c r="G41" s="25" t="s">
        <v>795</v>
      </c>
      <c r="H41" s="9" t="s">
        <v>6488</v>
      </c>
      <c r="I41" s="25" t="s">
        <v>752</v>
      </c>
      <c r="J41" s="9" t="s">
        <v>747</v>
      </c>
      <c r="K41" s="9" t="s">
        <v>748</v>
      </c>
    </row>
    <row r="42" spans="1:11" x14ac:dyDescent="0.25">
      <c r="A42" s="17" t="s">
        <v>742</v>
      </c>
      <c r="B42" s="25" t="s">
        <v>123</v>
      </c>
      <c r="C42" s="25" t="s">
        <v>743</v>
      </c>
      <c r="D42" s="25" t="s">
        <v>124</v>
      </c>
      <c r="E42" s="25" t="s">
        <v>743</v>
      </c>
      <c r="F42" s="25" t="s">
        <v>802</v>
      </c>
      <c r="G42" s="25" t="s">
        <v>795</v>
      </c>
      <c r="H42" s="9" t="s">
        <v>6488</v>
      </c>
      <c r="I42" s="25" t="s">
        <v>755</v>
      </c>
      <c r="J42" s="9" t="s">
        <v>747</v>
      </c>
      <c r="K42" s="9" t="s">
        <v>748</v>
      </c>
    </row>
    <row r="43" spans="1:11" x14ac:dyDescent="0.25">
      <c r="A43" s="17" t="s">
        <v>742</v>
      </c>
      <c r="B43" s="25" t="s">
        <v>803</v>
      </c>
      <c r="C43" s="25" t="s">
        <v>743</v>
      </c>
      <c r="D43" s="25" t="s">
        <v>804</v>
      </c>
      <c r="E43" s="25" t="s">
        <v>743</v>
      </c>
      <c r="F43" s="25" t="s">
        <v>802</v>
      </c>
      <c r="G43" s="25" t="s">
        <v>795</v>
      </c>
      <c r="H43" s="9" t="s">
        <v>6488</v>
      </c>
      <c r="I43" s="25" t="s">
        <v>758</v>
      </c>
      <c r="J43" s="9" t="s">
        <v>747</v>
      </c>
      <c r="K43" s="9" t="s">
        <v>748</v>
      </c>
    </row>
    <row r="44" spans="1:11" x14ac:dyDescent="0.25">
      <c r="A44" s="17" t="s">
        <v>742</v>
      </c>
      <c r="B44" s="25" t="s">
        <v>125</v>
      </c>
      <c r="C44" s="25" t="s">
        <v>743</v>
      </c>
      <c r="D44" s="25" t="s">
        <v>126</v>
      </c>
      <c r="E44" s="25" t="s">
        <v>743</v>
      </c>
      <c r="F44" s="25" t="s">
        <v>805</v>
      </c>
      <c r="G44" s="25" t="s">
        <v>806</v>
      </c>
      <c r="H44" s="9" t="s">
        <v>6489</v>
      </c>
      <c r="I44" s="25" t="s">
        <v>746</v>
      </c>
      <c r="J44" s="9" t="s">
        <v>747</v>
      </c>
      <c r="K44" s="9" t="s">
        <v>748</v>
      </c>
    </row>
    <row r="45" spans="1:11" x14ac:dyDescent="0.25">
      <c r="A45" s="17" t="s">
        <v>742</v>
      </c>
      <c r="B45" s="25" t="s">
        <v>320</v>
      </c>
      <c r="C45" s="25" t="s">
        <v>743</v>
      </c>
      <c r="D45" s="25" t="s">
        <v>321</v>
      </c>
      <c r="E45" s="25" t="s">
        <v>743</v>
      </c>
      <c r="F45" s="25" t="s">
        <v>805</v>
      </c>
      <c r="G45" s="25" t="s">
        <v>806</v>
      </c>
      <c r="H45" s="9" t="s">
        <v>6489</v>
      </c>
      <c r="I45" s="25" t="s">
        <v>747</v>
      </c>
      <c r="J45" s="9" t="s">
        <v>747</v>
      </c>
      <c r="K45" s="9" t="s">
        <v>748</v>
      </c>
    </row>
    <row r="46" spans="1:11" x14ac:dyDescent="0.25">
      <c r="A46" s="17" t="s">
        <v>742</v>
      </c>
      <c r="B46" s="25" t="s">
        <v>807</v>
      </c>
      <c r="C46" s="25" t="s">
        <v>743</v>
      </c>
      <c r="D46" s="25" t="s">
        <v>808</v>
      </c>
      <c r="E46" s="25" t="s">
        <v>743</v>
      </c>
      <c r="F46" s="25" t="s">
        <v>805</v>
      </c>
      <c r="G46" s="25" t="s">
        <v>806</v>
      </c>
      <c r="H46" s="9" t="s">
        <v>6489</v>
      </c>
      <c r="I46" s="25" t="s">
        <v>751</v>
      </c>
      <c r="J46" s="9" t="s">
        <v>747</v>
      </c>
      <c r="K46" s="9" t="s">
        <v>748</v>
      </c>
    </row>
    <row r="47" spans="1:11" x14ac:dyDescent="0.25">
      <c r="A47" s="17" t="s">
        <v>742</v>
      </c>
      <c r="B47" s="25" t="s">
        <v>322</v>
      </c>
      <c r="C47" s="25" t="s">
        <v>743</v>
      </c>
      <c r="D47" s="25" t="s">
        <v>323</v>
      </c>
      <c r="E47" s="25" t="s">
        <v>743</v>
      </c>
      <c r="F47" s="25" t="s">
        <v>805</v>
      </c>
      <c r="G47" s="25" t="s">
        <v>806</v>
      </c>
      <c r="H47" s="9" t="s">
        <v>6489</v>
      </c>
      <c r="I47" s="25" t="s">
        <v>752</v>
      </c>
      <c r="J47" s="9" t="s">
        <v>747</v>
      </c>
      <c r="K47" s="9" t="s">
        <v>748</v>
      </c>
    </row>
    <row r="48" spans="1:11" x14ac:dyDescent="0.25">
      <c r="A48" s="17" t="s">
        <v>742</v>
      </c>
      <c r="B48" s="25" t="s">
        <v>428</v>
      </c>
      <c r="C48" s="25" t="s">
        <v>743</v>
      </c>
      <c r="D48" s="25" t="s">
        <v>429</v>
      </c>
      <c r="E48" s="25" t="s">
        <v>743</v>
      </c>
      <c r="F48" s="25" t="s">
        <v>805</v>
      </c>
      <c r="G48" s="25" t="s">
        <v>806</v>
      </c>
      <c r="H48" s="9" t="s">
        <v>6489</v>
      </c>
      <c r="I48" s="25" t="s">
        <v>755</v>
      </c>
      <c r="J48" s="9" t="s">
        <v>747</v>
      </c>
      <c r="K48" s="9" t="s">
        <v>748</v>
      </c>
    </row>
    <row r="49" spans="1:11" x14ac:dyDescent="0.25">
      <c r="A49" s="17" t="s">
        <v>742</v>
      </c>
      <c r="B49" s="25" t="s">
        <v>809</v>
      </c>
      <c r="C49" s="25" t="s">
        <v>743</v>
      </c>
      <c r="D49" s="25" t="s">
        <v>810</v>
      </c>
      <c r="E49" s="25" t="s">
        <v>743</v>
      </c>
      <c r="F49" s="25" t="s">
        <v>805</v>
      </c>
      <c r="G49" s="25" t="s">
        <v>806</v>
      </c>
      <c r="H49" s="9" t="s">
        <v>6489</v>
      </c>
      <c r="I49" s="25" t="s">
        <v>758</v>
      </c>
      <c r="J49" s="9" t="s">
        <v>747</v>
      </c>
      <c r="K49" s="9" t="s">
        <v>748</v>
      </c>
    </row>
    <row r="50" spans="1:11" x14ac:dyDescent="0.25">
      <c r="A50" s="17" t="s">
        <v>742</v>
      </c>
      <c r="B50" s="25" t="s">
        <v>324</v>
      </c>
      <c r="C50" s="25" t="s">
        <v>743</v>
      </c>
      <c r="D50" s="25" t="s">
        <v>325</v>
      </c>
      <c r="E50" s="25" t="s">
        <v>743</v>
      </c>
      <c r="F50" s="25" t="s">
        <v>811</v>
      </c>
      <c r="G50" s="25" t="s">
        <v>812</v>
      </c>
      <c r="H50" s="9" t="s">
        <v>6490</v>
      </c>
      <c r="I50" s="25" t="s">
        <v>746</v>
      </c>
      <c r="J50" s="9" t="s">
        <v>747</v>
      </c>
      <c r="K50" s="9" t="s">
        <v>748</v>
      </c>
    </row>
    <row r="51" spans="1:11" x14ac:dyDescent="0.25">
      <c r="A51" s="17" t="s">
        <v>742</v>
      </c>
      <c r="B51" s="25" t="s">
        <v>127</v>
      </c>
      <c r="C51" s="25" t="s">
        <v>743</v>
      </c>
      <c r="D51" s="25" t="s">
        <v>128</v>
      </c>
      <c r="E51" s="25" t="s">
        <v>743</v>
      </c>
      <c r="F51" s="25" t="s">
        <v>811</v>
      </c>
      <c r="G51" s="25" t="s">
        <v>812</v>
      </c>
      <c r="H51" s="9" t="s">
        <v>6490</v>
      </c>
      <c r="I51" s="25" t="s">
        <v>747</v>
      </c>
      <c r="J51" s="9" t="s">
        <v>747</v>
      </c>
      <c r="K51" s="9" t="s">
        <v>748</v>
      </c>
    </row>
    <row r="52" spans="1:11" x14ac:dyDescent="0.25">
      <c r="A52" s="17" t="s">
        <v>742</v>
      </c>
      <c r="B52" s="25" t="s">
        <v>129</v>
      </c>
      <c r="C52" s="25" t="s">
        <v>743</v>
      </c>
      <c r="D52" s="25" t="s">
        <v>130</v>
      </c>
      <c r="E52" s="25" t="s">
        <v>743</v>
      </c>
      <c r="F52" s="25" t="s">
        <v>811</v>
      </c>
      <c r="G52" s="25" t="s">
        <v>812</v>
      </c>
      <c r="H52" s="9" t="s">
        <v>6490</v>
      </c>
      <c r="I52" s="25" t="s">
        <v>751</v>
      </c>
      <c r="J52" s="9" t="s">
        <v>747</v>
      </c>
      <c r="K52" s="9" t="s">
        <v>748</v>
      </c>
    </row>
    <row r="53" spans="1:11" x14ac:dyDescent="0.25">
      <c r="A53" s="17" t="s">
        <v>742</v>
      </c>
      <c r="B53" s="25" t="s">
        <v>131</v>
      </c>
      <c r="C53" s="25" t="s">
        <v>743</v>
      </c>
      <c r="D53" s="25" t="s">
        <v>132</v>
      </c>
      <c r="E53" s="25" t="s">
        <v>743</v>
      </c>
      <c r="F53" s="25" t="s">
        <v>811</v>
      </c>
      <c r="G53" s="25" t="s">
        <v>812</v>
      </c>
      <c r="H53" s="9" t="s">
        <v>6490</v>
      </c>
      <c r="I53" s="25" t="s">
        <v>752</v>
      </c>
      <c r="J53" s="9" t="s">
        <v>747</v>
      </c>
      <c r="K53" s="9" t="s">
        <v>748</v>
      </c>
    </row>
    <row r="54" spans="1:11" x14ac:dyDescent="0.25">
      <c r="A54" s="17" t="s">
        <v>742</v>
      </c>
      <c r="B54" s="25" t="s">
        <v>813</v>
      </c>
      <c r="C54" s="25" t="s">
        <v>743</v>
      </c>
      <c r="D54" s="25" t="s">
        <v>814</v>
      </c>
      <c r="E54" s="25" t="s">
        <v>743</v>
      </c>
      <c r="F54" s="25" t="s">
        <v>811</v>
      </c>
      <c r="G54" s="25" t="s">
        <v>812</v>
      </c>
      <c r="H54" s="9" t="s">
        <v>6490</v>
      </c>
      <c r="I54" s="25" t="s">
        <v>755</v>
      </c>
      <c r="J54" s="9" t="s">
        <v>747</v>
      </c>
      <c r="K54" s="9" t="s">
        <v>748</v>
      </c>
    </row>
    <row r="55" spans="1:11" x14ac:dyDescent="0.25">
      <c r="A55" s="17" t="s">
        <v>742</v>
      </c>
      <c r="B55" s="25" t="s">
        <v>815</v>
      </c>
      <c r="C55" s="25" t="s">
        <v>743</v>
      </c>
      <c r="D55" s="25" t="s">
        <v>816</v>
      </c>
      <c r="E55" s="25" t="s">
        <v>743</v>
      </c>
      <c r="F55" s="25" t="s">
        <v>811</v>
      </c>
      <c r="G55" s="25" t="s">
        <v>812</v>
      </c>
      <c r="H55" s="9" t="s">
        <v>6490</v>
      </c>
      <c r="I55" s="25" t="s">
        <v>758</v>
      </c>
      <c r="J55" s="9" t="s">
        <v>747</v>
      </c>
      <c r="K55" s="9" t="s">
        <v>748</v>
      </c>
    </row>
    <row r="56" spans="1:11" x14ac:dyDescent="0.25">
      <c r="A56" s="17" t="s">
        <v>742</v>
      </c>
      <c r="B56" s="25" t="s">
        <v>817</v>
      </c>
      <c r="C56" s="25" t="s">
        <v>743</v>
      </c>
      <c r="D56" s="25" t="s">
        <v>818</v>
      </c>
      <c r="E56" s="25" t="s">
        <v>743</v>
      </c>
      <c r="F56" s="25" t="s">
        <v>819</v>
      </c>
      <c r="G56" s="25" t="s">
        <v>820</v>
      </c>
      <c r="H56" s="9" t="s">
        <v>6491</v>
      </c>
      <c r="I56" s="25" t="s">
        <v>746</v>
      </c>
      <c r="J56" s="9" t="s">
        <v>747</v>
      </c>
      <c r="K56" s="9" t="s">
        <v>748</v>
      </c>
    </row>
    <row r="57" spans="1:11" x14ac:dyDescent="0.25">
      <c r="A57" s="17" t="s">
        <v>742</v>
      </c>
      <c r="B57" s="25" t="s">
        <v>821</v>
      </c>
      <c r="C57" s="25" t="s">
        <v>743</v>
      </c>
      <c r="D57" s="25" t="s">
        <v>822</v>
      </c>
      <c r="E57" s="25" t="s">
        <v>743</v>
      </c>
      <c r="F57" s="25" t="s">
        <v>819</v>
      </c>
      <c r="G57" s="25" t="s">
        <v>820</v>
      </c>
      <c r="H57" s="9" t="s">
        <v>6491</v>
      </c>
      <c r="I57" s="25" t="s">
        <v>747</v>
      </c>
      <c r="J57" s="9" t="s">
        <v>747</v>
      </c>
      <c r="K57" s="9" t="s">
        <v>748</v>
      </c>
    </row>
    <row r="58" spans="1:11" x14ac:dyDescent="0.25">
      <c r="A58" s="17" t="s">
        <v>742</v>
      </c>
      <c r="B58" s="25" t="s">
        <v>823</v>
      </c>
      <c r="C58" s="25" t="s">
        <v>743</v>
      </c>
      <c r="D58" s="25" t="s">
        <v>824</v>
      </c>
      <c r="E58" s="25" t="s">
        <v>743</v>
      </c>
      <c r="F58" s="25" t="s">
        <v>819</v>
      </c>
      <c r="G58" s="25" t="s">
        <v>820</v>
      </c>
      <c r="H58" s="9" t="s">
        <v>6491</v>
      </c>
      <c r="I58" s="25" t="s">
        <v>751</v>
      </c>
      <c r="J58" s="9" t="s">
        <v>747</v>
      </c>
      <c r="K58" s="9" t="s">
        <v>748</v>
      </c>
    </row>
    <row r="59" spans="1:11" x14ac:dyDescent="0.25">
      <c r="A59" s="17" t="s">
        <v>742</v>
      </c>
      <c r="B59" s="25" t="s">
        <v>825</v>
      </c>
      <c r="C59" s="25" t="s">
        <v>743</v>
      </c>
      <c r="D59" s="25" t="s">
        <v>826</v>
      </c>
      <c r="E59" s="25" t="s">
        <v>743</v>
      </c>
      <c r="F59" s="25" t="s">
        <v>819</v>
      </c>
      <c r="G59" s="25" t="s">
        <v>820</v>
      </c>
      <c r="H59" s="9" t="s">
        <v>6491</v>
      </c>
      <c r="I59" s="25" t="s">
        <v>752</v>
      </c>
      <c r="J59" s="9" t="s">
        <v>747</v>
      </c>
      <c r="K59" s="9" t="s">
        <v>748</v>
      </c>
    </row>
    <row r="60" spans="1:11" x14ac:dyDescent="0.25">
      <c r="A60" s="17" t="s">
        <v>742</v>
      </c>
      <c r="B60" s="25" t="s">
        <v>827</v>
      </c>
      <c r="C60" s="25" t="s">
        <v>743</v>
      </c>
      <c r="D60" s="25" t="s">
        <v>828</v>
      </c>
      <c r="E60" s="25" t="s">
        <v>743</v>
      </c>
      <c r="F60" s="25" t="s">
        <v>819</v>
      </c>
      <c r="G60" s="25" t="s">
        <v>820</v>
      </c>
      <c r="H60" s="9" t="s">
        <v>6491</v>
      </c>
      <c r="I60" s="25" t="s">
        <v>755</v>
      </c>
      <c r="J60" s="9" t="s">
        <v>747</v>
      </c>
      <c r="K60" s="9" t="s">
        <v>748</v>
      </c>
    </row>
    <row r="61" spans="1:11" x14ac:dyDescent="0.25">
      <c r="A61" s="17" t="s">
        <v>742</v>
      </c>
      <c r="B61" s="25" t="s">
        <v>829</v>
      </c>
      <c r="C61" s="25" t="s">
        <v>743</v>
      </c>
      <c r="D61" s="25" t="s">
        <v>830</v>
      </c>
      <c r="E61" s="25" t="s">
        <v>743</v>
      </c>
      <c r="F61" s="25" t="s">
        <v>819</v>
      </c>
      <c r="G61" s="25" t="s">
        <v>820</v>
      </c>
      <c r="H61" s="9" t="s">
        <v>6491</v>
      </c>
      <c r="I61" s="25" t="s">
        <v>758</v>
      </c>
      <c r="J61" s="9" t="s">
        <v>747</v>
      </c>
      <c r="K61" s="9" t="s">
        <v>748</v>
      </c>
    </row>
    <row r="62" spans="1:11" x14ac:dyDescent="0.25">
      <c r="A62" s="17" t="s">
        <v>742</v>
      </c>
      <c r="B62" s="25" t="s">
        <v>831</v>
      </c>
      <c r="C62" s="25" t="s">
        <v>743</v>
      </c>
      <c r="D62" s="25" t="s">
        <v>832</v>
      </c>
      <c r="E62" s="25" t="s">
        <v>743</v>
      </c>
      <c r="F62" s="25" t="s">
        <v>833</v>
      </c>
      <c r="G62" s="25" t="s">
        <v>759</v>
      </c>
      <c r="H62" s="9" t="s">
        <v>6492</v>
      </c>
      <c r="I62" s="25" t="s">
        <v>746</v>
      </c>
      <c r="J62" s="9" t="s">
        <v>747</v>
      </c>
      <c r="K62" s="9" t="s">
        <v>748</v>
      </c>
    </row>
    <row r="63" spans="1:11" x14ac:dyDescent="0.25">
      <c r="A63" s="17" t="s">
        <v>742</v>
      </c>
      <c r="B63" s="25" t="s">
        <v>834</v>
      </c>
      <c r="C63" s="25" t="s">
        <v>743</v>
      </c>
      <c r="D63" s="25" t="s">
        <v>835</v>
      </c>
      <c r="E63" s="25" t="s">
        <v>743</v>
      </c>
      <c r="F63" s="25" t="s">
        <v>833</v>
      </c>
      <c r="G63" s="25" t="s">
        <v>759</v>
      </c>
      <c r="H63" s="9" t="s">
        <v>6492</v>
      </c>
      <c r="I63" s="25" t="s">
        <v>747</v>
      </c>
      <c r="J63" s="9" t="s">
        <v>747</v>
      </c>
      <c r="K63" s="9" t="s">
        <v>748</v>
      </c>
    </row>
    <row r="64" spans="1:11" x14ac:dyDescent="0.25">
      <c r="A64" s="17" t="s">
        <v>742</v>
      </c>
      <c r="B64" s="25" t="s">
        <v>836</v>
      </c>
      <c r="C64" s="25" t="s">
        <v>743</v>
      </c>
      <c r="D64" s="25" t="s">
        <v>837</v>
      </c>
      <c r="E64" s="25" t="s">
        <v>743</v>
      </c>
      <c r="F64" s="25" t="s">
        <v>833</v>
      </c>
      <c r="G64" s="25" t="s">
        <v>759</v>
      </c>
      <c r="H64" s="9" t="s">
        <v>6492</v>
      </c>
      <c r="I64" s="25" t="s">
        <v>751</v>
      </c>
      <c r="J64" s="9" t="s">
        <v>747</v>
      </c>
      <c r="K64" s="9" t="s">
        <v>748</v>
      </c>
    </row>
    <row r="65" spans="1:11" x14ac:dyDescent="0.25">
      <c r="A65" s="17" t="s">
        <v>742</v>
      </c>
      <c r="B65" s="25" t="s">
        <v>838</v>
      </c>
      <c r="C65" s="25" t="s">
        <v>743</v>
      </c>
      <c r="D65" s="25" t="s">
        <v>839</v>
      </c>
      <c r="E65" s="25" t="s">
        <v>743</v>
      </c>
      <c r="F65" s="25" t="s">
        <v>833</v>
      </c>
      <c r="G65" s="25" t="s">
        <v>759</v>
      </c>
      <c r="H65" s="9" t="s">
        <v>6492</v>
      </c>
      <c r="I65" s="25" t="s">
        <v>752</v>
      </c>
      <c r="J65" s="9" t="s">
        <v>747</v>
      </c>
      <c r="K65" s="9" t="s">
        <v>748</v>
      </c>
    </row>
    <row r="66" spans="1:11" x14ac:dyDescent="0.25">
      <c r="A66" s="17" t="s">
        <v>742</v>
      </c>
      <c r="B66" s="25" t="s">
        <v>840</v>
      </c>
      <c r="C66" s="25" t="s">
        <v>743</v>
      </c>
      <c r="D66" s="25" t="s">
        <v>841</v>
      </c>
      <c r="E66" s="25" t="s">
        <v>743</v>
      </c>
      <c r="F66" s="25" t="s">
        <v>833</v>
      </c>
      <c r="G66" s="25" t="s">
        <v>759</v>
      </c>
      <c r="H66" s="9" t="s">
        <v>6492</v>
      </c>
      <c r="I66" s="25" t="s">
        <v>755</v>
      </c>
      <c r="J66" s="9" t="s">
        <v>747</v>
      </c>
      <c r="K66" s="9" t="s">
        <v>748</v>
      </c>
    </row>
    <row r="67" spans="1:11" x14ac:dyDescent="0.25">
      <c r="A67" s="17" t="s">
        <v>742</v>
      </c>
      <c r="B67" s="25" t="s">
        <v>842</v>
      </c>
      <c r="C67" s="25" t="s">
        <v>743</v>
      </c>
      <c r="D67" s="25" t="s">
        <v>843</v>
      </c>
      <c r="E67" s="25" t="s">
        <v>743</v>
      </c>
      <c r="F67" s="25" t="s">
        <v>833</v>
      </c>
      <c r="G67" s="25" t="s">
        <v>759</v>
      </c>
      <c r="H67" s="9" t="s">
        <v>6492</v>
      </c>
      <c r="I67" s="25" t="s">
        <v>758</v>
      </c>
      <c r="J67" s="9" t="s">
        <v>747</v>
      </c>
      <c r="K67" s="9" t="s">
        <v>748</v>
      </c>
    </row>
    <row r="68" spans="1:11" x14ac:dyDescent="0.25">
      <c r="A68" s="17" t="s">
        <v>742</v>
      </c>
      <c r="B68" s="25" t="s">
        <v>698</v>
      </c>
      <c r="C68" s="25" t="s">
        <v>743</v>
      </c>
      <c r="D68" s="25" t="s">
        <v>699</v>
      </c>
      <c r="E68" s="25" t="s">
        <v>743</v>
      </c>
      <c r="F68" s="25" t="s">
        <v>844</v>
      </c>
      <c r="G68" s="25" t="s">
        <v>806</v>
      </c>
      <c r="H68" s="9" t="s">
        <v>6493</v>
      </c>
      <c r="I68" s="25" t="s">
        <v>746</v>
      </c>
      <c r="J68" s="9" t="s">
        <v>747</v>
      </c>
      <c r="K68" s="9" t="s">
        <v>748</v>
      </c>
    </row>
    <row r="69" spans="1:11" x14ac:dyDescent="0.25">
      <c r="A69" s="17" t="s">
        <v>742</v>
      </c>
      <c r="B69" s="25" t="s">
        <v>430</v>
      </c>
      <c r="C69" s="25" t="s">
        <v>743</v>
      </c>
      <c r="D69" s="25" t="s">
        <v>431</v>
      </c>
      <c r="E69" s="25" t="s">
        <v>743</v>
      </c>
      <c r="F69" s="25" t="s">
        <v>844</v>
      </c>
      <c r="G69" s="25" t="s">
        <v>806</v>
      </c>
      <c r="H69" s="9" t="s">
        <v>6493</v>
      </c>
      <c r="I69" s="25" t="s">
        <v>747</v>
      </c>
      <c r="J69" s="9" t="s">
        <v>747</v>
      </c>
      <c r="K69" s="9" t="s">
        <v>748</v>
      </c>
    </row>
    <row r="70" spans="1:11" x14ac:dyDescent="0.25">
      <c r="A70" s="17" t="s">
        <v>742</v>
      </c>
      <c r="B70" s="25" t="s">
        <v>432</v>
      </c>
      <c r="C70" s="25" t="s">
        <v>743</v>
      </c>
      <c r="D70" s="25" t="s">
        <v>433</v>
      </c>
      <c r="E70" s="25" t="s">
        <v>743</v>
      </c>
      <c r="F70" s="25" t="s">
        <v>844</v>
      </c>
      <c r="G70" s="25" t="s">
        <v>806</v>
      </c>
      <c r="H70" s="9" t="s">
        <v>6493</v>
      </c>
      <c r="I70" s="25" t="s">
        <v>751</v>
      </c>
      <c r="J70" s="9" t="s">
        <v>747</v>
      </c>
      <c r="K70" s="9" t="s">
        <v>748</v>
      </c>
    </row>
    <row r="71" spans="1:11" x14ac:dyDescent="0.25">
      <c r="A71" s="17" t="s">
        <v>742</v>
      </c>
      <c r="B71" s="25" t="s">
        <v>845</v>
      </c>
      <c r="C71" s="25" t="s">
        <v>743</v>
      </c>
      <c r="D71" s="25" t="s">
        <v>846</v>
      </c>
      <c r="E71" s="25" t="s">
        <v>743</v>
      </c>
      <c r="F71" s="25" t="s">
        <v>844</v>
      </c>
      <c r="G71" s="25" t="s">
        <v>806</v>
      </c>
      <c r="H71" s="9" t="s">
        <v>6493</v>
      </c>
      <c r="I71" s="25" t="s">
        <v>752</v>
      </c>
      <c r="J71" s="9" t="s">
        <v>747</v>
      </c>
      <c r="K71" s="9" t="s">
        <v>748</v>
      </c>
    </row>
    <row r="72" spans="1:11" x14ac:dyDescent="0.25">
      <c r="A72" s="17" t="s">
        <v>742</v>
      </c>
      <c r="B72" s="25" t="s">
        <v>580</v>
      </c>
      <c r="C72" s="25" t="s">
        <v>743</v>
      </c>
      <c r="D72" s="25" t="s">
        <v>581</v>
      </c>
      <c r="E72" s="25" t="s">
        <v>743</v>
      </c>
      <c r="F72" s="25" t="s">
        <v>844</v>
      </c>
      <c r="G72" s="25" t="s">
        <v>806</v>
      </c>
      <c r="H72" s="9" t="s">
        <v>6493</v>
      </c>
      <c r="I72" s="25" t="s">
        <v>755</v>
      </c>
      <c r="J72" s="9" t="s">
        <v>747</v>
      </c>
      <c r="K72" s="9" t="s">
        <v>748</v>
      </c>
    </row>
    <row r="73" spans="1:11" x14ac:dyDescent="0.25">
      <c r="A73" s="17" t="s">
        <v>742</v>
      </c>
      <c r="B73" s="25" t="s">
        <v>847</v>
      </c>
      <c r="C73" s="25" t="s">
        <v>743</v>
      </c>
      <c r="D73" s="25" t="s">
        <v>848</v>
      </c>
      <c r="E73" s="25" t="s">
        <v>743</v>
      </c>
      <c r="F73" s="25" t="s">
        <v>844</v>
      </c>
      <c r="G73" s="25" t="s">
        <v>806</v>
      </c>
      <c r="H73" s="9" t="s">
        <v>6493</v>
      </c>
      <c r="I73" s="25" t="s">
        <v>758</v>
      </c>
      <c r="J73" s="9" t="s">
        <v>747</v>
      </c>
      <c r="K73" s="9" t="s">
        <v>748</v>
      </c>
    </row>
    <row r="74" spans="1:11" x14ac:dyDescent="0.25">
      <c r="A74" s="17" t="s">
        <v>742</v>
      </c>
      <c r="B74" s="25" t="s">
        <v>133</v>
      </c>
      <c r="C74" s="25" t="s">
        <v>743</v>
      </c>
      <c r="D74" s="25" t="s">
        <v>134</v>
      </c>
      <c r="E74" s="25" t="s">
        <v>743</v>
      </c>
      <c r="F74" s="25" t="s">
        <v>849</v>
      </c>
      <c r="G74" s="25" t="s">
        <v>795</v>
      </c>
      <c r="H74" s="9" t="s">
        <v>6494</v>
      </c>
      <c r="I74" s="25" t="s">
        <v>746</v>
      </c>
      <c r="J74" s="9" t="s">
        <v>747</v>
      </c>
      <c r="K74" s="9" t="s">
        <v>748</v>
      </c>
    </row>
    <row r="75" spans="1:11" x14ac:dyDescent="0.25">
      <c r="A75" s="17" t="s">
        <v>742</v>
      </c>
      <c r="B75" s="25" t="s">
        <v>135</v>
      </c>
      <c r="C75" s="25" t="s">
        <v>743</v>
      </c>
      <c r="D75" s="25" t="s">
        <v>136</v>
      </c>
      <c r="E75" s="25" t="s">
        <v>743</v>
      </c>
      <c r="F75" s="25" t="s">
        <v>849</v>
      </c>
      <c r="G75" s="25" t="s">
        <v>795</v>
      </c>
      <c r="H75" s="9" t="s">
        <v>6494</v>
      </c>
      <c r="I75" s="25" t="s">
        <v>747</v>
      </c>
      <c r="J75" s="9" t="s">
        <v>747</v>
      </c>
      <c r="K75" s="9" t="s">
        <v>748</v>
      </c>
    </row>
    <row r="76" spans="1:11" x14ac:dyDescent="0.25">
      <c r="A76" s="17" t="s">
        <v>742</v>
      </c>
      <c r="B76" s="25" t="s">
        <v>137</v>
      </c>
      <c r="C76" s="25" t="s">
        <v>743</v>
      </c>
      <c r="D76" s="25" t="s">
        <v>138</v>
      </c>
      <c r="E76" s="25" t="s">
        <v>743</v>
      </c>
      <c r="F76" s="25" t="s">
        <v>849</v>
      </c>
      <c r="G76" s="25" t="s">
        <v>795</v>
      </c>
      <c r="H76" s="9" t="s">
        <v>6494</v>
      </c>
      <c r="I76" s="25" t="s">
        <v>751</v>
      </c>
      <c r="J76" s="9" t="s">
        <v>747</v>
      </c>
      <c r="K76" s="9" t="s">
        <v>748</v>
      </c>
    </row>
    <row r="77" spans="1:11" x14ac:dyDescent="0.25">
      <c r="A77" s="17" t="s">
        <v>742</v>
      </c>
      <c r="B77" s="25" t="s">
        <v>139</v>
      </c>
      <c r="C77" s="25" t="s">
        <v>743</v>
      </c>
      <c r="D77" s="25" t="s">
        <v>140</v>
      </c>
      <c r="E77" s="25" t="s">
        <v>743</v>
      </c>
      <c r="F77" s="25" t="s">
        <v>849</v>
      </c>
      <c r="G77" s="25" t="s">
        <v>795</v>
      </c>
      <c r="H77" s="9" t="s">
        <v>6494</v>
      </c>
      <c r="I77" s="25" t="s">
        <v>752</v>
      </c>
      <c r="J77" s="9" t="s">
        <v>747</v>
      </c>
      <c r="K77" s="9" t="s">
        <v>748</v>
      </c>
    </row>
    <row r="78" spans="1:11" x14ac:dyDescent="0.25">
      <c r="A78" s="17" t="s">
        <v>742</v>
      </c>
      <c r="B78" s="25" t="s">
        <v>141</v>
      </c>
      <c r="C78" s="25" t="s">
        <v>743</v>
      </c>
      <c r="D78" s="25" t="s">
        <v>142</v>
      </c>
      <c r="E78" s="25" t="s">
        <v>743</v>
      </c>
      <c r="F78" s="25" t="s">
        <v>849</v>
      </c>
      <c r="G78" s="25" t="s">
        <v>795</v>
      </c>
      <c r="H78" s="9" t="s">
        <v>6494</v>
      </c>
      <c r="I78" s="25" t="s">
        <v>755</v>
      </c>
      <c r="J78" s="9" t="s">
        <v>747</v>
      </c>
      <c r="K78" s="9" t="s">
        <v>748</v>
      </c>
    </row>
    <row r="79" spans="1:11" x14ac:dyDescent="0.25">
      <c r="A79" s="17" t="s">
        <v>742</v>
      </c>
      <c r="B79" s="25" t="s">
        <v>850</v>
      </c>
      <c r="C79" s="25" t="s">
        <v>743</v>
      </c>
      <c r="D79" s="25" t="s">
        <v>851</v>
      </c>
      <c r="E79" s="25" t="s">
        <v>743</v>
      </c>
      <c r="F79" s="25" t="s">
        <v>849</v>
      </c>
      <c r="G79" s="25" t="s">
        <v>795</v>
      </c>
      <c r="H79" s="9" t="s">
        <v>6494</v>
      </c>
      <c r="I79" s="25" t="s">
        <v>758</v>
      </c>
      <c r="J79" s="9" t="s">
        <v>747</v>
      </c>
      <c r="K79" s="9" t="s">
        <v>748</v>
      </c>
    </row>
    <row r="80" spans="1:11" x14ac:dyDescent="0.25">
      <c r="A80" s="17" t="s">
        <v>742</v>
      </c>
      <c r="B80" s="25" t="s">
        <v>326</v>
      </c>
      <c r="C80" s="25" t="s">
        <v>743</v>
      </c>
      <c r="D80" s="25" t="s">
        <v>327</v>
      </c>
      <c r="E80" s="25" t="s">
        <v>743</v>
      </c>
      <c r="F80" s="25" t="s">
        <v>852</v>
      </c>
      <c r="G80" s="25" t="s">
        <v>853</v>
      </c>
      <c r="H80" s="9" t="s">
        <v>6495</v>
      </c>
      <c r="I80" s="25" t="s">
        <v>746</v>
      </c>
      <c r="J80" s="9" t="s">
        <v>747</v>
      </c>
      <c r="K80" s="9" t="s">
        <v>748</v>
      </c>
    </row>
    <row r="81" spans="1:11" x14ac:dyDescent="0.25">
      <c r="A81" s="17" t="s">
        <v>742</v>
      </c>
      <c r="B81" s="25" t="s">
        <v>143</v>
      </c>
      <c r="C81" s="25" t="s">
        <v>743</v>
      </c>
      <c r="D81" s="25" t="s">
        <v>144</v>
      </c>
      <c r="E81" s="25" t="s">
        <v>743</v>
      </c>
      <c r="F81" s="25" t="s">
        <v>852</v>
      </c>
      <c r="G81" s="25" t="s">
        <v>853</v>
      </c>
      <c r="H81" s="9" t="s">
        <v>6495</v>
      </c>
      <c r="I81" s="25" t="s">
        <v>747</v>
      </c>
      <c r="J81" s="9" t="s">
        <v>747</v>
      </c>
      <c r="K81" s="9" t="s">
        <v>748</v>
      </c>
    </row>
    <row r="82" spans="1:11" x14ac:dyDescent="0.25">
      <c r="A82" s="17" t="s">
        <v>742</v>
      </c>
      <c r="B82" s="25" t="s">
        <v>434</v>
      </c>
      <c r="C82" s="25" t="s">
        <v>743</v>
      </c>
      <c r="D82" s="25" t="s">
        <v>435</v>
      </c>
      <c r="E82" s="25" t="s">
        <v>743</v>
      </c>
      <c r="F82" s="25" t="s">
        <v>852</v>
      </c>
      <c r="G82" s="25" t="s">
        <v>853</v>
      </c>
      <c r="H82" s="9" t="s">
        <v>6495</v>
      </c>
      <c r="I82" s="25" t="s">
        <v>751</v>
      </c>
      <c r="J82" s="9" t="s">
        <v>747</v>
      </c>
      <c r="K82" s="9" t="s">
        <v>748</v>
      </c>
    </row>
    <row r="83" spans="1:11" x14ac:dyDescent="0.25">
      <c r="A83" s="17" t="s">
        <v>742</v>
      </c>
      <c r="B83" s="25" t="s">
        <v>145</v>
      </c>
      <c r="C83" s="25" t="s">
        <v>743</v>
      </c>
      <c r="D83" s="25" t="s">
        <v>146</v>
      </c>
      <c r="E83" s="25" t="s">
        <v>743</v>
      </c>
      <c r="F83" s="25" t="s">
        <v>852</v>
      </c>
      <c r="G83" s="25" t="s">
        <v>853</v>
      </c>
      <c r="H83" s="9" t="s">
        <v>6495</v>
      </c>
      <c r="I83" s="25" t="s">
        <v>752</v>
      </c>
      <c r="J83" s="9" t="s">
        <v>747</v>
      </c>
      <c r="K83" s="9" t="s">
        <v>748</v>
      </c>
    </row>
    <row r="84" spans="1:11" x14ac:dyDescent="0.25">
      <c r="A84" s="17" t="s">
        <v>742</v>
      </c>
      <c r="B84" s="25" t="s">
        <v>854</v>
      </c>
      <c r="C84" s="25" t="s">
        <v>743</v>
      </c>
      <c r="D84" s="25" t="s">
        <v>855</v>
      </c>
      <c r="E84" s="25" t="s">
        <v>743</v>
      </c>
      <c r="F84" s="25" t="s">
        <v>852</v>
      </c>
      <c r="G84" s="25" t="s">
        <v>853</v>
      </c>
      <c r="H84" s="9" t="s">
        <v>6495</v>
      </c>
      <c r="I84" s="25" t="s">
        <v>755</v>
      </c>
      <c r="J84" s="9" t="s">
        <v>747</v>
      </c>
      <c r="K84" s="9" t="s">
        <v>748</v>
      </c>
    </row>
    <row r="85" spans="1:11" x14ac:dyDescent="0.25">
      <c r="A85" s="17" t="s">
        <v>742</v>
      </c>
      <c r="B85" s="25" t="s">
        <v>856</v>
      </c>
      <c r="C85" s="25" t="s">
        <v>743</v>
      </c>
      <c r="D85" s="25" t="s">
        <v>857</v>
      </c>
      <c r="E85" s="25" t="s">
        <v>743</v>
      </c>
      <c r="F85" s="25" t="s">
        <v>852</v>
      </c>
      <c r="G85" s="25" t="s">
        <v>853</v>
      </c>
      <c r="H85" s="9" t="s">
        <v>6495</v>
      </c>
      <c r="I85" s="25" t="s">
        <v>758</v>
      </c>
      <c r="J85" s="9" t="s">
        <v>747</v>
      </c>
      <c r="K85" s="9" t="s">
        <v>748</v>
      </c>
    </row>
    <row r="86" spans="1:11" x14ac:dyDescent="0.25">
      <c r="A86" s="17" t="s">
        <v>742</v>
      </c>
      <c r="B86" s="25" t="s">
        <v>147</v>
      </c>
      <c r="C86" s="25" t="s">
        <v>743</v>
      </c>
      <c r="D86" s="25" t="s">
        <v>148</v>
      </c>
      <c r="E86" s="25" t="s">
        <v>743</v>
      </c>
      <c r="F86" s="25" t="s">
        <v>852</v>
      </c>
      <c r="G86" s="25" t="s">
        <v>782</v>
      </c>
      <c r="H86" s="9" t="s">
        <v>6496</v>
      </c>
      <c r="I86" s="25" t="s">
        <v>746</v>
      </c>
      <c r="J86" s="9" t="s">
        <v>747</v>
      </c>
      <c r="K86" s="9" t="s">
        <v>748</v>
      </c>
    </row>
    <row r="87" spans="1:11" x14ac:dyDescent="0.25">
      <c r="A87" s="17" t="s">
        <v>742</v>
      </c>
      <c r="B87" s="25" t="s">
        <v>149</v>
      </c>
      <c r="C87" s="25" t="s">
        <v>743</v>
      </c>
      <c r="D87" s="25" t="s">
        <v>150</v>
      </c>
      <c r="E87" s="25" t="s">
        <v>743</v>
      </c>
      <c r="F87" s="25" t="s">
        <v>852</v>
      </c>
      <c r="G87" s="25" t="s">
        <v>782</v>
      </c>
      <c r="H87" s="9" t="s">
        <v>6496</v>
      </c>
      <c r="I87" s="25" t="s">
        <v>747</v>
      </c>
      <c r="J87" s="9" t="s">
        <v>747</v>
      </c>
      <c r="K87" s="9" t="s">
        <v>748</v>
      </c>
    </row>
    <row r="88" spans="1:11" x14ac:dyDescent="0.25">
      <c r="A88" s="17" t="s">
        <v>742</v>
      </c>
      <c r="B88" s="25" t="s">
        <v>151</v>
      </c>
      <c r="C88" s="25" t="s">
        <v>743</v>
      </c>
      <c r="D88" s="25" t="s">
        <v>152</v>
      </c>
      <c r="E88" s="25" t="s">
        <v>743</v>
      </c>
      <c r="F88" s="25" t="s">
        <v>852</v>
      </c>
      <c r="G88" s="25" t="s">
        <v>782</v>
      </c>
      <c r="H88" s="9" t="s">
        <v>6496</v>
      </c>
      <c r="I88" s="25" t="s">
        <v>751</v>
      </c>
      <c r="J88" s="9" t="s">
        <v>747</v>
      </c>
      <c r="K88" s="9" t="s">
        <v>748</v>
      </c>
    </row>
    <row r="89" spans="1:11" x14ac:dyDescent="0.25">
      <c r="A89" s="17" t="s">
        <v>742</v>
      </c>
      <c r="B89" s="25" t="s">
        <v>153</v>
      </c>
      <c r="C89" s="25" t="s">
        <v>743</v>
      </c>
      <c r="D89" s="25" t="s">
        <v>154</v>
      </c>
      <c r="E89" s="25" t="s">
        <v>743</v>
      </c>
      <c r="F89" s="25" t="s">
        <v>852</v>
      </c>
      <c r="G89" s="25" t="s">
        <v>782</v>
      </c>
      <c r="H89" s="9" t="s">
        <v>6496</v>
      </c>
      <c r="I89" s="25" t="s">
        <v>752</v>
      </c>
      <c r="J89" s="9" t="s">
        <v>747</v>
      </c>
      <c r="K89" s="9" t="s">
        <v>748</v>
      </c>
    </row>
    <row r="90" spans="1:11" x14ac:dyDescent="0.25">
      <c r="A90" s="17" t="s">
        <v>742</v>
      </c>
      <c r="B90" s="25" t="s">
        <v>858</v>
      </c>
      <c r="C90" s="25" t="s">
        <v>743</v>
      </c>
      <c r="D90" s="25" t="s">
        <v>859</v>
      </c>
      <c r="E90" s="25" t="s">
        <v>743</v>
      </c>
      <c r="F90" s="25" t="s">
        <v>852</v>
      </c>
      <c r="G90" s="25" t="s">
        <v>782</v>
      </c>
      <c r="H90" s="9" t="s">
        <v>6496</v>
      </c>
      <c r="I90" s="25" t="s">
        <v>755</v>
      </c>
      <c r="J90" s="9" t="s">
        <v>747</v>
      </c>
      <c r="K90" s="9" t="s">
        <v>748</v>
      </c>
    </row>
    <row r="91" spans="1:11" x14ac:dyDescent="0.25">
      <c r="A91" s="17" t="s">
        <v>742</v>
      </c>
      <c r="B91" s="25" t="s">
        <v>860</v>
      </c>
      <c r="C91" s="25" t="s">
        <v>743</v>
      </c>
      <c r="D91" s="25" t="s">
        <v>861</v>
      </c>
      <c r="E91" s="25" t="s">
        <v>743</v>
      </c>
      <c r="F91" s="25" t="s">
        <v>852</v>
      </c>
      <c r="G91" s="25" t="s">
        <v>782</v>
      </c>
      <c r="H91" s="9" t="s">
        <v>6496</v>
      </c>
      <c r="I91" s="25" t="s">
        <v>758</v>
      </c>
      <c r="J91" s="9" t="s">
        <v>747</v>
      </c>
      <c r="K91" s="9" t="s">
        <v>748</v>
      </c>
    </row>
    <row r="92" spans="1:11" x14ac:dyDescent="0.25">
      <c r="A92" s="17" t="s">
        <v>742</v>
      </c>
      <c r="B92" s="25" t="s">
        <v>155</v>
      </c>
      <c r="C92" s="25" t="s">
        <v>743</v>
      </c>
      <c r="D92" s="25" t="s">
        <v>156</v>
      </c>
      <c r="E92" s="25" t="s">
        <v>743</v>
      </c>
      <c r="F92" s="25" t="s">
        <v>862</v>
      </c>
      <c r="G92" s="25" t="s">
        <v>745</v>
      </c>
      <c r="H92" s="9" t="s">
        <v>6497</v>
      </c>
      <c r="I92" s="25" t="s">
        <v>746</v>
      </c>
      <c r="J92" s="9" t="s">
        <v>747</v>
      </c>
      <c r="K92" s="9" t="s">
        <v>748</v>
      </c>
    </row>
    <row r="93" spans="1:11" x14ac:dyDescent="0.25">
      <c r="A93" s="17" t="s">
        <v>742</v>
      </c>
      <c r="B93" s="25" t="s">
        <v>436</v>
      </c>
      <c r="C93" s="25" t="s">
        <v>743</v>
      </c>
      <c r="D93" s="25" t="s">
        <v>437</v>
      </c>
      <c r="E93" s="25" t="s">
        <v>743</v>
      </c>
      <c r="F93" s="25" t="s">
        <v>862</v>
      </c>
      <c r="G93" s="25" t="s">
        <v>745</v>
      </c>
      <c r="H93" s="9" t="s">
        <v>6497</v>
      </c>
      <c r="I93" s="25" t="s">
        <v>747</v>
      </c>
      <c r="J93" s="9" t="s">
        <v>747</v>
      </c>
      <c r="K93" s="9" t="s">
        <v>748</v>
      </c>
    </row>
    <row r="94" spans="1:11" x14ac:dyDescent="0.25">
      <c r="A94" s="17" t="s">
        <v>742</v>
      </c>
      <c r="B94" s="25" t="s">
        <v>863</v>
      </c>
      <c r="C94" s="25" t="s">
        <v>743</v>
      </c>
      <c r="D94" s="25" t="s">
        <v>864</v>
      </c>
      <c r="E94" s="25" t="s">
        <v>743</v>
      </c>
      <c r="F94" s="25" t="s">
        <v>862</v>
      </c>
      <c r="G94" s="25" t="s">
        <v>745</v>
      </c>
      <c r="H94" s="9" t="s">
        <v>6497</v>
      </c>
      <c r="I94" s="25" t="s">
        <v>751</v>
      </c>
      <c r="J94" s="9" t="s">
        <v>747</v>
      </c>
      <c r="K94" s="9" t="s">
        <v>748</v>
      </c>
    </row>
    <row r="95" spans="1:11" x14ac:dyDescent="0.25">
      <c r="A95" s="17" t="s">
        <v>742</v>
      </c>
      <c r="B95" s="25" t="s">
        <v>865</v>
      </c>
      <c r="C95" s="25" t="s">
        <v>743</v>
      </c>
      <c r="D95" s="25" t="s">
        <v>866</v>
      </c>
      <c r="E95" s="25" t="s">
        <v>743</v>
      </c>
      <c r="F95" s="25" t="s">
        <v>862</v>
      </c>
      <c r="G95" s="25" t="s">
        <v>745</v>
      </c>
      <c r="H95" s="9" t="s">
        <v>6497</v>
      </c>
      <c r="I95" s="25" t="s">
        <v>752</v>
      </c>
      <c r="J95" s="9" t="s">
        <v>747</v>
      </c>
      <c r="K95" s="9" t="s">
        <v>748</v>
      </c>
    </row>
    <row r="96" spans="1:11" x14ac:dyDescent="0.25">
      <c r="A96" s="17" t="s">
        <v>742</v>
      </c>
      <c r="B96" s="25" t="s">
        <v>867</v>
      </c>
      <c r="C96" s="25" t="s">
        <v>743</v>
      </c>
      <c r="D96" s="25" t="s">
        <v>868</v>
      </c>
      <c r="E96" s="25" t="s">
        <v>743</v>
      </c>
      <c r="F96" s="25" t="s">
        <v>862</v>
      </c>
      <c r="G96" s="25" t="s">
        <v>745</v>
      </c>
      <c r="H96" s="9" t="s">
        <v>6497</v>
      </c>
      <c r="I96" s="25" t="s">
        <v>755</v>
      </c>
      <c r="J96" s="9" t="s">
        <v>747</v>
      </c>
      <c r="K96" s="9" t="s">
        <v>748</v>
      </c>
    </row>
    <row r="97" spans="1:11" x14ac:dyDescent="0.25">
      <c r="A97" s="17" t="s">
        <v>742</v>
      </c>
      <c r="B97" s="25" t="s">
        <v>869</v>
      </c>
      <c r="C97" s="25" t="s">
        <v>743</v>
      </c>
      <c r="D97" s="25" t="s">
        <v>870</v>
      </c>
      <c r="E97" s="25" t="s">
        <v>743</v>
      </c>
      <c r="F97" s="25" t="s">
        <v>862</v>
      </c>
      <c r="G97" s="25" t="s">
        <v>745</v>
      </c>
      <c r="H97" s="9" t="s">
        <v>6497</v>
      </c>
      <c r="I97" s="25" t="s">
        <v>758</v>
      </c>
      <c r="J97" s="9" t="s">
        <v>747</v>
      </c>
      <c r="K97" s="9" t="s">
        <v>748</v>
      </c>
    </row>
    <row r="98" spans="1:11" x14ac:dyDescent="0.25">
      <c r="A98" s="17" t="s">
        <v>742</v>
      </c>
      <c r="B98" s="25" t="s">
        <v>871</v>
      </c>
      <c r="C98" s="25" t="s">
        <v>743</v>
      </c>
      <c r="D98" s="25" t="s">
        <v>872</v>
      </c>
      <c r="E98" s="25" t="s">
        <v>743</v>
      </c>
      <c r="F98" s="25" t="s">
        <v>873</v>
      </c>
      <c r="G98" s="25" t="s">
        <v>795</v>
      </c>
      <c r="H98" s="9" t="s">
        <v>6498</v>
      </c>
      <c r="I98" s="25" t="s">
        <v>746</v>
      </c>
      <c r="J98" s="9" t="s">
        <v>747</v>
      </c>
      <c r="K98" s="9" t="s">
        <v>748</v>
      </c>
    </row>
    <row r="99" spans="1:11" x14ac:dyDescent="0.25">
      <c r="A99" s="17" t="s">
        <v>742</v>
      </c>
      <c r="B99" s="25" t="s">
        <v>328</v>
      </c>
      <c r="C99" s="25" t="s">
        <v>743</v>
      </c>
      <c r="D99" s="25" t="s">
        <v>329</v>
      </c>
      <c r="E99" s="25" t="s">
        <v>743</v>
      </c>
      <c r="F99" s="25" t="s">
        <v>873</v>
      </c>
      <c r="G99" s="25" t="s">
        <v>795</v>
      </c>
      <c r="H99" s="9" t="s">
        <v>6498</v>
      </c>
      <c r="I99" s="25" t="s">
        <v>747</v>
      </c>
      <c r="J99" s="9" t="s">
        <v>747</v>
      </c>
      <c r="K99" s="9" t="s">
        <v>748</v>
      </c>
    </row>
    <row r="100" spans="1:11" x14ac:dyDescent="0.25">
      <c r="A100" s="17" t="s">
        <v>742</v>
      </c>
      <c r="B100" s="25" t="s">
        <v>700</v>
      </c>
      <c r="C100" s="25" t="s">
        <v>743</v>
      </c>
      <c r="D100" s="25" t="s">
        <v>701</v>
      </c>
      <c r="E100" s="25" t="s">
        <v>743</v>
      </c>
      <c r="F100" s="25" t="s">
        <v>873</v>
      </c>
      <c r="G100" s="25" t="s">
        <v>795</v>
      </c>
      <c r="H100" s="9" t="s">
        <v>6498</v>
      </c>
      <c r="I100" s="25" t="s">
        <v>751</v>
      </c>
      <c r="J100" s="9" t="s">
        <v>747</v>
      </c>
      <c r="K100" s="9" t="s">
        <v>748</v>
      </c>
    </row>
    <row r="101" spans="1:11" x14ac:dyDescent="0.25">
      <c r="A101" s="17" t="s">
        <v>742</v>
      </c>
      <c r="B101" s="25" t="s">
        <v>157</v>
      </c>
      <c r="C101" s="25" t="s">
        <v>743</v>
      </c>
      <c r="D101" s="25" t="s">
        <v>158</v>
      </c>
      <c r="E101" s="25" t="s">
        <v>743</v>
      </c>
      <c r="F101" s="25" t="s">
        <v>873</v>
      </c>
      <c r="G101" s="25" t="s">
        <v>795</v>
      </c>
      <c r="H101" s="9" t="s">
        <v>6498</v>
      </c>
      <c r="I101" s="25" t="s">
        <v>752</v>
      </c>
      <c r="J101" s="9" t="s">
        <v>747</v>
      </c>
      <c r="K101" s="9" t="s">
        <v>748</v>
      </c>
    </row>
    <row r="102" spans="1:11" x14ac:dyDescent="0.25">
      <c r="A102" s="17" t="s">
        <v>742</v>
      </c>
      <c r="B102" s="25" t="s">
        <v>159</v>
      </c>
      <c r="C102" s="25" t="s">
        <v>743</v>
      </c>
      <c r="D102" s="25" t="s">
        <v>160</v>
      </c>
      <c r="E102" s="25" t="s">
        <v>743</v>
      </c>
      <c r="F102" s="25" t="s">
        <v>873</v>
      </c>
      <c r="G102" s="25" t="s">
        <v>795</v>
      </c>
      <c r="H102" s="9" t="s">
        <v>6498</v>
      </c>
      <c r="I102" s="25" t="s">
        <v>755</v>
      </c>
      <c r="J102" s="9" t="s">
        <v>747</v>
      </c>
      <c r="K102" s="9" t="s">
        <v>748</v>
      </c>
    </row>
    <row r="103" spans="1:11" x14ac:dyDescent="0.25">
      <c r="A103" s="17" t="s">
        <v>742</v>
      </c>
      <c r="B103" s="25" t="s">
        <v>330</v>
      </c>
      <c r="C103" s="25" t="s">
        <v>743</v>
      </c>
      <c r="D103" s="25" t="s">
        <v>331</v>
      </c>
      <c r="E103" s="25" t="s">
        <v>743</v>
      </c>
      <c r="F103" s="25" t="s">
        <v>873</v>
      </c>
      <c r="G103" s="25" t="s">
        <v>795</v>
      </c>
      <c r="H103" s="9" t="s">
        <v>6498</v>
      </c>
      <c r="I103" s="25" t="s">
        <v>758</v>
      </c>
      <c r="J103" s="9" t="s">
        <v>747</v>
      </c>
      <c r="K103" s="9" t="s">
        <v>748</v>
      </c>
    </row>
    <row r="104" spans="1:11" x14ac:dyDescent="0.25">
      <c r="A104" s="17" t="s">
        <v>742</v>
      </c>
      <c r="B104" s="25" t="s">
        <v>874</v>
      </c>
      <c r="C104" s="25" t="s">
        <v>743</v>
      </c>
      <c r="D104" s="25" t="s">
        <v>875</v>
      </c>
      <c r="E104" s="25" t="s">
        <v>743</v>
      </c>
      <c r="F104" s="25" t="s">
        <v>876</v>
      </c>
      <c r="G104" s="25" t="s">
        <v>768</v>
      </c>
      <c r="H104" s="9" t="s">
        <v>6499</v>
      </c>
      <c r="I104" s="25" t="s">
        <v>746</v>
      </c>
      <c r="J104" s="9" t="s">
        <v>747</v>
      </c>
      <c r="K104" s="9" t="s">
        <v>748</v>
      </c>
    </row>
    <row r="105" spans="1:11" x14ac:dyDescent="0.25">
      <c r="A105" s="17" t="s">
        <v>742</v>
      </c>
      <c r="B105" s="25" t="s">
        <v>161</v>
      </c>
      <c r="C105" s="25" t="s">
        <v>743</v>
      </c>
      <c r="D105" s="25" t="s">
        <v>162</v>
      </c>
      <c r="E105" s="25" t="s">
        <v>743</v>
      </c>
      <c r="F105" s="25" t="s">
        <v>876</v>
      </c>
      <c r="G105" s="25" t="s">
        <v>768</v>
      </c>
      <c r="H105" s="9" t="s">
        <v>6499</v>
      </c>
      <c r="I105" s="25" t="s">
        <v>747</v>
      </c>
      <c r="J105" s="9" t="s">
        <v>747</v>
      </c>
      <c r="K105" s="9" t="s">
        <v>748</v>
      </c>
    </row>
    <row r="106" spans="1:11" x14ac:dyDescent="0.25">
      <c r="A106" s="17" t="s">
        <v>742</v>
      </c>
      <c r="B106" s="25" t="s">
        <v>332</v>
      </c>
      <c r="C106" s="25" t="s">
        <v>743</v>
      </c>
      <c r="D106" s="25" t="s">
        <v>333</v>
      </c>
      <c r="E106" s="25" t="s">
        <v>743</v>
      </c>
      <c r="F106" s="25" t="s">
        <v>876</v>
      </c>
      <c r="G106" s="25" t="s">
        <v>768</v>
      </c>
      <c r="H106" s="9" t="s">
        <v>6499</v>
      </c>
      <c r="I106" s="25" t="s">
        <v>751</v>
      </c>
      <c r="J106" s="9" t="s">
        <v>747</v>
      </c>
      <c r="K106" s="9" t="s">
        <v>748</v>
      </c>
    </row>
    <row r="107" spans="1:11" x14ac:dyDescent="0.25">
      <c r="A107" s="17" t="s">
        <v>742</v>
      </c>
      <c r="B107" s="25" t="s">
        <v>702</v>
      </c>
      <c r="C107" s="25" t="s">
        <v>743</v>
      </c>
      <c r="D107" s="25" t="s">
        <v>703</v>
      </c>
      <c r="E107" s="25" t="s">
        <v>743</v>
      </c>
      <c r="F107" s="25" t="s">
        <v>876</v>
      </c>
      <c r="G107" s="25" t="s">
        <v>768</v>
      </c>
      <c r="H107" s="9" t="s">
        <v>6499</v>
      </c>
      <c r="I107" s="25" t="s">
        <v>752</v>
      </c>
      <c r="J107" s="9" t="s">
        <v>747</v>
      </c>
      <c r="K107" s="9" t="s">
        <v>748</v>
      </c>
    </row>
    <row r="108" spans="1:11" x14ac:dyDescent="0.25">
      <c r="A108" s="17" t="s">
        <v>742</v>
      </c>
      <c r="B108" s="25" t="s">
        <v>877</v>
      </c>
      <c r="C108" s="25" t="s">
        <v>743</v>
      </c>
      <c r="D108" s="25" t="s">
        <v>878</v>
      </c>
      <c r="E108" s="25" t="s">
        <v>743</v>
      </c>
      <c r="F108" s="25" t="s">
        <v>876</v>
      </c>
      <c r="G108" s="25" t="s">
        <v>768</v>
      </c>
      <c r="H108" s="9" t="s">
        <v>6499</v>
      </c>
      <c r="I108" s="25" t="s">
        <v>755</v>
      </c>
      <c r="J108" s="9" t="s">
        <v>747</v>
      </c>
      <c r="K108" s="9" t="s">
        <v>748</v>
      </c>
    </row>
    <row r="109" spans="1:11" x14ac:dyDescent="0.25">
      <c r="A109" s="17" t="s">
        <v>742</v>
      </c>
      <c r="B109" s="25" t="s">
        <v>879</v>
      </c>
      <c r="C109" s="25" t="s">
        <v>743</v>
      </c>
      <c r="D109" s="25" t="s">
        <v>880</v>
      </c>
      <c r="E109" s="25" t="s">
        <v>743</v>
      </c>
      <c r="F109" s="25" t="s">
        <v>876</v>
      </c>
      <c r="G109" s="25" t="s">
        <v>768</v>
      </c>
      <c r="H109" s="9" t="s">
        <v>6499</v>
      </c>
      <c r="I109" s="25" t="s">
        <v>758</v>
      </c>
      <c r="J109" s="9" t="s">
        <v>747</v>
      </c>
      <c r="K109" s="9" t="s">
        <v>748</v>
      </c>
    </row>
    <row r="110" spans="1:11" x14ac:dyDescent="0.25">
      <c r="A110" s="17" t="s">
        <v>742</v>
      </c>
      <c r="B110" s="25" t="s">
        <v>881</v>
      </c>
      <c r="C110" s="25" t="s">
        <v>743</v>
      </c>
      <c r="D110" s="25" t="s">
        <v>882</v>
      </c>
      <c r="E110" s="25" t="s">
        <v>743</v>
      </c>
      <c r="F110" s="25" t="s">
        <v>883</v>
      </c>
      <c r="G110" s="25" t="s">
        <v>745</v>
      </c>
      <c r="H110" s="9" t="s">
        <v>6500</v>
      </c>
      <c r="I110" s="25" t="s">
        <v>746</v>
      </c>
      <c r="J110" s="9" t="s">
        <v>747</v>
      </c>
      <c r="K110" s="9" t="s">
        <v>748</v>
      </c>
    </row>
    <row r="111" spans="1:11" x14ac:dyDescent="0.25">
      <c r="A111" s="17" t="s">
        <v>742</v>
      </c>
      <c r="B111" s="25" t="s">
        <v>884</v>
      </c>
      <c r="C111" s="25" t="s">
        <v>743</v>
      </c>
      <c r="D111" s="25" t="s">
        <v>885</v>
      </c>
      <c r="E111" s="25" t="s">
        <v>743</v>
      </c>
      <c r="F111" s="25" t="s">
        <v>883</v>
      </c>
      <c r="G111" s="25" t="s">
        <v>745</v>
      </c>
      <c r="H111" s="9" t="s">
        <v>6500</v>
      </c>
      <c r="I111" s="25" t="s">
        <v>747</v>
      </c>
      <c r="J111" s="9" t="s">
        <v>747</v>
      </c>
      <c r="K111" s="9" t="s">
        <v>748</v>
      </c>
    </row>
    <row r="112" spans="1:11" x14ac:dyDescent="0.25">
      <c r="A112" s="17" t="s">
        <v>742</v>
      </c>
      <c r="B112" s="25" t="s">
        <v>704</v>
      </c>
      <c r="C112" s="25" t="s">
        <v>743</v>
      </c>
      <c r="D112" s="25" t="s">
        <v>705</v>
      </c>
      <c r="E112" s="25" t="s">
        <v>743</v>
      </c>
      <c r="F112" s="25" t="s">
        <v>883</v>
      </c>
      <c r="G112" s="25" t="s">
        <v>745</v>
      </c>
      <c r="H112" s="9" t="s">
        <v>6500</v>
      </c>
      <c r="I112" s="25" t="s">
        <v>751</v>
      </c>
      <c r="J112" s="9" t="s">
        <v>747</v>
      </c>
      <c r="K112" s="9" t="s">
        <v>748</v>
      </c>
    </row>
    <row r="113" spans="1:11" x14ac:dyDescent="0.25">
      <c r="A113" s="17" t="s">
        <v>742</v>
      </c>
      <c r="B113" s="25" t="s">
        <v>163</v>
      </c>
      <c r="C113" s="25" t="s">
        <v>743</v>
      </c>
      <c r="D113" s="25" t="s">
        <v>164</v>
      </c>
      <c r="E113" s="25" t="s">
        <v>743</v>
      </c>
      <c r="F113" s="25" t="s">
        <v>883</v>
      </c>
      <c r="G113" s="25" t="s">
        <v>745</v>
      </c>
      <c r="H113" s="9" t="s">
        <v>6500</v>
      </c>
      <c r="I113" s="25" t="s">
        <v>752</v>
      </c>
      <c r="J113" s="9" t="s">
        <v>747</v>
      </c>
      <c r="K113" s="9" t="s">
        <v>748</v>
      </c>
    </row>
    <row r="114" spans="1:11" x14ac:dyDescent="0.25">
      <c r="A114" s="17" t="s">
        <v>742</v>
      </c>
      <c r="B114" s="25" t="s">
        <v>886</v>
      </c>
      <c r="C114" s="25" t="s">
        <v>743</v>
      </c>
      <c r="D114" s="25" t="s">
        <v>887</v>
      </c>
      <c r="E114" s="25" t="s">
        <v>743</v>
      </c>
      <c r="F114" s="25" t="s">
        <v>883</v>
      </c>
      <c r="G114" s="25" t="s">
        <v>745</v>
      </c>
      <c r="H114" s="9" t="s">
        <v>6500</v>
      </c>
      <c r="I114" s="25" t="s">
        <v>755</v>
      </c>
      <c r="J114" s="9" t="s">
        <v>747</v>
      </c>
      <c r="K114" s="9" t="s">
        <v>748</v>
      </c>
    </row>
    <row r="115" spans="1:11" x14ac:dyDescent="0.25">
      <c r="A115" s="17" t="s">
        <v>742</v>
      </c>
      <c r="B115" s="25" t="s">
        <v>888</v>
      </c>
      <c r="C115" s="25" t="s">
        <v>743</v>
      </c>
      <c r="D115" s="25" t="s">
        <v>889</v>
      </c>
      <c r="E115" s="25" t="s">
        <v>743</v>
      </c>
      <c r="F115" s="25" t="s">
        <v>883</v>
      </c>
      <c r="G115" s="25" t="s">
        <v>745</v>
      </c>
      <c r="H115" s="9" t="s">
        <v>6500</v>
      </c>
      <c r="I115" s="25" t="s">
        <v>758</v>
      </c>
      <c r="J115" s="9" t="s">
        <v>747</v>
      </c>
      <c r="K115" s="9" t="s">
        <v>748</v>
      </c>
    </row>
    <row r="116" spans="1:11" x14ac:dyDescent="0.25">
      <c r="A116" s="17" t="s">
        <v>742</v>
      </c>
      <c r="B116" s="25" t="s">
        <v>890</v>
      </c>
      <c r="C116" s="25" t="s">
        <v>743</v>
      </c>
      <c r="D116" s="25" t="s">
        <v>891</v>
      </c>
      <c r="E116" s="25" t="s">
        <v>743</v>
      </c>
      <c r="F116" s="25" t="s">
        <v>892</v>
      </c>
      <c r="G116" s="25" t="s">
        <v>768</v>
      </c>
      <c r="H116" s="9" t="s">
        <v>6501</v>
      </c>
      <c r="I116" s="25" t="s">
        <v>746</v>
      </c>
      <c r="J116" s="9" t="s">
        <v>747</v>
      </c>
      <c r="K116" s="9" t="s">
        <v>748</v>
      </c>
    </row>
    <row r="117" spans="1:11" x14ac:dyDescent="0.25">
      <c r="A117" s="17" t="s">
        <v>742</v>
      </c>
      <c r="B117" s="25" t="s">
        <v>893</v>
      </c>
      <c r="C117" s="25" t="s">
        <v>743</v>
      </c>
      <c r="D117" s="25" t="s">
        <v>894</v>
      </c>
      <c r="E117" s="25" t="s">
        <v>743</v>
      </c>
      <c r="F117" s="25" t="s">
        <v>892</v>
      </c>
      <c r="G117" s="25" t="s">
        <v>768</v>
      </c>
      <c r="H117" s="9" t="s">
        <v>6501</v>
      </c>
      <c r="I117" s="25" t="s">
        <v>747</v>
      </c>
      <c r="J117" s="9" t="s">
        <v>747</v>
      </c>
      <c r="K117" s="9" t="s">
        <v>748</v>
      </c>
    </row>
    <row r="118" spans="1:11" x14ac:dyDescent="0.25">
      <c r="A118" s="17" t="s">
        <v>742</v>
      </c>
      <c r="B118" s="25" t="s">
        <v>895</v>
      </c>
      <c r="C118" s="25" t="s">
        <v>743</v>
      </c>
      <c r="D118" s="25" t="s">
        <v>896</v>
      </c>
      <c r="E118" s="25" t="s">
        <v>743</v>
      </c>
      <c r="F118" s="25" t="s">
        <v>892</v>
      </c>
      <c r="G118" s="25" t="s">
        <v>768</v>
      </c>
      <c r="H118" s="9" t="s">
        <v>6501</v>
      </c>
      <c r="I118" s="25" t="s">
        <v>751</v>
      </c>
      <c r="J118" s="9" t="s">
        <v>747</v>
      </c>
      <c r="K118" s="9" t="s">
        <v>748</v>
      </c>
    </row>
    <row r="119" spans="1:11" x14ac:dyDescent="0.25">
      <c r="A119" s="17" t="s">
        <v>742</v>
      </c>
      <c r="B119" s="25" t="s">
        <v>897</v>
      </c>
      <c r="C119" s="25" t="s">
        <v>743</v>
      </c>
      <c r="D119" s="25" t="s">
        <v>898</v>
      </c>
      <c r="E119" s="25" t="s">
        <v>743</v>
      </c>
      <c r="F119" s="25" t="s">
        <v>892</v>
      </c>
      <c r="G119" s="25" t="s">
        <v>768</v>
      </c>
      <c r="H119" s="9" t="s">
        <v>6501</v>
      </c>
      <c r="I119" s="25" t="s">
        <v>752</v>
      </c>
      <c r="J119" s="9" t="s">
        <v>747</v>
      </c>
      <c r="K119" s="9" t="s">
        <v>748</v>
      </c>
    </row>
    <row r="120" spans="1:11" x14ac:dyDescent="0.25">
      <c r="A120" s="17" t="s">
        <v>742</v>
      </c>
      <c r="B120" s="25" t="s">
        <v>899</v>
      </c>
      <c r="C120" s="25" t="s">
        <v>743</v>
      </c>
      <c r="D120" s="25" t="s">
        <v>900</v>
      </c>
      <c r="E120" s="25" t="s">
        <v>743</v>
      </c>
      <c r="F120" s="25" t="s">
        <v>892</v>
      </c>
      <c r="G120" s="25" t="s">
        <v>768</v>
      </c>
      <c r="H120" s="9" t="s">
        <v>6501</v>
      </c>
      <c r="I120" s="25" t="s">
        <v>755</v>
      </c>
      <c r="J120" s="9" t="s">
        <v>747</v>
      </c>
      <c r="K120" s="9" t="s">
        <v>748</v>
      </c>
    </row>
    <row r="121" spans="1:11" x14ac:dyDescent="0.25">
      <c r="A121" s="17" t="s">
        <v>742</v>
      </c>
      <c r="B121" s="25" t="s">
        <v>901</v>
      </c>
      <c r="C121" s="25" t="s">
        <v>743</v>
      </c>
      <c r="D121" s="25" t="s">
        <v>902</v>
      </c>
      <c r="E121" s="25" t="s">
        <v>743</v>
      </c>
      <c r="F121" s="25" t="s">
        <v>892</v>
      </c>
      <c r="G121" s="25" t="s">
        <v>768</v>
      </c>
      <c r="H121" s="9" t="s">
        <v>6501</v>
      </c>
      <c r="I121" s="25" t="s">
        <v>758</v>
      </c>
      <c r="J121" s="9" t="s">
        <v>747</v>
      </c>
      <c r="K121" s="9" t="s">
        <v>748</v>
      </c>
    </row>
    <row r="122" spans="1:11" x14ac:dyDescent="0.25">
      <c r="A122" s="17" t="s">
        <v>742</v>
      </c>
      <c r="B122" s="25" t="s">
        <v>903</v>
      </c>
      <c r="C122" s="25" t="s">
        <v>743</v>
      </c>
      <c r="D122" s="25" t="s">
        <v>904</v>
      </c>
      <c r="E122" s="25" t="s">
        <v>743</v>
      </c>
      <c r="F122" s="25" t="s">
        <v>892</v>
      </c>
      <c r="G122" s="25" t="s">
        <v>905</v>
      </c>
      <c r="H122" s="9" t="s">
        <v>6502</v>
      </c>
      <c r="I122" s="25" t="s">
        <v>746</v>
      </c>
      <c r="J122" s="9" t="s">
        <v>747</v>
      </c>
      <c r="K122" s="9" t="s">
        <v>748</v>
      </c>
    </row>
    <row r="123" spans="1:11" x14ac:dyDescent="0.25">
      <c r="A123" s="17" t="s">
        <v>742</v>
      </c>
      <c r="B123" s="25" t="s">
        <v>706</v>
      </c>
      <c r="C123" s="25" t="s">
        <v>743</v>
      </c>
      <c r="D123" s="25" t="s">
        <v>707</v>
      </c>
      <c r="E123" s="25" t="s">
        <v>743</v>
      </c>
      <c r="F123" s="25" t="s">
        <v>892</v>
      </c>
      <c r="G123" s="25" t="s">
        <v>905</v>
      </c>
      <c r="H123" s="9" t="s">
        <v>6502</v>
      </c>
      <c r="I123" s="25" t="s">
        <v>747</v>
      </c>
      <c r="J123" s="9" t="s">
        <v>747</v>
      </c>
      <c r="K123" s="9" t="s">
        <v>748</v>
      </c>
    </row>
    <row r="124" spans="1:11" x14ac:dyDescent="0.25">
      <c r="A124" s="17" t="s">
        <v>742</v>
      </c>
      <c r="B124" s="25" t="s">
        <v>582</v>
      </c>
      <c r="C124" s="25" t="s">
        <v>743</v>
      </c>
      <c r="D124" s="25" t="s">
        <v>583</v>
      </c>
      <c r="E124" s="25" t="s">
        <v>743</v>
      </c>
      <c r="F124" s="25" t="s">
        <v>892</v>
      </c>
      <c r="G124" s="25" t="s">
        <v>905</v>
      </c>
      <c r="H124" s="9" t="s">
        <v>6502</v>
      </c>
      <c r="I124" s="25" t="s">
        <v>751</v>
      </c>
      <c r="J124" s="9" t="s">
        <v>747</v>
      </c>
      <c r="K124" s="9" t="s">
        <v>748</v>
      </c>
    </row>
    <row r="125" spans="1:11" x14ac:dyDescent="0.25">
      <c r="A125" s="17" t="s">
        <v>742</v>
      </c>
      <c r="B125" s="25" t="s">
        <v>906</v>
      </c>
      <c r="C125" s="25" t="s">
        <v>743</v>
      </c>
      <c r="D125" s="25" t="s">
        <v>907</v>
      </c>
      <c r="E125" s="25" t="s">
        <v>743</v>
      </c>
      <c r="F125" s="25" t="s">
        <v>892</v>
      </c>
      <c r="G125" s="25" t="s">
        <v>905</v>
      </c>
      <c r="H125" s="9" t="s">
        <v>6502</v>
      </c>
      <c r="I125" s="25" t="s">
        <v>752</v>
      </c>
      <c r="J125" s="9" t="s">
        <v>747</v>
      </c>
      <c r="K125" s="9" t="s">
        <v>748</v>
      </c>
    </row>
    <row r="126" spans="1:11" x14ac:dyDescent="0.25">
      <c r="A126" s="17" t="s">
        <v>742</v>
      </c>
      <c r="B126" s="25" t="s">
        <v>908</v>
      </c>
      <c r="C126" s="25" t="s">
        <v>743</v>
      </c>
      <c r="D126" s="25" t="s">
        <v>909</v>
      </c>
      <c r="E126" s="25" t="s">
        <v>743</v>
      </c>
      <c r="F126" s="25" t="s">
        <v>892</v>
      </c>
      <c r="G126" s="25" t="s">
        <v>905</v>
      </c>
      <c r="H126" s="9" t="s">
        <v>6502</v>
      </c>
      <c r="I126" s="25" t="s">
        <v>755</v>
      </c>
      <c r="J126" s="9" t="s">
        <v>747</v>
      </c>
      <c r="K126" s="9" t="s">
        <v>748</v>
      </c>
    </row>
    <row r="127" spans="1:11" x14ac:dyDescent="0.25">
      <c r="A127" s="17" t="s">
        <v>742</v>
      </c>
      <c r="B127" s="25" t="s">
        <v>910</v>
      </c>
      <c r="C127" s="25" t="s">
        <v>743</v>
      </c>
      <c r="D127" s="25" t="s">
        <v>911</v>
      </c>
      <c r="E127" s="25" t="s">
        <v>743</v>
      </c>
      <c r="F127" s="25" t="s">
        <v>892</v>
      </c>
      <c r="G127" s="25" t="s">
        <v>905</v>
      </c>
      <c r="H127" s="9" t="s">
        <v>6502</v>
      </c>
      <c r="I127" s="25" t="s">
        <v>758</v>
      </c>
      <c r="J127" s="9" t="s">
        <v>747</v>
      </c>
      <c r="K127" s="9" t="s">
        <v>748</v>
      </c>
    </row>
    <row r="128" spans="1:11" x14ac:dyDescent="0.25">
      <c r="A128" s="17" t="s">
        <v>742</v>
      </c>
      <c r="B128" s="25" t="s">
        <v>584</v>
      </c>
      <c r="C128" s="25" t="s">
        <v>743</v>
      </c>
      <c r="D128" s="25" t="s">
        <v>585</v>
      </c>
      <c r="E128" s="25" t="s">
        <v>743</v>
      </c>
      <c r="F128" s="25" t="s">
        <v>912</v>
      </c>
      <c r="G128" s="25" t="s">
        <v>913</v>
      </c>
      <c r="H128" s="9" t="s">
        <v>6503</v>
      </c>
      <c r="I128" s="25" t="s">
        <v>746</v>
      </c>
      <c r="J128" s="9" t="s">
        <v>747</v>
      </c>
      <c r="K128" s="9" t="s">
        <v>748</v>
      </c>
    </row>
    <row r="129" spans="1:11" x14ac:dyDescent="0.25">
      <c r="A129" s="17" t="s">
        <v>742</v>
      </c>
      <c r="B129" s="25" t="s">
        <v>914</v>
      </c>
      <c r="C129" s="25" t="s">
        <v>743</v>
      </c>
      <c r="D129" s="25" t="s">
        <v>915</v>
      </c>
      <c r="E129" s="25" t="s">
        <v>743</v>
      </c>
      <c r="F129" s="25" t="s">
        <v>912</v>
      </c>
      <c r="G129" s="25" t="s">
        <v>913</v>
      </c>
      <c r="H129" s="9" t="s">
        <v>6503</v>
      </c>
      <c r="I129" s="25" t="s">
        <v>747</v>
      </c>
      <c r="J129" s="9" t="s">
        <v>747</v>
      </c>
      <c r="K129" s="9" t="s">
        <v>748</v>
      </c>
    </row>
    <row r="130" spans="1:11" x14ac:dyDescent="0.25">
      <c r="A130" s="17" t="s">
        <v>742</v>
      </c>
      <c r="B130" s="25" t="s">
        <v>586</v>
      </c>
      <c r="C130" s="25" t="s">
        <v>743</v>
      </c>
      <c r="D130" s="25" t="s">
        <v>587</v>
      </c>
      <c r="E130" s="25" t="s">
        <v>743</v>
      </c>
      <c r="F130" s="25" t="s">
        <v>912</v>
      </c>
      <c r="G130" s="25" t="s">
        <v>913</v>
      </c>
      <c r="H130" s="9" t="s">
        <v>6503</v>
      </c>
      <c r="I130" s="25" t="s">
        <v>751</v>
      </c>
      <c r="J130" s="9" t="s">
        <v>747</v>
      </c>
      <c r="K130" s="9" t="s">
        <v>748</v>
      </c>
    </row>
    <row r="131" spans="1:11" x14ac:dyDescent="0.25">
      <c r="A131" s="17" t="s">
        <v>742</v>
      </c>
      <c r="B131" s="25" t="s">
        <v>916</v>
      </c>
      <c r="C131" s="25" t="s">
        <v>743</v>
      </c>
      <c r="D131" s="25" t="s">
        <v>917</v>
      </c>
      <c r="E131" s="25" t="s">
        <v>743</v>
      </c>
      <c r="F131" s="25" t="s">
        <v>912</v>
      </c>
      <c r="G131" s="25" t="s">
        <v>913</v>
      </c>
      <c r="H131" s="9" t="s">
        <v>6503</v>
      </c>
      <c r="I131" s="25" t="s">
        <v>752</v>
      </c>
      <c r="J131" s="9" t="s">
        <v>747</v>
      </c>
      <c r="K131" s="9" t="s">
        <v>748</v>
      </c>
    </row>
    <row r="132" spans="1:11" x14ac:dyDescent="0.25">
      <c r="A132" s="17" t="s">
        <v>742</v>
      </c>
      <c r="B132" s="25" t="s">
        <v>918</v>
      </c>
      <c r="C132" s="25" t="s">
        <v>743</v>
      </c>
      <c r="D132" s="25" t="s">
        <v>919</v>
      </c>
      <c r="E132" s="25" t="s">
        <v>743</v>
      </c>
      <c r="F132" s="25" t="s">
        <v>912</v>
      </c>
      <c r="G132" s="25" t="s">
        <v>913</v>
      </c>
      <c r="H132" s="9" t="s">
        <v>6503</v>
      </c>
      <c r="I132" s="25" t="s">
        <v>755</v>
      </c>
      <c r="J132" s="9" t="s">
        <v>747</v>
      </c>
      <c r="K132" s="9" t="s">
        <v>748</v>
      </c>
    </row>
    <row r="133" spans="1:11" x14ac:dyDescent="0.25">
      <c r="A133" s="17" t="s">
        <v>742</v>
      </c>
      <c r="B133" s="25" t="s">
        <v>920</v>
      </c>
      <c r="C133" s="25" t="s">
        <v>743</v>
      </c>
      <c r="D133" s="25" t="s">
        <v>921</v>
      </c>
      <c r="E133" s="25" t="s">
        <v>743</v>
      </c>
      <c r="F133" s="25" t="s">
        <v>912</v>
      </c>
      <c r="G133" s="25" t="s">
        <v>913</v>
      </c>
      <c r="H133" s="9" t="s">
        <v>6503</v>
      </c>
      <c r="I133" s="25" t="s">
        <v>758</v>
      </c>
      <c r="J133" s="9" t="s">
        <v>747</v>
      </c>
      <c r="K133" s="9" t="s">
        <v>748</v>
      </c>
    </row>
    <row r="134" spans="1:11" x14ac:dyDescent="0.25">
      <c r="A134" s="17" t="s">
        <v>742</v>
      </c>
      <c r="B134" s="25" t="s">
        <v>165</v>
      </c>
      <c r="C134" s="25" t="s">
        <v>743</v>
      </c>
      <c r="D134" s="25" t="s">
        <v>166</v>
      </c>
      <c r="E134" s="25" t="s">
        <v>743</v>
      </c>
      <c r="F134" s="25" t="s">
        <v>922</v>
      </c>
      <c r="G134" s="25" t="s">
        <v>745</v>
      </c>
      <c r="H134" s="9" t="s">
        <v>6504</v>
      </c>
      <c r="I134" s="25" t="s">
        <v>746</v>
      </c>
      <c r="J134" s="9" t="s">
        <v>747</v>
      </c>
      <c r="K134" s="9" t="s">
        <v>748</v>
      </c>
    </row>
    <row r="135" spans="1:11" x14ac:dyDescent="0.25">
      <c r="A135" s="17" t="s">
        <v>742</v>
      </c>
      <c r="B135" s="25" t="s">
        <v>923</v>
      </c>
      <c r="C135" s="25" t="s">
        <v>743</v>
      </c>
      <c r="D135" s="25" t="s">
        <v>924</v>
      </c>
      <c r="E135" s="25" t="s">
        <v>743</v>
      </c>
      <c r="F135" s="25" t="s">
        <v>922</v>
      </c>
      <c r="G135" s="25" t="s">
        <v>745</v>
      </c>
      <c r="H135" s="9" t="s">
        <v>6504</v>
      </c>
      <c r="I135" s="25" t="s">
        <v>747</v>
      </c>
      <c r="J135" s="9" t="s">
        <v>747</v>
      </c>
      <c r="K135" s="9" t="s">
        <v>748</v>
      </c>
    </row>
    <row r="136" spans="1:11" x14ac:dyDescent="0.25">
      <c r="A136" s="17" t="s">
        <v>742</v>
      </c>
      <c r="B136" s="25" t="s">
        <v>925</v>
      </c>
      <c r="C136" s="25" t="s">
        <v>743</v>
      </c>
      <c r="D136" s="25" t="s">
        <v>926</v>
      </c>
      <c r="E136" s="25" t="s">
        <v>743</v>
      </c>
      <c r="F136" s="25" t="s">
        <v>922</v>
      </c>
      <c r="G136" s="25" t="s">
        <v>745</v>
      </c>
      <c r="H136" s="9" t="s">
        <v>6504</v>
      </c>
      <c r="I136" s="25" t="s">
        <v>751</v>
      </c>
      <c r="J136" s="9" t="s">
        <v>747</v>
      </c>
      <c r="K136" s="9" t="s">
        <v>748</v>
      </c>
    </row>
    <row r="137" spans="1:11" x14ac:dyDescent="0.25">
      <c r="A137" s="17" t="s">
        <v>742</v>
      </c>
      <c r="B137" s="25" t="s">
        <v>708</v>
      </c>
      <c r="C137" s="25" t="s">
        <v>743</v>
      </c>
      <c r="D137" s="25" t="s">
        <v>709</v>
      </c>
      <c r="E137" s="25" t="s">
        <v>743</v>
      </c>
      <c r="F137" s="25" t="s">
        <v>922</v>
      </c>
      <c r="G137" s="25" t="s">
        <v>745</v>
      </c>
      <c r="H137" s="9" t="s">
        <v>6504</v>
      </c>
      <c r="I137" s="25" t="s">
        <v>752</v>
      </c>
      <c r="J137" s="9" t="s">
        <v>747</v>
      </c>
      <c r="K137" s="9" t="s">
        <v>748</v>
      </c>
    </row>
    <row r="138" spans="1:11" x14ac:dyDescent="0.25">
      <c r="A138" s="17" t="s">
        <v>742</v>
      </c>
      <c r="B138" s="25" t="s">
        <v>927</v>
      </c>
      <c r="C138" s="25" t="s">
        <v>743</v>
      </c>
      <c r="D138" s="25" t="s">
        <v>928</v>
      </c>
      <c r="E138" s="25" t="s">
        <v>743</v>
      </c>
      <c r="F138" s="25" t="s">
        <v>922</v>
      </c>
      <c r="G138" s="25" t="s">
        <v>745</v>
      </c>
      <c r="H138" s="9" t="s">
        <v>6504</v>
      </c>
      <c r="I138" s="25" t="s">
        <v>755</v>
      </c>
      <c r="J138" s="9" t="s">
        <v>747</v>
      </c>
      <c r="K138" s="9" t="s">
        <v>748</v>
      </c>
    </row>
    <row r="139" spans="1:11" x14ac:dyDescent="0.25">
      <c r="A139" s="17" t="s">
        <v>742</v>
      </c>
      <c r="B139" s="25" t="s">
        <v>929</v>
      </c>
      <c r="C139" s="25" t="s">
        <v>743</v>
      </c>
      <c r="D139" s="25" t="s">
        <v>930</v>
      </c>
      <c r="E139" s="25" t="s">
        <v>743</v>
      </c>
      <c r="F139" s="25" t="s">
        <v>922</v>
      </c>
      <c r="G139" s="25" t="s">
        <v>745</v>
      </c>
      <c r="H139" s="9" t="s">
        <v>6504</v>
      </c>
      <c r="I139" s="25" t="s">
        <v>758</v>
      </c>
      <c r="J139" s="9" t="s">
        <v>747</v>
      </c>
      <c r="K139" s="9" t="s">
        <v>748</v>
      </c>
    </row>
    <row r="140" spans="1:11" x14ac:dyDescent="0.25">
      <c r="A140" s="17" t="s">
        <v>742</v>
      </c>
      <c r="B140" s="25" t="s">
        <v>710</v>
      </c>
      <c r="C140" s="25" t="s">
        <v>743</v>
      </c>
      <c r="D140" s="25" t="s">
        <v>711</v>
      </c>
      <c r="E140" s="25" t="s">
        <v>743</v>
      </c>
      <c r="F140" s="25" t="s">
        <v>931</v>
      </c>
      <c r="G140" s="25" t="s">
        <v>932</v>
      </c>
      <c r="H140" s="9" t="s">
        <v>6505</v>
      </c>
      <c r="I140" s="25" t="s">
        <v>746</v>
      </c>
      <c r="J140" s="9" t="s">
        <v>747</v>
      </c>
      <c r="K140" s="9" t="s">
        <v>748</v>
      </c>
    </row>
    <row r="141" spans="1:11" x14ac:dyDescent="0.25">
      <c r="A141" s="17" t="s">
        <v>742</v>
      </c>
      <c r="B141" s="25" t="s">
        <v>933</v>
      </c>
      <c r="C141" s="25" t="s">
        <v>743</v>
      </c>
      <c r="D141" s="25" t="s">
        <v>934</v>
      </c>
      <c r="E141" s="25" t="s">
        <v>743</v>
      </c>
      <c r="F141" s="25" t="s">
        <v>931</v>
      </c>
      <c r="G141" s="25" t="s">
        <v>932</v>
      </c>
      <c r="H141" s="9" t="s">
        <v>6505</v>
      </c>
      <c r="I141" s="25" t="s">
        <v>747</v>
      </c>
      <c r="J141" s="9" t="s">
        <v>747</v>
      </c>
      <c r="K141" s="9" t="s">
        <v>748</v>
      </c>
    </row>
    <row r="142" spans="1:11" x14ac:dyDescent="0.25">
      <c r="A142" s="17" t="s">
        <v>742</v>
      </c>
      <c r="B142" s="25" t="s">
        <v>935</v>
      </c>
      <c r="C142" s="25" t="s">
        <v>743</v>
      </c>
      <c r="D142" s="25" t="s">
        <v>936</v>
      </c>
      <c r="E142" s="25" t="s">
        <v>743</v>
      </c>
      <c r="F142" s="25" t="s">
        <v>931</v>
      </c>
      <c r="G142" s="25" t="s">
        <v>932</v>
      </c>
      <c r="H142" s="9" t="s">
        <v>6505</v>
      </c>
      <c r="I142" s="25" t="s">
        <v>751</v>
      </c>
      <c r="J142" s="9" t="s">
        <v>747</v>
      </c>
      <c r="K142" s="9" t="s">
        <v>748</v>
      </c>
    </row>
    <row r="143" spans="1:11" x14ac:dyDescent="0.25">
      <c r="A143" s="17" t="s">
        <v>742</v>
      </c>
      <c r="B143" s="25" t="s">
        <v>937</v>
      </c>
      <c r="C143" s="25" t="s">
        <v>743</v>
      </c>
      <c r="D143" s="25" t="s">
        <v>938</v>
      </c>
      <c r="E143" s="25" t="s">
        <v>743</v>
      </c>
      <c r="F143" s="25" t="s">
        <v>931</v>
      </c>
      <c r="G143" s="25" t="s">
        <v>932</v>
      </c>
      <c r="H143" s="9" t="s">
        <v>6505</v>
      </c>
      <c r="I143" s="25" t="s">
        <v>752</v>
      </c>
      <c r="J143" s="9" t="s">
        <v>747</v>
      </c>
      <c r="K143" s="9" t="s">
        <v>748</v>
      </c>
    </row>
    <row r="144" spans="1:11" x14ac:dyDescent="0.25">
      <c r="A144" s="17" t="s">
        <v>742</v>
      </c>
      <c r="B144" s="25" t="s">
        <v>588</v>
      </c>
      <c r="C144" s="25" t="s">
        <v>743</v>
      </c>
      <c r="D144" s="25" t="s">
        <v>589</v>
      </c>
      <c r="E144" s="25" t="s">
        <v>743</v>
      </c>
      <c r="F144" s="25" t="s">
        <v>931</v>
      </c>
      <c r="G144" s="25" t="s">
        <v>932</v>
      </c>
      <c r="H144" s="9" t="s">
        <v>6505</v>
      </c>
      <c r="I144" s="25" t="s">
        <v>755</v>
      </c>
      <c r="J144" s="9" t="s">
        <v>747</v>
      </c>
      <c r="K144" s="9" t="s">
        <v>748</v>
      </c>
    </row>
    <row r="145" spans="1:11" x14ac:dyDescent="0.25">
      <c r="A145" s="17" t="s">
        <v>742</v>
      </c>
      <c r="B145" s="25" t="s">
        <v>939</v>
      </c>
      <c r="C145" s="25" t="s">
        <v>743</v>
      </c>
      <c r="D145" s="25" t="s">
        <v>940</v>
      </c>
      <c r="E145" s="25" t="s">
        <v>743</v>
      </c>
      <c r="F145" s="25" t="s">
        <v>931</v>
      </c>
      <c r="G145" s="25" t="s">
        <v>932</v>
      </c>
      <c r="H145" s="9" t="s">
        <v>6505</v>
      </c>
      <c r="I145" s="25" t="s">
        <v>758</v>
      </c>
      <c r="J145" s="9" t="s">
        <v>747</v>
      </c>
      <c r="K145" s="9" t="s">
        <v>748</v>
      </c>
    </row>
    <row r="146" spans="1:11" x14ac:dyDescent="0.25">
      <c r="A146" s="17" t="s">
        <v>742</v>
      </c>
      <c r="B146" s="25" t="s">
        <v>941</v>
      </c>
      <c r="C146" s="25" t="s">
        <v>743</v>
      </c>
      <c r="D146" s="25" t="s">
        <v>942</v>
      </c>
      <c r="E146" s="25" t="s">
        <v>743</v>
      </c>
      <c r="F146" s="25" t="s">
        <v>943</v>
      </c>
      <c r="G146" s="25" t="s">
        <v>795</v>
      </c>
      <c r="H146" s="9" t="s">
        <v>6506</v>
      </c>
      <c r="I146" s="25" t="s">
        <v>746</v>
      </c>
      <c r="J146" s="9" t="s">
        <v>747</v>
      </c>
      <c r="K146" s="9" t="s">
        <v>748</v>
      </c>
    </row>
    <row r="147" spans="1:11" x14ac:dyDescent="0.25">
      <c r="A147" s="17" t="s">
        <v>742</v>
      </c>
      <c r="B147" s="25" t="s">
        <v>944</v>
      </c>
      <c r="C147" s="25" t="s">
        <v>743</v>
      </c>
      <c r="D147" s="25" t="s">
        <v>945</v>
      </c>
      <c r="E147" s="25" t="s">
        <v>743</v>
      </c>
      <c r="F147" s="25" t="s">
        <v>943</v>
      </c>
      <c r="G147" s="25" t="s">
        <v>795</v>
      </c>
      <c r="H147" s="9" t="s">
        <v>6506</v>
      </c>
      <c r="I147" s="25" t="s">
        <v>747</v>
      </c>
      <c r="J147" s="9" t="s">
        <v>747</v>
      </c>
      <c r="K147" s="9" t="s">
        <v>748</v>
      </c>
    </row>
    <row r="148" spans="1:11" x14ac:dyDescent="0.25">
      <c r="A148" s="17" t="s">
        <v>742</v>
      </c>
      <c r="B148" s="25" t="s">
        <v>946</v>
      </c>
      <c r="C148" s="25" t="s">
        <v>743</v>
      </c>
      <c r="D148" s="25" t="s">
        <v>947</v>
      </c>
      <c r="E148" s="25" t="s">
        <v>743</v>
      </c>
      <c r="F148" s="25" t="s">
        <v>943</v>
      </c>
      <c r="G148" s="25" t="s">
        <v>795</v>
      </c>
      <c r="H148" s="9" t="s">
        <v>6506</v>
      </c>
      <c r="I148" s="25" t="s">
        <v>751</v>
      </c>
      <c r="J148" s="9" t="s">
        <v>747</v>
      </c>
      <c r="K148" s="9" t="s">
        <v>748</v>
      </c>
    </row>
    <row r="149" spans="1:11" x14ac:dyDescent="0.25">
      <c r="A149" s="17" t="s">
        <v>742</v>
      </c>
      <c r="B149" s="25" t="s">
        <v>948</v>
      </c>
      <c r="C149" s="25" t="s">
        <v>743</v>
      </c>
      <c r="D149" s="25" t="s">
        <v>949</v>
      </c>
      <c r="E149" s="25" t="s">
        <v>743</v>
      </c>
      <c r="F149" s="25" t="s">
        <v>943</v>
      </c>
      <c r="G149" s="25" t="s">
        <v>795</v>
      </c>
      <c r="H149" s="9" t="s">
        <v>6506</v>
      </c>
      <c r="I149" s="25" t="s">
        <v>752</v>
      </c>
      <c r="J149" s="9" t="s">
        <v>747</v>
      </c>
      <c r="K149" s="9" t="s">
        <v>748</v>
      </c>
    </row>
    <row r="150" spans="1:11" x14ac:dyDescent="0.25">
      <c r="A150" s="17" t="s">
        <v>742</v>
      </c>
      <c r="B150" s="25" t="s">
        <v>950</v>
      </c>
      <c r="C150" s="25" t="s">
        <v>743</v>
      </c>
      <c r="D150" s="25" t="s">
        <v>951</v>
      </c>
      <c r="E150" s="25" t="s">
        <v>743</v>
      </c>
      <c r="F150" s="25" t="s">
        <v>943</v>
      </c>
      <c r="G150" s="25" t="s">
        <v>795</v>
      </c>
      <c r="H150" s="9" t="s">
        <v>6506</v>
      </c>
      <c r="I150" s="25" t="s">
        <v>755</v>
      </c>
      <c r="J150" s="9" t="s">
        <v>747</v>
      </c>
      <c r="K150" s="9" t="s">
        <v>748</v>
      </c>
    </row>
    <row r="151" spans="1:11" x14ac:dyDescent="0.25">
      <c r="A151" s="17" t="s">
        <v>742</v>
      </c>
      <c r="B151" s="25" t="s">
        <v>952</v>
      </c>
      <c r="C151" s="25" t="s">
        <v>743</v>
      </c>
      <c r="D151" s="25" t="s">
        <v>953</v>
      </c>
      <c r="E151" s="25" t="s">
        <v>743</v>
      </c>
      <c r="F151" s="25" t="s">
        <v>943</v>
      </c>
      <c r="G151" s="25" t="s">
        <v>795</v>
      </c>
      <c r="H151" s="9" t="s">
        <v>6506</v>
      </c>
      <c r="I151" s="25" t="s">
        <v>758</v>
      </c>
      <c r="J151" s="9" t="s">
        <v>747</v>
      </c>
      <c r="K151" s="9" t="s">
        <v>748</v>
      </c>
    </row>
    <row r="152" spans="1:11" x14ac:dyDescent="0.25">
      <c r="A152" s="17" t="s">
        <v>742</v>
      </c>
      <c r="B152" s="25" t="s">
        <v>334</v>
      </c>
      <c r="C152" s="25" t="s">
        <v>954</v>
      </c>
      <c r="D152" s="25" t="s">
        <v>335</v>
      </c>
      <c r="E152" s="25" t="s">
        <v>954</v>
      </c>
      <c r="F152" s="25" t="s">
        <v>955</v>
      </c>
      <c r="G152" s="25" t="s">
        <v>820</v>
      </c>
      <c r="H152" s="9" t="s">
        <v>6507</v>
      </c>
      <c r="I152" s="25" t="s">
        <v>746</v>
      </c>
      <c r="J152" s="9" t="s">
        <v>747</v>
      </c>
      <c r="K152" s="9" t="s">
        <v>748</v>
      </c>
    </row>
    <row r="153" spans="1:11" x14ac:dyDescent="0.25">
      <c r="A153" s="17" t="s">
        <v>742</v>
      </c>
      <c r="B153" s="25" t="s">
        <v>167</v>
      </c>
      <c r="C153" s="25" t="s">
        <v>954</v>
      </c>
      <c r="D153" s="25" t="s">
        <v>168</v>
      </c>
      <c r="E153" s="25" t="s">
        <v>954</v>
      </c>
      <c r="F153" s="25" t="s">
        <v>955</v>
      </c>
      <c r="G153" s="25" t="s">
        <v>820</v>
      </c>
      <c r="H153" s="9" t="s">
        <v>6507</v>
      </c>
      <c r="I153" s="25" t="s">
        <v>747</v>
      </c>
      <c r="J153" s="9" t="s">
        <v>747</v>
      </c>
      <c r="K153" s="9" t="s">
        <v>748</v>
      </c>
    </row>
    <row r="154" spans="1:11" x14ac:dyDescent="0.25">
      <c r="A154" s="17" t="s">
        <v>742</v>
      </c>
      <c r="B154" s="25" t="s">
        <v>956</v>
      </c>
      <c r="C154" s="25" t="s">
        <v>954</v>
      </c>
      <c r="D154" s="25" t="s">
        <v>957</v>
      </c>
      <c r="E154" s="25" t="s">
        <v>954</v>
      </c>
      <c r="F154" s="25" t="s">
        <v>955</v>
      </c>
      <c r="G154" s="25" t="s">
        <v>820</v>
      </c>
      <c r="H154" s="9" t="s">
        <v>6507</v>
      </c>
      <c r="I154" s="25" t="s">
        <v>751</v>
      </c>
      <c r="J154" s="9" t="s">
        <v>747</v>
      </c>
      <c r="K154" s="9" t="s">
        <v>748</v>
      </c>
    </row>
    <row r="155" spans="1:11" x14ac:dyDescent="0.25">
      <c r="A155" s="17" t="s">
        <v>742</v>
      </c>
      <c r="B155" s="25" t="s">
        <v>958</v>
      </c>
      <c r="C155" s="25" t="s">
        <v>954</v>
      </c>
      <c r="D155" s="25" t="s">
        <v>959</v>
      </c>
      <c r="E155" s="25" t="s">
        <v>954</v>
      </c>
      <c r="F155" s="25" t="s">
        <v>955</v>
      </c>
      <c r="G155" s="25" t="s">
        <v>820</v>
      </c>
      <c r="H155" s="9" t="s">
        <v>6507</v>
      </c>
      <c r="I155" s="25" t="s">
        <v>752</v>
      </c>
      <c r="J155" s="9" t="s">
        <v>747</v>
      </c>
      <c r="K155" s="9" t="s">
        <v>748</v>
      </c>
    </row>
    <row r="156" spans="1:11" x14ac:dyDescent="0.25">
      <c r="A156" s="17" t="s">
        <v>742</v>
      </c>
      <c r="B156" s="25" t="s">
        <v>960</v>
      </c>
      <c r="C156" s="25" t="s">
        <v>954</v>
      </c>
      <c r="D156" s="25" t="s">
        <v>961</v>
      </c>
      <c r="E156" s="25" t="s">
        <v>954</v>
      </c>
      <c r="F156" s="25" t="s">
        <v>955</v>
      </c>
      <c r="G156" s="25" t="s">
        <v>820</v>
      </c>
      <c r="H156" s="9" t="s">
        <v>6507</v>
      </c>
      <c r="I156" s="25" t="s">
        <v>755</v>
      </c>
      <c r="J156" s="9" t="s">
        <v>747</v>
      </c>
      <c r="K156" s="9" t="s">
        <v>748</v>
      </c>
    </row>
    <row r="157" spans="1:11" x14ac:dyDescent="0.25">
      <c r="A157" s="17" t="s">
        <v>742</v>
      </c>
      <c r="B157" s="25" t="s">
        <v>336</v>
      </c>
      <c r="C157" s="25" t="s">
        <v>954</v>
      </c>
      <c r="D157" s="25" t="s">
        <v>337</v>
      </c>
      <c r="E157" s="25" t="s">
        <v>954</v>
      </c>
      <c r="F157" s="25" t="s">
        <v>955</v>
      </c>
      <c r="G157" s="25" t="s">
        <v>820</v>
      </c>
      <c r="H157" s="9" t="s">
        <v>6507</v>
      </c>
      <c r="I157" s="25" t="s">
        <v>758</v>
      </c>
      <c r="J157" s="9" t="s">
        <v>747</v>
      </c>
      <c r="K157" s="9" t="s">
        <v>748</v>
      </c>
    </row>
    <row r="158" spans="1:11" x14ac:dyDescent="0.25">
      <c r="A158" s="17" t="s">
        <v>742</v>
      </c>
      <c r="B158" s="25" t="s">
        <v>712</v>
      </c>
      <c r="C158" s="25" t="s">
        <v>954</v>
      </c>
      <c r="D158" s="25" t="s">
        <v>713</v>
      </c>
      <c r="E158" s="25" t="s">
        <v>954</v>
      </c>
      <c r="F158" s="25" t="s">
        <v>955</v>
      </c>
      <c r="G158" s="25" t="s">
        <v>768</v>
      </c>
      <c r="H158" s="9" t="s">
        <v>6508</v>
      </c>
      <c r="I158" s="25" t="s">
        <v>746</v>
      </c>
      <c r="J158" s="9" t="s">
        <v>747</v>
      </c>
      <c r="K158" s="9" t="s">
        <v>748</v>
      </c>
    </row>
    <row r="159" spans="1:11" x14ac:dyDescent="0.25">
      <c r="A159" s="17" t="s">
        <v>742</v>
      </c>
      <c r="B159" s="25" t="s">
        <v>338</v>
      </c>
      <c r="C159" s="25" t="s">
        <v>954</v>
      </c>
      <c r="D159" s="25" t="s">
        <v>339</v>
      </c>
      <c r="E159" s="25" t="s">
        <v>954</v>
      </c>
      <c r="F159" s="25" t="s">
        <v>955</v>
      </c>
      <c r="G159" s="25" t="s">
        <v>768</v>
      </c>
      <c r="H159" s="9" t="s">
        <v>6508</v>
      </c>
      <c r="I159" s="25" t="s">
        <v>747</v>
      </c>
      <c r="J159" s="9" t="s">
        <v>747</v>
      </c>
      <c r="K159" s="9" t="s">
        <v>748</v>
      </c>
    </row>
    <row r="160" spans="1:11" x14ac:dyDescent="0.25">
      <c r="A160" s="17" t="s">
        <v>742</v>
      </c>
      <c r="B160" s="25" t="s">
        <v>169</v>
      </c>
      <c r="C160" s="25" t="s">
        <v>954</v>
      </c>
      <c r="D160" s="25" t="s">
        <v>170</v>
      </c>
      <c r="E160" s="25" t="s">
        <v>954</v>
      </c>
      <c r="F160" s="25" t="s">
        <v>955</v>
      </c>
      <c r="G160" s="25" t="s">
        <v>768</v>
      </c>
      <c r="H160" s="9" t="s">
        <v>6508</v>
      </c>
      <c r="I160" s="25" t="s">
        <v>751</v>
      </c>
      <c r="J160" s="9" t="s">
        <v>747</v>
      </c>
      <c r="K160" s="9" t="s">
        <v>748</v>
      </c>
    </row>
    <row r="161" spans="1:11" x14ac:dyDescent="0.25">
      <c r="A161" s="17" t="s">
        <v>742</v>
      </c>
      <c r="B161" s="25" t="s">
        <v>962</v>
      </c>
      <c r="C161" s="25" t="s">
        <v>954</v>
      </c>
      <c r="D161" s="25" t="s">
        <v>963</v>
      </c>
      <c r="E161" s="25" t="s">
        <v>954</v>
      </c>
      <c r="F161" s="25" t="s">
        <v>955</v>
      </c>
      <c r="G161" s="25" t="s">
        <v>768</v>
      </c>
      <c r="H161" s="9" t="s">
        <v>6508</v>
      </c>
      <c r="I161" s="25" t="s">
        <v>752</v>
      </c>
      <c r="J161" s="9" t="s">
        <v>747</v>
      </c>
      <c r="K161" s="9" t="s">
        <v>748</v>
      </c>
    </row>
    <row r="162" spans="1:11" x14ac:dyDescent="0.25">
      <c r="A162" s="17" t="s">
        <v>742</v>
      </c>
      <c r="B162" s="25" t="s">
        <v>340</v>
      </c>
      <c r="C162" s="25" t="s">
        <v>954</v>
      </c>
      <c r="D162" s="25" t="s">
        <v>341</v>
      </c>
      <c r="E162" s="25" t="s">
        <v>954</v>
      </c>
      <c r="F162" s="25" t="s">
        <v>955</v>
      </c>
      <c r="G162" s="25" t="s">
        <v>768</v>
      </c>
      <c r="H162" s="9" t="s">
        <v>6508</v>
      </c>
      <c r="I162" s="25" t="s">
        <v>755</v>
      </c>
      <c r="J162" s="9" t="s">
        <v>747</v>
      </c>
      <c r="K162" s="9" t="s">
        <v>748</v>
      </c>
    </row>
    <row r="163" spans="1:11" x14ac:dyDescent="0.25">
      <c r="A163" s="17" t="s">
        <v>742</v>
      </c>
      <c r="B163" s="25" t="s">
        <v>342</v>
      </c>
      <c r="C163" s="25" t="s">
        <v>954</v>
      </c>
      <c r="D163" s="25" t="s">
        <v>343</v>
      </c>
      <c r="E163" s="25" t="s">
        <v>954</v>
      </c>
      <c r="F163" s="25" t="s">
        <v>955</v>
      </c>
      <c r="G163" s="25" t="s">
        <v>768</v>
      </c>
      <c r="H163" s="9" t="s">
        <v>6508</v>
      </c>
      <c r="I163" s="25" t="s">
        <v>758</v>
      </c>
      <c r="J163" s="9" t="s">
        <v>747</v>
      </c>
      <c r="K163" s="9" t="s">
        <v>748</v>
      </c>
    </row>
    <row r="164" spans="1:11" x14ac:dyDescent="0.25">
      <c r="A164" s="17" t="s">
        <v>742</v>
      </c>
      <c r="B164" s="25" t="s">
        <v>964</v>
      </c>
      <c r="C164" s="25" t="s">
        <v>965</v>
      </c>
      <c r="D164" s="25" t="s">
        <v>966</v>
      </c>
      <c r="E164" s="25" t="s">
        <v>965</v>
      </c>
      <c r="F164" s="25" t="s">
        <v>967</v>
      </c>
      <c r="G164" s="25" t="s">
        <v>745</v>
      </c>
      <c r="H164" s="9" t="s">
        <v>6509</v>
      </c>
      <c r="I164" s="25" t="s">
        <v>746</v>
      </c>
      <c r="J164" s="9" t="s">
        <v>747</v>
      </c>
      <c r="K164" s="9" t="s">
        <v>748</v>
      </c>
    </row>
    <row r="165" spans="1:11" x14ac:dyDescent="0.25">
      <c r="A165" s="17" t="s">
        <v>742</v>
      </c>
      <c r="B165" s="25" t="s">
        <v>968</v>
      </c>
      <c r="C165" s="25" t="s">
        <v>965</v>
      </c>
      <c r="D165" s="25" t="s">
        <v>969</v>
      </c>
      <c r="E165" s="25" t="s">
        <v>965</v>
      </c>
      <c r="F165" s="25" t="s">
        <v>967</v>
      </c>
      <c r="G165" s="25" t="s">
        <v>745</v>
      </c>
      <c r="H165" s="9" t="s">
        <v>6509</v>
      </c>
      <c r="I165" s="25" t="s">
        <v>747</v>
      </c>
      <c r="J165" s="9" t="s">
        <v>747</v>
      </c>
      <c r="K165" s="9" t="s">
        <v>748</v>
      </c>
    </row>
    <row r="166" spans="1:11" x14ac:dyDescent="0.25">
      <c r="A166" s="17" t="s">
        <v>742</v>
      </c>
      <c r="B166" s="25" t="s">
        <v>970</v>
      </c>
      <c r="C166" s="25" t="s">
        <v>965</v>
      </c>
      <c r="D166" s="25" t="s">
        <v>971</v>
      </c>
      <c r="E166" s="25" t="s">
        <v>965</v>
      </c>
      <c r="F166" s="25" t="s">
        <v>967</v>
      </c>
      <c r="G166" s="25" t="s">
        <v>745</v>
      </c>
      <c r="H166" s="9" t="s">
        <v>6509</v>
      </c>
      <c r="I166" s="25" t="s">
        <v>751</v>
      </c>
      <c r="J166" s="9" t="s">
        <v>747</v>
      </c>
      <c r="K166" s="9" t="s">
        <v>748</v>
      </c>
    </row>
    <row r="167" spans="1:11" x14ac:dyDescent="0.25">
      <c r="A167" s="17" t="s">
        <v>742</v>
      </c>
      <c r="B167" s="25" t="s">
        <v>972</v>
      </c>
      <c r="C167" s="25" t="s">
        <v>965</v>
      </c>
      <c r="D167" s="25" t="s">
        <v>973</v>
      </c>
      <c r="E167" s="25" t="s">
        <v>965</v>
      </c>
      <c r="F167" s="25" t="s">
        <v>967</v>
      </c>
      <c r="G167" s="25" t="s">
        <v>745</v>
      </c>
      <c r="H167" s="9" t="s">
        <v>6509</v>
      </c>
      <c r="I167" s="25" t="s">
        <v>752</v>
      </c>
      <c r="J167" s="9" t="s">
        <v>747</v>
      </c>
      <c r="K167" s="9" t="s">
        <v>748</v>
      </c>
    </row>
    <row r="168" spans="1:11" x14ac:dyDescent="0.25">
      <c r="A168" s="17" t="s">
        <v>742</v>
      </c>
      <c r="B168" s="25" t="s">
        <v>974</v>
      </c>
      <c r="C168" s="25" t="s">
        <v>965</v>
      </c>
      <c r="D168" s="25" t="s">
        <v>975</v>
      </c>
      <c r="E168" s="25" t="s">
        <v>965</v>
      </c>
      <c r="F168" s="25" t="s">
        <v>967</v>
      </c>
      <c r="G168" s="25" t="s">
        <v>745</v>
      </c>
      <c r="H168" s="9" t="s">
        <v>6509</v>
      </c>
      <c r="I168" s="25" t="s">
        <v>755</v>
      </c>
      <c r="J168" s="9" t="s">
        <v>747</v>
      </c>
      <c r="K168" s="9" t="s">
        <v>748</v>
      </c>
    </row>
    <row r="169" spans="1:11" x14ac:dyDescent="0.25">
      <c r="A169" s="17" t="s">
        <v>742</v>
      </c>
      <c r="B169" s="25" t="s">
        <v>976</v>
      </c>
      <c r="C169" s="25" t="s">
        <v>965</v>
      </c>
      <c r="D169" s="25" t="s">
        <v>977</v>
      </c>
      <c r="E169" s="25" t="s">
        <v>965</v>
      </c>
      <c r="F169" s="25" t="s">
        <v>967</v>
      </c>
      <c r="G169" s="25" t="s">
        <v>745</v>
      </c>
      <c r="H169" s="9" t="s">
        <v>6509</v>
      </c>
      <c r="I169" s="25" t="s">
        <v>758</v>
      </c>
      <c r="J169" s="9" t="s">
        <v>747</v>
      </c>
      <c r="K169" s="9" t="s">
        <v>748</v>
      </c>
    </row>
    <row r="170" spans="1:11" x14ac:dyDescent="0.25">
      <c r="A170" s="17" t="s">
        <v>742</v>
      </c>
      <c r="B170" s="25" t="s">
        <v>978</v>
      </c>
      <c r="C170" s="25" t="s">
        <v>965</v>
      </c>
      <c r="D170" s="25" t="s">
        <v>979</v>
      </c>
      <c r="E170" s="25" t="s">
        <v>965</v>
      </c>
      <c r="F170" s="25" t="s">
        <v>967</v>
      </c>
      <c r="G170" s="25" t="s">
        <v>759</v>
      </c>
      <c r="H170" s="9" t="s">
        <v>6510</v>
      </c>
      <c r="I170" s="25" t="s">
        <v>746</v>
      </c>
      <c r="J170" s="9" t="s">
        <v>747</v>
      </c>
      <c r="K170" s="9" t="s">
        <v>748</v>
      </c>
    </row>
    <row r="171" spans="1:11" x14ac:dyDescent="0.25">
      <c r="A171" s="17" t="s">
        <v>742</v>
      </c>
      <c r="B171" s="25" t="s">
        <v>980</v>
      </c>
      <c r="C171" s="25" t="s">
        <v>965</v>
      </c>
      <c r="D171" s="25" t="s">
        <v>981</v>
      </c>
      <c r="E171" s="25" t="s">
        <v>965</v>
      </c>
      <c r="F171" s="25" t="s">
        <v>967</v>
      </c>
      <c r="G171" s="25" t="s">
        <v>759</v>
      </c>
      <c r="H171" s="9" t="s">
        <v>6510</v>
      </c>
      <c r="I171" s="25" t="s">
        <v>747</v>
      </c>
      <c r="J171" s="9" t="s">
        <v>747</v>
      </c>
      <c r="K171" s="9" t="s">
        <v>748</v>
      </c>
    </row>
    <row r="172" spans="1:11" x14ac:dyDescent="0.25">
      <c r="A172" s="17" t="s">
        <v>742</v>
      </c>
      <c r="B172" s="25" t="s">
        <v>982</v>
      </c>
      <c r="C172" s="25" t="s">
        <v>965</v>
      </c>
      <c r="D172" s="25" t="s">
        <v>983</v>
      </c>
      <c r="E172" s="25" t="s">
        <v>965</v>
      </c>
      <c r="F172" s="25" t="s">
        <v>967</v>
      </c>
      <c r="G172" s="25" t="s">
        <v>759</v>
      </c>
      <c r="H172" s="9" t="s">
        <v>6510</v>
      </c>
      <c r="I172" s="25" t="s">
        <v>751</v>
      </c>
      <c r="J172" s="9" t="s">
        <v>747</v>
      </c>
      <c r="K172" s="9" t="s">
        <v>748</v>
      </c>
    </row>
    <row r="173" spans="1:11" x14ac:dyDescent="0.25">
      <c r="A173" s="17" t="s">
        <v>742</v>
      </c>
      <c r="B173" s="25" t="s">
        <v>984</v>
      </c>
      <c r="C173" s="25" t="s">
        <v>965</v>
      </c>
      <c r="D173" s="25" t="s">
        <v>985</v>
      </c>
      <c r="E173" s="25" t="s">
        <v>965</v>
      </c>
      <c r="F173" s="25" t="s">
        <v>967</v>
      </c>
      <c r="G173" s="25" t="s">
        <v>759</v>
      </c>
      <c r="H173" s="9" t="s">
        <v>6510</v>
      </c>
      <c r="I173" s="25" t="s">
        <v>752</v>
      </c>
      <c r="J173" s="9" t="s">
        <v>747</v>
      </c>
      <c r="K173" s="9" t="s">
        <v>748</v>
      </c>
    </row>
    <row r="174" spans="1:11" x14ac:dyDescent="0.25">
      <c r="A174" s="17" t="s">
        <v>742</v>
      </c>
      <c r="B174" s="25" t="s">
        <v>986</v>
      </c>
      <c r="C174" s="25" t="s">
        <v>965</v>
      </c>
      <c r="D174" s="25" t="s">
        <v>987</v>
      </c>
      <c r="E174" s="25" t="s">
        <v>965</v>
      </c>
      <c r="F174" s="25" t="s">
        <v>967</v>
      </c>
      <c r="G174" s="25" t="s">
        <v>759</v>
      </c>
      <c r="H174" s="9" t="s">
        <v>6510</v>
      </c>
      <c r="I174" s="25" t="s">
        <v>755</v>
      </c>
      <c r="J174" s="9" t="s">
        <v>747</v>
      </c>
      <c r="K174" s="9" t="s">
        <v>748</v>
      </c>
    </row>
    <row r="175" spans="1:11" x14ac:dyDescent="0.25">
      <c r="A175" s="17" t="s">
        <v>742</v>
      </c>
      <c r="B175" s="25" t="s">
        <v>988</v>
      </c>
      <c r="C175" s="25" t="s">
        <v>965</v>
      </c>
      <c r="D175" s="25" t="s">
        <v>989</v>
      </c>
      <c r="E175" s="25" t="s">
        <v>965</v>
      </c>
      <c r="F175" s="25" t="s">
        <v>967</v>
      </c>
      <c r="G175" s="25" t="s">
        <v>759</v>
      </c>
      <c r="H175" s="9" t="s">
        <v>6510</v>
      </c>
      <c r="I175" s="25" t="s">
        <v>758</v>
      </c>
      <c r="J175" s="9" t="s">
        <v>747</v>
      </c>
      <c r="K175" s="9" t="s">
        <v>748</v>
      </c>
    </row>
    <row r="176" spans="1:11" x14ac:dyDescent="0.25">
      <c r="A176" s="17" t="s">
        <v>742</v>
      </c>
      <c r="B176" s="25" t="s">
        <v>990</v>
      </c>
      <c r="C176" s="25" t="s">
        <v>965</v>
      </c>
      <c r="D176" s="25" t="s">
        <v>991</v>
      </c>
      <c r="E176" s="25" t="s">
        <v>965</v>
      </c>
      <c r="F176" s="25" t="s">
        <v>967</v>
      </c>
      <c r="G176" s="25" t="s">
        <v>992</v>
      </c>
      <c r="H176" s="9" t="s">
        <v>6511</v>
      </c>
      <c r="I176" s="25" t="s">
        <v>746</v>
      </c>
      <c r="J176" s="9" t="s">
        <v>747</v>
      </c>
      <c r="K176" s="9" t="s">
        <v>748</v>
      </c>
    </row>
    <row r="177" spans="1:11" x14ac:dyDescent="0.25">
      <c r="A177" s="17" t="s">
        <v>742</v>
      </c>
      <c r="B177" s="25" t="s">
        <v>993</v>
      </c>
      <c r="C177" s="25" t="s">
        <v>965</v>
      </c>
      <c r="D177" s="25" t="s">
        <v>994</v>
      </c>
      <c r="E177" s="25" t="s">
        <v>965</v>
      </c>
      <c r="F177" s="25" t="s">
        <v>967</v>
      </c>
      <c r="G177" s="25" t="s">
        <v>992</v>
      </c>
      <c r="H177" s="9" t="s">
        <v>6511</v>
      </c>
      <c r="I177" s="25" t="s">
        <v>747</v>
      </c>
      <c r="J177" s="9" t="s">
        <v>747</v>
      </c>
      <c r="K177" s="9" t="s">
        <v>748</v>
      </c>
    </row>
    <row r="178" spans="1:11" x14ac:dyDescent="0.25">
      <c r="A178" s="17" t="s">
        <v>742</v>
      </c>
      <c r="B178" s="25" t="s">
        <v>995</v>
      </c>
      <c r="C178" s="25" t="s">
        <v>965</v>
      </c>
      <c r="D178" s="25" t="s">
        <v>996</v>
      </c>
      <c r="E178" s="25" t="s">
        <v>965</v>
      </c>
      <c r="F178" s="25" t="s">
        <v>967</v>
      </c>
      <c r="G178" s="25" t="s">
        <v>992</v>
      </c>
      <c r="H178" s="9" t="s">
        <v>6511</v>
      </c>
      <c r="I178" s="25" t="s">
        <v>751</v>
      </c>
      <c r="J178" s="9" t="s">
        <v>747</v>
      </c>
      <c r="K178" s="9" t="s">
        <v>748</v>
      </c>
    </row>
    <row r="179" spans="1:11" x14ac:dyDescent="0.25">
      <c r="A179" s="17" t="s">
        <v>742</v>
      </c>
      <c r="B179" s="25" t="s">
        <v>997</v>
      </c>
      <c r="C179" s="25" t="s">
        <v>965</v>
      </c>
      <c r="D179" s="25" t="s">
        <v>998</v>
      </c>
      <c r="E179" s="25" t="s">
        <v>965</v>
      </c>
      <c r="F179" s="25" t="s">
        <v>967</v>
      </c>
      <c r="G179" s="25" t="s">
        <v>992</v>
      </c>
      <c r="H179" s="9" t="s">
        <v>6511</v>
      </c>
      <c r="I179" s="25" t="s">
        <v>752</v>
      </c>
      <c r="J179" s="9" t="s">
        <v>747</v>
      </c>
      <c r="K179" s="9" t="s">
        <v>748</v>
      </c>
    </row>
    <row r="180" spans="1:11" x14ac:dyDescent="0.25">
      <c r="A180" s="17" t="s">
        <v>742</v>
      </c>
      <c r="B180" s="25" t="s">
        <v>999</v>
      </c>
      <c r="C180" s="25" t="s">
        <v>965</v>
      </c>
      <c r="D180" s="25" t="s">
        <v>1000</v>
      </c>
      <c r="E180" s="25" t="s">
        <v>965</v>
      </c>
      <c r="F180" s="25" t="s">
        <v>967</v>
      </c>
      <c r="G180" s="25" t="s">
        <v>992</v>
      </c>
      <c r="H180" s="9" t="s">
        <v>6511</v>
      </c>
      <c r="I180" s="25" t="s">
        <v>755</v>
      </c>
      <c r="J180" s="9" t="s">
        <v>747</v>
      </c>
      <c r="K180" s="9" t="s">
        <v>748</v>
      </c>
    </row>
    <row r="181" spans="1:11" x14ac:dyDescent="0.25">
      <c r="A181" s="17" t="s">
        <v>742</v>
      </c>
      <c r="B181" s="25" t="s">
        <v>1001</v>
      </c>
      <c r="C181" s="25" t="s">
        <v>965</v>
      </c>
      <c r="D181" s="25" t="s">
        <v>1002</v>
      </c>
      <c r="E181" s="25" t="s">
        <v>965</v>
      </c>
      <c r="F181" s="25" t="s">
        <v>967</v>
      </c>
      <c r="G181" s="25" t="s">
        <v>992</v>
      </c>
      <c r="H181" s="9" t="s">
        <v>6511</v>
      </c>
      <c r="I181" s="25" t="s">
        <v>758</v>
      </c>
      <c r="J181" s="9" t="s">
        <v>747</v>
      </c>
      <c r="K181" s="9" t="s">
        <v>748</v>
      </c>
    </row>
    <row r="182" spans="1:11" x14ac:dyDescent="0.25">
      <c r="A182" s="17" t="s">
        <v>742</v>
      </c>
      <c r="B182" s="25" t="s">
        <v>1003</v>
      </c>
      <c r="C182" s="25" t="s">
        <v>965</v>
      </c>
      <c r="D182" s="25" t="s">
        <v>1004</v>
      </c>
      <c r="E182" s="25" t="s">
        <v>965</v>
      </c>
      <c r="F182" s="25" t="s">
        <v>852</v>
      </c>
      <c r="G182" s="25" t="s">
        <v>1005</v>
      </c>
      <c r="H182" s="9" t="s">
        <v>6512</v>
      </c>
      <c r="I182" s="25" t="s">
        <v>746</v>
      </c>
      <c r="J182" s="9" t="s">
        <v>747</v>
      </c>
      <c r="K182" s="9" t="s">
        <v>748</v>
      </c>
    </row>
    <row r="183" spans="1:11" x14ac:dyDescent="0.25">
      <c r="A183" s="17" t="s">
        <v>742</v>
      </c>
      <c r="B183" s="25" t="s">
        <v>1006</v>
      </c>
      <c r="C183" s="25" t="s">
        <v>965</v>
      </c>
      <c r="D183" s="25" t="s">
        <v>1007</v>
      </c>
      <c r="E183" s="25" t="s">
        <v>965</v>
      </c>
      <c r="F183" s="25" t="s">
        <v>852</v>
      </c>
      <c r="G183" s="25" t="s">
        <v>1005</v>
      </c>
      <c r="H183" s="9" t="s">
        <v>6512</v>
      </c>
      <c r="I183" s="25" t="s">
        <v>747</v>
      </c>
      <c r="J183" s="9" t="s">
        <v>747</v>
      </c>
      <c r="K183" s="9" t="s">
        <v>748</v>
      </c>
    </row>
    <row r="184" spans="1:11" x14ac:dyDescent="0.25">
      <c r="A184" s="17" t="s">
        <v>742</v>
      </c>
      <c r="B184" s="25" t="s">
        <v>1008</v>
      </c>
      <c r="C184" s="25" t="s">
        <v>965</v>
      </c>
      <c r="D184" s="25" t="s">
        <v>1009</v>
      </c>
      <c r="E184" s="25" t="s">
        <v>965</v>
      </c>
      <c r="F184" s="25" t="s">
        <v>852</v>
      </c>
      <c r="G184" s="25" t="s">
        <v>1005</v>
      </c>
      <c r="H184" s="9" t="s">
        <v>6512</v>
      </c>
      <c r="I184" s="25" t="s">
        <v>751</v>
      </c>
      <c r="J184" s="9" t="s">
        <v>747</v>
      </c>
      <c r="K184" s="9" t="s">
        <v>748</v>
      </c>
    </row>
    <row r="185" spans="1:11" x14ac:dyDescent="0.25">
      <c r="A185" s="17" t="s">
        <v>742</v>
      </c>
      <c r="B185" s="25" t="s">
        <v>1010</v>
      </c>
      <c r="C185" s="25" t="s">
        <v>965</v>
      </c>
      <c r="D185" s="25" t="s">
        <v>1011</v>
      </c>
      <c r="E185" s="25" t="s">
        <v>965</v>
      </c>
      <c r="F185" s="25" t="s">
        <v>852</v>
      </c>
      <c r="G185" s="25" t="s">
        <v>1005</v>
      </c>
      <c r="H185" s="9" t="s">
        <v>6512</v>
      </c>
      <c r="I185" s="25" t="s">
        <v>752</v>
      </c>
      <c r="J185" s="9" t="s">
        <v>747</v>
      </c>
      <c r="K185" s="9" t="s">
        <v>748</v>
      </c>
    </row>
    <row r="186" spans="1:11" x14ac:dyDescent="0.25">
      <c r="A186" s="17" t="s">
        <v>742</v>
      </c>
      <c r="B186" s="25" t="s">
        <v>1012</v>
      </c>
      <c r="C186" s="25" t="s">
        <v>965</v>
      </c>
      <c r="D186" s="25" t="s">
        <v>1013</v>
      </c>
      <c r="E186" s="25" t="s">
        <v>965</v>
      </c>
      <c r="F186" s="25" t="s">
        <v>852</v>
      </c>
      <c r="G186" s="25" t="s">
        <v>1005</v>
      </c>
      <c r="H186" s="9" t="s">
        <v>6512</v>
      </c>
      <c r="I186" s="25" t="s">
        <v>755</v>
      </c>
      <c r="J186" s="9" t="s">
        <v>747</v>
      </c>
      <c r="K186" s="9" t="s">
        <v>748</v>
      </c>
    </row>
    <row r="187" spans="1:11" x14ac:dyDescent="0.25">
      <c r="A187" s="17" t="s">
        <v>742</v>
      </c>
      <c r="B187" s="25" t="s">
        <v>1014</v>
      </c>
      <c r="C187" s="25" t="s">
        <v>965</v>
      </c>
      <c r="D187" s="25" t="s">
        <v>1015</v>
      </c>
      <c r="E187" s="25" t="s">
        <v>965</v>
      </c>
      <c r="F187" s="25" t="s">
        <v>852</v>
      </c>
      <c r="G187" s="25" t="s">
        <v>1005</v>
      </c>
      <c r="H187" s="9" t="s">
        <v>6512</v>
      </c>
      <c r="I187" s="25" t="s">
        <v>758</v>
      </c>
      <c r="J187" s="9" t="s">
        <v>747</v>
      </c>
      <c r="K187" s="9" t="s">
        <v>748</v>
      </c>
    </row>
    <row r="188" spans="1:11" x14ac:dyDescent="0.25">
      <c r="A188" s="17" t="s">
        <v>742</v>
      </c>
      <c r="B188" s="25" t="s">
        <v>1016</v>
      </c>
      <c r="C188" s="25" t="s">
        <v>965</v>
      </c>
      <c r="D188" s="25" t="s">
        <v>1017</v>
      </c>
      <c r="E188" s="25" t="s">
        <v>965</v>
      </c>
      <c r="F188" s="25" t="s">
        <v>862</v>
      </c>
      <c r="G188" s="25" t="s">
        <v>745</v>
      </c>
      <c r="H188" s="9" t="s">
        <v>6513</v>
      </c>
      <c r="I188" s="25" t="s">
        <v>746</v>
      </c>
      <c r="J188" s="9" t="s">
        <v>747</v>
      </c>
      <c r="K188" s="9" t="s">
        <v>748</v>
      </c>
    </row>
    <row r="189" spans="1:11" x14ac:dyDescent="0.25">
      <c r="A189" s="17" t="s">
        <v>742</v>
      </c>
      <c r="B189" s="25" t="s">
        <v>1018</v>
      </c>
      <c r="C189" s="25" t="s">
        <v>965</v>
      </c>
      <c r="D189" s="25" t="s">
        <v>1019</v>
      </c>
      <c r="E189" s="25" t="s">
        <v>965</v>
      </c>
      <c r="F189" s="25" t="s">
        <v>862</v>
      </c>
      <c r="G189" s="25" t="s">
        <v>745</v>
      </c>
      <c r="H189" s="9" t="s">
        <v>6513</v>
      </c>
      <c r="I189" s="25" t="s">
        <v>747</v>
      </c>
      <c r="J189" s="9" t="s">
        <v>747</v>
      </c>
      <c r="K189" s="9" t="s">
        <v>748</v>
      </c>
    </row>
    <row r="190" spans="1:11" x14ac:dyDescent="0.25">
      <c r="A190" s="17" t="s">
        <v>742</v>
      </c>
      <c r="B190" s="25" t="s">
        <v>1020</v>
      </c>
      <c r="C190" s="25" t="s">
        <v>965</v>
      </c>
      <c r="D190" s="25" t="s">
        <v>1021</v>
      </c>
      <c r="E190" s="25" t="s">
        <v>965</v>
      </c>
      <c r="F190" s="25" t="s">
        <v>862</v>
      </c>
      <c r="G190" s="25" t="s">
        <v>745</v>
      </c>
      <c r="H190" s="9" t="s">
        <v>6513</v>
      </c>
      <c r="I190" s="25" t="s">
        <v>751</v>
      </c>
      <c r="J190" s="9" t="s">
        <v>747</v>
      </c>
      <c r="K190" s="9" t="s">
        <v>748</v>
      </c>
    </row>
    <row r="191" spans="1:11" x14ac:dyDescent="0.25">
      <c r="A191" s="17" t="s">
        <v>742</v>
      </c>
      <c r="B191" s="25" t="s">
        <v>1022</v>
      </c>
      <c r="C191" s="25" t="s">
        <v>965</v>
      </c>
      <c r="D191" s="25" t="s">
        <v>1023</v>
      </c>
      <c r="E191" s="25" t="s">
        <v>965</v>
      </c>
      <c r="F191" s="25" t="s">
        <v>862</v>
      </c>
      <c r="G191" s="25" t="s">
        <v>745</v>
      </c>
      <c r="H191" s="9" t="s">
        <v>6513</v>
      </c>
      <c r="I191" s="25" t="s">
        <v>752</v>
      </c>
      <c r="J191" s="9" t="s">
        <v>747</v>
      </c>
      <c r="K191" s="9" t="s">
        <v>748</v>
      </c>
    </row>
    <row r="192" spans="1:11" x14ac:dyDescent="0.25">
      <c r="A192" s="17" t="s">
        <v>742</v>
      </c>
      <c r="B192" s="25" t="s">
        <v>1024</v>
      </c>
      <c r="C192" s="25" t="s">
        <v>965</v>
      </c>
      <c r="D192" s="25" t="s">
        <v>1025</v>
      </c>
      <c r="E192" s="25" t="s">
        <v>965</v>
      </c>
      <c r="F192" s="25" t="s">
        <v>862</v>
      </c>
      <c r="G192" s="25" t="s">
        <v>745</v>
      </c>
      <c r="H192" s="9" t="s">
        <v>6513</v>
      </c>
      <c r="I192" s="25" t="s">
        <v>755</v>
      </c>
      <c r="J192" s="9" t="s">
        <v>747</v>
      </c>
      <c r="K192" s="9" t="s">
        <v>748</v>
      </c>
    </row>
    <row r="193" spans="1:11" x14ac:dyDescent="0.25">
      <c r="A193" s="17" t="s">
        <v>742</v>
      </c>
      <c r="B193" s="25" t="s">
        <v>1026</v>
      </c>
      <c r="C193" s="25" t="s">
        <v>965</v>
      </c>
      <c r="D193" s="25" t="s">
        <v>1027</v>
      </c>
      <c r="E193" s="25" t="s">
        <v>965</v>
      </c>
      <c r="F193" s="25" t="s">
        <v>862</v>
      </c>
      <c r="G193" s="25" t="s">
        <v>745</v>
      </c>
      <c r="H193" s="9" t="s">
        <v>6513</v>
      </c>
      <c r="I193" s="25" t="s">
        <v>758</v>
      </c>
      <c r="J193" s="9" t="s">
        <v>747</v>
      </c>
      <c r="K193" s="9" t="s">
        <v>748</v>
      </c>
    </row>
    <row r="194" spans="1:11" x14ac:dyDescent="0.25">
      <c r="A194" s="17" t="s">
        <v>742</v>
      </c>
      <c r="B194" s="25" t="s">
        <v>1028</v>
      </c>
      <c r="C194" s="25" t="s">
        <v>965</v>
      </c>
      <c r="D194" s="25" t="s">
        <v>1029</v>
      </c>
      <c r="E194" s="25" t="s">
        <v>965</v>
      </c>
      <c r="F194" s="25" t="s">
        <v>1030</v>
      </c>
      <c r="G194" s="25" t="s">
        <v>745</v>
      </c>
      <c r="H194" s="9" t="s">
        <v>6514</v>
      </c>
      <c r="I194" s="25" t="s">
        <v>746</v>
      </c>
      <c r="J194" s="9" t="s">
        <v>747</v>
      </c>
      <c r="K194" s="9" t="s">
        <v>748</v>
      </c>
    </row>
    <row r="195" spans="1:11" x14ac:dyDescent="0.25">
      <c r="A195" s="17" t="s">
        <v>742</v>
      </c>
      <c r="B195" s="25" t="s">
        <v>1031</v>
      </c>
      <c r="C195" s="25" t="s">
        <v>965</v>
      </c>
      <c r="D195" s="25" t="s">
        <v>1032</v>
      </c>
      <c r="E195" s="25" t="s">
        <v>965</v>
      </c>
      <c r="F195" s="25" t="s">
        <v>1030</v>
      </c>
      <c r="G195" s="25" t="s">
        <v>745</v>
      </c>
      <c r="H195" s="9" t="s">
        <v>6514</v>
      </c>
      <c r="I195" s="25" t="s">
        <v>747</v>
      </c>
      <c r="J195" s="9" t="s">
        <v>747</v>
      </c>
      <c r="K195" s="9" t="s">
        <v>748</v>
      </c>
    </row>
    <row r="196" spans="1:11" x14ac:dyDescent="0.25">
      <c r="A196" s="17" t="s">
        <v>742</v>
      </c>
      <c r="B196" s="25" t="s">
        <v>1033</v>
      </c>
      <c r="C196" s="25" t="s">
        <v>965</v>
      </c>
      <c r="D196" s="25" t="s">
        <v>1034</v>
      </c>
      <c r="E196" s="25" t="s">
        <v>965</v>
      </c>
      <c r="F196" s="25" t="s">
        <v>1030</v>
      </c>
      <c r="G196" s="25" t="s">
        <v>745</v>
      </c>
      <c r="H196" s="9" t="s">
        <v>6514</v>
      </c>
      <c r="I196" s="25" t="s">
        <v>751</v>
      </c>
      <c r="J196" s="9" t="s">
        <v>747</v>
      </c>
      <c r="K196" s="9" t="s">
        <v>748</v>
      </c>
    </row>
    <row r="197" spans="1:11" x14ac:dyDescent="0.25">
      <c r="A197" s="17" t="s">
        <v>742</v>
      </c>
      <c r="B197" s="25" t="s">
        <v>1035</v>
      </c>
      <c r="C197" s="25" t="s">
        <v>965</v>
      </c>
      <c r="D197" s="25" t="s">
        <v>1036</v>
      </c>
      <c r="E197" s="25" t="s">
        <v>965</v>
      </c>
      <c r="F197" s="25" t="s">
        <v>1030</v>
      </c>
      <c r="G197" s="25" t="s">
        <v>745</v>
      </c>
      <c r="H197" s="9" t="s">
        <v>6514</v>
      </c>
      <c r="I197" s="25" t="s">
        <v>752</v>
      </c>
      <c r="J197" s="9" t="s">
        <v>747</v>
      </c>
      <c r="K197" s="9" t="s">
        <v>748</v>
      </c>
    </row>
    <row r="198" spans="1:11" x14ac:dyDescent="0.25">
      <c r="A198" s="17" t="s">
        <v>742</v>
      </c>
      <c r="B198" s="25" t="s">
        <v>1037</v>
      </c>
      <c r="C198" s="25" t="s">
        <v>965</v>
      </c>
      <c r="D198" s="25" t="s">
        <v>1038</v>
      </c>
      <c r="E198" s="25" t="s">
        <v>965</v>
      </c>
      <c r="F198" s="25" t="s">
        <v>1030</v>
      </c>
      <c r="G198" s="25" t="s">
        <v>745</v>
      </c>
      <c r="H198" s="9" t="s">
        <v>6514</v>
      </c>
      <c r="I198" s="25" t="s">
        <v>755</v>
      </c>
      <c r="J198" s="9" t="s">
        <v>747</v>
      </c>
      <c r="K198" s="9" t="s">
        <v>748</v>
      </c>
    </row>
    <row r="199" spans="1:11" x14ac:dyDescent="0.25">
      <c r="A199" s="17" t="s">
        <v>742</v>
      </c>
      <c r="B199" s="25" t="s">
        <v>1039</v>
      </c>
      <c r="C199" s="25" t="s">
        <v>965</v>
      </c>
      <c r="D199" s="25" t="s">
        <v>1040</v>
      </c>
      <c r="E199" s="25" t="s">
        <v>965</v>
      </c>
      <c r="F199" s="25" t="s">
        <v>1030</v>
      </c>
      <c r="G199" s="25" t="s">
        <v>745</v>
      </c>
      <c r="H199" s="9" t="s">
        <v>6514</v>
      </c>
      <c r="I199" s="25" t="s">
        <v>758</v>
      </c>
      <c r="J199" s="9" t="s">
        <v>747</v>
      </c>
      <c r="K199" s="9" t="s">
        <v>748</v>
      </c>
    </row>
    <row r="200" spans="1:11" x14ac:dyDescent="0.25">
      <c r="A200" s="17" t="s">
        <v>742</v>
      </c>
      <c r="B200" s="25" t="s">
        <v>1041</v>
      </c>
      <c r="C200" s="25" t="s">
        <v>965</v>
      </c>
      <c r="D200" s="25" t="s">
        <v>1042</v>
      </c>
      <c r="E200" s="25" t="s">
        <v>965</v>
      </c>
      <c r="F200" s="25" t="s">
        <v>1043</v>
      </c>
      <c r="G200" s="25" t="s">
        <v>745</v>
      </c>
      <c r="H200" s="9" t="s">
        <v>6515</v>
      </c>
      <c r="I200" s="25" t="s">
        <v>746</v>
      </c>
      <c r="J200" s="9" t="s">
        <v>747</v>
      </c>
      <c r="K200" s="9" t="s">
        <v>748</v>
      </c>
    </row>
    <row r="201" spans="1:11" x14ac:dyDescent="0.25">
      <c r="A201" s="17" t="s">
        <v>742</v>
      </c>
      <c r="B201" s="25" t="s">
        <v>1044</v>
      </c>
      <c r="C201" s="25" t="s">
        <v>965</v>
      </c>
      <c r="D201" s="25" t="s">
        <v>1045</v>
      </c>
      <c r="E201" s="25" t="s">
        <v>965</v>
      </c>
      <c r="F201" s="25" t="s">
        <v>1043</v>
      </c>
      <c r="G201" s="25" t="s">
        <v>745</v>
      </c>
      <c r="H201" s="9" t="s">
        <v>6515</v>
      </c>
      <c r="I201" s="25" t="s">
        <v>747</v>
      </c>
      <c r="J201" s="9" t="s">
        <v>747</v>
      </c>
      <c r="K201" s="9" t="s">
        <v>748</v>
      </c>
    </row>
    <row r="202" spans="1:11" x14ac:dyDescent="0.25">
      <c r="A202" s="17" t="s">
        <v>742</v>
      </c>
      <c r="B202" s="25" t="s">
        <v>1046</v>
      </c>
      <c r="C202" s="25" t="s">
        <v>965</v>
      </c>
      <c r="D202" s="25" t="s">
        <v>1047</v>
      </c>
      <c r="E202" s="25" t="s">
        <v>965</v>
      </c>
      <c r="F202" s="25" t="s">
        <v>1043</v>
      </c>
      <c r="G202" s="25" t="s">
        <v>745</v>
      </c>
      <c r="H202" s="9" t="s">
        <v>6515</v>
      </c>
      <c r="I202" s="25" t="s">
        <v>751</v>
      </c>
      <c r="J202" s="9" t="s">
        <v>747</v>
      </c>
      <c r="K202" s="9" t="s">
        <v>748</v>
      </c>
    </row>
    <row r="203" spans="1:11" x14ac:dyDescent="0.25">
      <c r="A203" s="17" t="s">
        <v>742</v>
      </c>
      <c r="B203" s="25" t="s">
        <v>1048</v>
      </c>
      <c r="C203" s="25" t="s">
        <v>965</v>
      </c>
      <c r="D203" s="25" t="s">
        <v>1049</v>
      </c>
      <c r="E203" s="25" t="s">
        <v>965</v>
      </c>
      <c r="F203" s="25" t="s">
        <v>1043</v>
      </c>
      <c r="G203" s="25" t="s">
        <v>745</v>
      </c>
      <c r="H203" s="9" t="s">
        <v>6515</v>
      </c>
      <c r="I203" s="25" t="s">
        <v>752</v>
      </c>
      <c r="J203" s="9" t="s">
        <v>747</v>
      </c>
      <c r="K203" s="9" t="s">
        <v>748</v>
      </c>
    </row>
    <row r="204" spans="1:11" x14ac:dyDescent="0.25">
      <c r="A204" s="17" t="s">
        <v>742</v>
      </c>
      <c r="B204" s="25" t="s">
        <v>1050</v>
      </c>
      <c r="C204" s="25" t="s">
        <v>965</v>
      </c>
      <c r="D204" s="25" t="s">
        <v>1051</v>
      </c>
      <c r="E204" s="25" t="s">
        <v>965</v>
      </c>
      <c r="F204" s="25" t="s">
        <v>1043</v>
      </c>
      <c r="G204" s="25" t="s">
        <v>745</v>
      </c>
      <c r="H204" s="9" t="s">
        <v>6515</v>
      </c>
      <c r="I204" s="25" t="s">
        <v>755</v>
      </c>
      <c r="J204" s="9" t="s">
        <v>747</v>
      </c>
      <c r="K204" s="9" t="s">
        <v>748</v>
      </c>
    </row>
    <row r="205" spans="1:11" x14ac:dyDescent="0.25">
      <c r="A205" s="17" t="s">
        <v>742</v>
      </c>
      <c r="B205" s="25" t="s">
        <v>1052</v>
      </c>
      <c r="C205" s="25" t="s">
        <v>965</v>
      </c>
      <c r="D205" s="25" t="s">
        <v>1053</v>
      </c>
      <c r="E205" s="25" t="s">
        <v>965</v>
      </c>
      <c r="F205" s="25" t="s">
        <v>1043</v>
      </c>
      <c r="G205" s="25" t="s">
        <v>745</v>
      </c>
      <c r="H205" s="9" t="s">
        <v>6515</v>
      </c>
      <c r="I205" s="25" t="s">
        <v>758</v>
      </c>
      <c r="J205" s="9" t="s">
        <v>747</v>
      </c>
      <c r="K205" s="9" t="s">
        <v>748</v>
      </c>
    </row>
    <row r="206" spans="1:11" x14ac:dyDescent="0.25">
      <c r="A206" s="17" t="s">
        <v>742</v>
      </c>
      <c r="B206" s="25" t="s">
        <v>1054</v>
      </c>
      <c r="C206" s="25" t="s">
        <v>965</v>
      </c>
      <c r="D206" s="25" t="s">
        <v>1055</v>
      </c>
      <c r="E206" s="25" t="s">
        <v>965</v>
      </c>
      <c r="F206" s="25" t="s">
        <v>1043</v>
      </c>
      <c r="G206" s="25" t="s">
        <v>1056</v>
      </c>
      <c r="H206" s="9" t="s">
        <v>6516</v>
      </c>
      <c r="I206" s="25" t="s">
        <v>746</v>
      </c>
      <c r="J206" s="9" t="s">
        <v>747</v>
      </c>
      <c r="K206" s="9" t="s">
        <v>748</v>
      </c>
    </row>
    <row r="207" spans="1:11" x14ac:dyDescent="0.25">
      <c r="A207" s="17" t="s">
        <v>742</v>
      </c>
      <c r="B207" s="25" t="s">
        <v>1057</v>
      </c>
      <c r="C207" s="25" t="s">
        <v>965</v>
      </c>
      <c r="D207" s="25" t="s">
        <v>1058</v>
      </c>
      <c r="E207" s="25" t="s">
        <v>965</v>
      </c>
      <c r="F207" s="25" t="s">
        <v>1043</v>
      </c>
      <c r="G207" s="25" t="s">
        <v>1056</v>
      </c>
      <c r="H207" s="9" t="s">
        <v>6516</v>
      </c>
      <c r="I207" s="25" t="s">
        <v>747</v>
      </c>
      <c r="J207" s="9" t="s">
        <v>747</v>
      </c>
      <c r="K207" s="9" t="s">
        <v>748</v>
      </c>
    </row>
    <row r="208" spans="1:11" x14ac:dyDescent="0.25">
      <c r="A208" s="17" t="s">
        <v>742</v>
      </c>
      <c r="B208" s="25" t="s">
        <v>1059</v>
      </c>
      <c r="C208" s="25" t="s">
        <v>965</v>
      </c>
      <c r="D208" s="25" t="s">
        <v>1060</v>
      </c>
      <c r="E208" s="25" t="s">
        <v>965</v>
      </c>
      <c r="F208" s="25" t="s">
        <v>1043</v>
      </c>
      <c r="G208" s="25" t="s">
        <v>1056</v>
      </c>
      <c r="H208" s="9" t="s">
        <v>6516</v>
      </c>
      <c r="I208" s="25" t="s">
        <v>751</v>
      </c>
      <c r="J208" s="9" t="s">
        <v>747</v>
      </c>
      <c r="K208" s="9" t="s">
        <v>748</v>
      </c>
    </row>
    <row r="209" spans="1:11" x14ac:dyDescent="0.25">
      <c r="A209" s="17" t="s">
        <v>742</v>
      </c>
      <c r="B209" s="25" t="s">
        <v>1061</v>
      </c>
      <c r="C209" s="25" t="s">
        <v>965</v>
      </c>
      <c r="D209" s="25" t="s">
        <v>1062</v>
      </c>
      <c r="E209" s="25" t="s">
        <v>965</v>
      </c>
      <c r="F209" s="25" t="s">
        <v>1043</v>
      </c>
      <c r="G209" s="25" t="s">
        <v>1056</v>
      </c>
      <c r="H209" s="9" t="s">
        <v>6516</v>
      </c>
      <c r="I209" s="25" t="s">
        <v>752</v>
      </c>
      <c r="J209" s="9" t="s">
        <v>747</v>
      </c>
      <c r="K209" s="9" t="s">
        <v>748</v>
      </c>
    </row>
    <row r="210" spans="1:11" x14ac:dyDescent="0.25">
      <c r="A210" s="17" t="s">
        <v>742</v>
      </c>
      <c r="B210" s="25" t="s">
        <v>1063</v>
      </c>
      <c r="C210" s="25" t="s">
        <v>965</v>
      </c>
      <c r="D210" s="25" t="s">
        <v>1064</v>
      </c>
      <c r="E210" s="25" t="s">
        <v>965</v>
      </c>
      <c r="F210" s="25" t="s">
        <v>1043</v>
      </c>
      <c r="G210" s="25" t="s">
        <v>1056</v>
      </c>
      <c r="H210" s="9" t="s">
        <v>6516</v>
      </c>
      <c r="I210" s="25" t="s">
        <v>755</v>
      </c>
      <c r="J210" s="9" t="s">
        <v>747</v>
      </c>
      <c r="K210" s="9" t="s">
        <v>748</v>
      </c>
    </row>
    <row r="211" spans="1:11" x14ac:dyDescent="0.25">
      <c r="A211" s="17" t="s">
        <v>742</v>
      </c>
      <c r="B211" s="25" t="s">
        <v>1065</v>
      </c>
      <c r="C211" s="25" t="s">
        <v>965</v>
      </c>
      <c r="D211" s="25" t="s">
        <v>1066</v>
      </c>
      <c r="E211" s="25" t="s">
        <v>965</v>
      </c>
      <c r="F211" s="25" t="s">
        <v>1043</v>
      </c>
      <c r="G211" s="25" t="s">
        <v>1056</v>
      </c>
      <c r="H211" s="9" t="s">
        <v>6516</v>
      </c>
      <c r="I211" s="25" t="s">
        <v>758</v>
      </c>
      <c r="J211" s="9" t="s">
        <v>747</v>
      </c>
      <c r="K211" s="9" t="s">
        <v>748</v>
      </c>
    </row>
    <row r="212" spans="1:11" x14ac:dyDescent="0.25">
      <c r="A212" s="17" t="s">
        <v>742</v>
      </c>
      <c r="B212" s="25" t="s">
        <v>1067</v>
      </c>
      <c r="C212" s="25" t="s">
        <v>1068</v>
      </c>
      <c r="D212" s="25" t="s">
        <v>1069</v>
      </c>
      <c r="E212" s="25" t="s">
        <v>1068</v>
      </c>
      <c r="F212" s="25" t="s">
        <v>1070</v>
      </c>
      <c r="G212" s="25" t="s">
        <v>1071</v>
      </c>
      <c r="H212" s="9" t="s">
        <v>6517</v>
      </c>
      <c r="I212" s="25" t="s">
        <v>746</v>
      </c>
      <c r="J212" s="9" t="s">
        <v>747</v>
      </c>
      <c r="K212" s="9" t="s">
        <v>748</v>
      </c>
    </row>
    <row r="213" spans="1:11" x14ac:dyDescent="0.25">
      <c r="A213" s="17" t="s">
        <v>742</v>
      </c>
      <c r="B213" s="25" t="s">
        <v>1072</v>
      </c>
      <c r="C213" s="25" t="s">
        <v>1068</v>
      </c>
      <c r="D213" s="25" t="s">
        <v>1073</v>
      </c>
      <c r="E213" s="25" t="s">
        <v>1068</v>
      </c>
      <c r="F213" s="25" t="s">
        <v>1070</v>
      </c>
      <c r="G213" s="25" t="s">
        <v>1071</v>
      </c>
      <c r="H213" s="9" t="s">
        <v>6517</v>
      </c>
      <c r="I213" s="25" t="s">
        <v>747</v>
      </c>
      <c r="J213" s="9" t="s">
        <v>747</v>
      </c>
      <c r="K213" s="9" t="s">
        <v>748</v>
      </c>
    </row>
    <row r="214" spans="1:11" x14ac:dyDescent="0.25">
      <c r="A214" s="17" t="s">
        <v>742</v>
      </c>
      <c r="B214" s="25" t="s">
        <v>1074</v>
      </c>
      <c r="C214" s="25" t="s">
        <v>1068</v>
      </c>
      <c r="D214" s="25" t="s">
        <v>1075</v>
      </c>
      <c r="E214" s="25" t="s">
        <v>1068</v>
      </c>
      <c r="F214" s="25" t="s">
        <v>1070</v>
      </c>
      <c r="G214" s="25" t="s">
        <v>1071</v>
      </c>
      <c r="H214" s="9" t="s">
        <v>6517</v>
      </c>
      <c r="I214" s="25" t="s">
        <v>751</v>
      </c>
      <c r="J214" s="9" t="s">
        <v>747</v>
      </c>
      <c r="K214" s="9" t="s">
        <v>748</v>
      </c>
    </row>
    <row r="215" spans="1:11" x14ac:dyDescent="0.25">
      <c r="A215" s="17" t="s">
        <v>742</v>
      </c>
      <c r="B215" s="25" t="s">
        <v>1076</v>
      </c>
      <c r="C215" s="25" t="s">
        <v>1068</v>
      </c>
      <c r="D215" s="25" t="s">
        <v>1077</v>
      </c>
      <c r="E215" s="25" t="s">
        <v>1068</v>
      </c>
      <c r="F215" s="25" t="s">
        <v>1070</v>
      </c>
      <c r="G215" s="25" t="s">
        <v>1071</v>
      </c>
      <c r="H215" s="9" t="s">
        <v>6517</v>
      </c>
      <c r="I215" s="25" t="s">
        <v>752</v>
      </c>
      <c r="J215" s="9" t="s">
        <v>747</v>
      </c>
      <c r="K215" s="9" t="s">
        <v>748</v>
      </c>
    </row>
    <row r="216" spans="1:11" x14ac:dyDescent="0.25">
      <c r="A216" s="17" t="s">
        <v>742</v>
      </c>
      <c r="B216" s="25" t="s">
        <v>1078</v>
      </c>
      <c r="C216" s="25" t="s">
        <v>1068</v>
      </c>
      <c r="D216" s="25" t="s">
        <v>1079</v>
      </c>
      <c r="E216" s="25" t="s">
        <v>1068</v>
      </c>
      <c r="F216" s="25" t="s">
        <v>1070</v>
      </c>
      <c r="G216" s="25" t="s">
        <v>1071</v>
      </c>
      <c r="H216" s="9" t="s">
        <v>6517</v>
      </c>
      <c r="I216" s="25" t="s">
        <v>755</v>
      </c>
      <c r="J216" s="9" t="s">
        <v>747</v>
      </c>
      <c r="K216" s="9" t="s">
        <v>748</v>
      </c>
    </row>
    <row r="217" spans="1:11" x14ac:dyDescent="0.25">
      <c r="A217" s="17" t="s">
        <v>742</v>
      </c>
      <c r="B217" s="25" t="s">
        <v>1080</v>
      </c>
      <c r="C217" s="25" t="s">
        <v>1068</v>
      </c>
      <c r="D217" s="25" t="s">
        <v>1081</v>
      </c>
      <c r="E217" s="25" t="s">
        <v>1068</v>
      </c>
      <c r="F217" s="25" t="s">
        <v>1070</v>
      </c>
      <c r="G217" s="25" t="s">
        <v>1071</v>
      </c>
      <c r="H217" s="9" t="s">
        <v>6517</v>
      </c>
      <c r="I217" s="25" t="s">
        <v>758</v>
      </c>
      <c r="J217" s="9" t="s">
        <v>747</v>
      </c>
      <c r="K217" s="9" t="s">
        <v>748</v>
      </c>
    </row>
    <row r="218" spans="1:11" x14ac:dyDescent="0.25">
      <c r="A218" s="17" t="s">
        <v>742</v>
      </c>
      <c r="B218" s="25" t="s">
        <v>1080</v>
      </c>
      <c r="C218" s="25" t="s">
        <v>1068</v>
      </c>
      <c r="D218" s="25" t="s">
        <v>1081</v>
      </c>
      <c r="E218" s="25" t="s">
        <v>1068</v>
      </c>
      <c r="F218" s="25" t="s">
        <v>1070</v>
      </c>
      <c r="G218" s="25" t="s">
        <v>1071</v>
      </c>
      <c r="H218" s="9" t="s">
        <v>6517</v>
      </c>
      <c r="I218" s="25" t="s">
        <v>758</v>
      </c>
      <c r="J218" s="9" t="s">
        <v>747</v>
      </c>
      <c r="K218" s="9" t="s">
        <v>748</v>
      </c>
    </row>
    <row r="219" spans="1:11" x14ac:dyDescent="0.25">
      <c r="A219" s="17" t="s">
        <v>742</v>
      </c>
      <c r="B219" s="25" t="s">
        <v>6351</v>
      </c>
      <c r="C219" s="25" t="s">
        <v>1068</v>
      </c>
      <c r="D219" s="25" t="s">
        <v>1082</v>
      </c>
      <c r="E219" s="25" t="s">
        <v>1068</v>
      </c>
      <c r="F219" s="25" t="s">
        <v>1070</v>
      </c>
      <c r="G219" s="25" t="s">
        <v>1083</v>
      </c>
      <c r="H219" s="9" t="s">
        <v>6518</v>
      </c>
      <c r="I219" s="25" t="s">
        <v>746</v>
      </c>
      <c r="J219" s="9" t="s">
        <v>747</v>
      </c>
      <c r="K219" s="9" t="s">
        <v>748</v>
      </c>
    </row>
    <row r="220" spans="1:11" x14ac:dyDescent="0.25">
      <c r="A220" s="17" t="s">
        <v>742</v>
      </c>
      <c r="B220" s="25" t="s">
        <v>6352</v>
      </c>
      <c r="C220" s="25" t="s">
        <v>1068</v>
      </c>
      <c r="D220" s="25" t="s">
        <v>1084</v>
      </c>
      <c r="E220" s="25" t="s">
        <v>1068</v>
      </c>
      <c r="F220" s="25" t="s">
        <v>1070</v>
      </c>
      <c r="G220" s="25" t="s">
        <v>1083</v>
      </c>
      <c r="H220" s="9" t="s">
        <v>6518</v>
      </c>
      <c r="I220" s="25" t="s">
        <v>747</v>
      </c>
      <c r="J220" s="9" t="s">
        <v>747</v>
      </c>
      <c r="K220" s="9" t="s">
        <v>748</v>
      </c>
    </row>
    <row r="221" spans="1:11" x14ac:dyDescent="0.25">
      <c r="A221" s="17" t="s">
        <v>742</v>
      </c>
      <c r="B221" s="25" t="s">
        <v>6353</v>
      </c>
      <c r="C221" s="25" t="s">
        <v>1068</v>
      </c>
      <c r="D221" s="25" t="s">
        <v>1085</v>
      </c>
      <c r="E221" s="25" t="s">
        <v>1068</v>
      </c>
      <c r="F221" s="25" t="s">
        <v>1070</v>
      </c>
      <c r="G221" s="25" t="s">
        <v>1083</v>
      </c>
      <c r="H221" s="9" t="s">
        <v>6518</v>
      </c>
      <c r="I221" s="25" t="s">
        <v>751</v>
      </c>
      <c r="J221" s="9" t="s">
        <v>747</v>
      </c>
      <c r="K221" s="9" t="s">
        <v>748</v>
      </c>
    </row>
    <row r="222" spans="1:11" x14ac:dyDescent="0.25">
      <c r="A222" s="17" t="s">
        <v>742</v>
      </c>
      <c r="B222" s="25" t="s">
        <v>6349</v>
      </c>
      <c r="C222" s="25" t="s">
        <v>1068</v>
      </c>
      <c r="D222" s="25" t="s">
        <v>1086</v>
      </c>
      <c r="E222" s="25" t="s">
        <v>1068</v>
      </c>
      <c r="F222" s="25" t="s">
        <v>1070</v>
      </c>
      <c r="G222" s="25" t="s">
        <v>1083</v>
      </c>
      <c r="H222" s="9" t="s">
        <v>6518</v>
      </c>
      <c r="I222" s="25" t="s">
        <v>752</v>
      </c>
      <c r="J222" s="9" t="s">
        <v>747</v>
      </c>
      <c r="K222" s="9" t="s">
        <v>748</v>
      </c>
    </row>
    <row r="223" spans="1:11" x14ac:dyDescent="0.25">
      <c r="A223" s="17" t="s">
        <v>742</v>
      </c>
      <c r="B223" s="25" t="s">
        <v>6354</v>
      </c>
      <c r="C223" s="25" t="s">
        <v>1068</v>
      </c>
      <c r="D223" s="25" t="s">
        <v>1087</v>
      </c>
      <c r="E223" s="25" t="s">
        <v>1068</v>
      </c>
      <c r="F223" s="25" t="s">
        <v>1070</v>
      </c>
      <c r="G223" s="25" t="s">
        <v>1083</v>
      </c>
      <c r="H223" s="9" t="s">
        <v>6518</v>
      </c>
      <c r="I223" s="25" t="s">
        <v>755</v>
      </c>
      <c r="J223" s="9" t="s">
        <v>747</v>
      </c>
      <c r="K223" s="9" t="s">
        <v>748</v>
      </c>
    </row>
    <row r="224" spans="1:11" x14ac:dyDescent="0.25">
      <c r="A224" s="17" t="s">
        <v>742</v>
      </c>
      <c r="B224" s="25" t="s">
        <v>6348</v>
      </c>
      <c r="C224" s="25" t="s">
        <v>1068</v>
      </c>
      <c r="D224" s="25" t="s">
        <v>1088</v>
      </c>
      <c r="E224" s="25" t="s">
        <v>1068</v>
      </c>
      <c r="F224" s="25" t="s">
        <v>1070</v>
      </c>
      <c r="G224" s="25" t="s">
        <v>1083</v>
      </c>
      <c r="H224" s="9" t="s">
        <v>6518</v>
      </c>
      <c r="I224" s="25" t="s">
        <v>758</v>
      </c>
      <c r="J224" s="9" t="s">
        <v>747</v>
      </c>
      <c r="K224" s="9" t="s">
        <v>748</v>
      </c>
    </row>
    <row r="225" spans="1:11" x14ac:dyDescent="0.25">
      <c r="A225" s="17" t="s">
        <v>742</v>
      </c>
      <c r="B225" s="25" t="s">
        <v>1089</v>
      </c>
      <c r="C225" s="25" t="s">
        <v>1068</v>
      </c>
      <c r="D225" s="25" t="s">
        <v>1090</v>
      </c>
      <c r="E225" s="25" t="s">
        <v>1068</v>
      </c>
      <c r="F225" s="25" t="s">
        <v>1070</v>
      </c>
      <c r="G225" s="25" t="s">
        <v>1091</v>
      </c>
      <c r="H225" s="9" t="s">
        <v>6519</v>
      </c>
      <c r="I225" s="25" t="s">
        <v>746</v>
      </c>
      <c r="J225" s="9" t="s">
        <v>747</v>
      </c>
      <c r="K225" s="9" t="s">
        <v>748</v>
      </c>
    </row>
    <row r="226" spans="1:11" x14ac:dyDescent="0.25">
      <c r="A226" s="17" t="s">
        <v>742</v>
      </c>
      <c r="B226" s="25" t="s">
        <v>1092</v>
      </c>
      <c r="C226" s="25" t="s">
        <v>1068</v>
      </c>
      <c r="D226" s="25" t="s">
        <v>1093</v>
      </c>
      <c r="E226" s="25" t="s">
        <v>1068</v>
      </c>
      <c r="F226" s="25" t="s">
        <v>1070</v>
      </c>
      <c r="G226" s="25" t="s">
        <v>1091</v>
      </c>
      <c r="H226" s="9" t="s">
        <v>6519</v>
      </c>
      <c r="I226" s="25" t="s">
        <v>747</v>
      </c>
      <c r="J226" s="9" t="s">
        <v>747</v>
      </c>
      <c r="K226" s="9" t="s">
        <v>748</v>
      </c>
    </row>
    <row r="227" spans="1:11" x14ac:dyDescent="0.25">
      <c r="A227" s="17" t="s">
        <v>742</v>
      </c>
      <c r="B227" s="25" t="s">
        <v>1094</v>
      </c>
      <c r="C227" s="25" t="s">
        <v>1068</v>
      </c>
      <c r="D227" s="25" t="s">
        <v>1095</v>
      </c>
      <c r="E227" s="25" t="s">
        <v>1068</v>
      </c>
      <c r="F227" s="25" t="s">
        <v>1070</v>
      </c>
      <c r="G227" s="25" t="s">
        <v>1091</v>
      </c>
      <c r="H227" s="9" t="s">
        <v>6519</v>
      </c>
      <c r="I227" s="25" t="s">
        <v>751</v>
      </c>
      <c r="J227" s="9" t="s">
        <v>747</v>
      </c>
      <c r="K227" s="9" t="s">
        <v>748</v>
      </c>
    </row>
    <row r="228" spans="1:11" x14ac:dyDescent="0.25">
      <c r="A228" s="17" t="s">
        <v>742</v>
      </c>
      <c r="B228" s="25" t="s">
        <v>1096</v>
      </c>
      <c r="C228" s="25" t="s">
        <v>1068</v>
      </c>
      <c r="D228" s="25" t="s">
        <v>1097</v>
      </c>
      <c r="E228" s="25" t="s">
        <v>1068</v>
      </c>
      <c r="F228" s="25" t="s">
        <v>1070</v>
      </c>
      <c r="G228" s="25" t="s">
        <v>1091</v>
      </c>
      <c r="H228" s="9" t="s">
        <v>6519</v>
      </c>
      <c r="I228" s="25" t="s">
        <v>752</v>
      </c>
      <c r="J228" s="9" t="s">
        <v>747</v>
      </c>
      <c r="K228" s="9" t="s">
        <v>748</v>
      </c>
    </row>
    <row r="229" spans="1:11" x14ac:dyDescent="0.25">
      <c r="A229" s="17" t="s">
        <v>742</v>
      </c>
      <c r="B229" s="25" t="s">
        <v>1098</v>
      </c>
      <c r="C229" s="25" t="s">
        <v>1068</v>
      </c>
      <c r="D229" s="25" t="s">
        <v>1099</v>
      </c>
      <c r="E229" s="25" t="s">
        <v>1068</v>
      </c>
      <c r="F229" s="25" t="s">
        <v>1070</v>
      </c>
      <c r="G229" s="25" t="s">
        <v>1091</v>
      </c>
      <c r="H229" s="9" t="s">
        <v>6519</v>
      </c>
      <c r="I229" s="25" t="s">
        <v>755</v>
      </c>
      <c r="J229" s="9" t="s">
        <v>747</v>
      </c>
      <c r="K229" s="9" t="s">
        <v>748</v>
      </c>
    </row>
    <row r="230" spans="1:11" x14ac:dyDescent="0.25">
      <c r="A230" s="17" t="s">
        <v>742</v>
      </c>
      <c r="B230" s="25" t="s">
        <v>6467</v>
      </c>
      <c r="C230" s="25" t="s">
        <v>1068</v>
      </c>
      <c r="D230" s="25" t="s">
        <v>6468</v>
      </c>
      <c r="E230" s="25" t="s">
        <v>1068</v>
      </c>
      <c r="F230" s="25" t="s">
        <v>1070</v>
      </c>
      <c r="G230" s="25" t="s">
        <v>1091</v>
      </c>
      <c r="H230" s="9" t="s">
        <v>6519</v>
      </c>
      <c r="I230" s="25" t="s">
        <v>758</v>
      </c>
      <c r="J230" s="9" t="s">
        <v>747</v>
      </c>
      <c r="K230" s="9" t="s">
        <v>748</v>
      </c>
    </row>
    <row r="231" spans="1:11" x14ac:dyDescent="0.25">
      <c r="A231" s="17" t="s">
        <v>742</v>
      </c>
      <c r="B231" s="25" t="s">
        <v>1100</v>
      </c>
      <c r="C231" s="25" t="s">
        <v>1068</v>
      </c>
      <c r="D231" s="25" t="s">
        <v>1101</v>
      </c>
      <c r="E231" s="25" t="s">
        <v>1068</v>
      </c>
      <c r="F231" s="25" t="s">
        <v>1102</v>
      </c>
      <c r="G231" s="25" t="s">
        <v>768</v>
      </c>
      <c r="H231" s="9" t="s">
        <v>6520</v>
      </c>
      <c r="I231" s="25" t="s">
        <v>746</v>
      </c>
      <c r="J231" s="9" t="s">
        <v>747</v>
      </c>
      <c r="K231" s="9" t="s">
        <v>748</v>
      </c>
    </row>
    <row r="232" spans="1:11" x14ac:dyDescent="0.25">
      <c r="A232" s="17" t="s">
        <v>742</v>
      </c>
      <c r="B232" s="25" t="s">
        <v>1103</v>
      </c>
      <c r="C232" s="25" t="s">
        <v>1068</v>
      </c>
      <c r="D232" s="25" t="s">
        <v>1104</v>
      </c>
      <c r="E232" s="25" t="s">
        <v>1068</v>
      </c>
      <c r="F232" s="25" t="s">
        <v>1102</v>
      </c>
      <c r="G232" s="25" t="s">
        <v>768</v>
      </c>
      <c r="H232" s="9" t="s">
        <v>6520</v>
      </c>
      <c r="I232" s="25" t="s">
        <v>747</v>
      </c>
      <c r="J232" s="9" t="s">
        <v>747</v>
      </c>
      <c r="K232" s="9" t="s">
        <v>748</v>
      </c>
    </row>
    <row r="233" spans="1:11" x14ac:dyDescent="0.25">
      <c r="A233" s="17" t="s">
        <v>742</v>
      </c>
      <c r="B233" s="25" t="s">
        <v>1105</v>
      </c>
      <c r="C233" s="25" t="s">
        <v>1068</v>
      </c>
      <c r="D233" s="25" t="s">
        <v>1106</v>
      </c>
      <c r="E233" s="25" t="s">
        <v>1068</v>
      </c>
      <c r="F233" s="25" t="s">
        <v>1102</v>
      </c>
      <c r="G233" s="25" t="s">
        <v>768</v>
      </c>
      <c r="H233" s="9" t="s">
        <v>6520</v>
      </c>
      <c r="I233" s="25" t="s">
        <v>751</v>
      </c>
      <c r="J233" s="9" t="s">
        <v>747</v>
      </c>
      <c r="K233" s="9" t="s">
        <v>748</v>
      </c>
    </row>
    <row r="234" spans="1:11" x14ac:dyDescent="0.25">
      <c r="A234" s="17" t="s">
        <v>742</v>
      </c>
      <c r="B234" s="25" t="s">
        <v>1107</v>
      </c>
      <c r="C234" s="25" t="s">
        <v>1068</v>
      </c>
      <c r="D234" s="25" t="s">
        <v>1108</v>
      </c>
      <c r="E234" s="25" t="s">
        <v>1068</v>
      </c>
      <c r="F234" s="25" t="s">
        <v>1102</v>
      </c>
      <c r="G234" s="25" t="s">
        <v>768</v>
      </c>
      <c r="H234" s="9" t="s">
        <v>6520</v>
      </c>
      <c r="I234" s="25" t="s">
        <v>752</v>
      </c>
      <c r="J234" s="9" t="s">
        <v>747</v>
      </c>
      <c r="K234" s="9" t="s">
        <v>748</v>
      </c>
    </row>
    <row r="235" spans="1:11" x14ac:dyDescent="0.25">
      <c r="A235" s="17" t="s">
        <v>742</v>
      </c>
      <c r="B235" s="25" t="s">
        <v>1109</v>
      </c>
      <c r="C235" s="25" t="s">
        <v>1068</v>
      </c>
      <c r="D235" s="25" t="s">
        <v>1110</v>
      </c>
      <c r="E235" s="25" t="s">
        <v>1068</v>
      </c>
      <c r="F235" s="25" t="s">
        <v>1102</v>
      </c>
      <c r="G235" s="25" t="s">
        <v>768</v>
      </c>
      <c r="H235" s="9" t="s">
        <v>6520</v>
      </c>
      <c r="I235" s="25" t="s">
        <v>755</v>
      </c>
      <c r="J235" s="9" t="s">
        <v>747</v>
      </c>
      <c r="K235" s="9" t="s">
        <v>748</v>
      </c>
    </row>
    <row r="236" spans="1:11" x14ac:dyDescent="0.25">
      <c r="A236" s="17" t="s">
        <v>742</v>
      </c>
      <c r="B236" s="25" t="s">
        <v>1111</v>
      </c>
      <c r="C236" s="25" t="s">
        <v>1068</v>
      </c>
      <c r="D236" s="25" t="s">
        <v>1112</v>
      </c>
      <c r="E236" s="25" t="s">
        <v>1068</v>
      </c>
      <c r="F236" s="25" t="s">
        <v>1102</v>
      </c>
      <c r="G236" s="25" t="s">
        <v>768</v>
      </c>
      <c r="H236" s="9" t="s">
        <v>6520</v>
      </c>
      <c r="I236" s="25" t="s">
        <v>758</v>
      </c>
      <c r="J236" s="9" t="s">
        <v>747</v>
      </c>
      <c r="K236" s="9" t="s">
        <v>748</v>
      </c>
    </row>
    <row r="237" spans="1:11" x14ac:dyDescent="0.25">
      <c r="A237" s="17" t="s">
        <v>742</v>
      </c>
      <c r="B237" s="25" t="s">
        <v>1113</v>
      </c>
      <c r="C237" s="25" t="s">
        <v>1068</v>
      </c>
      <c r="D237" s="25" t="s">
        <v>1114</v>
      </c>
      <c r="E237" s="25" t="s">
        <v>1068</v>
      </c>
      <c r="F237" s="25" t="s">
        <v>1102</v>
      </c>
      <c r="G237" s="25" t="s">
        <v>905</v>
      </c>
      <c r="H237" s="9" t="s">
        <v>6521</v>
      </c>
      <c r="I237" s="25" t="s">
        <v>746</v>
      </c>
      <c r="J237" s="9" t="s">
        <v>747</v>
      </c>
      <c r="K237" s="9" t="s">
        <v>748</v>
      </c>
    </row>
    <row r="238" spans="1:11" x14ac:dyDescent="0.25">
      <c r="A238" s="17" t="s">
        <v>742</v>
      </c>
      <c r="B238" s="25" t="s">
        <v>1115</v>
      </c>
      <c r="C238" s="25" t="s">
        <v>1068</v>
      </c>
      <c r="D238" s="25" t="s">
        <v>1116</v>
      </c>
      <c r="E238" s="25" t="s">
        <v>1068</v>
      </c>
      <c r="F238" s="25" t="s">
        <v>1102</v>
      </c>
      <c r="G238" s="25" t="s">
        <v>905</v>
      </c>
      <c r="H238" s="9" t="s">
        <v>6521</v>
      </c>
      <c r="I238" s="25" t="s">
        <v>747</v>
      </c>
      <c r="J238" s="9" t="s">
        <v>747</v>
      </c>
      <c r="K238" s="9" t="s">
        <v>748</v>
      </c>
    </row>
    <row r="239" spans="1:11" x14ac:dyDescent="0.25">
      <c r="A239" s="17" t="s">
        <v>742</v>
      </c>
      <c r="B239" s="25" t="s">
        <v>1117</v>
      </c>
      <c r="C239" s="25" t="s">
        <v>1068</v>
      </c>
      <c r="D239" s="25" t="s">
        <v>1118</v>
      </c>
      <c r="E239" s="25" t="s">
        <v>1068</v>
      </c>
      <c r="F239" s="25" t="s">
        <v>1102</v>
      </c>
      <c r="G239" s="25" t="s">
        <v>905</v>
      </c>
      <c r="H239" s="9" t="s">
        <v>6521</v>
      </c>
      <c r="I239" s="25" t="s">
        <v>751</v>
      </c>
      <c r="J239" s="9" t="s">
        <v>747</v>
      </c>
      <c r="K239" s="9" t="s">
        <v>748</v>
      </c>
    </row>
    <row r="240" spans="1:11" x14ac:dyDescent="0.25">
      <c r="A240" s="17" t="s">
        <v>742</v>
      </c>
      <c r="B240" s="25" t="s">
        <v>1119</v>
      </c>
      <c r="C240" s="25" t="s">
        <v>1068</v>
      </c>
      <c r="D240" s="25" t="s">
        <v>1120</v>
      </c>
      <c r="E240" s="25" t="s">
        <v>1068</v>
      </c>
      <c r="F240" s="25" t="s">
        <v>1102</v>
      </c>
      <c r="G240" s="25" t="s">
        <v>905</v>
      </c>
      <c r="H240" s="9" t="s">
        <v>6521</v>
      </c>
      <c r="I240" s="25" t="s">
        <v>752</v>
      </c>
      <c r="J240" s="9" t="s">
        <v>747</v>
      </c>
      <c r="K240" s="9" t="s">
        <v>748</v>
      </c>
    </row>
    <row r="241" spans="1:11" x14ac:dyDescent="0.25">
      <c r="A241" s="17" t="s">
        <v>742</v>
      </c>
      <c r="B241" s="25" t="s">
        <v>1121</v>
      </c>
      <c r="C241" s="25" t="s">
        <v>1068</v>
      </c>
      <c r="D241" s="25" t="s">
        <v>1122</v>
      </c>
      <c r="E241" s="25" t="s">
        <v>1068</v>
      </c>
      <c r="F241" s="25" t="s">
        <v>1102</v>
      </c>
      <c r="G241" s="25" t="s">
        <v>905</v>
      </c>
      <c r="H241" s="9" t="s">
        <v>6521</v>
      </c>
      <c r="I241" s="25" t="s">
        <v>755</v>
      </c>
      <c r="J241" s="9" t="s">
        <v>747</v>
      </c>
      <c r="K241" s="9" t="s">
        <v>748</v>
      </c>
    </row>
    <row r="242" spans="1:11" x14ac:dyDescent="0.25">
      <c r="A242" s="17" t="s">
        <v>742</v>
      </c>
      <c r="B242" s="25" t="s">
        <v>1123</v>
      </c>
      <c r="C242" s="25" t="s">
        <v>1068</v>
      </c>
      <c r="D242" s="25" t="s">
        <v>1124</v>
      </c>
      <c r="E242" s="25" t="s">
        <v>1068</v>
      </c>
      <c r="F242" s="25" t="s">
        <v>1102</v>
      </c>
      <c r="G242" s="25" t="s">
        <v>905</v>
      </c>
      <c r="H242" s="9" t="s">
        <v>6521</v>
      </c>
      <c r="I242" s="25" t="s">
        <v>758</v>
      </c>
      <c r="J242" s="9" t="s">
        <v>747</v>
      </c>
      <c r="K242" s="9" t="s">
        <v>748</v>
      </c>
    </row>
    <row r="243" spans="1:11" x14ac:dyDescent="0.25">
      <c r="A243" s="17" t="s">
        <v>742</v>
      </c>
      <c r="B243" s="25" t="s">
        <v>1125</v>
      </c>
      <c r="C243" s="25" t="s">
        <v>1068</v>
      </c>
      <c r="D243" s="25" t="s">
        <v>1126</v>
      </c>
      <c r="E243" s="25" t="s">
        <v>1068</v>
      </c>
      <c r="F243" s="25" t="s">
        <v>967</v>
      </c>
      <c r="G243" s="25" t="s">
        <v>745</v>
      </c>
      <c r="H243" s="9" t="s">
        <v>6522</v>
      </c>
      <c r="I243" s="25" t="s">
        <v>746</v>
      </c>
      <c r="J243" s="9" t="s">
        <v>747</v>
      </c>
      <c r="K243" s="9" t="s">
        <v>748</v>
      </c>
    </row>
    <row r="244" spans="1:11" x14ac:dyDescent="0.25">
      <c r="A244" s="17" t="s">
        <v>742</v>
      </c>
      <c r="B244" s="25" t="s">
        <v>1127</v>
      </c>
      <c r="C244" s="25" t="s">
        <v>1068</v>
      </c>
      <c r="D244" s="25" t="s">
        <v>1128</v>
      </c>
      <c r="E244" s="25" t="s">
        <v>1068</v>
      </c>
      <c r="F244" s="25" t="s">
        <v>967</v>
      </c>
      <c r="G244" s="25" t="s">
        <v>745</v>
      </c>
      <c r="H244" s="9" t="s">
        <v>6522</v>
      </c>
      <c r="I244" s="25" t="s">
        <v>747</v>
      </c>
      <c r="J244" s="9" t="s">
        <v>747</v>
      </c>
      <c r="K244" s="9" t="s">
        <v>748</v>
      </c>
    </row>
    <row r="245" spans="1:11" x14ac:dyDescent="0.25">
      <c r="A245" s="17" t="s">
        <v>742</v>
      </c>
      <c r="B245" s="25" t="s">
        <v>1129</v>
      </c>
      <c r="C245" s="25" t="s">
        <v>1068</v>
      </c>
      <c r="D245" s="25" t="s">
        <v>1130</v>
      </c>
      <c r="E245" s="25" t="s">
        <v>1068</v>
      </c>
      <c r="F245" s="25" t="s">
        <v>967</v>
      </c>
      <c r="G245" s="25" t="s">
        <v>745</v>
      </c>
      <c r="H245" s="9" t="s">
        <v>6522</v>
      </c>
      <c r="I245" s="25" t="s">
        <v>751</v>
      </c>
      <c r="J245" s="9" t="s">
        <v>747</v>
      </c>
      <c r="K245" s="9" t="s">
        <v>748</v>
      </c>
    </row>
    <row r="246" spans="1:11" x14ac:dyDescent="0.25">
      <c r="A246" s="17" t="s">
        <v>742</v>
      </c>
      <c r="B246" s="25" t="s">
        <v>1131</v>
      </c>
      <c r="C246" s="25" t="s">
        <v>1068</v>
      </c>
      <c r="D246" s="25" t="s">
        <v>1132</v>
      </c>
      <c r="E246" s="25" t="s">
        <v>1068</v>
      </c>
      <c r="F246" s="25" t="s">
        <v>967</v>
      </c>
      <c r="G246" s="25" t="s">
        <v>745</v>
      </c>
      <c r="H246" s="9" t="s">
        <v>6522</v>
      </c>
      <c r="I246" s="25" t="s">
        <v>752</v>
      </c>
      <c r="J246" s="9" t="s">
        <v>747</v>
      </c>
      <c r="K246" s="9" t="s">
        <v>748</v>
      </c>
    </row>
    <row r="247" spans="1:11" x14ac:dyDescent="0.25">
      <c r="A247" s="17" t="s">
        <v>742</v>
      </c>
      <c r="B247" s="25" t="s">
        <v>1133</v>
      </c>
      <c r="C247" s="25" t="s">
        <v>1068</v>
      </c>
      <c r="D247" s="25" t="s">
        <v>1134</v>
      </c>
      <c r="E247" s="25" t="s">
        <v>1068</v>
      </c>
      <c r="F247" s="25" t="s">
        <v>967</v>
      </c>
      <c r="G247" s="25" t="s">
        <v>745</v>
      </c>
      <c r="H247" s="9" t="s">
        <v>6522</v>
      </c>
      <c r="I247" s="25" t="s">
        <v>755</v>
      </c>
      <c r="J247" s="9" t="s">
        <v>747</v>
      </c>
      <c r="K247" s="9" t="s">
        <v>748</v>
      </c>
    </row>
    <row r="248" spans="1:11" x14ac:dyDescent="0.25">
      <c r="A248" s="17" t="s">
        <v>742</v>
      </c>
      <c r="B248" s="25" t="s">
        <v>1135</v>
      </c>
      <c r="C248" s="25" t="s">
        <v>1068</v>
      </c>
      <c r="D248" s="25" t="s">
        <v>1136</v>
      </c>
      <c r="E248" s="25" t="s">
        <v>1068</v>
      </c>
      <c r="F248" s="25" t="s">
        <v>967</v>
      </c>
      <c r="G248" s="25" t="s">
        <v>745</v>
      </c>
      <c r="H248" s="9" t="s">
        <v>6522</v>
      </c>
      <c r="I248" s="25" t="s">
        <v>758</v>
      </c>
      <c r="J248" s="9" t="s">
        <v>747</v>
      </c>
      <c r="K248" s="9" t="s">
        <v>748</v>
      </c>
    </row>
    <row r="249" spans="1:11" x14ac:dyDescent="0.25">
      <c r="A249" s="17" t="s">
        <v>742</v>
      </c>
      <c r="B249" s="25" t="s">
        <v>1137</v>
      </c>
      <c r="C249" s="25" t="s">
        <v>1068</v>
      </c>
      <c r="D249" s="25" t="s">
        <v>1138</v>
      </c>
      <c r="E249" s="25" t="s">
        <v>1068</v>
      </c>
      <c r="F249" s="25" t="s">
        <v>967</v>
      </c>
      <c r="G249" s="25" t="s">
        <v>1139</v>
      </c>
      <c r="H249" s="9" t="s">
        <v>6523</v>
      </c>
      <c r="I249" s="25" t="s">
        <v>746</v>
      </c>
      <c r="J249" s="9" t="s">
        <v>747</v>
      </c>
      <c r="K249" s="9" t="s">
        <v>748</v>
      </c>
    </row>
    <row r="250" spans="1:11" x14ac:dyDescent="0.25">
      <c r="A250" s="17" t="s">
        <v>742</v>
      </c>
      <c r="B250" s="25" t="s">
        <v>1140</v>
      </c>
      <c r="C250" s="25" t="s">
        <v>1068</v>
      </c>
      <c r="D250" s="25" t="s">
        <v>1141</v>
      </c>
      <c r="E250" s="25" t="s">
        <v>1068</v>
      </c>
      <c r="F250" s="25" t="s">
        <v>967</v>
      </c>
      <c r="G250" s="25" t="s">
        <v>1139</v>
      </c>
      <c r="H250" s="9" t="s">
        <v>6523</v>
      </c>
      <c r="I250" s="25" t="s">
        <v>747</v>
      </c>
      <c r="J250" s="9" t="s">
        <v>747</v>
      </c>
      <c r="K250" s="9" t="s">
        <v>748</v>
      </c>
    </row>
    <row r="251" spans="1:11" x14ac:dyDescent="0.25">
      <c r="A251" s="17" t="s">
        <v>742</v>
      </c>
      <c r="B251" s="25" t="s">
        <v>1142</v>
      </c>
      <c r="C251" s="25" t="s">
        <v>1068</v>
      </c>
      <c r="D251" s="25" t="s">
        <v>1143</v>
      </c>
      <c r="E251" s="25" t="s">
        <v>1068</v>
      </c>
      <c r="F251" s="25" t="s">
        <v>967</v>
      </c>
      <c r="G251" s="25" t="s">
        <v>1139</v>
      </c>
      <c r="H251" s="9" t="s">
        <v>6523</v>
      </c>
      <c r="I251" s="25" t="s">
        <v>751</v>
      </c>
      <c r="J251" s="9" t="s">
        <v>747</v>
      </c>
      <c r="K251" s="9" t="s">
        <v>748</v>
      </c>
    </row>
    <row r="252" spans="1:11" x14ac:dyDescent="0.25">
      <c r="A252" s="17" t="s">
        <v>742</v>
      </c>
      <c r="B252" s="25" t="s">
        <v>1144</v>
      </c>
      <c r="C252" s="25" t="s">
        <v>1068</v>
      </c>
      <c r="D252" s="25" t="s">
        <v>1145</v>
      </c>
      <c r="E252" s="25" t="s">
        <v>1068</v>
      </c>
      <c r="F252" s="25" t="s">
        <v>967</v>
      </c>
      <c r="G252" s="25" t="s">
        <v>1139</v>
      </c>
      <c r="H252" s="9" t="s">
        <v>6523</v>
      </c>
      <c r="I252" s="25" t="s">
        <v>752</v>
      </c>
      <c r="J252" s="9" t="s">
        <v>747</v>
      </c>
      <c r="K252" s="9" t="s">
        <v>748</v>
      </c>
    </row>
    <row r="253" spans="1:11" x14ac:dyDescent="0.25">
      <c r="A253" s="17" t="s">
        <v>742</v>
      </c>
      <c r="B253" s="25" t="s">
        <v>1146</v>
      </c>
      <c r="C253" s="25" t="s">
        <v>1068</v>
      </c>
      <c r="D253" s="25" t="s">
        <v>1147</v>
      </c>
      <c r="E253" s="25" t="s">
        <v>1068</v>
      </c>
      <c r="F253" s="25" t="s">
        <v>967</v>
      </c>
      <c r="G253" s="25" t="s">
        <v>1139</v>
      </c>
      <c r="H253" s="9" t="s">
        <v>6523</v>
      </c>
      <c r="I253" s="25" t="s">
        <v>755</v>
      </c>
      <c r="J253" s="9" t="s">
        <v>747</v>
      </c>
      <c r="K253" s="9" t="s">
        <v>748</v>
      </c>
    </row>
    <row r="254" spans="1:11" x14ac:dyDescent="0.25">
      <c r="A254" s="17" t="s">
        <v>742</v>
      </c>
      <c r="B254" s="25" t="s">
        <v>1148</v>
      </c>
      <c r="C254" s="25" t="s">
        <v>1068</v>
      </c>
      <c r="D254" s="25" t="s">
        <v>1149</v>
      </c>
      <c r="E254" s="25" t="s">
        <v>1068</v>
      </c>
      <c r="F254" s="25" t="s">
        <v>967</v>
      </c>
      <c r="G254" s="25" t="s">
        <v>1139</v>
      </c>
      <c r="H254" s="9" t="s">
        <v>6523</v>
      </c>
      <c r="I254" s="25" t="s">
        <v>758</v>
      </c>
      <c r="J254" s="9" t="s">
        <v>747</v>
      </c>
      <c r="K254" s="9" t="s">
        <v>748</v>
      </c>
    </row>
    <row r="255" spans="1:11" x14ac:dyDescent="0.25">
      <c r="A255" s="17" t="s">
        <v>742</v>
      </c>
      <c r="B255" s="25" t="s">
        <v>1150</v>
      </c>
      <c r="C255" s="25" t="s">
        <v>1151</v>
      </c>
      <c r="D255" s="25" t="s">
        <v>1152</v>
      </c>
      <c r="E255" s="25" t="s">
        <v>1151</v>
      </c>
      <c r="F255" s="25" t="s">
        <v>1153</v>
      </c>
      <c r="G255" s="25" t="s">
        <v>745</v>
      </c>
      <c r="H255" s="9" t="s">
        <v>6524</v>
      </c>
      <c r="I255" s="25" t="s">
        <v>746</v>
      </c>
      <c r="J255" s="9" t="s">
        <v>747</v>
      </c>
      <c r="K255" s="9" t="s">
        <v>748</v>
      </c>
    </row>
    <row r="256" spans="1:11" x14ac:dyDescent="0.25">
      <c r="A256" s="17" t="s">
        <v>742</v>
      </c>
      <c r="B256" s="25" t="s">
        <v>1154</v>
      </c>
      <c r="C256" s="25" t="s">
        <v>1151</v>
      </c>
      <c r="D256" s="25" t="s">
        <v>1155</v>
      </c>
      <c r="E256" s="25" t="s">
        <v>1151</v>
      </c>
      <c r="F256" s="25" t="s">
        <v>1153</v>
      </c>
      <c r="G256" s="25" t="s">
        <v>745</v>
      </c>
      <c r="H256" s="9" t="s">
        <v>6524</v>
      </c>
      <c r="I256" s="25" t="s">
        <v>747</v>
      </c>
      <c r="J256" s="9" t="s">
        <v>747</v>
      </c>
      <c r="K256" s="9" t="s">
        <v>748</v>
      </c>
    </row>
    <row r="257" spans="1:11" x14ac:dyDescent="0.25">
      <c r="A257" s="17" t="s">
        <v>742</v>
      </c>
      <c r="B257" s="25" t="s">
        <v>1156</v>
      </c>
      <c r="C257" s="25" t="s">
        <v>1151</v>
      </c>
      <c r="D257" s="25" t="s">
        <v>1157</v>
      </c>
      <c r="E257" s="25" t="s">
        <v>1151</v>
      </c>
      <c r="F257" s="25" t="s">
        <v>1153</v>
      </c>
      <c r="G257" s="25" t="s">
        <v>745</v>
      </c>
      <c r="H257" s="9" t="s">
        <v>6524</v>
      </c>
      <c r="I257" s="25" t="s">
        <v>751</v>
      </c>
      <c r="J257" s="9" t="s">
        <v>747</v>
      </c>
      <c r="K257" s="9" t="s">
        <v>748</v>
      </c>
    </row>
    <row r="258" spans="1:11" x14ac:dyDescent="0.25">
      <c r="A258" s="17" t="s">
        <v>742</v>
      </c>
      <c r="B258" s="25" t="s">
        <v>1158</v>
      </c>
      <c r="C258" s="25" t="s">
        <v>1151</v>
      </c>
      <c r="D258" s="25" t="s">
        <v>1159</v>
      </c>
      <c r="E258" s="25" t="s">
        <v>1151</v>
      </c>
      <c r="F258" s="25" t="s">
        <v>1153</v>
      </c>
      <c r="G258" s="25" t="s">
        <v>745</v>
      </c>
      <c r="H258" s="9" t="s">
        <v>6524</v>
      </c>
      <c r="I258" s="25" t="s">
        <v>752</v>
      </c>
      <c r="J258" s="9" t="s">
        <v>747</v>
      </c>
      <c r="K258" s="9" t="s">
        <v>748</v>
      </c>
    </row>
    <row r="259" spans="1:11" x14ac:dyDescent="0.25">
      <c r="A259" s="17" t="s">
        <v>742</v>
      </c>
      <c r="B259" s="25" t="s">
        <v>1160</v>
      </c>
      <c r="C259" s="25" t="s">
        <v>1151</v>
      </c>
      <c r="D259" s="25" t="s">
        <v>1161</v>
      </c>
      <c r="E259" s="25" t="s">
        <v>1151</v>
      </c>
      <c r="F259" s="25" t="s">
        <v>1153</v>
      </c>
      <c r="G259" s="25" t="s">
        <v>745</v>
      </c>
      <c r="H259" s="9" t="s">
        <v>6524</v>
      </c>
      <c r="I259" s="25" t="s">
        <v>755</v>
      </c>
      <c r="J259" s="9" t="s">
        <v>747</v>
      </c>
      <c r="K259" s="9" t="s">
        <v>748</v>
      </c>
    </row>
    <row r="260" spans="1:11" x14ac:dyDescent="0.25">
      <c r="A260" s="17" t="s">
        <v>742</v>
      </c>
      <c r="B260" s="25" t="s">
        <v>1162</v>
      </c>
      <c r="C260" s="25" t="s">
        <v>1151</v>
      </c>
      <c r="D260" s="25" t="s">
        <v>1163</v>
      </c>
      <c r="E260" s="25" t="s">
        <v>1151</v>
      </c>
      <c r="F260" s="25" t="s">
        <v>1153</v>
      </c>
      <c r="G260" s="25" t="s">
        <v>745</v>
      </c>
      <c r="H260" s="9" t="s">
        <v>6524</v>
      </c>
      <c r="I260" s="25" t="s">
        <v>758</v>
      </c>
      <c r="J260" s="9" t="s">
        <v>747</v>
      </c>
      <c r="K260" s="9" t="s">
        <v>748</v>
      </c>
    </row>
    <row r="261" spans="1:11" x14ac:dyDescent="0.25">
      <c r="A261" s="17" t="s">
        <v>742</v>
      </c>
      <c r="B261" s="25" t="s">
        <v>1164</v>
      </c>
      <c r="C261" s="25" t="s">
        <v>1151</v>
      </c>
      <c r="D261" s="25" t="s">
        <v>1165</v>
      </c>
      <c r="E261" s="25" t="s">
        <v>1151</v>
      </c>
      <c r="F261" s="25" t="s">
        <v>1153</v>
      </c>
      <c r="G261" s="25" t="s">
        <v>820</v>
      </c>
      <c r="H261" s="9" t="s">
        <v>6525</v>
      </c>
      <c r="I261" s="25" t="s">
        <v>746</v>
      </c>
      <c r="J261" s="9" t="s">
        <v>747</v>
      </c>
      <c r="K261" s="9" t="s">
        <v>748</v>
      </c>
    </row>
    <row r="262" spans="1:11" x14ac:dyDescent="0.25">
      <c r="A262" s="17" t="s">
        <v>742</v>
      </c>
      <c r="B262" s="25" t="s">
        <v>1166</v>
      </c>
      <c r="C262" s="25" t="s">
        <v>1151</v>
      </c>
      <c r="D262" s="25" t="s">
        <v>1167</v>
      </c>
      <c r="E262" s="25" t="s">
        <v>1151</v>
      </c>
      <c r="F262" s="25" t="s">
        <v>1153</v>
      </c>
      <c r="G262" s="25" t="s">
        <v>820</v>
      </c>
      <c r="H262" s="9" t="s">
        <v>6525</v>
      </c>
      <c r="I262" s="25" t="s">
        <v>747</v>
      </c>
      <c r="J262" s="9" t="s">
        <v>747</v>
      </c>
      <c r="K262" s="9" t="s">
        <v>748</v>
      </c>
    </row>
    <row r="263" spans="1:11" x14ac:dyDescent="0.25">
      <c r="A263" s="17" t="s">
        <v>742</v>
      </c>
      <c r="B263" s="25" t="s">
        <v>1168</v>
      </c>
      <c r="C263" s="25" t="s">
        <v>1151</v>
      </c>
      <c r="D263" s="25" t="s">
        <v>1169</v>
      </c>
      <c r="E263" s="25" t="s">
        <v>1151</v>
      </c>
      <c r="F263" s="25" t="s">
        <v>1153</v>
      </c>
      <c r="G263" s="25" t="s">
        <v>820</v>
      </c>
      <c r="H263" s="9" t="s">
        <v>6525</v>
      </c>
      <c r="I263" s="25" t="s">
        <v>751</v>
      </c>
      <c r="J263" s="9" t="s">
        <v>747</v>
      </c>
      <c r="K263" s="9" t="s">
        <v>748</v>
      </c>
    </row>
    <row r="264" spans="1:11" x14ac:dyDescent="0.25">
      <c r="A264" s="17" t="s">
        <v>742</v>
      </c>
      <c r="B264" s="25" t="s">
        <v>1170</v>
      </c>
      <c r="C264" s="25" t="s">
        <v>1151</v>
      </c>
      <c r="D264" s="25" t="s">
        <v>1171</v>
      </c>
      <c r="E264" s="25" t="s">
        <v>1151</v>
      </c>
      <c r="F264" s="25" t="s">
        <v>1153</v>
      </c>
      <c r="G264" s="25" t="s">
        <v>820</v>
      </c>
      <c r="H264" s="9" t="s">
        <v>6525</v>
      </c>
      <c r="I264" s="25" t="s">
        <v>752</v>
      </c>
      <c r="J264" s="9" t="s">
        <v>747</v>
      </c>
      <c r="K264" s="9" t="s">
        <v>748</v>
      </c>
    </row>
    <row r="265" spans="1:11" x14ac:dyDescent="0.25">
      <c r="A265" s="17" t="s">
        <v>742</v>
      </c>
      <c r="B265" s="25" t="s">
        <v>1172</v>
      </c>
      <c r="C265" s="25" t="s">
        <v>1151</v>
      </c>
      <c r="D265" s="25" t="s">
        <v>1173</v>
      </c>
      <c r="E265" s="25" t="s">
        <v>1151</v>
      </c>
      <c r="F265" s="25" t="s">
        <v>1153</v>
      </c>
      <c r="G265" s="25" t="s">
        <v>820</v>
      </c>
      <c r="H265" s="9" t="s">
        <v>6525</v>
      </c>
      <c r="I265" s="25" t="s">
        <v>755</v>
      </c>
      <c r="J265" s="9" t="s">
        <v>747</v>
      </c>
      <c r="K265" s="9" t="s">
        <v>748</v>
      </c>
    </row>
    <row r="266" spans="1:11" x14ac:dyDescent="0.25">
      <c r="A266" s="17" t="s">
        <v>742</v>
      </c>
      <c r="B266" s="25" t="s">
        <v>1174</v>
      </c>
      <c r="C266" s="25" t="s">
        <v>1151</v>
      </c>
      <c r="D266" s="25" t="s">
        <v>1175</v>
      </c>
      <c r="E266" s="25" t="s">
        <v>1151</v>
      </c>
      <c r="F266" s="25" t="s">
        <v>1153</v>
      </c>
      <c r="G266" s="25" t="s">
        <v>820</v>
      </c>
      <c r="H266" s="9" t="s">
        <v>6525</v>
      </c>
      <c r="I266" s="25" t="s">
        <v>758</v>
      </c>
      <c r="J266" s="9" t="s">
        <v>747</v>
      </c>
      <c r="K266" s="9" t="s">
        <v>748</v>
      </c>
    </row>
    <row r="267" spans="1:11" x14ac:dyDescent="0.25">
      <c r="A267" s="17" t="s">
        <v>742</v>
      </c>
      <c r="B267" s="25" t="s">
        <v>1176</v>
      </c>
      <c r="C267" s="25" t="s">
        <v>1151</v>
      </c>
      <c r="D267" s="25" t="s">
        <v>1177</v>
      </c>
      <c r="E267" s="25" t="s">
        <v>1151</v>
      </c>
      <c r="F267" s="25" t="s">
        <v>1153</v>
      </c>
      <c r="G267" s="25" t="s">
        <v>1178</v>
      </c>
      <c r="H267" s="9" t="s">
        <v>6526</v>
      </c>
      <c r="I267" s="25" t="s">
        <v>746</v>
      </c>
      <c r="J267" s="9" t="s">
        <v>747</v>
      </c>
      <c r="K267" s="9" t="s">
        <v>748</v>
      </c>
    </row>
    <row r="268" spans="1:11" x14ac:dyDescent="0.25">
      <c r="A268" s="17" t="s">
        <v>742</v>
      </c>
      <c r="B268" s="25" t="s">
        <v>1179</v>
      </c>
      <c r="C268" s="25" t="s">
        <v>1151</v>
      </c>
      <c r="D268" s="25" t="s">
        <v>1180</v>
      </c>
      <c r="E268" s="25" t="s">
        <v>1151</v>
      </c>
      <c r="F268" s="25" t="s">
        <v>1153</v>
      </c>
      <c r="G268" s="25" t="s">
        <v>1178</v>
      </c>
      <c r="H268" s="9" t="s">
        <v>6526</v>
      </c>
      <c r="I268" s="25" t="s">
        <v>747</v>
      </c>
      <c r="J268" s="9" t="s">
        <v>747</v>
      </c>
      <c r="K268" s="9" t="s">
        <v>748</v>
      </c>
    </row>
    <row r="269" spans="1:11" x14ac:dyDescent="0.25">
      <c r="A269" s="17" t="s">
        <v>742</v>
      </c>
      <c r="B269" s="25" t="s">
        <v>1181</v>
      </c>
      <c r="C269" s="25" t="s">
        <v>1151</v>
      </c>
      <c r="D269" s="25" t="s">
        <v>1182</v>
      </c>
      <c r="E269" s="25" t="s">
        <v>1151</v>
      </c>
      <c r="F269" s="25" t="s">
        <v>1153</v>
      </c>
      <c r="G269" s="25" t="s">
        <v>1178</v>
      </c>
      <c r="H269" s="9" t="s">
        <v>6526</v>
      </c>
      <c r="I269" s="25" t="s">
        <v>751</v>
      </c>
      <c r="J269" s="9" t="s">
        <v>747</v>
      </c>
      <c r="K269" s="9" t="s">
        <v>748</v>
      </c>
    </row>
    <row r="270" spans="1:11" x14ac:dyDescent="0.25">
      <c r="A270" s="17" t="s">
        <v>742</v>
      </c>
      <c r="B270" s="25" t="s">
        <v>1183</v>
      </c>
      <c r="C270" s="25" t="s">
        <v>1151</v>
      </c>
      <c r="D270" s="25" t="s">
        <v>1184</v>
      </c>
      <c r="E270" s="25" t="s">
        <v>1151</v>
      </c>
      <c r="F270" s="25" t="s">
        <v>1153</v>
      </c>
      <c r="G270" s="25" t="s">
        <v>1178</v>
      </c>
      <c r="H270" s="9" t="s">
        <v>6526</v>
      </c>
      <c r="I270" s="25" t="s">
        <v>752</v>
      </c>
      <c r="J270" s="9" t="s">
        <v>747</v>
      </c>
      <c r="K270" s="9" t="s">
        <v>748</v>
      </c>
    </row>
    <row r="271" spans="1:11" x14ac:dyDescent="0.25">
      <c r="A271" s="17" t="s">
        <v>742</v>
      </c>
      <c r="B271" s="25" t="s">
        <v>1185</v>
      </c>
      <c r="C271" s="25" t="s">
        <v>1151</v>
      </c>
      <c r="D271" s="25" t="s">
        <v>1186</v>
      </c>
      <c r="E271" s="25" t="s">
        <v>1151</v>
      </c>
      <c r="F271" s="25" t="s">
        <v>1153</v>
      </c>
      <c r="G271" s="25" t="s">
        <v>1178</v>
      </c>
      <c r="H271" s="9" t="s">
        <v>6526</v>
      </c>
      <c r="I271" s="25" t="s">
        <v>755</v>
      </c>
      <c r="J271" s="9" t="s">
        <v>747</v>
      </c>
      <c r="K271" s="9" t="s">
        <v>748</v>
      </c>
    </row>
    <row r="272" spans="1:11" x14ac:dyDescent="0.25">
      <c r="A272" s="17" t="s">
        <v>742</v>
      </c>
      <c r="B272" s="25" t="s">
        <v>1187</v>
      </c>
      <c r="C272" s="25" t="s">
        <v>1151</v>
      </c>
      <c r="D272" s="25" t="s">
        <v>1188</v>
      </c>
      <c r="E272" s="25" t="s">
        <v>1151</v>
      </c>
      <c r="F272" s="25" t="s">
        <v>1153</v>
      </c>
      <c r="G272" s="25" t="s">
        <v>1178</v>
      </c>
      <c r="H272" s="9" t="s">
        <v>6526</v>
      </c>
      <c r="I272" s="25" t="s">
        <v>758</v>
      </c>
      <c r="J272" s="9" t="s">
        <v>747</v>
      </c>
      <c r="K272" s="9" t="s">
        <v>748</v>
      </c>
    </row>
    <row r="273" spans="1:11" x14ac:dyDescent="0.25">
      <c r="A273" s="17" t="s">
        <v>742</v>
      </c>
      <c r="B273" s="25" t="s">
        <v>1189</v>
      </c>
      <c r="C273" s="25" t="s">
        <v>1151</v>
      </c>
      <c r="D273" s="25" t="s">
        <v>1190</v>
      </c>
      <c r="E273" s="25" t="s">
        <v>1151</v>
      </c>
      <c r="F273" s="25" t="s">
        <v>1153</v>
      </c>
      <c r="G273" s="25" t="s">
        <v>1056</v>
      </c>
      <c r="H273" s="9" t="s">
        <v>6527</v>
      </c>
      <c r="I273" s="25" t="s">
        <v>746</v>
      </c>
      <c r="J273" s="9" t="s">
        <v>747</v>
      </c>
      <c r="K273" s="9" t="s">
        <v>748</v>
      </c>
    </row>
    <row r="274" spans="1:11" x14ac:dyDescent="0.25">
      <c r="A274" s="17" t="s">
        <v>742</v>
      </c>
      <c r="B274" s="25" t="s">
        <v>1191</v>
      </c>
      <c r="C274" s="25" t="s">
        <v>1151</v>
      </c>
      <c r="D274" s="25" t="s">
        <v>1192</v>
      </c>
      <c r="E274" s="25" t="s">
        <v>1151</v>
      </c>
      <c r="F274" s="25" t="s">
        <v>1153</v>
      </c>
      <c r="G274" s="25" t="s">
        <v>1056</v>
      </c>
      <c r="H274" s="9" t="s">
        <v>6527</v>
      </c>
      <c r="I274" s="25" t="s">
        <v>747</v>
      </c>
      <c r="J274" s="9" t="s">
        <v>747</v>
      </c>
      <c r="K274" s="9" t="s">
        <v>748</v>
      </c>
    </row>
    <row r="275" spans="1:11" x14ac:dyDescent="0.25">
      <c r="A275" s="17" t="s">
        <v>742</v>
      </c>
      <c r="B275" s="25" t="s">
        <v>1193</v>
      </c>
      <c r="C275" s="25" t="s">
        <v>1151</v>
      </c>
      <c r="D275" s="25" t="s">
        <v>1194</v>
      </c>
      <c r="E275" s="25" t="s">
        <v>1151</v>
      </c>
      <c r="F275" s="25" t="s">
        <v>1153</v>
      </c>
      <c r="G275" s="25" t="s">
        <v>1056</v>
      </c>
      <c r="H275" s="9" t="s">
        <v>6527</v>
      </c>
      <c r="I275" s="25" t="s">
        <v>751</v>
      </c>
      <c r="J275" s="9" t="s">
        <v>747</v>
      </c>
      <c r="K275" s="9" t="s">
        <v>748</v>
      </c>
    </row>
    <row r="276" spans="1:11" x14ac:dyDescent="0.25">
      <c r="A276" s="17" t="s">
        <v>742</v>
      </c>
      <c r="B276" s="25" t="s">
        <v>1195</v>
      </c>
      <c r="C276" s="25" t="s">
        <v>1151</v>
      </c>
      <c r="D276" s="25" t="s">
        <v>1196</v>
      </c>
      <c r="E276" s="25" t="s">
        <v>1151</v>
      </c>
      <c r="F276" s="25" t="s">
        <v>1153</v>
      </c>
      <c r="G276" s="25" t="s">
        <v>1056</v>
      </c>
      <c r="H276" s="9" t="s">
        <v>6527</v>
      </c>
      <c r="I276" s="25" t="s">
        <v>752</v>
      </c>
      <c r="J276" s="9" t="s">
        <v>747</v>
      </c>
      <c r="K276" s="9" t="s">
        <v>748</v>
      </c>
    </row>
    <row r="277" spans="1:11" x14ac:dyDescent="0.25">
      <c r="A277" s="17" t="s">
        <v>742</v>
      </c>
      <c r="B277" s="25" t="s">
        <v>1197</v>
      </c>
      <c r="C277" s="25" t="s">
        <v>1151</v>
      </c>
      <c r="D277" s="25" t="s">
        <v>1198</v>
      </c>
      <c r="E277" s="25" t="s">
        <v>1151</v>
      </c>
      <c r="F277" s="25" t="s">
        <v>1153</v>
      </c>
      <c r="G277" s="25" t="s">
        <v>1056</v>
      </c>
      <c r="H277" s="9" t="s">
        <v>6527</v>
      </c>
      <c r="I277" s="25" t="s">
        <v>755</v>
      </c>
      <c r="J277" s="9" t="s">
        <v>747</v>
      </c>
      <c r="K277" s="9" t="s">
        <v>748</v>
      </c>
    </row>
    <row r="278" spans="1:11" x14ac:dyDescent="0.25">
      <c r="A278" s="17" t="s">
        <v>742</v>
      </c>
      <c r="B278" s="25" t="s">
        <v>1199</v>
      </c>
      <c r="C278" s="25" t="s">
        <v>1151</v>
      </c>
      <c r="D278" s="25" t="s">
        <v>1200</v>
      </c>
      <c r="E278" s="25" t="s">
        <v>1151</v>
      </c>
      <c r="F278" s="25" t="s">
        <v>1153</v>
      </c>
      <c r="G278" s="25" t="s">
        <v>1056</v>
      </c>
      <c r="H278" s="9" t="s">
        <v>6527</v>
      </c>
      <c r="I278" s="25" t="s">
        <v>758</v>
      </c>
      <c r="J278" s="25" t="s">
        <v>747</v>
      </c>
      <c r="K278" s="9" t="s">
        <v>748</v>
      </c>
    </row>
    <row r="279" spans="1:11" x14ac:dyDescent="0.25">
      <c r="A279" s="17" t="s">
        <v>742</v>
      </c>
      <c r="B279" s="25" t="s">
        <v>1201</v>
      </c>
      <c r="C279" s="25" t="s">
        <v>1151</v>
      </c>
      <c r="D279" s="25" t="s">
        <v>1152</v>
      </c>
      <c r="E279" s="25" t="s">
        <v>1151</v>
      </c>
      <c r="F279" s="25" t="s">
        <v>1153</v>
      </c>
      <c r="G279" s="25" t="s">
        <v>745</v>
      </c>
      <c r="H279" s="9" t="s">
        <v>6524</v>
      </c>
      <c r="I279" s="25" t="s">
        <v>746</v>
      </c>
      <c r="J279" s="25" t="s">
        <v>1202</v>
      </c>
      <c r="K279" s="9" t="s">
        <v>748</v>
      </c>
    </row>
    <row r="280" spans="1:11" x14ac:dyDescent="0.25">
      <c r="A280" s="17" t="s">
        <v>742</v>
      </c>
      <c r="B280" s="25" t="s">
        <v>1203</v>
      </c>
      <c r="C280" s="25" t="s">
        <v>1151</v>
      </c>
      <c r="D280" s="25" t="s">
        <v>1155</v>
      </c>
      <c r="E280" s="25" t="s">
        <v>1151</v>
      </c>
      <c r="F280" s="25" t="s">
        <v>1153</v>
      </c>
      <c r="G280" s="25" t="s">
        <v>745</v>
      </c>
      <c r="H280" s="9" t="s">
        <v>6524</v>
      </c>
      <c r="I280" s="25" t="s">
        <v>747</v>
      </c>
      <c r="J280" s="25" t="s">
        <v>1202</v>
      </c>
      <c r="K280" s="9" t="s">
        <v>748</v>
      </c>
    </row>
    <row r="281" spans="1:11" x14ac:dyDescent="0.25">
      <c r="A281" s="17" t="s">
        <v>742</v>
      </c>
      <c r="B281" s="25" t="s">
        <v>1204</v>
      </c>
      <c r="C281" s="25" t="s">
        <v>1151</v>
      </c>
      <c r="D281" s="25" t="s">
        <v>1157</v>
      </c>
      <c r="E281" s="25" t="s">
        <v>1151</v>
      </c>
      <c r="F281" s="25" t="s">
        <v>1153</v>
      </c>
      <c r="G281" s="25" t="s">
        <v>745</v>
      </c>
      <c r="H281" s="9" t="s">
        <v>6524</v>
      </c>
      <c r="I281" s="25" t="s">
        <v>751</v>
      </c>
      <c r="J281" s="25" t="s">
        <v>1202</v>
      </c>
      <c r="K281" s="9" t="s">
        <v>748</v>
      </c>
    </row>
    <row r="282" spans="1:11" x14ac:dyDescent="0.25">
      <c r="A282" s="17" t="s">
        <v>742</v>
      </c>
      <c r="B282" s="25" t="s">
        <v>1205</v>
      </c>
      <c r="C282" s="25" t="s">
        <v>1151</v>
      </c>
      <c r="D282" s="25" t="s">
        <v>1161</v>
      </c>
      <c r="E282" s="25" t="s">
        <v>1151</v>
      </c>
      <c r="F282" s="25" t="s">
        <v>1153</v>
      </c>
      <c r="G282" s="25" t="s">
        <v>745</v>
      </c>
      <c r="H282" s="9" t="s">
        <v>6524</v>
      </c>
      <c r="I282" s="25" t="s">
        <v>755</v>
      </c>
      <c r="J282" s="25" t="s">
        <v>1202</v>
      </c>
      <c r="K282" s="9" t="s">
        <v>748</v>
      </c>
    </row>
    <row r="283" spans="1:11" x14ac:dyDescent="0.25">
      <c r="A283" s="17" t="s">
        <v>742</v>
      </c>
      <c r="B283" s="25" t="s">
        <v>1206</v>
      </c>
      <c r="C283" s="25" t="s">
        <v>1151</v>
      </c>
      <c r="D283" s="25" t="s">
        <v>1207</v>
      </c>
      <c r="E283" s="25" t="s">
        <v>1151</v>
      </c>
      <c r="F283" s="25" t="s">
        <v>1153</v>
      </c>
      <c r="G283" s="25" t="s">
        <v>913</v>
      </c>
      <c r="H283" s="9" t="s">
        <v>6528</v>
      </c>
      <c r="I283" s="25" t="s">
        <v>746</v>
      </c>
      <c r="J283" s="25" t="s">
        <v>1202</v>
      </c>
      <c r="K283" s="9" t="s">
        <v>748</v>
      </c>
    </row>
    <row r="284" spans="1:11" x14ac:dyDescent="0.25">
      <c r="A284" s="17" t="s">
        <v>742</v>
      </c>
      <c r="B284" s="25" t="s">
        <v>1208</v>
      </c>
      <c r="C284" s="25" t="s">
        <v>1151</v>
      </c>
      <c r="D284" s="25" t="s">
        <v>1209</v>
      </c>
      <c r="E284" s="25" t="s">
        <v>1151</v>
      </c>
      <c r="F284" s="25" t="s">
        <v>1153</v>
      </c>
      <c r="G284" s="25" t="s">
        <v>913</v>
      </c>
      <c r="H284" s="9" t="s">
        <v>6528</v>
      </c>
      <c r="I284" s="25" t="s">
        <v>747</v>
      </c>
      <c r="J284" s="25" t="s">
        <v>1202</v>
      </c>
      <c r="K284" s="9" t="s">
        <v>748</v>
      </c>
    </row>
    <row r="285" spans="1:11" x14ac:dyDescent="0.25">
      <c r="A285" s="17" t="s">
        <v>742</v>
      </c>
      <c r="B285" s="25" t="s">
        <v>1210</v>
      </c>
      <c r="C285" s="25" t="s">
        <v>1151</v>
      </c>
      <c r="D285" s="25" t="s">
        <v>1211</v>
      </c>
      <c r="E285" s="25" t="s">
        <v>1151</v>
      </c>
      <c r="F285" s="25" t="s">
        <v>1153</v>
      </c>
      <c r="G285" s="25" t="s">
        <v>913</v>
      </c>
      <c r="H285" s="9" t="s">
        <v>6528</v>
      </c>
      <c r="I285" s="25" t="s">
        <v>751</v>
      </c>
      <c r="J285" s="25" t="s">
        <v>1202</v>
      </c>
      <c r="K285" s="9" t="s">
        <v>748</v>
      </c>
    </row>
    <row r="286" spans="1:11" x14ac:dyDescent="0.25">
      <c r="A286" s="17" t="s">
        <v>742</v>
      </c>
      <c r="B286" s="25" t="s">
        <v>1212</v>
      </c>
      <c r="C286" s="25" t="s">
        <v>1151</v>
      </c>
      <c r="D286" s="25" t="s">
        <v>1213</v>
      </c>
      <c r="E286" s="25" t="s">
        <v>1151</v>
      </c>
      <c r="F286" s="25" t="s">
        <v>1153</v>
      </c>
      <c r="G286" s="25" t="s">
        <v>913</v>
      </c>
      <c r="H286" s="9" t="s">
        <v>6528</v>
      </c>
      <c r="I286" s="25" t="s">
        <v>755</v>
      </c>
      <c r="J286" s="9" t="s">
        <v>1202</v>
      </c>
      <c r="K286" s="9" t="s">
        <v>748</v>
      </c>
    </row>
    <row r="287" spans="1:11" x14ac:dyDescent="0.25">
      <c r="A287" s="17" t="s">
        <v>742</v>
      </c>
      <c r="B287" s="25" t="s">
        <v>1214</v>
      </c>
      <c r="C287" s="25" t="s">
        <v>1215</v>
      </c>
      <c r="D287" s="25" t="s">
        <v>1216</v>
      </c>
      <c r="E287" s="25" t="s">
        <v>1215</v>
      </c>
      <c r="F287" s="25" t="s">
        <v>1217</v>
      </c>
      <c r="G287" s="25" t="s">
        <v>812</v>
      </c>
      <c r="H287" s="9" t="s">
        <v>6529</v>
      </c>
      <c r="I287" s="25" t="s">
        <v>746</v>
      </c>
      <c r="J287" s="9" t="s">
        <v>747</v>
      </c>
      <c r="K287" s="9" t="s">
        <v>748</v>
      </c>
    </row>
    <row r="288" spans="1:11" x14ac:dyDescent="0.25">
      <c r="A288" s="17" t="s">
        <v>742</v>
      </c>
      <c r="B288" s="25" t="s">
        <v>1218</v>
      </c>
      <c r="C288" s="25" t="s">
        <v>1215</v>
      </c>
      <c r="D288" s="25" t="s">
        <v>1219</v>
      </c>
      <c r="E288" s="25" t="s">
        <v>1215</v>
      </c>
      <c r="F288" s="25" t="s">
        <v>1217</v>
      </c>
      <c r="G288" s="25" t="s">
        <v>812</v>
      </c>
      <c r="H288" s="9" t="s">
        <v>6529</v>
      </c>
      <c r="I288" s="25" t="s">
        <v>747</v>
      </c>
      <c r="J288" s="9" t="s">
        <v>747</v>
      </c>
      <c r="K288" s="9" t="s">
        <v>748</v>
      </c>
    </row>
    <row r="289" spans="1:11" x14ac:dyDescent="0.25">
      <c r="A289" s="17" t="s">
        <v>742</v>
      </c>
      <c r="B289" s="25" t="s">
        <v>1220</v>
      </c>
      <c r="C289" s="25" t="s">
        <v>1215</v>
      </c>
      <c r="D289" s="25" t="s">
        <v>1221</v>
      </c>
      <c r="E289" s="25" t="s">
        <v>1215</v>
      </c>
      <c r="F289" s="25" t="s">
        <v>1217</v>
      </c>
      <c r="G289" s="25" t="s">
        <v>812</v>
      </c>
      <c r="H289" s="9" t="s">
        <v>6529</v>
      </c>
      <c r="I289" s="25" t="s">
        <v>751</v>
      </c>
      <c r="J289" s="9" t="s">
        <v>747</v>
      </c>
      <c r="K289" s="9" t="s">
        <v>748</v>
      </c>
    </row>
    <row r="290" spans="1:11" x14ac:dyDescent="0.25">
      <c r="A290" s="17" t="s">
        <v>742</v>
      </c>
      <c r="B290" s="25" t="s">
        <v>1222</v>
      </c>
      <c r="C290" s="25" t="s">
        <v>1215</v>
      </c>
      <c r="D290" s="25" t="s">
        <v>1223</v>
      </c>
      <c r="E290" s="25" t="s">
        <v>1215</v>
      </c>
      <c r="F290" s="25" t="s">
        <v>1217</v>
      </c>
      <c r="G290" s="25" t="s">
        <v>812</v>
      </c>
      <c r="H290" s="9" t="s">
        <v>6529</v>
      </c>
      <c r="I290" s="25" t="s">
        <v>752</v>
      </c>
      <c r="J290" s="9" t="s">
        <v>747</v>
      </c>
      <c r="K290" s="9" t="s">
        <v>748</v>
      </c>
    </row>
    <row r="291" spans="1:11" x14ac:dyDescent="0.25">
      <c r="A291" s="17" t="s">
        <v>742</v>
      </c>
      <c r="B291" s="25" t="s">
        <v>1224</v>
      </c>
      <c r="C291" s="25" t="s">
        <v>1215</v>
      </c>
      <c r="D291" s="25" t="s">
        <v>1225</v>
      </c>
      <c r="E291" s="25" t="s">
        <v>1215</v>
      </c>
      <c r="F291" s="25" t="s">
        <v>1217</v>
      </c>
      <c r="G291" s="25" t="s">
        <v>812</v>
      </c>
      <c r="H291" s="9" t="s">
        <v>6529</v>
      </c>
      <c r="I291" s="25" t="s">
        <v>755</v>
      </c>
      <c r="J291" s="9" t="s">
        <v>747</v>
      </c>
      <c r="K291" s="9" t="s">
        <v>748</v>
      </c>
    </row>
    <row r="292" spans="1:11" x14ac:dyDescent="0.25">
      <c r="A292" s="17" t="s">
        <v>742</v>
      </c>
      <c r="B292" s="25" t="s">
        <v>1226</v>
      </c>
      <c r="C292" s="25" t="s">
        <v>1215</v>
      </c>
      <c r="D292" s="25" t="s">
        <v>1227</v>
      </c>
      <c r="E292" s="25" t="s">
        <v>1215</v>
      </c>
      <c r="F292" s="25" t="s">
        <v>1217</v>
      </c>
      <c r="G292" s="25" t="s">
        <v>812</v>
      </c>
      <c r="H292" s="9" t="s">
        <v>6529</v>
      </c>
      <c r="I292" s="25" t="s">
        <v>758</v>
      </c>
      <c r="J292" s="9" t="s">
        <v>747</v>
      </c>
      <c r="K292" s="9" t="s">
        <v>748</v>
      </c>
    </row>
    <row r="293" spans="1:11" x14ac:dyDescent="0.25">
      <c r="A293" s="17" t="s">
        <v>742</v>
      </c>
      <c r="B293" s="25" t="s">
        <v>1228</v>
      </c>
      <c r="C293" s="25" t="s">
        <v>1215</v>
      </c>
      <c r="D293" s="25" t="s">
        <v>1229</v>
      </c>
      <c r="E293" s="25" t="s">
        <v>1215</v>
      </c>
      <c r="F293" s="25" t="s">
        <v>1217</v>
      </c>
      <c r="G293" s="25" t="s">
        <v>1230</v>
      </c>
      <c r="H293" s="9" t="s">
        <v>6530</v>
      </c>
      <c r="I293" s="25" t="s">
        <v>746</v>
      </c>
      <c r="J293" s="9" t="s">
        <v>747</v>
      </c>
      <c r="K293" s="9" t="s">
        <v>748</v>
      </c>
    </row>
    <row r="294" spans="1:11" x14ac:dyDescent="0.25">
      <c r="A294" s="17" t="s">
        <v>742</v>
      </c>
      <c r="B294" s="25" t="s">
        <v>1231</v>
      </c>
      <c r="C294" s="25" t="s">
        <v>1215</v>
      </c>
      <c r="D294" s="25" t="s">
        <v>1232</v>
      </c>
      <c r="E294" s="25" t="s">
        <v>1215</v>
      </c>
      <c r="F294" s="25" t="s">
        <v>1217</v>
      </c>
      <c r="G294" s="25" t="s">
        <v>1230</v>
      </c>
      <c r="H294" s="9" t="s">
        <v>6530</v>
      </c>
      <c r="I294" s="25" t="s">
        <v>747</v>
      </c>
      <c r="J294" s="9" t="s">
        <v>747</v>
      </c>
      <c r="K294" s="9" t="s">
        <v>748</v>
      </c>
    </row>
    <row r="295" spans="1:11" x14ac:dyDescent="0.25">
      <c r="A295" s="17" t="s">
        <v>742</v>
      </c>
      <c r="B295" s="25" t="s">
        <v>1233</v>
      </c>
      <c r="C295" s="25" t="s">
        <v>1215</v>
      </c>
      <c r="D295" s="25" t="s">
        <v>1234</v>
      </c>
      <c r="E295" s="25" t="s">
        <v>1215</v>
      </c>
      <c r="F295" s="25" t="s">
        <v>1217</v>
      </c>
      <c r="G295" s="25" t="s">
        <v>1230</v>
      </c>
      <c r="H295" s="9" t="s">
        <v>6530</v>
      </c>
      <c r="I295" s="25" t="s">
        <v>751</v>
      </c>
      <c r="J295" s="9" t="s">
        <v>747</v>
      </c>
      <c r="K295" s="9" t="s">
        <v>748</v>
      </c>
    </row>
    <row r="296" spans="1:11" x14ac:dyDescent="0.25">
      <c r="A296" s="17" t="s">
        <v>742</v>
      </c>
      <c r="B296" s="25" t="s">
        <v>1235</v>
      </c>
      <c r="C296" s="25" t="s">
        <v>1215</v>
      </c>
      <c r="D296" s="25" t="s">
        <v>1236</v>
      </c>
      <c r="E296" s="25" t="s">
        <v>1215</v>
      </c>
      <c r="F296" s="25" t="s">
        <v>1217</v>
      </c>
      <c r="G296" s="25" t="s">
        <v>1230</v>
      </c>
      <c r="H296" s="9" t="s">
        <v>6530</v>
      </c>
      <c r="I296" s="25" t="s">
        <v>752</v>
      </c>
      <c r="J296" s="9" t="s">
        <v>747</v>
      </c>
      <c r="K296" s="9" t="s">
        <v>748</v>
      </c>
    </row>
    <row r="297" spans="1:11" x14ac:dyDescent="0.25">
      <c r="A297" s="17" t="s">
        <v>742</v>
      </c>
      <c r="B297" s="25" t="s">
        <v>1237</v>
      </c>
      <c r="C297" s="25" t="s">
        <v>1215</v>
      </c>
      <c r="D297" s="25" t="s">
        <v>1238</v>
      </c>
      <c r="E297" s="25" t="s">
        <v>1215</v>
      </c>
      <c r="F297" s="25" t="s">
        <v>1217</v>
      </c>
      <c r="G297" s="25" t="s">
        <v>1230</v>
      </c>
      <c r="H297" s="9" t="s">
        <v>6530</v>
      </c>
      <c r="I297" s="25" t="s">
        <v>755</v>
      </c>
      <c r="J297" s="9" t="s">
        <v>747</v>
      </c>
      <c r="K297" s="9" t="s">
        <v>748</v>
      </c>
    </row>
    <row r="298" spans="1:11" x14ac:dyDescent="0.25">
      <c r="A298" s="17" t="s">
        <v>742</v>
      </c>
      <c r="B298" s="25" t="s">
        <v>1239</v>
      </c>
      <c r="C298" s="25" t="s">
        <v>1215</v>
      </c>
      <c r="D298" s="25" t="s">
        <v>1240</v>
      </c>
      <c r="E298" s="25" t="s">
        <v>1215</v>
      </c>
      <c r="F298" s="25" t="s">
        <v>1217</v>
      </c>
      <c r="G298" s="25" t="s">
        <v>1230</v>
      </c>
      <c r="H298" s="9" t="s">
        <v>6530</v>
      </c>
      <c r="I298" s="25" t="s">
        <v>758</v>
      </c>
      <c r="J298" s="25" t="s">
        <v>747</v>
      </c>
      <c r="K298" s="9" t="s">
        <v>748</v>
      </c>
    </row>
    <row r="299" spans="1:11" x14ac:dyDescent="0.25">
      <c r="A299" s="17" t="s">
        <v>742</v>
      </c>
      <c r="B299" s="25" t="s">
        <v>1241</v>
      </c>
      <c r="C299" s="25" t="s">
        <v>1215</v>
      </c>
      <c r="D299" s="25" t="s">
        <v>1242</v>
      </c>
      <c r="E299" s="25" t="s">
        <v>1215</v>
      </c>
      <c r="F299" s="25" t="s">
        <v>1243</v>
      </c>
      <c r="G299" s="25" t="s">
        <v>745</v>
      </c>
      <c r="H299" s="9" t="s">
        <v>6531</v>
      </c>
      <c r="I299" s="25" t="s">
        <v>746</v>
      </c>
      <c r="J299" s="25" t="s">
        <v>1202</v>
      </c>
      <c r="K299" s="9" t="s">
        <v>748</v>
      </c>
    </row>
    <row r="300" spans="1:11" x14ac:dyDescent="0.25">
      <c r="A300" s="17" t="s">
        <v>742</v>
      </c>
      <c r="B300" s="25" t="s">
        <v>1244</v>
      </c>
      <c r="C300" s="25" t="s">
        <v>1215</v>
      </c>
      <c r="D300" s="25" t="s">
        <v>1245</v>
      </c>
      <c r="E300" s="25" t="s">
        <v>1215</v>
      </c>
      <c r="F300" s="25" t="s">
        <v>1243</v>
      </c>
      <c r="G300" s="25" t="s">
        <v>745</v>
      </c>
      <c r="H300" s="9" t="s">
        <v>6531</v>
      </c>
      <c r="I300" s="25" t="s">
        <v>747</v>
      </c>
      <c r="J300" s="25" t="s">
        <v>1202</v>
      </c>
      <c r="K300" s="9" t="s">
        <v>748</v>
      </c>
    </row>
    <row r="301" spans="1:11" x14ac:dyDescent="0.25">
      <c r="A301" s="17" t="s">
        <v>742</v>
      </c>
      <c r="B301" s="25" t="s">
        <v>1246</v>
      </c>
      <c r="C301" s="25" t="s">
        <v>1215</v>
      </c>
      <c r="D301" s="25" t="s">
        <v>1247</v>
      </c>
      <c r="E301" s="25" t="s">
        <v>1215</v>
      </c>
      <c r="F301" s="25" t="s">
        <v>1243</v>
      </c>
      <c r="G301" s="25" t="s">
        <v>745</v>
      </c>
      <c r="H301" s="9" t="s">
        <v>6531</v>
      </c>
      <c r="I301" s="25" t="s">
        <v>751</v>
      </c>
      <c r="J301" s="25" t="s">
        <v>1202</v>
      </c>
      <c r="K301" s="9" t="s">
        <v>748</v>
      </c>
    </row>
    <row r="302" spans="1:11" x14ac:dyDescent="0.25">
      <c r="A302" s="17" t="s">
        <v>742</v>
      </c>
      <c r="B302" s="25" t="s">
        <v>1248</v>
      </c>
      <c r="C302" s="25" t="s">
        <v>1215</v>
      </c>
      <c r="D302" s="25" t="s">
        <v>1249</v>
      </c>
      <c r="E302" s="25" t="s">
        <v>1215</v>
      </c>
      <c r="F302" s="25" t="s">
        <v>1243</v>
      </c>
      <c r="G302" s="25" t="s">
        <v>745</v>
      </c>
      <c r="H302" s="9" t="s">
        <v>6531</v>
      </c>
      <c r="I302" s="25" t="s">
        <v>755</v>
      </c>
      <c r="J302" s="25" t="s">
        <v>1202</v>
      </c>
      <c r="K302" s="9" t="s">
        <v>748</v>
      </c>
    </row>
    <row r="303" spans="1:11" x14ac:dyDescent="0.25">
      <c r="A303" s="17" t="s">
        <v>742</v>
      </c>
      <c r="B303" s="25" t="s">
        <v>1250</v>
      </c>
      <c r="C303" s="25" t="s">
        <v>1215</v>
      </c>
      <c r="D303" s="25" t="s">
        <v>1251</v>
      </c>
      <c r="E303" s="25" t="s">
        <v>1215</v>
      </c>
      <c r="F303" s="25" t="s">
        <v>1243</v>
      </c>
      <c r="G303" s="25" t="s">
        <v>820</v>
      </c>
      <c r="H303" s="9" t="s">
        <v>6532</v>
      </c>
      <c r="I303" s="25" t="s">
        <v>746</v>
      </c>
      <c r="J303" s="25" t="s">
        <v>1202</v>
      </c>
      <c r="K303" s="9" t="s">
        <v>748</v>
      </c>
    </row>
    <row r="304" spans="1:11" x14ac:dyDescent="0.25">
      <c r="A304" s="17" t="s">
        <v>742</v>
      </c>
      <c r="B304" s="25" t="s">
        <v>1252</v>
      </c>
      <c r="C304" s="25" t="s">
        <v>1215</v>
      </c>
      <c r="D304" s="25" t="s">
        <v>1253</v>
      </c>
      <c r="E304" s="25" t="s">
        <v>1215</v>
      </c>
      <c r="F304" s="25" t="s">
        <v>1243</v>
      </c>
      <c r="G304" s="25" t="s">
        <v>820</v>
      </c>
      <c r="H304" s="9" t="s">
        <v>6532</v>
      </c>
      <c r="I304" s="25" t="s">
        <v>747</v>
      </c>
      <c r="J304" s="25" t="s">
        <v>1202</v>
      </c>
      <c r="K304" s="9" t="s">
        <v>748</v>
      </c>
    </row>
    <row r="305" spans="1:11" x14ac:dyDescent="0.25">
      <c r="A305" s="17" t="s">
        <v>742</v>
      </c>
      <c r="B305" s="25" t="s">
        <v>1254</v>
      </c>
      <c r="C305" s="25" t="s">
        <v>1215</v>
      </c>
      <c r="D305" s="25" t="s">
        <v>1255</v>
      </c>
      <c r="E305" s="25" t="s">
        <v>1215</v>
      </c>
      <c r="F305" s="25" t="s">
        <v>1243</v>
      </c>
      <c r="G305" s="25" t="s">
        <v>820</v>
      </c>
      <c r="H305" s="9" t="s">
        <v>6532</v>
      </c>
      <c r="I305" s="25" t="s">
        <v>751</v>
      </c>
      <c r="J305" s="25" t="s">
        <v>1202</v>
      </c>
      <c r="K305" s="9" t="s">
        <v>748</v>
      </c>
    </row>
    <row r="306" spans="1:11" x14ac:dyDescent="0.25">
      <c r="A306" s="17" t="s">
        <v>742</v>
      </c>
      <c r="B306" s="25" t="s">
        <v>1256</v>
      </c>
      <c r="C306" s="25" t="s">
        <v>1215</v>
      </c>
      <c r="D306" s="25" t="s">
        <v>1257</v>
      </c>
      <c r="E306" s="25" t="s">
        <v>1215</v>
      </c>
      <c r="F306" s="25" t="s">
        <v>1243</v>
      </c>
      <c r="G306" s="25" t="s">
        <v>820</v>
      </c>
      <c r="H306" s="9" t="s">
        <v>6532</v>
      </c>
      <c r="I306" s="25" t="s">
        <v>755</v>
      </c>
      <c r="J306" s="25" t="s">
        <v>1202</v>
      </c>
      <c r="K306" s="9" t="s">
        <v>748</v>
      </c>
    </row>
    <row r="307" spans="1:11" x14ac:dyDescent="0.25">
      <c r="A307" s="17" t="s">
        <v>742</v>
      </c>
      <c r="B307" s="25" t="s">
        <v>1258</v>
      </c>
      <c r="C307" s="25" t="s">
        <v>1215</v>
      </c>
      <c r="D307" s="25" t="s">
        <v>1259</v>
      </c>
      <c r="E307" s="25" t="s">
        <v>1215</v>
      </c>
      <c r="F307" s="25" t="s">
        <v>1243</v>
      </c>
      <c r="G307" s="25" t="s">
        <v>1230</v>
      </c>
      <c r="H307" s="9" t="s">
        <v>6533</v>
      </c>
      <c r="I307" s="25" t="s">
        <v>746</v>
      </c>
      <c r="J307" s="25" t="s">
        <v>1202</v>
      </c>
      <c r="K307" s="9" t="s">
        <v>748</v>
      </c>
    </row>
    <row r="308" spans="1:11" x14ac:dyDescent="0.25">
      <c r="A308" s="17" t="s">
        <v>742</v>
      </c>
      <c r="B308" s="25" t="s">
        <v>1260</v>
      </c>
      <c r="C308" s="25" t="s">
        <v>1215</v>
      </c>
      <c r="D308" s="25" t="s">
        <v>1261</v>
      </c>
      <c r="E308" s="25" t="s">
        <v>1215</v>
      </c>
      <c r="F308" s="25" t="s">
        <v>1243</v>
      </c>
      <c r="G308" s="25" t="s">
        <v>1230</v>
      </c>
      <c r="H308" s="9" t="s">
        <v>6533</v>
      </c>
      <c r="I308" s="25" t="s">
        <v>747</v>
      </c>
      <c r="J308" s="25" t="s">
        <v>1202</v>
      </c>
      <c r="K308" s="9" t="s">
        <v>748</v>
      </c>
    </row>
    <row r="309" spans="1:11" x14ac:dyDescent="0.25">
      <c r="A309" s="17" t="s">
        <v>742</v>
      </c>
      <c r="B309" s="25" t="s">
        <v>1262</v>
      </c>
      <c r="C309" s="25" t="s">
        <v>1215</v>
      </c>
      <c r="D309" s="25" t="s">
        <v>1263</v>
      </c>
      <c r="E309" s="25" t="s">
        <v>1215</v>
      </c>
      <c r="F309" s="25" t="s">
        <v>1243</v>
      </c>
      <c r="G309" s="25" t="s">
        <v>1230</v>
      </c>
      <c r="H309" s="9" t="s">
        <v>6533</v>
      </c>
      <c r="I309" s="25" t="s">
        <v>751</v>
      </c>
      <c r="J309" s="25" t="s">
        <v>1202</v>
      </c>
      <c r="K309" s="9" t="s">
        <v>748</v>
      </c>
    </row>
    <row r="310" spans="1:11" x14ac:dyDescent="0.25">
      <c r="A310" s="17" t="s">
        <v>742</v>
      </c>
      <c r="B310" s="25" t="s">
        <v>1264</v>
      </c>
      <c r="C310" s="25" t="s">
        <v>1215</v>
      </c>
      <c r="D310" s="25" t="s">
        <v>1265</v>
      </c>
      <c r="E310" s="25" t="s">
        <v>1215</v>
      </c>
      <c r="F310" s="25" t="s">
        <v>1243</v>
      </c>
      <c r="G310" s="25" t="s">
        <v>1230</v>
      </c>
      <c r="H310" s="9" t="s">
        <v>6533</v>
      </c>
      <c r="I310" s="25" t="s">
        <v>755</v>
      </c>
      <c r="J310" s="9" t="s">
        <v>1202</v>
      </c>
      <c r="K310" s="9" t="s">
        <v>748</v>
      </c>
    </row>
    <row r="311" spans="1:11" x14ac:dyDescent="0.25">
      <c r="A311" s="17" t="s">
        <v>742</v>
      </c>
      <c r="B311" s="25" t="s">
        <v>1266</v>
      </c>
      <c r="C311" s="25" t="s">
        <v>1267</v>
      </c>
      <c r="D311" s="25" t="s">
        <v>1268</v>
      </c>
      <c r="E311" s="25" t="s">
        <v>1267</v>
      </c>
      <c r="F311" s="25" t="s">
        <v>1269</v>
      </c>
      <c r="G311" s="25" t="s">
        <v>745</v>
      </c>
      <c r="H311" s="9" t="s">
        <v>6534</v>
      </c>
      <c r="I311" s="25" t="s">
        <v>746</v>
      </c>
      <c r="J311" s="9" t="s">
        <v>747</v>
      </c>
      <c r="K311" s="9" t="s">
        <v>748</v>
      </c>
    </row>
    <row r="312" spans="1:11" x14ac:dyDescent="0.25">
      <c r="A312" s="17" t="s">
        <v>742</v>
      </c>
      <c r="B312" s="25" t="s">
        <v>1270</v>
      </c>
      <c r="C312" s="25" t="s">
        <v>1267</v>
      </c>
      <c r="D312" s="25" t="s">
        <v>1271</v>
      </c>
      <c r="E312" s="25" t="s">
        <v>1267</v>
      </c>
      <c r="F312" s="25" t="s">
        <v>1269</v>
      </c>
      <c r="G312" s="25" t="s">
        <v>745</v>
      </c>
      <c r="H312" s="9" t="s">
        <v>6534</v>
      </c>
      <c r="I312" s="25" t="s">
        <v>747</v>
      </c>
      <c r="J312" s="9" t="s">
        <v>747</v>
      </c>
      <c r="K312" s="9" t="s">
        <v>748</v>
      </c>
    </row>
    <row r="313" spans="1:11" x14ac:dyDescent="0.25">
      <c r="A313" s="17" t="s">
        <v>742</v>
      </c>
      <c r="B313" s="25" t="s">
        <v>1272</v>
      </c>
      <c r="C313" s="25" t="s">
        <v>1267</v>
      </c>
      <c r="D313" s="25" t="s">
        <v>1273</v>
      </c>
      <c r="E313" s="25" t="s">
        <v>1267</v>
      </c>
      <c r="F313" s="25" t="s">
        <v>1269</v>
      </c>
      <c r="G313" s="25" t="s">
        <v>745</v>
      </c>
      <c r="H313" s="9" t="s">
        <v>6534</v>
      </c>
      <c r="I313" s="25" t="s">
        <v>751</v>
      </c>
      <c r="J313" s="9" t="s">
        <v>747</v>
      </c>
      <c r="K313" s="9" t="s">
        <v>748</v>
      </c>
    </row>
    <row r="314" spans="1:11" x14ac:dyDescent="0.25">
      <c r="A314" s="17" t="s">
        <v>742</v>
      </c>
      <c r="B314" s="25" t="s">
        <v>1274</v>
      </c>
      <c r="C314" s="25" t="s">
        <v>1267</v>
      </c>
      <c r="D314" s="25" t="s">
        <v>1275</v>
      </c>
      <c r="E314" s="25" t="s">
        <v>1267</v>
      </c>
      <c r="F314" s="25" t="s">
        <v>1269</v>
      </c>
      <c r="G314" s="25" t="s">
        <v>745</v>
      </c>
      <c r="H314" s="9" t="s">
        <v>6534</v>
      </c>
      <c r="I314" s="25" t="s">
        <v>752</v>
      </c>
      <c r="J314" s="9" t="s">
        <v>747</v>
      </c>
      <c r="K314" s="9" t="s">
        <v>748</v>
      </c>
    </row>
    <row r="315" spans="1:11" x14ac:dyDescent="0.25">
      <c r="A315" s="17" t="s">
        <v>742</v>
      </c>
      <c r="B315" s="25" t="s">
        <v>1276</v>
      </c>
      <c r="C315" s="25" t="s">
        <v>1267</v>
      </c>
      <c r="D315" s="25" t="s">
        <v>1277</v>
      </c>
      <c r="E315" s="25" t="s">
        <v>1267</v>
      </c>
      <c r="F315" s="25" t="s">
        <v>1269</v>
      </c>
      <c r="G315" s="25" t="s">
        <v>745</v>
      </c>
      <c r="H315" s="9" t="s">
        <v>6534</v>
      </c>
      <c r="I315" s="25" t="s">
        <v>755</v>
      </c>
      <c r="J315" s="9" t="s">
        <v>747</v>
      </c>
      <c r="K315" s="9" t="s">
        <v>748</v>
      </c>
    </row>
    <row r="316" spans="1:11" x14ac:dyDescent="0.25">
      <c r="A316" s="17" t="s">
        <v>742</v>
      </c>
      <c r="B316" s="25" t="s">
        <v>1278</v>
      </c>
      <c r="C316" s="25" t="s">
        <v>1267</v>
      </c>
      <c r="D316" s="25" t="s">
        <v>1279</v>
      </c>
      <c r="E316" s="25" t="s">
        <v>1267</v>
      </c>
      <c r="F316" s="25" t="s">
        <v>1269</v>
      </c>
      <c r="G316" s="25" t="s">
        <v>745</v>
      </c>
      <c r="H316" s="9" t="s">
        <v>6534</v>
      </c>
      <c r="I316" s="25" t="s">
        <v>758</v>
      </c>
      <c r="J316" s="9" t="s">
        <v>747</v>
      </c>
      <c r="K316" s="9" t="s">
        <v>748</v>
      </c>
    </row>
    <row r="317" spans="1:11" x14ac:dyDescent="0.25">
      <c r="A317" s="17" t="s">
        <v>742</v>
      </c>
      <c r="B317" s="25" t="s">
        <v>1280</v>
      </c>
      <c r="C317" s="25" t="s">
        <v>1267</v>
      </c>
      <c r="D317" s="25" t="s">
        <v>1281</v>
      </c>
      <c r="E317" s="25" t="s">
        <v>1267</v>
      </c>
      <c r="F317" s="25" t="s">
        <v>1269</v>
      </c>
      <c r="G317" s="25" t="s">
        <v>1282</v>
      </c>
      <c r="H317" s="9" t="s">
        <v>6535</v>
      </c>
      <c r="I317" s="25" t="s">
        <v>746</v>
      </c>
      <c r="J317" s="9" t="s">
        <v>747</v>
      </c>
      <c r="K317" s="9" t="s">
        <v>748</v>
      </c>
    </row>
    <row r="318" spans="1:11" x14ac:dyDescent="0.25">
      <c r="A318" s="17" t="s">
        <v>742</v>
      </c>
      <c r="B318" s="25" t="s">
        <v>1283</v>
      </c>
      <c r="C318" s="25" t="s">
        <v>1267</v>
      </c>
      <c r="D318" s="25" t="s">
        <v>1284</v>
      </c>
      <c r="E318" s="25" t="s">
        <v>1267</v>
      </c>
      <c r="F318" s="25" t="s">
        <v>1269</v>
      </c>
      <c r="G318" s="25" t="s">
        <v>1282</v>
      </c>
      <c r="H318" s="9" t="s">
        <v>6535</v>
      </c>
      <c r="I318" s="25" t="s">
        <v>747</v>
      </c>
      <c r="J318" s="9" t="s">
        <v>747</v>
      </c>
      <c r="K318" s="9" t="s">
        <v>748</v>
      </c>
    </row>
    <row r="319" spans="1:11" x14ac:dyDescent="0.25">
      <c r="A319" s="17" t="s">
        <v>742</v>
      </c>
      <c r="B319" s="25" t="s">
        <v>1285</v>
      </c>
      <c r="C319" s="25" t="s">
        <v>1267</v>
      </c>
      <c r="D319" s="25" t="s">
        <v>1286</v>
      </c>
      <c r="E319" s="25" t="s">
        <v>1267</v>
      </c>
      <c r="F319" s="25" t="s">
        <v>1269</v>
      </c>
      <c r="G319" s="25" t="s">
        <v>1282</v>
      </c>
      <c r="H319" s="9" t="s">
        <v>6535</v>
      </c>
      <c r="I319" s="25" t="s">
        <v>751</v>
      </c>
      <c r="J319" s="9" t="s">
        <v>747</v>
      </c>
      <c r="K319" s="9" t="s">
        <v>748</v>
      </c>
    </row>
    <row r="320" spans="1:11" x14ac:dyDescent="0.25">
      <c r="A320" s="17" t="s">
        <v>742</v>
      </c>
      <c r="B320" s="25" t="s">
        <v>1287</v>
      </c>
      <c r="C320" s="25" t="s">
        <v>1267</v>
      </c>
      <c r="D320" s="25" t="s">
        <v>1288</v>
      </c>
      <c r="E320" s="25" t="s">
        <v>1267</v>
      </c>
      <c r="F320" s="25" t="s">
        <v>1269</v>
      </c>
      <c r="G320" s="25" t="s">
        <v>1282</v>
      </c>
      <c r="H320" s="9" t="s">
        <v>6535</v>
      </c>
      <c r="I320" s="25" t="s">
        <v>752</v>
      </c>
      <c r="J320" s="9" t="s">
        <v>747</v>
      </c>
      <c r="K320" s="9" t="s">
        <v>748</v>
      </c>
    </row>
    <row r="321" spans="1:11" x14ac:dyDescent="0.25">
      <c r="A321" s="17" t="s">
        <v>742</v>
      </c>
      <c r="B321" s="25" t="s">
        <v>1289</v>
      </c>
      <c r="C321" s="25" t="s">
        <v>1267</v>
      </c>
      <c r="D321" s="25" t="s">
        <v>1290</v>
      </c>
      <c r="E321" s="25" t="s">
        <v>1267</v>
      </c>
      <c r="F321" s="25" t="s">
        <v>1269</v>
      </c>
      <c r="G321" s="25" t="s">
        <v>1282</v>
      </c>
      <c r="H321" s="9" t="s">
        <v>6535</v>
      </c>
      <c r="I321" s="25" t="s">
        <v>755</v>
      </c>
      <c r="J321" s="9" t="s">
        <v>747</v>
      </c>
      <c r="K321" s="9" t="s">
        <v>748</v>
      </c>
    </row>
    <row r="322" spans="1:11" x14ac:dyDescent="0.25">
      <c r="A322" s="17" t="s">
        <v>742</v>
      </c>
      <c r="B322" s="25" t="s">
        <v>1291</v>
      </c>
      <c r="C322" s="25" t="s">
        <v>1267</v>
      </c>
      <c r="D322" s="25" t="s">
        <v>1292</v>
      </c>
      <c r="E322" s="25" t="s">
        <v>1267</v>
      </c>
      <c r="F322" s="25" t="s">
        <v>1269</v>
      </c>
      <c r="G322" s="25" t="s">
        <v>1282</v>
      </c>
      <c r="H322" s="9" t="s">
        <v>6535</v>
      </c>
      <c r="I322" s="25" t="s">
        <v>758</v>
      </c>
      <c r="J322" s="9" t="s">
        <v>747</v>
      </c>
      <c r="K322" s="9" t="s">
        <v>748</v>
      </c>
    </row>
    <row r="323" spans="1:11" x14ac:dyDescent="0.25">
      <c r="A323" s="17" t="s">
        <v>742</v>
      </c>
      <c r="B323" s="25" t="s">
        <v>1293</v>
      </c>
      <c r="C323" s="25" t="s">
        <v>6481</v>
      </c>
      <c r="D323" s="25" t="s">
        <v>1294</v>
      </c>
      <c r="E323" s="25" t="s">
        <v>6481</v>
      </c>
      <c r="F323" s="25" t="s">
        <v>1217</v>
      </c>
      <c r="G323" s="25" t="s">
        <v>745</v>
      </c>
      <c r="H323" s="9" t="s">
        <v>6536</v>
      </c>
      <c r="I323" s="25" t="s">
        <v>746</v>
      </c>
      <c r="J323" s="9" t="s">
        <v>747</v>
      </c>
      <c r="K323" s="9" t="s">
        <v>748</v>
      </c>
    </row>
    <row r="324" spans="1:11" x14ac:dyDescent="0.25">
      <c r="A324" s="17" t="s">
        <v>742</v>
      </c>
      <c r="B324" s="25" t="s">
        <v>1295</v>
      </c>
      <c r="C324" s="25" t="s">
        <v>6481</v>
      </c>
      <c r="D324" s="25" t="s">
        <v>1296</v>
      </c>
      <c r="E324" s="25" t="s">
        <v>6481</v>
      </c>
      <c r="F324" s="25" t="s">
        <v>1217</v>
      </c>
      <c r="G324" s="25" t="s">
        <v>745</v>
      </c>
      <c r="H324" s="9" t="s">
        <v>6536</v>
      </c>
      <c r="I324" s="25" t="s">
        <v>747</v>
      </c>
      <c r="J324" s="9" t="s">
        <v>747</v>
      </c>
      <c r="K324" s="9" t="s">
        <v>748</v>
      </c>
    </row>
    <row r="325" spans="1:11" x14ac:dyDescent="0.25">
      <c r="A325" s="17" t="s">
        <v>742</v>
      </c>
      <c r="B325" s="25" t="s">
        <v>1297</v>
      </c>
      <c r="C325" s="25" t="s">
        <v>6481</v>
      </c>
      <c r="D325" s="25" t="s">
        <v>1298</v>
      </c>
      <c r="E325" s="25" t="s">
        <v>6481</v>
      </c>
      <c r="F325" s="25" t="s">
        <v>1217</v>
      </c>
      <c r="G325" s="25" t="s">
        <v>745</v>
      </c>
      <c r="H325" s="9" t="s">
        <v>6536</v>
      </c>
      <c r="I325" s="25" t="s">
        <v>751</v>
      </c>
      <c r="J325" s="9" t="s">
        <v>747</v>
      </c>
      <c r="K325" s="9" t="s">
        <v>748</v>
      </c>
    </row>
    <row r="326" spans="1:11" x14ac:dyDescent="0.25">
      <c r="A326" s="17" t="s">
        <v>742</v>
      </c>
      <c r="B326" s="25" t="s">
        <v>1299</v>
      </c>
      <c r="C326" s="25" t="s">
        <v>6481</v>
      </c>
      <c r="D326" s="25" t="s">
        <v>1300</v>
      </c>
      <c r="E326" s="25" t="s">
        <v>6481</v>
      </c>
      <c r="F326" s="25" t="s">
        <v>1217</v>
      </c>
      <c r="G326" s="25" t="s">
        <v>745</v>
      </c>
      <c r="H326" s="9" t="s">
        <v>6536</v>
      </c>
      <c r="I326" s="25" t="s">
        <v>752</v>
      </c>
      <c r="J326" s="9" t="s">
        <v>747</v>
      </c>
      <c r="K326" s="9" t="s">
        <v>748</v>
      </c>
    </row>
    <row r="327" spans="1:11" x14ac:dyDescent="0.25">
      <c r="A327" s="17" t="s">
        <v>742</v>
      </c>
      <c r="B327" s="25" t="s">
        <v>1301</v>
      </c>
      <c r="C327" s="25" t="s">
        <v>6481</v>
      </c>
      <c r="D327" s="25" t="s">
        <v>1302</v>
      </c>
      <c r="E327" s="25" t="s">
        <v>6481</v>
      </c>
      <c r="F327" s="25" t="s">
        <v>1217</v>
      </c>
      <c r="G327" s="25" t="s">
        <v>745</v>
      </c>
      <c r="H327" s="9" t="s">
        <v>6536</v>
      </c>
      <c r="I327" s="25" t="s">
        <v>755</v>
      </c>
      <c r="J327" s="9" t="s">
        <v>747</v>
      </c>
      <c r="K327" s="9" t="s">
        <v>748</v>
      </c>
    </row>
    <row r="328" spans="1:11" x14ac:dyDescent="0.25">
      <c r="A328" s="17" t="s">
        <v>742</v>
      </c>
      <c r="B328" s="25" t="s">
        <v>1303</v>
      </c>
      <c r="C328" s="25" t="s">
        <v>6481</v>
      </c>
      <c r="D328" s="25" t="s">
        <v>1304</v>
      </c>
      <c r="E328" s="25" t="s">
        <v>6481</v>
      </c>
      <c r="F328" s="25" t="s">
        <v>1217</v>
      </c>
      <c r="G328" s="25" t="s">
        <v>745</v>
      </c>
      <c r="H328" s="9" t="s">
        <v>6536</v>
      </c>
      <c r="I328" s="25" t="s">
        <v>758</v>
      </c>
      <c r="J328" s="9" t="s">
        <v>747</v>
      </c>
      <c r="K328" s="9" t="s">
        <v>748</v>
      </c>
    </row>
    <row r="329" spans="1:11" x14ac:dyDescent="0.25">
      <c r="A329" s="17" t="s">
        <v>742</v>
      </c>
      <c r="B329" s="25" t="s">
        <v>1305</v>
      </c>
      <c r="C329" s="25" t="s">
        <v>6481</v>
      </c>
      <c r="D329" s="25" t="s">
        <v>1306</v>
      </c>
      <c r="E329" s="25" t="s">
        <v>6481</v>
      </c>
      <c r="F329" s="25" t="s">
        <v>1217</v>
      </c>
      <c r="G329" s="25" t="s">
        <v>1056</v>
      </c>
      <c r="H329" s="9" t="s">
        <v>6537</v>
      </c>
      <c r="I329" s="25" t="s">
        <v>746</v>
      </c>
      <c r="J329" s="9" t="s">
        <v>747</v>
      </c>
      <c r="K329" s="9" t="s">
        <v>748</v>
      </c>
    </row>
    <row r="330" spans="1:11" x14ac:dyDescent="0.25">
      <c r="A330" s="17" t="s">
        <v>742</v>
      </c>
      <c r="B330" s="25" t="s">
        <v>1307</v>
      </c>
      <c r="C330" s="25" t="s">
        <v>6481</v>
      </c>
      <c r="D330" s="25" t="s">
        <v>1308</v>
      </c>
      <c r="E330" s="25" t="s">
        <v>6481</v>
      </c>
      <c r="F330" s="25" t="s">
        <v>1217</v>
      </c>
      <c r="G330" s="25" t="s">
        <v>1056</v>
      </c>
      <c r="H330" s="9" t="s">
        <v>6537</v>
      </c>
      <c r="I330" s="25" t="s">
        <v>747</v>
      </c>
      <c r="J330" s="9" t="s">
        <v>747</v>
      </c>
      <c r="K330" s="9" t="s">
        <v>748</v>
      </c>
    </row>
    <row r="331" spans="1:11" x14ac:dyDescent="0.25">
      <c r="A331" s="17" t="s">
        <v>742</v>
      </c>
      <c r="B331" s="25" t="s">
        <v>1309</v>
      </c>
      <c r="C331" s="25" t="s">
        <v>6481</v>
      </c>
      <c r="D331" s="25" t="s">
        <v>1310</v>
      </c>
      <c r="E331" s="25" t="s">
        <v>6481</v>
      </c>
      <c r="F331" s="25" t="s">
        <v>1217</v>
      </c>
      <c r="G331" s="25" t="s">
        <v>1056</v>
      </c>
      <c r="H331" s="9" t="s">
        <v>6537</v>
      </c>
      <c r="I331" s="25" t="s">
        <v>751</v>
      </c>
      <c r="J331" s="9" t="s">
        <v>747</v>
      </c>
      <c r="K331" s="9" t="s">
        <v>748</v>
      </c>
    </row>
    <row r="332" spans="1:11" x14ac:dyDescent="0.25">
      <c r="A332" s="17" t="s">
        <v>742</v>
      </c>
      <c r="B332" s="25" t="s">
        <v>1311</v>
      </c>
      <c r="C332" s="25" t="s">
        <v>6481</v>
      </c>
      <c r="D332" s="25" t="s">
        <v>1312</v>
      </c>
      <c r="E332" s="25" t="s">
        <v>6481</v>
      </c>
      <c r="F332" s="25" t="s">
        <v>1217</v>
      </c>
      <c r="G332" s="25" t="s">
        <v>1056</v>
      </c>
      <c r="H332" s="9" t="s">
        <v>6537</v>
      </c>
      <c r="I332" s="25" t="s">
        <v>752</v>
      </c>
      <c r="J332" s="9" t="s">
        <v>747</v>
      </c>
      <c r="K332" s="9" t="s">
        <v>748</v>
      </c>
    </row>
    <row r="333" spans="1:11" x14ac:dyDescent="0.25">
      <c r="A333" s="17" t="s">
        <v>742</v>
      </c>
      <c r="B333" s="25" t="s">
        <v>1313</v>
      </c>
      <c r="C333" s="25" t="s">
        <v>6481</v>
      </c>
      <c r="D333" s="25" t="s">
        <v>1314</v>
      </c>
      <c r="E333" s="25" t="s">
        <v>6481</v>
      </c>
      <c r="F333" s="25" t="s">
        <v>1217</v>
      </c>
      <c r="G333" s="25" t="s">
        <v>1056</v>
      </c>
      <c r="H333" s="9" t="s">
        <v>6537</v>
      </c>
      <c r="I333" s="25" t="s">
        <v>755</v>
      </c>
      <c r="J333" s="9" t="s">
        <v>747</v>
      </c>
      <c r="K333" s="9" t="s">
        <v>748</v>
      </c>
    </row>
    <row r="334" spans="1:11" x14ac:dyDescent="0.25">
      <c r="A334" s="17" t="s">
        <v>742</v>
      </c>
      <c r="B334" s="25" t="s">
        <v>1315</v>
      </c>
      <c r="C334" s="25" t="s">
        <v>6481</v>
      </c>
      <c r="D334" s="25" t="s">
        <v>1316</v>
      </c>
      <c r="E334" s="25" t="s">
        <v>6481</v>
      </c>
      <c r="F334" s="25" t="s">
        <v>1217</v>
      </c>
      <c r="G334" s="25" t="s">
        <v>1056</v>
      </c>
      <c r="H334" s="9" t="s">
        <v>6537</v>
      </c>
      <c r="I334" s="25" t="s">
        <v>758</v>
      </c>
      <c r="J334" s="9" t="s">
        <v>747</v>
      </c>
      <c r="K334" s="9" t="s">
        <v>748</v>
      </c>
    </row>
    <row r="335" spans="1:11" x14ac:dyDescent="0.25">
      <c r="A335" s="17" t="s">
        <v>742</v>
      </c>
      <c r="B335" s="25" t="s">
        <v>1317</v>
      </c>
      <c r="C335" s="25" t="s">
        <v>6481</v>
      </c>
      <c r="D335" s="25" t="s">
        <v>1318</v>
      </c>
      <c r="E335" s="25" t="s">
        <v>6481</v>
      </c>
      <c r="F335" s="25" t="s">
        <v>1217</v>
      </c>
      <c r="G335" s="25" t="s">
        <v>1319</v>
      </c>
      <c r="H335" s="9" t="s">
        <v>6538</v>
      </c>
      <c r="I335" s="25" t="s">
        <v>746</v>
      </c>
      <c r="J335" s="9" t="s">
        <v>747</v>
      </c>
      <c r="K335" s="9" t="s">
        <v>748</v>
      </c>
    </row>
    <row r="336" spans="1:11" x14ac:dyDescent="0.25">
      <c r="A336" s="17" t="s">
        <v>742</v>
      </c>
      <c r="B336" s="25" t="s">
        <v>1320</v>
      </c>
      <c r="C336" s="25" t="s">
        <v>6481</v>
      </c>
      <c r="D336" s="25" t="s">
        <v>1321</v>
      </c>
      <c r="E336" s="25" t="s">
        <v>6481</v>
      </c>
      <c r="F336" s="25" t="s">
        <v>1217</v>
      </c>
      <c r="G336" s="25" t="s">
        <v>1319</v>
      </c>
      <c r="H336" s="9" t="s">
        <v>6538</v>
      </c>
      <c r="I336" s="25" t="s">
        <v>747</v>
      </c>
      <c r="J336" s="9" t="s">
        <v>747</v>
      </c>
      <c r="K336" s="9" t="s">
        <v>748</v>
      </c>
    </row>
    <row r="337" spans="1:11" x14ac:dyDescent="0.25">
      <c r="A337" s="17" t="s">
        <v>742</v>
      </c>
      <c r="B337" s="25" t="s">
        <v>1322</v>
      </c>
      <c r="C337" s="25" t="s">
        <v>6481</v>
      </c>
      <c r="D337" s="25" t="s">
        <v>1323</v>
      </c>
      <c r="E337" s="25" t="s">
        <v>6481</v>
      </c>
      <c r="F337" s="25" t="s">
        <v>1217</v>
      </c>
      <c r="G337" s="25" t="s">
        <v>1319</v>
      </c>
      <c r="H337" s="9" t="s">
        <v>6538</v>
      </c>
      <c r="I337" s="25" t="s">
        <v>751</v>
      </c>
      <c r="J337" s="9" t="s">
        <v>747</v>
      </c>
      <c r="K337" s="9" t="s">
        <v>748</v>
      </c>
    </row>
    <row r="338" spans="1:11" x14ac:dyDescent="0.25">
      <c r="A338" s="17" t="s">
        <v>742</v>
      </c>
      <c r="B338" s="25" t="s">
        <v>1324</v>
      </c>
      <c r="C338" s="25" t="s">
        <v>6481</v>
      </c>
      <c r="D338" s="25" t="s">
        <v>1325</v>
      </c>
      <c r="E338" s="25" t="s">
        <v>6481</v>
      </c>
      <c r="F338" s="25" t="s">
        <v>1217</v>
      </c>
      <c r="G338" s="25" t="s">
        <v>1319</v>
      </c>
      <c r="H338" s="9" t="s">
        <v>6538</v>
      </c>
      <c r="I338" s="25" t="s">
        <v>752</v>
      </c>
      <c r="J338" s="9" t="s">
        <v>747</v>
      </c>
      <c r="K338" s="9" t="s">
        <v>748</v>
      </c>
    </row>
    <row r="339" spans="1:11" x14ac:dyDescent="0.25">
      <c r="A339" s="17" t="s">
        <v>742</v>
      </c>
      <c r="B339" s="25" t="s">
        <v>1326</v>
      </c>
      <c r="C339" s="25" t="s">
        <v>6481</v>
      </c>
      <c r="D339" s="25" t="s">
        <v>1327</v>
      </c>
      <c r="E339" s="25" t="s">
        <v>6481</v>
      </c>
      <c r="F339" s="25" t="s">
        <v>1217</v>
      </c>
      <c r="G339" s="25" t="s">
        <v>1319</v>
      </c>
      <c r="H339" s="9" t="s">
        <v>6538</v>
      </c>
      <c r="I339" s="25" t="s">
        <v>755</v>
      </c>
      <c r="J339" s="9" t="s">
        <v>747</v>
      </c>
      <c r="K339" s="9" t="s">
        <v>748</v>
      </c>
    </row>
    <row r="340" spans="1:11" x14ac:dyDescent="0.25">
      <c r="A340" s="17" t="s">
        <v>742</v>
      </c>
      <c r="B340" s="25" t="s">
        <v>1328</v>
      </c>
      <c r="C340" s="25" t="s">
        <v>6481</v>
      </c>
      <c r="D340" s="25" t="s">
        <v>1329</v>
      </c>
      <c r="E340" s="25" t="s">
        <v>6481</v>
      </c>
      <c r="F340" s="25" t="s">
        <v>1217</v>
      </c>
      <c r="G340" s="25" t="s">
        <v>1319</v>
      </c>
      <c r="H340" s="9" t="s">
        <v>6538</v>
      </c>
      <c r="I340" s="25" t="s">
        <v>758</v>
      </c>
      <c r="J340" s="25" t="s">
        <v>747</v>
      </c>
      <c r="K340" s="9" t="s">
        <v>748</v>
      </c>
    </row>
    <row r="341" spans="1:11" x14ac:dyDescent="0.25">
      <c r="A341" s="17" t="s">
        <v>742</v>
      </c>
      <c r="B341" s="25" t="s">
        <v>1330</v>
      </c>
      <c r="C341" s="25" t="s">
        <v>1331</v>
      </c>
      <c r="D341" s="25" t="s">
        <v>1332</v>
      </c>
      <c r="E341" s="25" t="s">
        <v>1331</v>
      </c>
      <c r="F341" s="25" t="s">
        <v>1333</v>
      </c>
      <c r="G341" s="25" t="s">
        <v>745</v>
      </c>
      <c r="H341" s="9" t="s">
        <v>6539</v>
      </c>
      <c r="I341" s="25" t="s">
        <v>746</v>
      </c>
      <c r="J341" s="25" t="s">
        <v>1202</v>
      </c>
      <c r="K341" s="9" t="s">
        <v>748</v>
      </c>
    </row>
    <row r="342" spans="1:11" x14ac:dyDescent="0.25">
      <c r="A342" s="17" t="s">
        <v>742</v>
      </c>
      <c r="B342" s="25" t="s">
        <v>1334</v>
      </c>
      <c r="C342" s="25" t="s">
        <v>1331</v>
      </c>
      <c r="D342" s="25" t="s">
        <v>1335</v>
      </c>
      <c r="E342" s="25" t="s">
        <v>1331</v>
      </c>
      <c r="F342" s="25" t="s">
        <v>1333</v>
      </c>
      <c r="G342" s="25" t="s">
        <v>745</v>
      </c>
      <c r="H342" s="9" t="s">
        <v>6539</v>
      </c>
      <c r="I342" s="25" t="s">
        <v>747</v>
      </c>
      <c r="J342" s="25" t="s">
        <v>1202</v>
      </c>
      <c r="K342" s="9" t="s">
        <v>748</v>
      </c>
    </row>
    <row r="343" spans="1:11" x14ac:dyDescent="0.25">
      <c r="A343" s="17" t="s">
        <v>742</v>
      </c>
      <c r="B343" s="25" t="s">
        <v>1336</v>
      </c>
      <c r="C343" s="25" t="s">
        <v>1331</v>
      </c>
      <c r="D343" s="25" t="s">
        <v>1337</v>
      </c>
      <c r="E343" s="25" t="s">
        <v>1331</v>
      </c>
      <c r="F343" s="25" t="s">
        <v>1333</v>
      </c>
      <c r="G343" s="25" t="s">
        <v>745</v>
      </c>
      <c r="H343" s="9" t="s">
        <v>6539</v>
      </c>
      <c r="I343" s="25" t="s">
        <v>751</v>
      </c>
      <c r="J343" s="25" t="s">
        <v>1202</v>
      </c>
      <c r="K343" s="9" t="s">
        <v>748</v>
      </c>
    </row>
    <row r="344" spans="1:11" x14ac:dyDescent="0.25">
      <c r="A344" s="17" t="s">
        <v>742</v>
      </c>
      <c r="B344" s="25" t="s">
        <v>1338</v>
      </c>
      <c r="C344" s="25" t="s">
        <v>1331</v>
      </c>
      <c r="D344" s="25" t="s">
        <v>1339</v>
      </c>
      <c r="E344" s="25" t="s">
        <v>1331</v>
      </c>
      <c r="F344" s="25" t="s">
        <v>1333</v>
      </c>
      <c r="G344" s="25" t="s">
        <v>745</v>
      </c>
      <c r="H344" s="9" t="s">
        <v>6539</v>
      </c>
      <c r="I344" s="25" t="s">
        <v>755</v>
      </c>
      <c r="J344" s="25" t="s">
        <v>1202</v>
      </c>
      <c r="K344" s="9" t="s">
        <v>748</v>
      </c>
    </row>
    <row r="345" spans="1:11" x14ac:dyDescent="0.25">
      <c r="A345" s="17" t="s">
        <v>742</v>
      </c>
      <c r="B345" s="25" t="s">
        <v>1340</v>
      </c>
      <c r="C345" s="25" t="s">
        <v>1341</v>
      </c>
      <c r="D345" s="25" t="s">
        <v>1342</v>
      </c>
      <c r="E345" s="25" t="s">
        <v>1341</v>
      </c>
      <c r="F345" s="25" t="s">
        <v>1243</v>
      </c>
      <c r="G345" s="25" t="s">
        <v>820</v>
      </c>
      <c r="H345" s="9" t="s">
        <v>6540</v>
      </c>
      <c r="I345" s="25" t="s">
        <v>746</v>
      </c>
      <c r="J345" s="25" t="s">
        <v>1202</v>
      </c>
      <c r="K345" s="9" t="s">
        <v>748</v>
      </c>
    </row>
    <row r="346" spans="1:11" x14ac:dyDescent="0.25">
      <c r="A346" s="17" t="s">
        <v>742</v>
      </c>
      <c r="B346" s="25" t="s">
        <v>1343</v>
      </c>
      <c r="C346" s="25" t="s">
        <v>1341</v>
      </c>
      <c r="D346" s="25" t="s">
        <v>1344</v>
      </c>
      <c r="E346" s="25" t="s">
        <v>1341</v>
      </c>
      <c r="F346" s="25" t="s">
        <v>1243</v>
      </c>
      <c r="G346" s="25" t="s">
        <v>820</v>
      </c>
      <c r="H346" s="9" t="s">
        <v>6540</v>
      </c>
      <c r="I346" s="25" t="s">
        <v>747</v>
      </c>
      <c r="J346" s="25" t="s">
        <v>1202</v>
      </c>
      <c r="K346" s="9" t="s">
        <v>748</v>
      </c>
    </row>
    <row r="347" spans="1:11" x14ac:dyDescent="0.25">
      <c r="A347" s="17" t="s">
        <v>742</v>
      </c>
      <c r="B347" s="25" t="s">
        <v>1345</v>
      </c>
      <c r="C347" s="25" t="s">
        <v>1341</v>
      </c>
      <c r="D347" s="25" t="s">
        <v>1346</v>
      </c>
      <c r="E347" s="25" t="s">
        <v>1341</v>
      </c>
      <c r="F347" s="25" t="s">
        <v>1243</v>
      </c>
      <c r="G347" s="25" t="s">
        <v>820</v>
      </c>
      <c r="H347" s="9" t="s">
        <v>6540</v>
      </c>
      <c r="I347" s="25" t="s">
        <v>751</v>
      </c>
      <c r="J347" s="25" t="s">
        <v>1202</v>
      </c>
      <c r="K347" s="9" t="s">
        <v>748</v>
      </c>
    </row>
    <row r="348" spans="1:11" x14ac:dyDescent="0.25">
      <c r="A348" s="17" t="s">
        <v>742</v>
      </c>
      <c r="B348" s="25" t="s">
        <v>1347</v>
      </c>
      <c r="C348" s="25" t="s">
        <v>1341</v>
      </c>
      <c r="D348" s="25" t="s">
        <v>1348</v>
      </c>
      <c r="E348" s="25" t="s">
        <v>1341</v>
      </c>
      <c r="F348" s="25" t="s">
        <v>1243</v>
      </c>
      <c r="G348" s="25" t="s">
        <v>820</v>
      </c>
      <c r="H348" s="9" t="s">
        <v>6540</v>
      </c>
      <c r="I348" s="25" t="s">
        <v>755</v>
      </c>
      <c r="J348" s="25" t="s">
        <v>1202</v>
      </c>
      <c r="K348" s="9" t="s">
        <v>748</v>
      </c>
    </row>
    <row r="349" spans="1:11" x14ac:dyDescent="0.25">
      <c r="A349" s="17" t="s">
        <v>742</v>
      </c>
      <c r="B349" s="25" t="s">
        <v>1349</v>
      </c>
      <c r="C349" s="25" t="s">
        <v>1331</v>
      </c>
      <c r="D349" s="25" t="s">
        <v>1350</v>
      </c>
      <c r="E349" s="25" t="s">
        <v>1331</v>
      </c>
      <c r="F349" s="25" t="s">
        <v>1333</v>
      </c>
      <c r="G349" s="25" t="s">
        <v>853</v>
      </c>
      <c r="H349" s="9" t="s">
        <v>6541</v>
      </c>
      <c r="I349" s="25" t="s">
        <v>746</v>
      </c>
      <c r="J349" s="25" t="s">
        <v>1202</v>
      </c>
      <c r="K349" s="9" t="s">
        <v>748</v>
      </c>
    </row>
    <row r="350" spans="1:11" x14ac:dyDescent="0.25">
      <c r="A350" s="17" t="s">
        <v>742</v>
      </c>
      <c r="B350" s="25" t="s">
        <v>1351</v>
      </c>
      <c r="C350" s="25" t="s">
        <v>1331</v>
      </c>
      <c r="D350" s="25" t="s">
        <v>1352</v>
      </c>
      <c r="E350" s="25" t="s">
        <v>1331</v>
      </c>
      <c r="F350" s="25" t="s">
        <v>1333</v>
      </c>
      <c r="G350" s="25" t="s">
        <v>853</v>
      </c>
      <c r="H350" s="9" t="s">
        <v>6541</v>
      </c>
      <c r="I350" s="25" t="s">
        <v>747</v>
      </c>
      <c r="J350" s="25" t="s">
        <v>1202</v>
      </c>
      <c r="K350" s="9" t="s">
        <v>748</v>
      </c>
    </row>
    <row r="351" spans="1:11" x14ac:dyDescent="0.25">
      <c r="A351" s="17" t="s">
        <v>742</v>
      </c>
      <c r="B351" s="25" t="s">
        <v>1353</v>
      </c>
      <c r="C351" s="25" t="s">
        <v>1331</v>
      </c>
      <c r="D351" s="25" t="s">
        <v>1354</v>
      </c>
      <c r="E351" s="25" t="s">
        <v>1331</v>
      </c>
      <c r="F351" s="25" t="s">
        <v>1333</v>
      </c>
      <c r="G351" s="25" t="s">
        <v>853</v>
      </c>
      <c r="H351" s="9" t="s">
        <v>6541</v>
      </c>
      <c r="I351" s="25" t="s">
        <v>751</v>
      </c>
      <c r="J351" s="25" t="s">
        <v>1202</v>
      </c>
      <c r="K351" s="9" t="s">
        <v>748</v>
      </c>
    </row>
    <row r="352" spans="1:11" x14ac:dyDescent="0.25">
      <c r="A352" s="17" t="s">
        <v>742</v>
      </c>
      <c r="B352" s="25" t="s">
        <v>1355</v>
      </c>
      <c r="C352" s="25" t="s">
        <v>1331</v>
      </c>
      <c r="D352" s="25" t="s">
        <v>1356</v>
      </c>
      <c r="E352" s="25" t="s">
        <v>1331</v>
      </c>
      <c r="F352" s="25" t="s">
        <v>1333</v>
      </c>
      <c r="G352" s="25" t="s">
        <v>853</v>
      </c>
      <c r="H352" s="9" t="s">
        <v>6541</v>
      </c>
      <c r="I352" s="25" t="s">
        <v>755</v>
      </c>
      <c r="J352" s="25" t="s">
        <v>1202</v>
      </c>
      <c r="K352" s="9" t="s">
        <v>748</v>
      </c>
    </row>
    <row r="353" spans="1:11" x14ac:dyDescent="0.25">
      <c r="A353" s="17" t="s">
        <v>742</v>
      </c>
      <c r="B353" s="25" t="s">
        <v>1357</v>
      </c>
      <c r="C353" s="25" t="s">
        <v>1341</v>
      </c>
      <c r="D353" s="25" t="s">
        <v>1358</v>
      </c>
      <c r="E353" s="25" t="s">
        <v>1341</v>
      </c>
      <c r="F353" s="25" t="s">
        <v>1243</v>
      </c>
      <c r="G353" s="25" t="s">
        <v>913</v>
      </c>
      <c r="H353" s="9" t="s">
        <v>6542</v>
      </c>
      <c r="I353" s="25" t="s">
        <v>746</v>
      </c>
      <c r="J353" s="25" t="s">
        <v>1202</v>
      </c>
      <c r="K353" s="9" t="s">
        <v>748</v>
      </c>
    </row>
    <row r="354" spans="1:11" x14ac:dyDescent="0.25">
      <c r="A354" s="17" t="s">
        <v>742</v>
      </c>
      <c r="B354" s="25" t="s">
        <v>1359</v>
      </c>
      <c r="C354" s="25" t="s">
        <v>1341</v>
      </c>
      <c r="D354" s="25" t="s">
        <v>1360</v>
      </c>
      <c r="E354" s="25" t="s">
        <v>1341</v>
      </c>
      <c r="F354" s="25" t="s">
        <v>1243</v>
      </c>
      <c r="G354" s="25" t="s">
        <v>913</v>
      </c>
      <c r="H354" s="9" t="s">
        <v>6542</v>
      </c>
      <c r="I354" s="25" t="s">
        <v>747</v>
      </c>
      <c r="J354" s="25" t="s">
        <v>1202</v>
      </c>
      <c r="K354" s="9" t="s">
        <v>748</v>
      </c>
    </row>
    <row r="355" spans="1:11" x14ac:dyDescent="0.25">
      <c r="A355" s="17" t="s">
        <v>742</v>
      </c>
      <c r="B355" s="25" t="s">
        <v>1361</v>
      </c>
      <c r="C355" s="25" t="s">
        <v>1341</v>
      </c>
      <c r="D355" s="25" t="s">
        <v>1362</v>
      </c>
      <c r="E355" s="25" t="s">
        <v>1341</v>
      </c>
      <c r="F355" s="25" t="s">
        <v>1243</v>
      </c>
      <c r="G355" s="25" t="s">
        <v>913</v>
      </c>
      <c r="H355" s="9" t="s">
        <v>6542</v>
      </c>
      <c r="I355" s="25" t="s">
        <v>751</v>
      </c>
      <c r="J355" s="25" t="s">
        <v>1202</v>
      </c>
      <c r="K355" s="9" t="s">
        <v>748</v>
      </c>
    </row>
    <row r="356" spans="1:11" x14ac:dyDescent="0.25">
      <c r="A356" s="17" t="s">
        <v>742</v>
      </c>
      <c r="B356" s="25" t="s">
        <v>1363</v>
      </c>
      <c r="C356" s="25" t="s">
        <v>1341</v>
      </c>
      <c r="D356" s="25" t="s">
        <v>1364</v>
      </c>
      <c r="E356" s="25" t="s">
        <v>1341</v>
      </c>
      <c r="F356" s="25" t="s">
        <v>1243</v>
      </c>
      <c r="G356" s="25" t="s">
        <v>913</v>
      </c>
      <c r="H356" s="9" t="s">
        <v>6542</v>
      </c>
      <c r="I356" s="25" t="s">
        <v>755</v>
      </c>
      <c r="J356" s="25" t="s">
        <v>1202</v>
      </c>
      <c r="K356" s="9" t="s">
        <v>748</v>
      </c>
    </row>
    <row r="357" spans="1:11" x14ac:dyDescent="0.25">
      <c r="A357" s="17" t="s">
        <v>742</v>
      </c>
      <c r="B357" s="25" t="s">
        <v>1365</v>
      </c>
      <c r="C357" s="25" t="s">
        <v>1341</v>
      </c>
      <c r="D357" s="25" t="s">
        <v>1366</v>
      </c>
      <c r="E357" s="25" t="s">
        <v>1341</v>
      </c>
      <c r="F357" s="25" t="s">
        <v>1243</v>
      </c>
      <c r="G357" s="25" t="s">
        <v>1319</v>
      </c>
      <c r="H357" s="9" t="s">
        <v>6543</v>
      </c>
      <c r="I357" s="25" t="s">
        <v>746</v>
      </c>
      <c r="J357" s="25" t="s">
        <v>1202</v>
      </c>
      <c r="K357" s="9" t="s">
        <v>748</v>
      </c>
    </row>
    <row r="358" spans="1:11" x14ac:dyDescent="0.25">
      <c r="A358" s="17" t="s">
        <v>742</v>
      </c>
      <c r="B358" s="25" t="s">
        <v>1367</v>
      </c>
      <c r="C358" s="25" t="s">
        <v>1341</v>
      </c>
      <c r="D358" s="25" t="s">
        <v>1368</v>
      </c>
      <c r="E358" s="25" t="s">
        <v>1341</v>
      </c>
      <c r="F358" s="25" t="s">
        <v>1243</v>
      </c>
      <c r="G358" s="25" t="s">
        <v>1319</v>
      </c>
      <c r="H358" s="9" t="s">
        <v>6543</v>
      </c>
      <c r="I358" s="25" t="s">
        <v>747</v>
      </c>
      <c r="J358" s="25" t="s">
        <v>1202</v>
      </c>
      <c r="K358" s="9" t="s">
        <v>748</v>
      </c>
    </row>
    <row r="359" spans="1:11" x14ac:dyDescent="0.25">
      <c r="A359" s="17" t="s">
        <v>742</v>
      </c>
      <c r="B359" s="25" t="s">
        <v>1369</v>
      </c>
      <c r="C359" s="25" t="s">
        <v>1341</v>
      </c>
      <c r="D359" s="25" t="s">
        <v>1370</v>
      </c>
      <c r="E359" s="25" t="s">
        <v>1341</v>
      </c>
      <c r="F359" s="25" t="s">
        <v>1243</v>
      </c>
      <c r="G359" s="25" t="s">
        <v>1319</v>
      </c>
      <c r="H359" s="9" t="s">
        <v>6543</v>
      </c>
      <c r="I359" s="25" t="s">
        <v>751</v>
      </c>
      <c r="J359" s="25" t="s">
        <v>1202</v>
      </c>
      <c r="K359" s="9" t="s">
        <v>748</v>
      </c>
    </row>
    <row r="360" spans="1:11" x14ac:dyDescent="0.25">
      <c r="A360" s="17" t="s">
        <v>742</v>
      </c>
      <c r="B360" s="25" t="s">
        <v>1371</v>
      </c>
      <c r="C360" s="25" t="s">
        <v>1341</v>
      </c>
      <c r="D360" s="25" t="s">
        <v>1372</v>
      </c>
      <c r="E360" s="25" t="s">
        <v>1341</v>
      </c>
      <c r="F360" s="25" t="s">
        <v>1243</v>
      </c>
      <c r="G360" s="25" t="s">
        <v>1319</v>
      </c>
      <c r="H360" s="9" t="s">
        <v>6543</v>
      </c>
      <c r="I360" s="25" t="s">
        <v>755</v>
      </c>
      <c r="J360" s="9" t="s">
        <v>1202</v>
      </c>
      <c r="K360" s="9" t="s">
        <v>748</v>
      </c>
    </row>
    <row r="361" spans="1:11" x14ac:dyDescent="0.25">
      <c r="A361" s="17" t="s">
        <v>742</v>
      </c>
      <c r="B361" s="25" t="s">
        <v>1373</v>
      </c>
      <c r="C361" s="25" t="s">
        <v>1374</v>
      </c>
      <c r="D361" s="25" t="s">
        <v>1375</v>
      </c>
      <c r="E361" s="25" t="s">
        <v>1374</v>
      </c>
      <c r="F361" s="25" t="s">
        <v>1333</v>
      </c>
      <c r="G361" s="25" t="s">
        <v>745</v>
      </c>
      <c r="H361" s="9" t="s">
        <v>6544</v>
      </c>
      <c r="I361" s="25" t="s">
        <v>746</v>
      </c>
      <c r="J361" s="9" t="s">
        <v>747</v>
      </c>
      <c r="K361" s="9" t="s">
        <v>748</v>
      </c>
    </row>
    <row r="362" spans="1:11" x14ac:dyDescent="0.25">
      <c r="A362" s="17" t="s">
        <v>742</v>
      </c>
      <c r="B362" s="25" t="s">
        <v>1376</v>
      </c>
      <c r="C362" s="25" t="s">
        <v>1374</v>
      </c>
      <c r="D362" s="25" t="s">
        <v>1377</v>
      </c>
      <c r="E362" s="25" t="s">
        <v>1374</v>
      </c>
      <c r="F362" s="25" t="s">
        <v>1333</v>
      </c>
      <c r="G362" s="25" t="s">
        <v>745</v>
      </c>
      <c r="H362" s="9" t="s">
        <v>6544</v>
      </c>
      <c r="I362" s="25" t="s">
        <v>747</v>
      </c>
      <c r="J362" s="9" t="s">
        <v>747</v>
      </c>
      <c r="K362" s="9" t="s">
        <v>748</v>
      </c>
    </row>
    <row r="363" spans="1:11" x14ac:dyDescent="0.25">
      <c r="A363" s="17" t="s">
        <v>742</v>
      </c>
      <c r="B363" s="25" t="s">
        <v>1378</v>
      </c>
      <c r="C363" s="25" t="s">
        <v>1374</v>
      </c>
      <c r="D363" s="25" t="s">
        <v>1379</v>
      </c>
      <c r="E363" s="25" t="s">
        <v>1374</v>
      </c>
      <c r="F363" s="25" t="s">
        <v>1333</v>
      </c>
      <c r="G363" s="25" t="s">
        <v>745</v>
      </c>
      <c r="H363" s="9" t="s">
        <v>6544</v>
      </c>
      <c r="I363" s="25" t="s">
        <v>751</v>
      </c>
      <c r="J363" s="9" t="s">
        <v>747</v>
      </c>
      <c r="K363" s="9" t="s">
        <v>748</v>
      </c>
    </row>
    <row r="364" spans="1:11" x14ac:dyDescent="0.25">
      <c r="A364" s="17" t="s">
        <v>742</v>
      </c>
      <c r="B364" s="25" t="s">
        <v>1380</v>
      </c>
      <c r="C364" s="25" t="s">
        <v>1374</v>
      </c>
      <c r="D364" s="25" t="s">
        <v>1381</v>
      </c>
      <c r="E364" s="25" t="s">
        <v>1374</v>
      </c>
      <c r="F364" s="25" t="s">
        <v>1333</v>
      </c>
      <c r="G364" s="25" t="s">
        <v>745</v>
      </c>
      <c r="H364" s="9" t="s">
        <v>6544</v>
      </c>
      <c r="I364" s="25" t="s">
        <v>752</v>
      </c>
      <c r="J364" s="9" t="s">
        <v>747</v>
      </c>
      <c r="K364" s="9" t="s">
        <v>748</v>
      </c>
    </row>
    <row r="365" spans="1:11" x14ac:dyDescent="0.25">
      <c r="A365" s="17" t="s">
        <v>742</v>
      </c>
      <c r="B365" s="25" t="s">
        <v>1382</v>
      </c>
      <c r="C365" s="25" t="s">
        <v>1374</v>
      </c>
      <c r="D365" s="25" t="s">
        <v>1383</v>
      </c>
      <c r="E365" s="25" t="s">
        <v>1374</v>
      </c>
      <c r="F365" s="25" t="s">
        <v>1333</v>
      </c>
      <c r="G365" s="25" t="s">
        <v>745</v>
      </c>
      <c r="H365" s="9" t="s">
        <v>6544</v>
      </c>
      <c r="I365" s="25" t="s">
        <v>755</v>
      </c>
      <c r="J365" s="9" t="s">
        <v>747</v>
      </c>
      <c r="K365" s="9" t="s">
        <v>748</v>
      </c>
    </row>
    <row r="366" spans="1:11" x14ac:dyDescent="0.25">
      <c r="A366" s="17" t="s">
        <v>742</v>
      </c>
      <c r="B366" s="25" t="s">
        <v>1384</v>
      </c>
      <c r="C366" s="25" t="s">
        <v>1374</v>
      </c>
      <c r="D366" s="25" t="s">
        <v>1385</v>
      </c>
      <c r="E366" s="25" t="s">
        <v>1374</v>
      </c>
      <c r="F366" s="25" t="s">
        <v>1333</v>
      </c>
      <c r="G366" s="25" t="s">
        <v>745</v>
      </c>
      <c r="H366" s="9" t="s">
        <v>6544</v>
      </c>
      <c r="I366" s="25" t="s">
        <v>758</v>
      </c>
      <c r="J366" s="25" t="s">
        <v>747</v>
      </c>
      <c r="K366" s="9" t="s">
        <v>748</v>
      </c>
    </row>
    <row r="367" spans="1:11" x14ac:dyDescent="0.25">
      <c r="A367" s="17" t="s">
        <v>742</v>
      </c>
      <c r="B367" s="25" t="s">
        <v>1386</v>
      </c>
      <c r="C367" s="25" t="s">
        <v>1387</v>
      </c>
      <c r="D367" s="25" t="s">
        <v>1388</v>
      </c>
      <c r="E367" s="25" t="s">
        <v>1387</v>
      </c>
      <c r="F367" s="25" t="s">
        <v>1389</v>
      </c>
      <c r="G367" s="25" t="s">
        <v>745</v>
      </c>
      <c r="H367" s="9" t="s">
        <v>6545</v>
      </c>
      <c r="I367" s="25" t="s">
        <v>746</v>
      </c>
      <c r="J367" s="25" t="s">
        <v>1202</v>
      </c>
      <c r="K367" s="9" t="s">
        <v>748</v>
      </c>
    </row>
    <row r="368" spans="1:11" x14ac:dyDescent="0.25">
      <c r="A368" s="17" t="s">
        <v>742</v>
      </c>
      <c r="B368" s="25" t="s">
        <v>1390</v>
      </c>
      <c r="C368" s="25" t="s">
        <v>1387</v>
      </c>
      <c r="D368" s="25" t="s">
        <v>1391</v>
      </c>
      <c r="E368" s="25" t="s">
        <v>1387</v>
      </c>
      <c r="F368" s="25" t="s">
        <v>1389</v>
      </c>
      <c r="G368" s="25" t="s">
        <v>745</v>
      </c>
      <c r="H368" s="9" t="s">
        <v>6545</v>
      </c>
      <c r="I368" s="25" t="s">
        <v>747</v>
      </c>
      <c r="J368" s="25" t="s">
        <v>1202</v>
      </c>
      <c r="K368" s="9" t="s">
        <v>748</v>
      </c>
    </row>
    <row r="369" spans="1:11" x14ac:dyDescent="0.25">
      <c r="A369" s="17" t="s">
        <v>742</v>
      </c>
      <c r="B369" s="25" t="s">
        <v>1392</v>
      </c>
      <c r="C369" s="25" t="s">
        <v>1387</v>
      </c>
      <c r="D369" s="25" t="s">
        <v>1393</v>
      </c>
      <c r="E369" s="25" t="s">
        <v>1387</v>
      </c>
      <c r="F369" s="25" t="s">
        <v>1389</v>
      </c>
      <c r="G369" s="25" t="s">
        <v>745</v>
      </c>
      <c r="H369" s="9" t="s">
        <v>6545</v>
      </c>
      <c r="I369" s="25" t="s">
        <v>751</v>
      </c>
      <c r="J369" s="25" t="s">
        <v>1202</v>
      </c>
      <c r="K369" s="9" t="s">
        <v>748</v>
      </c>
    </row>
    <row r="370" spans="1:11" x14ac:dyDescent="0.25">
      <c r="A370" s="17" t="s">
        <v>742</v>
      </c>
      <c r="B370" s="25" t="s">
        <v>1394</v>
      </c>
      <c r="C370" s="25" t="s">
        <v>1387</v>
      </c>
      <c r="D370" s="25" t="s">
        <v>1395</v>
      </c>
      <c r="E370" s="25" t="s">
        <v>1387</v>
      </c>
      <c r="F370" s="25" t="s">
        <v>1389</v>
      </c>
      <c r="G370" s="25" t="s">
        <v>745</v>
      </c>
      <c r="H370" s="9" t="s">
        <v>6545</v>
      </c>
      <c r="I370" s="25" t="s">
        <v>755</v>
      </c>
      <c r="J370" s="25" t="s">
        <v>1202</v>
      </c>
      <c r="K370" s="9" t="s">
        <v>748</v>
      </c>
    </row>
    <row r="371" spans="1:11" x14ac:dyDescent="0.25">
      <c r="A371" s="17" t="s">
        <v>742</v>
      </c>
      <c r="B371" s="25" t="s">
        <v>1396</v>
      </c>
      <c r="C371" s="25" t="s">
        <v>1387</v>
      </c>
      <c r="D371" s="25" t="s">
        <v>1397</v>
      </c>
      <c r="E371" s="25" t="s">
        <v>1387</v>
      </c>
      <c r="F371" s="25" t="s">
        <v>1389</v>
      </c>
      <c r="G371" s="25" t="s">
        <v>1230</v>
      </c>
      <c r="H371" s="9" t="s">
        <v>6546</v>
      </c>
      <c r="I371" s="25" t="s">
        <v>746</v>
      </c>
      <c r="J371" s="25" t="s">
        <v>1202</v>
      </c>
      <c r="K371" s="9" t="s">
        <v>748</v>
      </c>
    </row>
    <row r="372" spans="1:11" x14ac:dyDescent="0.25">
      <c r="A372" s="17" t="s">
        <v>742</v>
      </c>
      <c r="B372" s="25" t="s">
        <v>1398</v>
      </c>
      <c r="C372" s="25" t="s">
        <v>1387</v>
      </c>
      <c r="D372" s="25" t="s">
        <v>1399</v>
      </c>
      <c r="E372" s="25" t="s">
        <v>1387</v>
      </c>
      <c r="F372" s="25" t="s">
        <v>1389</v>
      </c>
      <c r="G372" s="25" t="s">
        <v>1230</v>
      </c>
      <c r="H372" s="9" t="s">
        <v>6546</v>
      </c>
      <c r="I372" s="25" t="s">
        <v>747</v>
      </c>
      <c r="J372" s="25" t="s">
        <v>1202</v>
      </c>
      <c r="K372" s="9" t="s">
        <v>748</v>
      </c>
    </row>
    <row r="373" spans="1:11" x14ac:dyDescent="0.25">
      <c r="A373" s="17" t="s">
        <v>742</v>
      </c>
      <c r="B373" s="25" t="s">
        <v>1400</v>
      </c>
      <c r="C373" s="25" t="s">
        <v>1387</v>
      </c>
      <c r="D373" s="25" t="s">
        <v>1401</v>
      </c>
      <c r="E373" s="25" t="s">
        <v>1387</v>
      </c>
      <c r="F373" s="25" t="s">
        <v>1389</v>
      </c>
      <c r="G373" s="25" t="s">
        <v>1230</v>
      </c>
      <c r="H373" s="9" t="s">
        <v>6546</v>
      </c>
      <c r="I373" s="25" t="s">
        <v>751</v>
      </c>
      <c r="J373" s="25" t="s">
        <v>1202</v>
      </c>
      <c r="K373" s="9" t="s">
        <v>748</v>
      </c>
    </row>
    <row r="374" spans="1:11" x14ac:dyDescent="0.25">
      <c r="A374" s="17" t="s">
        <v>742</v>
      </c>
      <c r="B374" s="25" t="s">
        <v>1402</v>
      </c>
      <c r="C374" s="25" t="s">
        <v>1387</v>
      </c>
      <c r="D374" s="25" t="s">
        <v>1403</v>
      </c>
      <c r="E374" s="25" t="s">
        <v>1387</v>
      </c>
      <c r="F374" s="25" t="s">
        <v>1389</v>
      </c>
      <c r="G374" s="25" t="s">
        <v>1230</v>
      </c>
      <c r="H374" s="9" t="s">
        <v>6546</v>
      </c>
      <c r="I374" s="25" t="s">
        <v>755</v>
      </c>
      <c r="J374" s="9" t="s">
        <v>1202</v>
      </c>
      <c r="K374" s="9" t="s">
        <v>748</v>
      </c>
    </row>
    <row r="375" spans="1:11" x14ac:dyDescent="0.25">
      <c r="A375" s="17" t="s">
        <v>742</v>
      </c>
      <c r="B375" s="25" t="s">
        <v>1404</v>
      </c>
      <c r="C375" s="25" t="s">
        <v>1405</v>
      </c>
      <c r="D375" s="25" t="s">
        <v>1406</v>
      </c>
      <c r="E375" s="25" t="s">
        <v>1405</v>
      </c>
      <c r="F375" s="25" t="s">
        <v>1407</v>
      </c>
      <c r="G375" s="25" t="s">
        <v>1408</v>
      </c>
      <c r="H375" s="9" t="s">
        <v>6547</v>
      </c>
      <c r="I375" s="25" t="s">
        <v>746</v>
      </c>
      <c r="J375" s="9" t="s">
        <v>747</v>
      </c>
      <c r="K375" s="9" t="s">
        <v>748</v>
      </c>
    </row>
    <row r="376" spans="1:11" x14ac:dyDescent="0.25">
      <c r="A376" s="17" t="s">
        <v>742</v>
      </c>
      <c r="B376" s="25" t="s">
        <v>1409</v>
      </c>
      <c r="C376" s="25" t="s">
        <v>1405</v>
      </c>
      <c r="D376" s="25" t="s">
        <v>1410</v>
      </c>
      <c r="E376" s="25" t="s">
        <v>1405</v>
      </c>
      <c r="F376" s="25" t="s">
        <v>1407</v>
      </c>
      <c r="G376" s="25" t="s">
        <v>1408</v>
      </c>
      <c r="H376" s="9" t="s">
        <v>6547</v>
      </c>
      <c r="I376" s="25" t="s">
        <v>747</v>
      </c>
      <c r="J376" s="9" t="s">
        <v>747</v>
      </c>
      <c r="K376" s="9" t="s">
        <v>748</v>
      </c>
    </row>
    <row r="377" spans="1:11" x14ac:dyDescent="0.25">
      <c r="A377" s="17" t="s">
        <v>742</v>
      </c>
      <c r="B377" s="25" t="s">
        <v>1411</v>
      </c>
      <c r="C377" s="25" t="s">
        <v>1405</v>
      </c>
      <c r="D377" s="25" t="s">
        <v>1412</v>
      </c>
      <c r="E377" s="25" t="s">
        <v>1405</v>
      </c>
      <c r="F377" s="25" t="s">
        <v>1407</v>
      </c>
      <c r="G377" s="25" t="s">
        <v>1408</v>
      </c>
      <c r="H377" s="9" t="s">
        <v>6547</v>
      </c>
      <c r="I377" s="25" t="s">
        <v>751</v>
      </c>
      <c r="J377" s="9" t="s">
        <v>747</v>
      </c>
      <c r="K377" s="9" t="s">
        <v>748</v>
      </c>
    </row>
    <row r="378" spans="1:11" x14ac:dyDescent="0.25">
      <c r="A378" s="17" t="s">
        <v>742</v>
      </c>
      <c r="B378" s="25" t="s">
        <v>1413</v>
      </c>
      <c r="C378" s="25" t="s">
        <v>1405</v>
      </c>
      <c r="D378" s="25" t="s">
        <v>1414</v>
      </c>
      <c r="E378" s="25" t="s">
        <v>1405</v>
      </c>
      <c r="F378" s="25" t="s">
        <v>1407</v>
      </c>
      <c r="G378" s="25" t="s">
        <v>1408</v>
      </c>
      <c r="H378" s="9" t="s">
        <v>6547</v>
      </c>
      <c r="I378" s="25" t="s">
        <v>752</v>
      </c>
      <c r="J378" s="9" t="s">
        <v>747</v>
      </c>
      <c r="K378" s="9" t="s">
        <v>748</v>
      </c>
    </row>
    <row r="379" spans="1:11" x14ac:dyDescent="0.25">
      <c r="A379" s="17" t="s">
        <v>742</v>
      </c>
      <c r="B379" s="25" t="s">
        <v>1415</v>
      </c>
      <c r="C379" s="25" t="s">
        <v>1405</v>
      </c>
      <c r="D379" s="25" t="s">
        <v>1416</v>
      </c>
      <c r="E379" s="25" t="s">
        <v>1405</v>
      </c>
      <c r="F379" s="25" t="s">
        <v>1407</v>
      </c>
      <c r="G379" s="25" t="s">
        <v>1408</v>
      </c>
      <c r="H379" s="9" t="s">
        <v>6547</v>
      </c>
      <c r="I379" s="25" t="s">
        <v>755</v>
      </c>
      <c r="J379" s="9" t="s">
        <v>747</v>
      </c>
      <c r="K379" s="9" t="s">
        <v>748</v>
      </c>
    </row>
    <row r="380" spans="1:11" x14ac:dyDescent="0.25">
      <c r="A380" s="17" t="s">
        <v>742</v>
      </c>
      <c r="B380" s="25" t="s">
        <v>1417</v>
      </c>
      <c r="C380" s="25" t="s">
        <v>1405</v>
      </c>
      <c r="D380" s="25" t="s">
        <v>1418</v>
      </c>
      <c r="E380" s="25" t="s">
        <v>1405</v>
      </c>
      <c r="F380" s="25" t="s">
        <v>1407</v>
      </c>
      <c r="G380" s="25" t="s">
        <v>1408</v>
      </c>
      <c r="H380" s="9" t="s">
        <v>6547</v>
      </c>
      <c r="I380" s="25" t="s">
        <v>758</v>
      </c>
      <c r="J380" s="9" t="s">
        <v>747</v>
      </c>
      <c r="K380" s="9" t="s">
        <v>748</v>
      </c>
    </row>
    <row r="381" spans="1:11" x14ac:dyDescent="0.25">
      <c r="A381" s="17" t="s">
        <v>742</v>
      </c>
      <c r="B381" s="25" t="s">
        <v>1419</v>
      </c>
      <c r="C381" s="25" t="s">
        <v>1405</v>
      </c>
      <c r="D381" s="25" t="s">
        <v>1420</v>
      </c>
      <c r="E381" s="25" t="s">
        <v>1405</v>
      </c>
      <c r="F381" s="25" t="s">
        <v>1407</v>
      </c>
      <c r="G381" s="25" t="s">
        <v>1421</v>
      </c>
      <c r="H381" s="9" t="s">
        <v>6548</v>
      </c>
      <c r="I381" s="25" t="s">
        <v>746</v>
      </c>
      <c r="J381" s="9" t="s">
        <v>747</v>
      </c>
      <c r="K381" s="9" t="s">
        <v>748</v>
      </c>
    </row>
    <row r="382" spans="1:11" x14ac:dyDescent="0.25">
      <c r="A382" s="17" t="s">
        <v>742</v>
      </c>
      <c r="B382" s="25" t="s">
        <v>1422</v>
      </c>
      <c r="C382" s="25" t="s">
        <v>1405</v>
      </c>
      <c r="D382" s="25" t="s">
        <v>1423</v>
      </c>
      <c r="E382" s="25" t="s">
        <v>1405</v>
      </c>
      <c r="F382" s="25" t="s">
        <v>1407</v>
      </c>
      <c r="G382" s="25" t="s">
        <v>1421</v>
      </c>
      <c r="H382" s="9" t="s">
        <v>6548</v>
      </c>
      <c r="I382" s="25" t="s">
        <v>747</v>
      </c>
      <c r="J382" s="9" t="s">
        <v>747</v>
      </c>
      <c r="K382" s="9" t="s">
        <v>748</v>
      </c>
    </row>
    <row r="383" spans="1:11" x14ac:dyDescent="0.25">
      <c r="A383" s="17" t="s">
        <v>742</v>
      </c>
      <c r="B383" s="25" t="s">
        <v>1424</v>
      </c>
      <c r="C383" s="25" t="s">
        <v>1405</v>
      </c>
      <c r="D383" s="25" t="s">
        <v>1425</v>
      </c>
      <c r="E383" s="25" t="s">
        <v>1405</v>
      </c>
      <c r="F383" s="25" t="s">
        <v>1407</v>
      </c>
      <c r="G383" s="25" t="s">
        <v>1421</v>
      </c>
      <c r="H383" s="9" t="s">
        <v>6548</v>
      </c>
      <c r="I383" s="25" t="s">
        <v>751</v>
      </c>
      <c r="J383" s="9" t="s">
        <v>747</v>
      </c>
      <c r="K383" s="9" t="s">
        <v>748</v>
      </c>
    </row>
    <row r="384" spans="1:11" x14ac:dyDescent="0.25">
      <c r="A384" s="17" t="s">
        <v>742</v>
      </c>
      <c r="B384" s="25" t="s">
        <v>1426</v>
      </c>
      <c r="C384" s="25" t="s">
        <v>1405</v>
      </c>
      <c r="D384" s="25" t="s">
        <v>1427</v>
      </c>
      <c r="E384" s="25" t="s">
        <v>1405</v>
      </c>
      <c r="F384" s="25" t="s">
        <v>1407</v>
      </c>
      <c r="G384" s="25" t="s">
        <v>1421</v>
      </c>
      <c r="H384" s="9" t="s">
        <v>6548</v>
      </c>
      <c r="I384" s="25" t="s">
        <v>752</v>
      </c>
      <c r="J384" s="9" t="s">
        <v>747</v>
      </c>
      <c r="K384" s="9" t="s">
        <v>748</v>
      </c>
    </row>
    <row r="385" spans="1:11" x14ac:dyDescent="0.25">
      <c r="A385" s="17" t="s">
        <v>742</v>
      </c>
      <c r="B385" s="25" t="s">
        <v>1428</v>
      </c>
      <c r="C385" s="25" t="s">
        <v>1405</v>
      </c>
      <c r="D385" s="25" t="s">
        <v>1429</v>
      </c>
      <c r="E385" s="25" t="s">
        <v>1405</v>
      </c>
      <c r="F385" s="25" t="s">
        <v>1407</v>
      </c>
      <c r="G385" s="25" t="s">
        <v>1421</v>
      </c>
      <c r="H385" s="9" t="s">
        <v>6548</v>
      </c>
      <c r="I385" s="25" t="s">
        <v>755</v>
      </c>
      <c r="J385" s="9" t="s">
        <v>747</v>
      </c>
      <c r="K385" s="9" t="s">
        <v>748</v>
      </c>
    </row>
    <row r="386" spans="1:11" x14ac:dyDescent="0.25">
      <c r="A386" s="17" t="s">
        <v>742</v>
      </c>
      <c r="B386" s="25" t="s">
        <v>1430</v>
      </c>
      <c r="C386" s="25" t="s">
        <v>1405</v>
      </c>
      <c r="D386" s="25" t="s">
        <v>1431</v>
      </c>
      <c r="E386" s="25" t="s">
        <v>1405</v>
      </c>
      <c r="F386" s="25" t="s">
        <v>1407</v>
      </c>
      <c r="G386" s="25" t="s">
        <v>1421</v>
      </c>
      <c r="H386" s="9" t="s">
        <v>6548</v>
      </c>
      <c r="I386" s="25" t="s">
        <v>758</v>
      </c>
      <c r="J386" s="9" t="s">
        <v>747</v>
      </c>
      <c r="K386" s="9" t="s">
        <v>748</v>
      </c>
    </row>
    <row r="387" spans="1:11" x14ac:dyDescent="0.25">
      <c r="A387" s="17" t="s">
        <v>742</v>
      </c>
      <c r="B387" s="25" t="s">
        <v>1432</v>
      </c>
      <c r="C387" s="25" t="s">
        <v>1433</v>
      </c>
      <c r="D387" s="25" t="s">
        <v>1434</v>
      </c>
      <c r="E387" s="25" t="s">
        <v>1433</v>
      </c>
      <c r="F387" s="25" t="s">
        <v>1435</v>
      </c>
      <c r="G387" s="25" t="s">
        <v>745</v>
      </c>
      <c r="H387" s="9" t="s">
        <v>6549</v>
      </c>
      <c r="I387" s="25" t="s">
        <v>746</v>
      </c>
      <c r="J387" s="9" t="s">
        <v>747</v>
      </c>
      <c r="K387" s="9" t="s">
        <v>748</v>
      </c>
    </row>
    <row r="388" spans="1:11" x14ac:dyDescent="0.25">
      <c r="A388" s="17" t="s">
        <v>742</v>
      </c>
      <c r="B388" s="25" t="s">
        <v>1432</v>
      </c>
      <c r="C388" s="25" t="s">
        <v>1436</v>
      </c>
      <c r="D388" s="25" t="s">
        <v>1437</v>
      </c>
      <c r="E388" s="25" t="s">
        <v>1436</v>
      </c>
      <c r="F388" s="25" t="s">
        <v>1435</v>
      </c>
      <c r="G388" s="25" t="s">
        <v>745</v>
      </c>
      <c r="H388" s="9" t="s">
        <v>6550</v>
      </c>
      <c r="I388" s="25" t="s">
        <v>746</v>
      </c>
      <c r="J388" s="9" t="s">
        <v>747</v>
      </c>
      <c r="K388" s="9" t="s">
        <v>748</v>
      </c>
    </row>
    <row r="389" spans="1:11" x14ac:dyDescent="0.25">
      <c r="A389" s="17" t="s">
        <v>742</v>
      </c>
      <c r="B389" s="25" t="s">
        <v>1438</v>
      </c>
      <c r="C389" s="25" t="s">
        <v>1433</v>
      </c>
      <c r="D389" s="25" t="s">
        <v>1439</v>
      </c>
      <c r="E389" s="25" t="s">
        <v>1433</v>
      </c>
      <c r="F389" s="25" t="s">
        <v>1435</v>
      </c>
      <c r="G389" s="25" t="s">
        <v>745</v>
      </c>
      <c r="H389" s="9" t="s">
        <v>6549</v>
      </c>
      <c r="I389" s="25" t="s">
        <v>747</v>
      </c>
      <c r="J389" s="9" t="s">
        <v>747</v>
      </c>
      <c r="K389" s="9" t="s">
        <v>748</v>
      </c>
    </row>
    <row r="390" spans="1:11" x14ac:dyDescent="0.25">
      <c r="A390" s="17" t="s">
        <v>742</v>
      </c>
      <c r="B390" s="25" t="s">
        <v>1438</v>
      </c>
      <c r="C390" s="25" t="s">
        <v>1436</v>
      </c>
      <c r="D390" s="25" t="s">
        <v>1440</v>
      </c>
      <c r="E390" s="25" t="s">
        <v>1436</v>
      </c>
      <c r="F390" s="25" t="s">
        <v>1435</v>
      </c>
      <c r="G390" s="25" t="s">
        <v>745</v>
      </c>
      <c r="H390" s="9" t="s">
        <v>6550</v>
      </c>
      <c r="I390" s="25" t="s">
        <v>747</v>
      </c>
      <c r="J390" s="9" t="s">
        <v>747</v>
      </c>
      <c r="K390" s="9" t="s">
        <v>748</v>
      </c>
    </row>
    <row r="391" spans="1:11" x14ac:dyDescent="0.25">
      <c r="A391" s="17" t="s">
        <v>742</v>
      </c>
      <c r="B391" s="25" t="s">
        <v>1441</v>
      </c>
      <c r="C391" s="25" t="s">
        <v>1433</v>
      </c>
      <c r="D391" s="25" t="s">
        <v>1442</v>
      </c>
      <c r="E391" s="25" t="s">
        <v>1433</v>
      </c>
      <c r="F391" s="25" t="s">
        <v>1435</v>
      </c>
      <c r="G391" s="25" t="s">
        <v>745</v>
      </c>
      <c r="H391" s="9" t="s">
        <v>6549</v>
      </c>
      <c r="I391" s="25" t="s">
        <v>751</v>
      </c>
      <c r="J391" s="9" t="s">
        <v>747</v>
      </c>
      <c r="K391" s="9" t="s">
        <v>748</v>
      </c>
    </row>
    <row r="392" spans="1:11" x14ac:dyDescent="0.25">
      <c r="A392" s="17" t="s">
        <v>742</v>
      </c>
      <c r="B392" s="25" t="s">
        <v>1441</v>
      </c>
      <c r="C392" s="25" t="s">
        <v>1436</v>
      </c>
      <c r="D392" s="25" t="s">
        <v>1443</v>
      </c>
      <c r="E392" s="25" t="s">
        <v>1436</v>
      </c>
      <c r="F392" s="25" t="s">
        <v>1435</v>
      </c>
      <c r="G392" s="25" t="s">
        <v>745</v>
      </c>
      <c r="H392" s="9" t="s">
        <v>6550</v>
      </c>
      <c r="I392" s="25" t="s">
        <v>751</v>
      </c>
      <c r="J392" s="9" t="s">
        <v>747</v>
      </c>
      <c r="K392" s="9" t="s">
        <v>748</v>
      </c>
    </row>
    <row r="393" spans="1:11" x14ac:dyDescent="0.25">
      <c r="A393" s="17" t="s">
        <v>742</v>
      </c>
      <c r="B393" s="25" t="s">
        <v>1444</v>
      </c>
      <c r="C393" s="25" t="s">
        <v>1433</v>
      </c>
      <c r="D393" s="25" t="s">
        <v>1445</v>
      </c>
      <c r="E393" s="25" t="s">
        <v>1433</v>
      </c>
      <c r="F393" s="25" t="s">
        <v>1435</v>
      </c>
      <c r="G393" s="25" t="s">
        <v>745</v>
      </c>
      <c r="H393" s="9" t="s">
        <v>6549</v>
      </c>
      <c r="I393" s="25" t="s">
        <v>752</v>
      </c>
      <c r="J393" s="9" t="s">
        <v>747</v>
      </c>
      <c r="K393" s="9" t="s">
        <v>748</v>
      </c>
    </row>
    <row r="394" spans="1:11" x14ac:dyDescent="0.25">
      <c r="A394" s="17" t="s">
        <v>742</v>
      </c>
      <c r="B394" s="25" t="s">
        <v>1444</v>
      </c>
      <c r="C394" s="25" t="s">
        <v>1436</v>
      </c>
      <c r="D394" s="25" t="s">
        <v>1446</v>
      </c>
      <c r="E394" s="25" t="s">
        <v>1436</v>
      </c>
      <c r="F394" s="25" t="s">
        <v>1435</v>
      </c>
      <c r="G394" s="25" t="s">
        <v>745</v>
      </c>
      <c r="H394" s="9" t="s">
        <v>6550</v>
      </c>
      <c r="I394" s="25" t="s">
        <v>752</v>
      </c>
      <c r="J394" s="9" t="s">
        <v>747</v>
      </c>
      <c r="K394" s="9" t="s">
        <v>748</v>
      </c>
    </row>
    <row r="395" spans="1:11" x14ac:dyDescent="0.25">
      <c r="A395" s="17" t="s">
        <v>742</v>
      </c>
      <c r="B395" s="25" t="s">
        <v>1447</v>
      </c>
      <c r="C395" s="25" t="s">
        <v>1433</v>
      </c>
      <c r="D395" s="25" t="s">
        <v>1448</v>
      </c>
      <c r="E395" s="25" t="s">
        <v>1433</v>
      </c>
      <c r="F395" s="25" t="s">
        <v>1435</v>
      </c>
      <c r="G395" s="25" t="s">
        <v>745</v>
      </c>
      <c r="H395" s="9" t="s">
        <v>6549</v>
      </c>
      <c r="I395" s="25" t="s">
        <v>758</v>
      </c>
      <c r="J395" s="9" t="s">
        <v>747</v>
      </c>
      <c r="K395" s="9" t="s">
        <v>748</v>
      </c>
    </row>
    <row r="396" spans="1:11" x14ac:dyDescent="0.25">
      <c r="A396" s="17" t="s">
        <v>742</v>
      </c>
      <c r="B396" s="25" t="s">
        <v>1447</v>
      </c>
      <c r="C396" s="25" t="s">
        <v>1436</v>
      </c>
      <c r="D396" s="25" t="s">
        <v>1449</v>
      </c>
      <c r="E396" s="25" t="s">
        <v>1436</v>
      </c>
      <c r="F396" s="25" t="s">
        <v>1435</v>
      </c>
      <c r="G396" s="25" t="s">
        <v>745</v>
      </c>
      <c r="H396" s="9" t="s">
        <v>6550</v>
      </c>
      <c r="I396" s="25" t="s">
        <v>758</v>
      </c>
      <c r="J396" s="9" t="s">
        <v>747</v>
      </c>
      <c r="K396" s="9" t="s">
        <v>748</v>
      </c>
    </row>
    <row r="397" spans="1:11" x14ac:dyDescent="0.25">
      <c r="A397" s="17" t="s">
        <v>742</v>
      </c>
      <c r="B397" s="25" t="s">
        <v>1450</v>
      </c>
      <c r="C397" s="25" t="s">
        <v>1433</v>
      </c>
      <c r="D397" s="25" t="s">
        <v>1451</v>
      </c>
      <c r="E397" s="25" t="s">
        <v>1433</v>
      </c>
      <c r="F397" s="25" t="s">
        <v>1435</v>
      </c>
      <c r="G397" s="25" t="s">
        <v>1408</v>
      </c>
      <c r="H397" s="9" t="s">
        <v>6551</v>
      </c>
      <c r="I397" s="25" t="s">
        <v>746</v>
      </c>
      <c r="J397" s="9" t="s">
        <v>747</v>
      </c>
      <c r="K397" s="9" t="s">
        <v>748</v>
      </c>
    </row>
    <row r="398" spans="1:11" x14ac:dyDescent="0.25">
      <c r="A398" s="17" t="s">
        <v>742</v>
      </c>
      <c r="B398" s="25" t="s">
        <v>1450</v>
      </c>
      <c r="C398" s="25" t="s">
        <v>1436</v>
      </c>
      <c r="D398" s="25" t="s">
        <v>1452</v>
      </c>
      <c r="E398" s="25" t="s">
        <v>1436</v>
      </c>
      <c r="F398" s="25" t="s">
        <v>1435</v>
      </c>
      <c r="G398" s="25" t="s">
        <v>1408</v>
      </c>
      <c r="H398" s="9" t="s">
        <v>6552</v>
      </c>
      <c r="I398" s="25" t="s">
        <v>746</v>
      </c>
      <c r="J398" s="9" t="s">
        <v>747</v>
      </c>
      <c r="K398" s="9" t="s">
        <v>748</v>
      </c>
    </row>
    <row r="399" spans="1:11" x14ac:dyDescent="0.25">
      <c r="A399" s="17" t="s">
        <v>742</v>
      </c>
      <c r="B399" s="25" t="s">
        <v>1453</v>
      </c>
      <c r="C399" s="25" t="s">
        <v>1433</v>
      </c>
      <c r="D399" s="25" t="s">
        <v>1454</v>
      </c>
      <c r="E399" s="25" t="s">
        <v>1433</v>
      </c>
      <c r="F399" s="25" t="s">
        <v>1435</v>
      </c>
      <c r="G399" s="25" t="s">
        <v>1408</v>
      </c>
      <c r="H399" s="9" t="s">
        <v>6551</v>
      </c>
      <c r="I399" s="25" t="s">
        <v>747</v>
      </c>
      <c r="J399" s="9" t="s">
        <v>747</v>
      </c>
      <c r="K399" s="9" t="s">
        <v>748</v>
      </c>
    </row>
    <row r="400" spans="1:11" x14ac:dyDescent="0.25">
      <c r="A400" s="17" t="s">
        <v>742</v>
      </c>
      <c r="B400" s="25" t="s">
        <v>1453</v>
      </c>
      <c r="C400" s="25" t="s">
        <v>1436</v>
      </c>
      <c r="D400" s="25" t="s">
        <v>1455</v>
      </c>
      <c r="E400" s="25" t="s">
        <v>1436</v>
      </c>
      <c r="F400" s="25" t="s">
        <v>1435</v>
      </c>
      <c r="G400" s="25" t="s">
        <v>1408</v>
      </c>
      <c r="H400" s="9" t="s">
        <v>6552</v>
      </c>
      <c r="I400" s="25" t="s">
        <v>747</v>
      </c>
      <c r="J400" s="9" t="s">
        <v>747</v>
      </c>
      <c r="K400" s="9" t="s">
        <v>748</v>
      </c>
    </row>
    <row r="401" spans="1:11" x14ac:dyDescent="0.25">
      <c r="A401" s="17" t="s">
        <v>742</v>
      </c>
      <c r="B401" s="25" t="s">
        <v>1456</v>
      </c>
      <c r="C401" s="25" t="s">
        <v>1433</v>
      </c>
      <c r="D401" s="25" t="s">
        <v>1457</v>
      </c>
      <c r="E401" s="25" t="s">
        <v>1433</v>
      </c>
      <c r="F401" s="25" t="s">
        <v>1435</v>
      </c>
      <c r="G401" s="25" t="s">
        <v>1408</v>
      </c>
      <c r="H401" s="9" t="s">
        <v>6551</v>
      </c>
      <c r="I401" s="25" t="s">
        <v>751</v>
      </c>
      <c r="J401" s="9" t="s">
        <v>747</v>
      </c>
      <c r="K401" s="9" t="s">
        <v>748</v>
      </c>
    </row>
    <row r="402" spans="1:11" x14ac:dyDescent="0.25">
      <c r="A402" s="17" t="s">
        <v>742</v>
      </c>
      <c r="B402" s="25" t="s">
        <v>1456</v>
      </c>
      <c r="C402" s="25" t="s">
        <v>1436</v>
      </c>
      <c r="D402" s="25" t="s">
        <v>1458</v>
      </c>
      <c r="E402" s="25" t="s">
        <v>1436</v>
      </c>
      <c r="F402" s="25" t="s">
        <v>1435</v>
      </c>
      <c r="G402" s="25" t="s">
        <v>1408</v>
      </c>
      <c r="H402" s="9" t="s">
        <v>6552</v>
      </c>
      <c r="I402" s="25" t="s">
        <v>751</v>
      </c>
      <c r="J402" s="9" t="s">
        <v>747</v>
      </c>
      <c r="K402" s="9" t="s">
        <v>748</v>
      </c>
    </row>
    <row r="403" spans="1:11" x14ac:dyDescent="0.25">
      <c r="A403" s="17" t="s">
        <v>742</v>
      </c>
      <c r="B403" s="25" t="s">
        <v>1459</v>
      </c>
      <c r="C403" s="25" t="s">
        <v>1433</v>
      </c>
      <c r="D403" s="25" t="s">
        <v>1460</v>
      </c>
      <c r="E403" s="25" t="s">
        <v>1433</v>
      </c>
      <c r="F403" s="25" t="s">
        <v>1435</v>
      </c>
      <c r="G403" s="25" t="s">
        <v>1408</v>
      </c>
      <c r="H403" s="9" t="s">
        <v>6551</v>
      </c>
      <c r="I403" s="25" t="s">
        <v>752</v>
      </c>
      <c r="J403" s="9" t="s">
        <v>747</v>
      </c>
      <c r="K403" s="9" t="s">
        <v>748</v>
      </c>
    </row>
    <row r="404" spans="1:11" x14ac:dyDescent="0.25">
      <c r="A404" s="17" t="s">
        <v>742</v>
      </c>
      <c r="B404" s="25" t="s">
        <v>1459</v>
      </c>
      <c r="C404" s="25" t="s">
        <v>1436</v>
      </c>
      <c r="D404" s="25" t="s">
        <v>1461</v>
      </c>
      <c r="E404" s="25" t="s">
        <v>1436</v>
      </c>
      <c r="F404" s="25" t="s">
        <v>1435</v>
      </c>
      <c r="G404" s="25" t="s">
        <v>1408</v>
      </c>
      <c r="H404" s="9" t="s">
        <v>6552</v>
      </c>
      <c r="I404" s="25" t="s">
        <v>752</v>
      </c>
      <c r="J404" s="9" t="s">
        <v>747</v>
      </c>
      <c r="K404" s="9" t="s">
        <v>748</v>
      </c>
    </row>
    <row r="405" spans="1:11" x14ac:dyDescent="0.25">
      <c r="A405" s="17" t="s">
        <v>742</v>
      </c>
      <c r="B405" s="25" t="s">
        <v>1462</v>
      </c>
      <c r="C405" s="25" t="s">
        <v>1433</v>
      </c>
      <c r="D405" s="25" t="s">
        <v>1463</v>
      </c>
      <c r="E405" s="25" t="s">
        <v>1433</v>
      </c>
      <c r="F405" s="25" t="s">
        <v>1435</v>
      </c>
      <c r="G405" s="25" t="s">
        <v>1408</v>
      </c>
      <c r="H405" s="9" t="s">
        <v>6551</v>
      </c>
      <c r="I405" s="25" t="s">
        <v>758</v>
      </c>
      <c r="J405" s="9" t="s">
        <v>747</v>
      </c>
      <c r="K405" s="9" t="s">
        <v>748</v>
      </c>
    </row>
    <row r="406" spans="1:11" x14ac:dyDescent="0.25">
      <c r="A406" s="17" t="s">
        <v>742</v>
      </c>
      <c r="B406" s="25" t="s">
        <v>1462</v>
      </c>
      <c r="C406" s="25" t="s">
        <v>1436</v>
      </c>
      <c r="D406" s="25" t="s">
        <v>1464</v>
      </c>
      <c r="E406" s="25" t="s">
        <v>1436</v>
      </c>
      <c r="F406" s="25" t="s">
        <v>1435</v>
      </c>
      <c r="G406" s="25" t="s">
        <v>1408</v>
      </c>
      <c r="H406" s="9" t="s">
        <v>6552</v>
      </c>
      <c r="I406" s="25" t="s">
        <v>758</v>
      </c>
      <c r="J406" s="9" t="s">
        <v>747</v>
      </c>
      <c r="K406" s="9" t="s">
        <v>748</v>
      </c>
    </row>
    <row r="407" spans="1:11" x14ac:dyDescent="0.25">
      <c r="A407" s="17" t="s">
        <v>742</v>
      </c>
      <c r="B407" s="25" t="s">
        <v>1465</v>
      </c>
      <c r="C407" s="25" t="s">
        <v>1466</v>
      </c>
      <c r="D407" s="25" t="s">
        <v>1467</v>
      </c>
      <c r="E407" s="25" t="s">
        <v>1466</v>
      </c>
      <c r="F407" s="25" t="s">
        <v>1468</v>
      </c>
      <c r="G407" s="25" t="s">
        <v>1469</v>
      </c>
      <c r="H407" s="9" t="s">
        <v>6553</v>
      </c>
      <c r="I407" s="25" t="s">
        <v>1470</v>
      </c>
      <c r="J407" s="9" t="s">
        <v>747</v>
      </c>
      <c r="K407" s="9" t="s">
        <v>748</v>
      </c>
    </row>
    <row r="408" spans="1:11" x14ac:dyDescent="0.25">
      <c r="A408" s="17" t="s">
        <v>742</v>
      </c>
      <c r="B408" s="25" t="s">
        <v>1471</v>
      </c>
      <c r="C408" s="25" t="s">
        <v>1466</v>
      </c>
      <c r="D408" s="25" t="s">
        <v>1472</v>
      </c>
      <c r="E408" s="25" t="s">
        <v>1466</v>
      </c>
      <c r="F408" s="25" t="s">
        <v>1468</v>
      </c>
      <c r="G408" s="25" t="s">
        <v>745</v>
      </c>
      <c r="H408" s="9" t="s">
        <v>6554</v>
      </c>
      <c r="I408" s="25" t="s">
        <v>1470</v>
      </c>
      <c r="J408" s="9" t="s">
        <v>747</v>
      </c>
      <c r="K408" s="9" t="s">
        <v>748</v>
      </c>
    </row>
    <row r="409" spans="1:11" x14ac:dyDescent="0.25">
      <c r="A409" s="17" t="s">
        <v>742</v>
      </c>
      <c r="B409" s="25" t="s">
        <v>1473</v>
      </c>
      <c r="C409" s="25" t="s">
        <v>1466</v>
      </c>
      <c r="D409" s="25" t="s">
        <v>1474</v>
      </c>
      <c r="E409" s="25" t="s">
        <v>1466</v>
      </c>
      <c r="F409" s="25" t="s">
        <v>1468</v>
      </c>
      <c r="G409" s="25" t="s">
        <v>1475</v>
      </c>
      <c r="H409" s="9" t="s">
        <v>6555</v>
      </c>
      <c r="I409" s="25" t="s">
        <v>1470</v>
      </c>
      <c r="J409" s="9" t="s">
        <v>747</v>
      </c>
      <c r="K409" s="9" t="s">
        <v>748</v>
      </c>
    </row>
    <row r="410" spans="1:11" x14ac:dyDescent="0.25">
      <c r="A410" s="17" t="s">
        <v>742</v>
      </c>
      <c r="B410" s="25" t="s">
        <v>1476</v>
      </c>
      <c r="C410" s="25" t="s">
        <v>1466</v>
      </c>
      <c r="D410" s="25" t="s">
        <v>1477</v>
      </c>
      <c r="E410" s="25" t="s">
        <v>1466</v>
      </c>
      <c r="F410" s="25" t="s">
        <v>1468</v>
      </c>
      <c r="G410" s="25" t="s">
        <v>913</v>
      </c>
      <c r="H410" s="9" t="s">
        <v>6556</v>
      </c>
      <c r="I410" s="25" t="s">
        <v>1470</v>
      </c>
      <c r="J410" s="9" t="s">
        <v>747</v>
      </c>
      <c r="K410" s="9" t="s">
        <v>748</v>
      </c>
    </row>
    <row r="411" spans="1:11" x14ac:dyDescent="0.25">
      <c r="A411" s="17" t="s">
        <v>742</v>
      </c>
      <c r="B411" s="25" t="s">
        <v>1478</v>
      </c>
      <c r="C411" s="25" t="s">
        <v>1466</v>
      </c>
      <c r="D411" s="25" t="s">
        <v>1479</v>
      </c>
      <c r="E411" s="25" t="s">
        <v>1466</v>
      </c>
      <c r="F411" s="25" t="s">
        <v>1480</v>
      </c>
      <c r="G411" s="25" t="s">
        <v>1481</v>
      </c>
      <c r="H411" s="9" t="s">
        <v>6557</v>
      </c>
      <c r="I411" s="25" t="s">
        <v>1470</v>
      </c>
      <c r="J411" s="9" t="s">
        <v>747</v>
      </c>
      <c r="K411" s="9" t="s">
        <v>748</v>
      </c>
    </row>
    <row r="412" spans="1:11" x14ac:dyDescent="0.25">
      <c r="A412" s="17" t="s">
        <v>742</v>
      </c>
      <c r="B412" s="25" t="s">
        <v>1482</v>
      </c>
      <c r="C412" s="25" t="s">
        <v>1466</v>
      </c>
      <c r="D412" s="25" t="s">
        <v>1483</v>
      </c>
      <c r="E412" s="25" t="s">
        <v>1466</v>
      </c>
      <c r="F412" s="25" t="s">
        <v>1480</v>
      </c>
      <c r="G412" s="25" t="s">
        <v>1056</v>
      </c>
      <c r="H412" s="9" t="s">
        <v>6558</v>
      </c>
      <c r="I412" s="25" t="s">
        <v>1470</v>
      </c>
      <c r="J412" s="9" t="s">
        <v>747</v>
      </c>
      <c r="K412" s="9" t="s">
        <v>748</v>
      </c>
    </row>
    <row r="413" spans="1:11" x14ac:dyDescent="0.25">
      <c r="A413" s="17" t="s">
        <v>742</v>
      </c>
      <c r="B413" s="25" t="s">
        <v>1484</v>
      </c>
      <c r="C413" s="25" t="s">
        <v>1466</v>
      </c>
      <c r="D413" s="25" t="s">
        <v>1485</v>
      </c>
      <c r="E413" s="25" t="s">
        <v>1466</v>
      </c>
      <c r="F413" s="25" t="s">
        <v>1480</v>
      </c>
      <c r="G413" s="25" t="s">
        <v>913</v>
      </c>
      <c r="H413" s="9" t="s">
        <v>6559</v>
      </c>
      <c r="I413" s="25" t="s">
        <v>1470</v>
      </c>
      <c r="J413" s="9" t="s">
        <v>747</v>
      </c>
      <c r="K413" s="9" t="s">
        <v>748</v>
      </c>
    </row>
    <row r="414" spans="1:11" x14ac:dyDescent="0.25">
      <c r="A414" s="17" t="s">
        <v>742</v>
      </c>
      <c r="B414" s="25" t="s">
        <v>1486</v>
      </c>
      <c r="C414" s="25" t="s">
        <v>1466</v>
      </c>
      <c r="D414" s="25" t="s">
        <v>1487</v>
      </c>
      <c r="E414" s="25" t="s">
        <v>1466</v>
      </c>
      <c r="F414" s="25" t="s">
        <v>1480</v>
      </c>
      <c r="G414" s="25" t="s">
        <v>1488</v>
      </c>
      <c r="H414" s="9" t="s">
        <v>6560</v>
      </c>
      <c r="I414" s="25" t="s">
        <v>1470</v>
      </c>
      <c r="J414" s="9" t="s">
        <v>747</v>
      </c>
      <c r="K414" s="9" t="s">
        <v>748</v>
      </c>
    </row>
    <row r="415" spans="1:11" x14ac:dyDescent="0.25">
      <c r="A415" s="17" t="s">
        <v>742</v>
      </c>
      <c r="B415" s="25" t="s">
        <v>1489</v>
      </c>
      <c r="C415" s="25" t="s">
        <v>1466</v>
      </c>
      <c r="D415" s="25" t="s">
        <v>1490</v>
      </c>
      <c r="E415" s="25" t="s">
        <v>1466</v>
      </c>
      <c r="F415" s="25" t="s">
        <v>1491</v>
      </c>
      <c r="G415" s="25" t="s">
        <v>1492</v>
      </c>
      <c r="H415" s="9" t="s">
        <v>6561</v>
      </c>
      <c r="I415" s="25" t="s">
        <v>1470</v>
      </c>
      <c r="J415" s="9" t="s">
        <v>747</v>
      </c>
      <c r="K415" s="9" t="s">
        <v>748</v>
      </c>
    </row>
    <row r="416" spans="1:11" x14ac:dyDescent="0.25">
      <c r="A416" s="17" t="s">
        <v>742</v>
      </c>
      <c r="B416" s="25" t="s">
        <v>1493</v>
      </c>
      <c r="C416" s="25" t="s">
        <v>1466</v>
      </c>
      <c r="D416" s="25" t="s">
        <v>1494</v>
      </c>
      <c r="E416" s="25" t="s">
        <v>1466</v>
      </c>
      <c r="F416" s="25" t="s">
        <v>1491</v>
      </c>
      <c r="G416" s="25" t="s">
        <v>1319</v>
      </c>
      <c r="H416" s="9" t="s">
        <v>6562</v>
      </c>
      <c r="I416" s="25" t="s">
        <v>1470</v>
      </c>
      <c r="J416" s="9" t="s">
        <v>747</v>
      </c>
      <c r="K416" s="9" t="s">
        <v>748</v>
      </c>
    </row>
    <row r="417" spans="1:11" x14ac:dyDescent="0.25">
      <c r="A417" s="17" t="s">
        <v>742</v>
      </c>
      <c r="B417" s="25" t="s">
        <v>6350</v>
      </c>
      <c r="C417" s="25" t="s">
        <v>1466</v>
      </c>
      <c r="D417" s="25" t="s">
        <v>1495</v>
      </c>
      <c r="E417" s="25" t="s">
        <v>1466</v>
      </c>
      <c r="F417" s="25" t="s">
        <v>1496</v>
      </c>
      <c r="G417" s="25" t="s">
        <v>745</v>
      </c>
      <c r="H417" s="9" t="s">
        <v>6563</v>
      </c>
      <c r="I417" s="25" t="s">
        <v>1470</v>
      </c>
      <c r="J417" s="9" t="s">
        <v>747</v>
      </c>
      <c r="K417" s="9" t="s">
        <v>748</v>
      </c>
    </row>
    <row r="418" spans="1:11" x14ac:dyDescent="0.25">
      <c r="A418" s="17" t="s">
        <v>742</v>
      </c>
      <c r="B418" s="25" t="s">
        <v>6420</v>
      </c>
      <c r="C418" s="25" t="s">
        <v>1466</v>
      </c>
      <c r="D418" s="25" t="s">
        <v>1497</v>
      </c>
      <c r="E418" s="25" t="s">
        <v>1466</v>
      </c>
      <c r="F418" s="25" t="s">
        <v>1496</v>
      </c>
      <c r="G418" s="25" t="s">
        <v>1408</v>
      </c>
      <c r="H418" s="9" t="s">
        <v>6564</v>
      </c>
      <c r="I418" s="25" t="s">
        <v>1470</v>
      </c>
      <c r="J418" s="25" t="s">
        <v>747</v>
      </c>
      <c r="K418" s="9" t="s">
        <v>748</v>
      </c>
    </row>
    <row r="419" spans="1:11" x14ac:dyDescent="0.25">
      <c r="A419" s="17" t="s">
        <v>742</v>
      </c>
      <c r="B419" s="25" t="s">
        <v>1498</v>
      </c>
      <c r="C419" s="25" t="s">
        <v>1466</v>
      </c>
      <c r="D419" s="25" t="s">
        <v>1499</v>
      </c>
      <c r="E419" s="25" t="s">
        <v>1466</v>
      </c>
      <c r="F419" s="25" t="s">
        <v>1500</v>
      </c>
      <c r="G419" s="25" t="s">
        <v>820</v>
      </c>
      <c r="H419" s="9" t="s">
        <v>6565</v>
      </c>
      <c r="I419" s="25" t="s">
        <v>1470</v>
      </c>
      <c r="J419" s="25" t="s">
        <v>1202</v>
      </c>
      <c r="K419" s="9" t="s">
        <v>748</v>
      </c>
    </row>
    <row r="420" spans="1:11" x14ac:dyDescent="0.25">
      <c r="A420" s="17" t="s">
        <v>742</v>
      </c>
      <c r="B420" s="25" t="s">
        <v>1501</v>
      </c>
      <c r="C420" s="25" t="s">
        <v>1466</v>
      </c>
      <c r="D420" s="25" t="s">
        <v>1502</v>
      </c>
      <c r="E420" s="25" t="s">
        <v>1466</v>
      </c>
      <c r="F420" s="25" t="s">
        <v>1500</v>
      </c>
      <c r="G420" s="25" t="s">
        <v>913</v>
      </c>
      <c r="H420" s="9" t="s">
        <v>6566</v>
      </c>
      <c r="I420" s="25" t="s">
        <v>1470</v>
      </c>
      <c r="J420" s="9" t="s">
        <v>1202</v>
      </c>
      <c r="K420" s="9" t="s">
        <v>748</v>
      </c>
    </row>
    <row r="421" spans="1:11" x14ac:dyDescent="0.25">
      <c r="A421" s="17" t="s">
        <v>742</v>
      </c>
      <c r="B421" s="25" t="s">
        <v>1503</v>
      </c>
      <c r="C421" s="25" t="s">
        <v>1504</v>
      </c>
      <c r="D421" s="25" t="s">
        <v>1505</v>
      </c>
      <c r="E421" s="25" t="s">
        <v>1504</v>
      </c>
      <c r="F421" s="25" t="s">
        <v>1506</v>
      </c>
      <c r="G421" s="25" t="s">
        <v>1507</v>
      </c>
      <c r="H421" s="9" t="s">
        <v>6567</v>
      </c>
      <c r="I421" s="25" t="s">
        <v>1508</v>
      </c>
      <c r="J421" s="9" t="s">
        <v>747</v>
      </c>
      <c r="K421" s="9" t="s">
        <v>748</v>
      </c>
    </row>
    <row r="422" spans="1:11" x14ac:dyDescent="0.25">
      <c r="A422" s="17" t="s">
        <v>742</v>
      </c>
      <c r="B422" s="25" t="s">
        <v>1509</v>
      </c>
      <c r="C422" s="25" t="s">
        <v>1504</v>
      </c>
      <c r="D422" s="25" t="s">
        <v>1510</v>
      </c>
      <c r="E422" s="25" t="s">
        <v>1504</v>
      </c>
      <c r="F422" s="25" t="s">
        <v>1506</v>
      </c>
      <c r="G422" s="25" t="s">
        <v>1507</v>
      </c>
      <c r="H422" s="9" t="s">
        <v>6567</v>
      </c>
      <c r="I422" s="25" t="s">
        <v>1511</v>
      </c>
      <c r="J422" s="9" t="s">
        <v>747</v>
      </c>
      <c r="K422" s="9" t="s">
        <v>748</v>
      </c>
    </row>
    <row r="423" spans="1:11" x14ac:dyDescent="0.25">
      <c r="A423" s="17" t="s">
        <v>742</v>
      </c>
      <c r="B423" s="25" t="s">
        <v>1512</v>
      </c>
      <c r="C423" s="25" t="s">
        <v>1504</v>
      </c>
      <c r="D423" s="25" t="s">
        <v>1513</v>
      </c>
      <c r="E423" s="25" t="s">
        <v>1504</v>
      </c>
      <c r="F423" s="25" t="s">
        <v>1506</v>
      </c>
      <c r="G423" s="25" t="s">
        <v>1056</v>
      </c>
      <c r="H423" s="9" t="s">
        <v>6568</v>
      </c>
      <c r="I423" s="25" t="s">
        <v>1508</v>
      </c>
      <c r="J423" s="9" t="s">
        <v>747</v>
      </c>
      <c r="K423" s="9" t="s">
        <v>748</v>
      </c>
    </row>
    <row r="424" spans="1:11" x14ac:dyDescent="0.25">
      <c r="A424" s="17" t="s">
        <v>742</v>
      </c>
      <c r="B424" s="25" t="s">
        <v>1514</v>
      </c>
      <c r="C424" s="25" t="s">
        <v>1504</v>
      </c>
      <c r="D424" s="25" t="s">
        <v>1515</v>
      </c>
      <c r="E424" s="25" t="s">
        <v>1504</v>
      </c>
      <c r="F424" s="25" t="s">
        <v>1506</v>
      </c>
      <c r="G424" s="25" t="s">
        <v>1056</v>
      </c>
      <c r="H424" s="9" t="s">
        <v>6568</v>
      </c>
      <c r="I424" s="25" t="s">
        <v>1511</v>
      </c>
      <c r="J424" s="9" t="s">
        <v>747</v>
      </c>
      <c r="K424" s="9" t="s">
        <v>748</v>
      </c>
    </row>
    <row r="425" spans="1:11" x14ac:dyDescent="0.25">
      <c r="A425" s="17" t="s">
        <v>742</v>
      </c>
      <c r="B425" s="25" t="s">
        <v>1516</v>
      </c>
      <c r="C425" s="25" t="s">
        <v>1504</v>
      </c>
      <c r="D425" s="25" t="s">
        <v>1517</v>
      </c>
      <c r="E425" s="25" t="s">
        <v>1504</v>
      </c>
      <c r="F425" s="25" t="s">
        <v>1506</v>
      </c>
      <c r="G425" s="25" t="s">
        <v>745</v>
      </c>
      <c r="H425" s="9" t="s">
        <v>6569</v>
      </c>
      <c r="I425" s="25" t="s">
        <v>1508</v>
      </c>
      <c r="J425" s="9" t="s">
        <v>747</v>
      </c>
      <c r="K425" s="9" t="s">
        <v>748</v>
      </c>
    </row>
    <row r="426" spans="1:11" x14ac:dyDescent="0.25">
      <c r="A426" s="17" t="s">
        <v>742</v>
      </c>
      <c r="B426" s="25" t="s">
        <v>1518</v>
      </c>
      <c r="C426" s="25" t="s">
        <v>1504</v>
      </c>
      <c r="D426" s="25" t="s">
        <v>1519</v>
      </c>
      <c r="E426" s="25" t="s">
        <v>1504</v>
      </c>
      <c r="F426" s="25" t="s">
        <v>1506</v>
      </c>
      <c r="G426" s="25" t="s">
        <v>745</v>
      </c>
      <c r="H426" s="9" t="s">
        <v>6569</v>
      </c>
      <c r="I426" s="25" t="s">
        <v>1511</v>
      </c>
      <c r="J426" s="9" t="s">
        <v>747</v>
      </c>
      <c r="K426" s="9" t="s">
        <v>748</v>
      </c>
    </row>
    <row r="427" spans="1:11" x14ac:dyDescent="0.25">
      <c r="A427" s="17" t="s">
        <v>742</v>
      </c>
      <c r="B427" s="25" t="s">
        <v>1520</v>
      </c>
      <c r="C427" s="25" t="s">
        <v>1504</v>
      </c>
      <c r="D427" s="25" t="s">
        <v>1521</v>
      </c>
      <c r="E427" s="25" t="s">
        <v>1504</v>
      </c>
      <c r="F427" s="25" t="s">
        <v>1506</v>
      </c>
      <c r="G427" s="25" t="s">
        <v>820</v>
      </c>
      <c r="H427" s="9" t="s">
        <v>6570</v>
      </c>
      <c r="I427" s="25" t="s">
        <v>1508</v>
      </c>
      <c r="J427" s="9" t="s">
        <v>747</v>
      </c>
      <c r="K427" s="9" t="s">
        <v>748</v>
      </c>
    </row>
    <row r="428" spans="1:11" x14ac:dyDescent="0.25">
      <c r="A428" s="17" t="s">
        <v>742</v>
      </c>
      <c r="B428" s="25" t="s">
        <v>1522</v>
      </c>
      <c r="C428" s="25" t="s">
        <v>1504</v>
      </c>
      <c r="D428" s="25" t="s">
        <v>1523</v>
      </c>
      <c r="E428" s="25" t="s">
        <v>1504</v>
      </c>
      <c r="F428" s="25" t="s">
        <v>1506</v>
      </c>
      <c r="G428" s="25" t="s">
        <v>820</v>
      </c>
      <c r="H428" s="9" t="s">
        <v>6570</v>
      </c>
      <c r="I428" s="25" t="s">
        <v>1511</v>
      </c>
      <c r="J428" s="9" t="s">
        <v>747</v>
      </c>
      <c r="K428" s="9" t="s">
        <v>748</v>
      </c>
    </row>
    <row r="429" spans="1:11" x14ac:dyDescent="0.25">
      <c r="A429" s="17" t="s">
        <v>742</v>
      </c>
      <c r="B429" s="25" t="s">
        <v>1524</v>
      </c>
      <c r="C429" s="25" t="s">
        <v>1504</v>
      </c>
      <c r="D429" s="25" t="s">
        <v>1525</v>
      </c>
      <c r="E429" s="25" t="s">
        <v>1504</v>
      </c>
      <c r="F429" s="25" t="s">
        <v>1526</v>
      </c>
      <c r="G429" s="25" t="s">
        <v>913</v>
      </c>
      <c r="H429" s="9" t="s">
        <v>6571</v>
      </c>
      <c r="I429" s="25" t="s">
        <v>1508</v>
      </c>
      <c r="J429" s="9" t="s">
        <v>747</v>
      </c>
      <c r="K429" s="9" t="s">
        <v>748</v>
      </c>
    </row>
    <row r="430" spans="1:11" x14ac:dyDescent="0.25">
      <c r="A430" s="17" t="s">
        <v>742</v>
      </c>
      <c r="B430" s="25" t="s">
        <v>1527</v>
      </c>
      <c r="C430" s="25" t="s">
        <v>1504</v>
      </c>
      <c r="D430" s="25" t="s">
        <v>1528</v>
      </c>
      <c r="E430" s="25" t="s">
        <v>1504</v>
      </c>
      <c r="F430" s="25" t="s">
        <v>1526</v>
      </c>
      <c r="G430" s="25" t="s">
        <v>913</v>
      </c>
      <c r="H430" s="9" t="s">
        <v>6571</v>
      </c>
      <c r="I430" s="25" t="s">
        <v>1511</v>
      </c>
      <c r="J430" s="9" t="s">
        <v>747</v>
      </c>
      <c r="K430" s="9" t="s">
        <v>748</v>
      </c>
    </row>
    <row r="431" spans="1:11" x14ac:dyDescent="0.25">
      <c r="A431" s="17" t="s">
        <v>742</v>
      </c>
      <c r="B431" s="25" t="s">
        <v>1529</v>
      </c>
      <c r="C431" s="25" t="s">
        <v>1504</v>
      </c>
      <c r="D431" s="25" t="s">
        <v>1530</v>
      </c>
      <c r="E431" s="25" t="s">
        <v>1504</v>
      </c>
      <c r="F431" s="25" t="s">
        <v>1526</v>
      </c>
      <c r="G431" s="25" t="s">
        <v>1531</v>
      </c>
      <c r="H431" s="9" t="s">
        <v>6572</v>
      </c>
      <c r="I431" s="25" t="s">
        <v>1508</v>
      </c>
      <c r="J431" s="9" t="s">
        <v>747</v>
      </c>
      <c r="K431" s="9" t="s">
        <v>748</v>
      </c>
    </row>
    <row r="432" spans="1:11" x14ac:dyDescent="0.25">
      <c r="A432" s="17" t="s">
        <v>742</v>
      </c>
      <c r="B432" s="25" t="s">
        <v>1532</v>
      </c>
      <c r="C432" s="25" t="s">
        <v>1504</v>
      </c>
      <c r="D432" s="25" t="s">
        <v>1533</v>
      </c>
      <c r="E432" s="25" t="s">
        <v>1504</v>
      </c>
      <c r="F432" s="25" t="s">
        <v>1526</v>
      </c>
      <c r="G432" s="25" t="s">
        <v>1531</v>
      </c>
      <c r="H432" s="9" t="s">
        <v>6572</v>
      </c>
      <c r="I432" s="25" t="s">
        <v>1511</v>
      </c>
      <c r="J432" s="9" t="s">
        <v>747</v>
      </c>
      <c r="K432" s="9" t="s">
        <v>748</v>
      </c>
    </row>
    <row r="433" spans="1:11" x14ac:dyDescent="0.25">
      <c r="A433" s="17" t="s">
        <v>742</v>
      </c>
      <c r="B433" s="25" t="s">
        <v>1534</v>
      </c>
      <c r="C433" s="25" t="s">
        <v>1504</v>
      </c>
      <c r="D433" s="25" t="s">
        <v>1535</v>
      </c>
      <c r="E433" s="25" t="s">
        <v>1504</v>
      </c>
      <c r="F433" s="25" t="s">
        <v>1526</v>
      </c>
      <c r="G433" s="25" t="s">
        <v>1319</v>
      </c>
      <c r="H433" s="9" t="s">
        <v>6573</v>
      </c>
      <c r="I433" s="25" t="s">
        <v>1508</v>
      </c>
      <c r="J433" s="9" t="s">
        <v>747</v>
      </c>
      <c r="K433" s="9" t="s">
        <v>748</v>
      </c>
    </row>
    <row r="434" spans="1:11" x14ac:dyDescent="0.25">
      <c r="A434" s="17" t="s">
        <v>742</v>
      </c>
      <c r="B434" s="25" t="s">
        <v>1536</v>
      </c>
      <c r="C434" s="25" t="s">
        <v>1504</v>
      </c>
      <c r="D434" s="25" t="s">
        <v>1537</v>
      </c>
      <c r="E434" s="25" t="s">
        <v>1504</v>
      </c>
      <c r="F434" s="25" t="s">
        <v>1526</v>
      </c>
      <c r="G434" s="25" t="s">
        <v>1319</v>
      </c>
      <c r="H434" s="9" t="s">
        <v>6573</v>
      </c>
      <c r="I434" s="25" t="s">
        <v>1511</v>
      </c>
      <c r="J434" s="9" t="s">
        <v>747</v>
      </c>
      <c r="K434" s="9" t="s">
        <v>748</v>
      </c>
    </row>
    <row r="435" spans="1:11" x14ac:dyDescent="0.25">
      <c r="A435" s="17" t="s">
        <v>742</v>
      </c>
      <c r="B435" s="25" t="s">
        <v>1538</v>
      </c>
      <c r="C435" s="25" t="s">
        <v>1504</v>
      </c>
      <c r="D435" s="25" t="s">
        <v>1539</v>
      </c>
      <c r="E435" s="25" t="s">
        <v>1504</v>
      </c>
      <c r="F435" s="25" t="s">
        <v>1526</v>
      </c>
      <c r="G435" s="25" t="s">
        <v>1540</v>
      </c>
      <c r="H435" s="9" t="s">
        <v>6574</v>
      </c>
      <c r="I435" s="25" t="s">
        <v>1508</v>
      </c>
      <c r="J435" s="9" t="s">
        <v>747</v>
      </c>
      <c r="K435" s="9" t="s">
        <v>748</v>
      </c>
    </row>
    <row r="436" spans="1:11" x14ac:dyDescent="0.25">
      <c r="A436" s="17" t="s">
        <v>742</v>
      </c>
      <c r="B436" s="25" t="s">
        <v>1541</v>
      </c>
      <c r="C436" s="25" t="s">
        <v>1504</v>
      </c>
      <c r="D436" s="25" t="s">
        <v>1542</v>
      </c>
      <c r="E436" s="25" t="s">
        <v>1504</v>
      </c>
      <c r="F436" s="25" t="s">
        <v>1526</v>
      </c>
      <c r="G436" s="25" t="s">
        <v>1540</v>
      </c>
      <c r="H436" s="9" t="s">
        <v>6574</v>
      </c>
      <c r="I436" s="25" t="s">
        <v>1511</v>
      </c>
      <c r="J436" s="9" t="s">
        <v>747</v>
      </c>
      <c r="K436" s="9" t="s">
        <v>748</v>
      </c>
    </row>
    <row r="437" spans="1:11" x14ac:dyDescent="0.25">
      <c r="A437" s="17" t="s">
        <v>742</v>
      </c>
      <c r="B437" s="25" t="s">
        <v>1543</v>
      </c>
      <c r="C437" s="25" t="s">
        <v>1504</v>
      </c>
      <c r="D437" s="25" t="s">
        <v>1544</v>
      </c>
      <c r="E437" s="25" t="s">
        <v>1504</v>
      </c>
      <c r="F437" s="25" t="s">
        <v>1545</v>
      </c>
      <c r="G437" s="25" t="s">
        <v>1056</v>
      </c>
      <c r="H437" s="9" t="s">
        <v>6575</v>
      </c>
      <c r="I437" s="25" t="s">
        <v>1508</v>
      </c>
      <c r="J437" s="9" t="s">
        <v>747</v>
      </c>
      <c r="K437" s="9" t="s">
        <v>748</v>
      </c>
    </row>
    <row r="438" spans="1:11" x14ac:dyDescent="0.25">
      <c r="A438" s="17" t="s">
        <v>742</v>
      </c>
      <c r="B438" s="25" t="s">
        <v>1546</v>
      </c>
      <c r="C438" s="25" t="s">
        <v>1504</v>
      </c>
      <c r="D438" s="25" t="s">
        <v>1547</v>
      </c>
      <c r="E438" s="25" t="s">
        <v>1504</v>
      </c>
      <c r="F438" s="25" t="s">
        <v>1545</v>
      </c>
      <c r="G438" s="25" t="s">
        <v>1056</v>
      </c>
      <c r="H438" s="9" t="s">
        <v>6575</v>
      </c>
      <c r="I438" s="25" t="s">
        <v>1511</v>
      </c>
      <c r="J438" s="9" t="s">
        <v>747</v>
      </c>
      <c r="K438" s="9" t="s">
        <v>748</v>
      </c>
    </row>
    <row r="439" spans="1:11" x14ac:dyDescent="0.25">
      <c r="A439" s="17" t="s">
        <v>742</v>
      </c>
      <c r="B439" s="25" t="s">
        <v>1548</v>
      </c>
      <c r="C439" s="25" t="s">
        <v>1504</v>
      </c>
      <c r="D439" s="25" t="s">
        <v>1549</v>
      </c>
      <c r="E439" s="25" t="s">
        <v>1504</v>
      </c>
      <c r="F439" s="25" t="s">
        <v>1545</v>
      </c>
      <c r="G439" s="25" t="s">
        <v>1178</v>
      </c>
      <c r="H439" s="9" t="s">
        <v>6576</v>
      </c>
      <c r="I439" s="25" t="s">
        <v>1508</v>
      </c>
      <c r="J439" s="9" t="s">
        <v>747</v>
      </c>
      <c r="K439" s="9" t="s">
        <v>748</v>
      </c>
    </row>
    <row r="440" spans="1:11" x14ac:dyDescent="0.25">
      <c r="A440" s="17" t="s">
        <v>742</v>
      </c>
      <c r="B440" s="25" t="s">
        <v>1550</v>
      </c>
      <c r="C440" s="25" t="s">
        <v>1504</v>
      </c>
      <c r="D440" s="25" t="s">
        <v>1551</v>
      </c>
      <c r="E440" s="25" t="s">
        <v>1504</v>
      </c>
      <c r="F440" s="25" t="s">
        <v>1545</v>
      </c>
      <c r="G440" s="25" t="s">
        <v>1178</v>
      </c>
      <c r="H440" s="9" t="s">
        <v>6576</v>
      </c>
      <c r="I440" s="25" t="s">
        <v>1511</v>
      </c>
      <c r="J440" s="9" t="s">
        <v>747</v>
      </c>
      <c r="K440" s="9" t="s">
        <v>748</v>
      </c>
    </row>
    <row r="441" spans="1:11" x14ac:dyDescent="0.25">
      <c r="A441" s="17" t="s">
        <v>742</v>
      </c>
      <c r="B441" s="25" t="s">
        <v>1552</v>
      </c>
      <c r="C441" s="25" t="s">
        <v>1504</v>
      </c>
      <c r="D441" s="25" t="s">
        <v>1553</v>
      </c>
      <c r="E441" s="25" t="s">
        <v>1504</v>
      </c>
      <c r="F441" s="25" t="s">
        <v>1545</v>
      </c>
      <c r="G441" s="25" t="s">
        <v>1554</v>
      </c>
      <c r="H441" s="9" t="s">
        <v>6577</v>
      </c>
      <c r="I441" s="25" t="s">
        <v>1508</v>
      </c>
      <c r="J441" s="9" t="s">
        <v>747</v>
      </c>
      <c r="K441" s="9" t="s">
        <v>748</v>
      </c>
    </row>
    <row r="442" spans="1:11" x14ac:dyDescent="0.25">
      <c r="A442" s="17" t="s">
        <v>742</v>
      </c>
      <c r="B442" s="25" t="s">
        <v>1555</v>
      </c>
      <c r="C442" s="25" t="s">
        <v>1504</v>
      </c>
      <c r="D442" s="25" t="s">
        <v>1556</v>
      </c>
      <c r="E442" s="25" t="s">
        <v>1504</v>
      </c>
      <c r="F442" s="25" t="s">
        <v>1545</v>
      </c>
      <c r="G442" s="25" t="s">
        <v>1554</v>
      </c>
      <c r="H442" s="9" t="s">
        <v>6577</v>
      </c>
      <c r="I442" s="25" t="s">
        <v>1511</v>
      </c>
      <c r="J442" s="9" t="s">
        <v>747</v>
      </c>
      <c r="K442" s="9" t="s">
        <v>748</v>
      </c>
    </row>
    <row r="443" spans="1:11" x14ac:dyDescent="0.25">
      <c r="A443" s="17" t="s">
        <v>742</v>
      </c>
      <c r="B443" s="25" t="s">
        <v>1557</v>
      </c>
      <c r="C443" s="25" t="s">
        <v>1504</v>
      </c>
      <c r="D443" s="25" t="s">
        <v>1558</v>
      </c>
      <c r="E443" s="25" t="s">
        <v>1504</v>
      </c>
      <c r="F443" s="25" t="s">
        <v>1545</v>
      </c>
      <c r="G443" s="25" t="s">
        <v>1488</v>
      </c>
      <c r="H443" s="9" t="s">
        <v>6578</v>
      </c>
      <c r="I443" s="25" t="s">
        <v>1508</v>
      </c>
      <c r="J443" s="9" t="s">
        <v>747</v>
      </c>
      <c r="K443" s="9" t="s">
        <v>748</v>
      </c>
    </row>
    <row r="444" spans="1:11" x14ac:dyDescent="0.25">
      <c r="A444" s="17" t="s">
        <v>742</v>
      </c>
      <c r="B444" s="25" t="s">
        <v>1559</v>
      </c>
      <c r="C444" s="25" t="s">
        <v>1504</v>
      </c>
      <c r="D444" s="25" t="s">
        <v>1560</v>
      </c>
      <c r="E444" s="25" t="s">
        <v>1504</v>
      </c>
      <c r="F444" s="25" t="s">
        <v>1545</v>
      </c>
      <c r="G444" s="25" t="s">
        <v>1488</v>
      </c>
      <c r="H444" s="9" t="s">
        <v>6578</v>
      </c>
      <c r="I444" s="25" t="s">
        <v>1511</v>
      </c>
      <c r="J444" s="9" t="s">
        <v>747</v>
      </c>
      <c r="K444" s="9" t="s">
        <v>748</v>
      </c>
    </row>
    <row r="445" spans="1:11" x14ac:dyDescent="0.25">
      <c r="A445" s="17" t="s">
        <v>742</v>
      </c>
      <c r="B445" s="25" t="s">
        <v>1561</v>
      </c>
      <c r="C445" s="25" t="s">
        <v>1562</v>
      </c>
      <c r="D445" s="25" t="s">
        <v>1563</v>
      </c>
      <c r="E445" s="25" t="s">
        <v>1562</v>
      </c>
      <c r="F445" s="25" t="s">
        <v>1564</v>
      </c>
      <c r="G445" s="25" t="s">
        <v>913</v>
      </c>
      <c r="H445" s="9" t="s">
        <v>6579</v>
      </c>
      <c r="I445" s="25" t="s">
        <v>746</v>
      </c>
      <c r="J445" s="9" t="s">
        <v>747</v>
      </c>
      <c r="K445" s="9" t="s">
        <v>748</v>
      </c>
    </row>
    <row r="446" spans="1:11" x14ac:dyDescent="0.25">
      <c r="A446" s="17" t="s">
        <v>742</v>
      </c>
      <c r="B446" s="25" t="s">
        <v>1565</v>
      </c>
      <c r="C446" s="25" t="s">
        <v>1562</v>
      </c>
      <c r="D446" s="25" t="s">
        <v>1566</v>
      </c>
      <c r="E446" s="25" t="s">
        <v>1562</v>
      </c>
      <c r="F446" s="25" t="s">
        <v>1564</v>
      </c>
      <c r="G446" s="25" t="s">
        <v>913</v>
      </c>
      <c r="H446" s="9" t="s">
        <v>6579</v>
      </c>
      <c r="I446" s="25" t="s">
        <v>747</v>
      </c>
      <c r="J446" s="9" t="s">
        <v>747</v>
      </c>
      <c r="K446" s="9" t="s">
        <v>748</v>
      </c>
    </row>
    <row r="447" spans="1:11" x14ac:dyDescent="0.25">
      <c r="A447" s="17" t="s">
        <v>742</v>
      </c>
      <c r="B447" s="25" t="s">
        <v>1567</v>
      </c>
      <c r="C447" s="25" t="s">
        <v>1562</v>
      </c>
      <c r="D447" s="25" t="s">
        <v>1568</v>
      </c>
      <c r="E447" s="25" t="s">
        <v>1562</v>
      </c>
      <c r="F447" s="25" t="s">
        <v>1564</v>
      </c>
      <c r="G447" s="25" t="s">
        <v>913</v>
      </c>
      <c r="H447" s="9" t="s">
        <v>6579</v>
      </c>
      <c r="I447" s="25" t="s">
        <v>751</v>
      </c>
      <c r="J447" s="9" t="s">
        <v>747</v>
      </c>
      <c r="K447" s="9" t="s">
        <v>748</v>
      </c>
    </row>
    <row r="448" spans="1:11" x14ac:dyDescent="0.25">
      <c r="A448" s="17" t="s">
        <v>742</v>
      </c>
      <c r="B448" s="25" t="s">
        <v>1569</v>
      </c>
      <c r="C448" s="25" t="s">
        <v>1562</v>
      </c>
      <c r="D448" s="25" t="s">
        <v>1570</v>
      </c>
      <c r="E448" s="25" t="s">
        <v>1562</v>
      </c>
      <c r="F448" s="25" t="s">
        <v>1564</v>
      </c>
      <c r="G448" s="25" t="s">
        <v>913</v>
      </c>
      <c r="H448" s="9" t="s">
        <v>6579</v>
      </c>
      <c r="I448" s="25" t="s">
        <v>752</v>
      </c>
      <c r="J448" s="9" t="s">
        <v>747</v>
      </c>
      <c r="K448" s="9" t="s">
        <v>748</v>
      </c>
    </row>
    <row r="449" spans="1:11" x14ac:dyDescent="0.25">
      <c r="A449" s="17" t="s">
        <v>742</v>
      </c>
      <c r="B449" s="25" t="s">
        <v>1571</v>
      </c>
      <c r="C449" s="25" t="s">
        <v>1562</v>
      </c>
      <c r="D449" s="25" t="s">
        <v>1572</v>
      </c>
      <c r="E449" s="25" t="s">
        <v>1562</v>
      </c>
      <c r="F449" s="25" t="s">
        <v>1564</v>
      </c>
      <c r="G449" s="25" t="s">
        <v>913</v>
      </c>
      <c r="H449" s="9" t="s">
        <v>6579</v>
      </c>
      <c r="I449" s="25" t="s">
        <v>755</v>
      </c>
      <c r="J449" s="9" t="s">
        <v>747</v>
      </c>
      <c r="K449" s="9" t="s">
        <v>748</v>
      </c>
    </row>
    <row r="450" spans="1:11" x14ac:dyDescent="0.25">
      <c r="A450" s="17" t="s">
        <v>742</v>
      </c>
      <c r="B450" s="25" t="s">
        <v>1573</v>
      </c>
      <c r="C450" s="25" t="s">
        <v>1562</v>
      </c>
      <c r="D450" s="25" t="s">
        <v>1574</v>
      </c>
      <c r="E450" s="25" t="s">
        <v>1562</v>
      </c>
      <c r="F450" s="25" t="s">
        <v>1564</v>
      </c>
      <c r="G450" s="25" t="s">
        <v>913</v>
      </c>
      <c r="H450" s="9" t="s">
        <v>6579</v>
      </c>
      <c r="I450" s="25" t="s">
        <v>758</v>
      </c>
      <c r="J450" s="9" t="s">
        <v>747</v>
      </c>
      <c r="K450" s="9" t="s">
        <v>748</v>
      </c>
    </row>
    <row r="451" spans="1:11" x14ac:dyDescent="0.25">
      <c r="A451" s="17" t="s">
        <v>742</v>
      </c>
      <c r="B451" s="25" t="s">
        <v>1575</v>
      </c>
      <c r="C451" s="25" t="s">
        <v>1562</v>
      </c>
      <c r="D451" s="25" t="s">
        <v>1576</v>
      </c>
      <c r="E451" s="25" t="s">
        <v>1562</v>
      </c>
      <c r="F451" s="25" t="s">
        <v>1043</v>
      </c>
      <c r="G451" s="25" t="s">
        <v>745</v>
      </c>
      <c r="H451" s="9" t="s">
        <v>6580</v>
      </c>
      <c r="I451" s="25" t="s">
        <v>746</v>
      </c>
      <c r="J451" s="9" t="s">
        <v>747</v>
      </c>
      <c r="K451" s="9" t="s">
        <v>748</v>
      </c>
    </row>
    <row r="452" spans="1:11" x14ac:dyDescent="0.25">
      <c r="A452" s="17" t="s">
        <v>742</v>
      </c>
      <c r="B452" s="25" t="s">
        <v>1577</v>
      </c>
      <c r="C452" s="25" t="s">
        <v>1562</v>
      </c>
      <c r="D452" s="25" t="s">
        <v>1578</v>
      </c>
      <c r="E452" s="25" t="s">
        <v>1562</v>
      </c>
      <c r="F452" s="25" t="s">
        <v>1043</v>
      </c>
      <c r="G452" s="25" t="s">
        <v>745</v>
      </c>
      <c r="H452" s="9" t="s">
        <v>6580</v>
      </c>
      <c r="I452" s="25" t="s">
        <v>747</v>
      </c>
      <c r="J452" s="9" t="s">
        <v>747</v>
      </c>
      <c r="K452" s="9" t="s">
        <v>748</v>
      </c>
    </row>
    <row r="453" spans="1:11" x14ac:dyDescent="0.25">
      <c r="A453" s="17" t="s">
        <v>742</v>
      </c>
      <c r="B453" s="25" t="s">
        <v>1579</v>
      </c>
      <c r="C453" s="25" t="s">
        <v>1562</v>
      </c>
      <c r="D453" s="25" t="s">
        <v>1580</v>
      </c>
      <c r="E453" s="25" t="s">
        <v>1562</v>
      </c>
      <c r="F453" s="25" t="s">
        <v>1043</v>
      </c>
      <c r="G453" s="25" t="s">
        <v>745</v>
      </c>
      <c r="H453" s="9" t="s">
        <v>6580</v>
      </c>
      <c r="I453" s="25" t="s">
        <v>751</v>
      </c>
      <c r="J453" s="9" t="s">
        <v>747</v>
      </c>
      <c r="K453" s="9" t="s">
        <v>748</v>
      </c>
    </row>
    <row r="454" spans="1:11" x14ac:dyDescent="0.25">
      <c r="A454" s="17" t="s">
        <v>742</v>
      </c>
      <c r="B454" s="25" t="s">
        <v>1581</v>
      </c>
      <c r="C454" s="25" t="s">
        <v>1562</v>
      </c>
      <c r="D454" s="25" t="s">
        <v>1582</v>
      </c>
      <c r="E454" s="25" t="s">
        <v>1562</v>
      </c>
      <c r="F454" s="25" t="s">
        <v>1043</v>
      </c>
      <c r="G454" s="25" t="s">
        <v>745</v>
      </c>
      <c r="H454" s="9" t="s">
        <v>6580</v>
      </c>
      <c r="I454" s="25" t="s">
        <v>752</v>
      </c>
      <c r="J454" s="9" t="s">
        <v>747</v>
      </c>
      <c r="K454" s="9" t="s">
        <v>748</v>
      </c>
    </row>
    <row r="455" spans="1:11" x14ac:dyDescent="0.25">
      <c r="A455" s="17" t="s">
        <v>742</v>
      </c>
      <c r="B455" s="25" t="s">
        <v>1583</v>
      </c>
      <c r="C455" s="25" t="s">
        <v>1562</v>
      </c>
      <c r="D455" s="25" t="s">
        <v>1584</v>
      </c>
      <c r="E455" s="25" t="s">
        <v>1562</v>
      </c>
      <c r="F455" s="25" t="s">
        <v>1043</v>
      </c>
      <c r="G455" s="25" t="s">
        <v>745</v>
      </c>
      <c r="H455" s="9" t="s">
        <v>6580</v>
      </c>
      <c r="I455" s="25" t="s">
        <v>755</v>
      </c>
      <c r="J455" s="9" t="s">
        <v>747</v>
      </c>
      <c r="K455" s="9" t="s">
        <v>748</v>
      </c>
    </row>
    <row r="456" spans="1:11" x14ac:dyDescent="0.25">
      <c r="A456" s="17" t="s">
        <v>742</v>
      </c>
      <c r="B456" s="25" t="s">
        <v>1585</v>
      </c>
      <c r="C456" s="25" t="s">
        <v>1562</v>
      </c>
      <c r="D456" s="25" t="s">
        <v>1586</v>
      </c>
      <c r="E456" s="25" t="s">
        <v>1562</v>
      </c>
      <c r="F456" s="25" t="s">
        <v>1043</v>
      </c>
      <c r="G456" s="25" t="s">
        <v>745</v>
      </c>
      <c r="H456" s="9" t="s">
        <v>6580</v>
      </c>
      <c r="I456" s="25" t="s">
        <v>758</v>
      </c>
      <c r="J456" s="9" t="s">
        <v>747</v>
      </c>
      <c r="K456" s="9" t="s">
        <v>748</v>
      </c>
    </row>
    <row r="457" spans="1:11" x14ac:dyDescent="0.25">
      <c r="A457" s="17" t="s">
        <v>742</v>
      </c>
      <c r="B457" s="25" t="s">
        <v>1587</v>
      </c>
      <c r="C457" s="25" t="s">
        <v>1562</v>
      </c>
      <c r="D457" s="25" t="s">
        <v>1588</v>
      </c>
      <c r="E457" s="25" t="s">
        <v>1562</v>
      </c>
      <c r="F457" s="25" t="s">
        <v>1043</v>
      </c>
      <c r="G457" s="25" t="s">
        <v>1056</v>
      </c>
      <c r="H457" s="9" t="s">
        <v>6581</v>
      </c>
      <c r="I457" s="25" t="s">
        <v>746</v>
      </c>
      <c r="J457" s="9" t="s">
        <v>747</v>
      </c>
      <c r="K457" s="9" t="s">
        <v>748</v>
      </c>
    </row>
    <row r="458" spans="1:11" x14ac:dyDescent="0.25">
      <c r="A458" s="17" t="s">
        <v>742</v>
      </c>
      <c r="B458" s="25" t="s">
        <v>1589</v>
      </c>
      <c r="C458" s="25" t="s">
        <v>1562</v>
      </c>
      <c r="D458" s="25" t="s">
        <v>1590</v>
      </c>
      <c r="E458" s="25" t="s">
        <v>1562</v>
      </c>
      <c r="F458" s="25" t="s">
        <v>1043</v>
      </c>
      <c r="G458" s="25" t="s">
        <v>1056</v>
      </c>
      <c r="H458" s="9" t="s">
        <v>6581</v>
      </c>
      <c r="I458" s="25" t="s">
        <v>747</v>
      </c>
      <c r="J458" s="9" t="s">
        <v>747</v>
      </c>
      <c r="K458" s="9" t="s">
        <v>748</v>
      </c>
    </row>
    <row r="459" spans="1:11" x14ac:dyDescent="0.25">
      <c r="A459" s="17" t="s">
        <v>742</v>
      </c>
      <c r="B459" s="25" t="s">
        <v>1591</v>
      </c>
      <c r="C459" s="25" t="s">
        <v>1562</v>
      </c>
      <c r="D459" s="25" t="s">
        <v>1592</v>
      </c>
      <c r="E459" s="25" t="s">
        <v>1562</v>
      </c>
      <c r="F459" s="25" t="s">
        <v>1043</v>
      </c>
      <c r="G459" s="25" t="s">
        <v>1056</v>
      </c>
      <c r="H459" s="9" t="s">
        <v>6581</v>
      </c>
      <c r="I459" s="25" t="s">
        <v>751</v>
      </c>
      <c r="J459" s="9" t="s">
        <v>747</v>
      </c>
      <c r="K459" s="9" t="s">
        <v>748</v>
      </c>
    </row>
    <row r="460" spans="1:11" x14ac:dyDescent="0.25">
      <c r="A460" s="17" t="s">
        <v>742</v>
      </c>
      <c r="B460" s="25" t="s">
        <v>1593</v>
      </c>
      <c r="C460" s="25" t="s">
        <v>1562</v>
      </c>
      <c r="D460" s="25" t="s">
        <v>1594</v>
      </c>
      <c r="E460" s="25" t="s">
        <v>1562</v>
      </c>
      <c r="F460" s="25" t="s">
        <v>1043</v>
      </c>
      <c r="G460" s="25" t="s">
        <v>1056</v>
      </c>
      <c r="H460" s="9" t="s">
        <v>6581</v>
      </c>
      <c r="I460" s="25" t="s">
        <v>752</v>
      </c>
      <c r="J460" s="9" t="s">
        <v>747</v>
      </c>
      <c r="K460" s="9" t="s">
        <v>748</v>
      </c>
    </row>
    <row r="461" spans="1:11" x14ac:dyDescent="0.25">
      <c r="A461" s="17" t="s">
        <v>742</v>
      </c>
      <c r="B461" s="25" t="s">
        <v>1595</v>
      </c>
      <c r="C461" s="25" t="s">
        <v>1562</v>
      </c>
      <c r="D461" s="25" t="s">
        <v>1596</v>
      </c>
      <c r="E461" s="25" t="s">
        <v>1562</v>
      </c>
      <c r="F461" s="25" t="s">
        <v>1043</v>
      </c>
      <c r="G461" s="25" t="s">
        <v>1056</v>
      </c>
      <c r="H461" s="9" t="s">
        <v>6581</v>
      </c>
      <c r="I461" s="25" t="s">
        <v>755</v>
      </c>
      <c r="J461" s="9" t="s">
        <v>747</v>
      </c>
      <c r="K461" s="9" t="s">
        <v>748</v>
      </c>
    </row>
    <row r="462" spans="1:11" x14ac:dyDescent="0.25">
      <c r="A462" s="17" t="s">
        <v>742</v>
      </c>
      <c r="B462" s="25" t="s">
        <v>1597</v>
      </c>
      <c r="C462" s="25" t="s">
        <v>1562</v>
      </c>
      <c r="D462" s="25" t="s">
        <v>1598</v>
      </c>
      <c r="E462" s="25" t="s">
        <v>1562</v>
      </c>
      <c r="F462" s="25" t="s">
        <v>1043</v>
      </c>
      <c r="G462" s="25" t="s">
        <v>1056</v>
      </c>
      <c r="H462" s="9" t="s">
        <v>6581</v>
      </c>
      <c r="I462" s="25" t="s">
        <v>758</v>
      </c>
      <c r="J462" s="9" t="s">
        <v>747</v>
      </c>
      <c r="K462" s="9" t="s">
        <v>748</v>
      </c>
    </row>
    <row r="463" spans="1:11" x14ac:dyDescent="0.25">
      <c r="A463" s="17" t="s">
        <v>742</v>
      </c>
      <c r="B463" s="25" t="s">
        <v>1599</v>
      </c>
      <c r="C463" s="25" t="s">
        <v>1600</v>
      </c>
      <c r="D463" s="25" t="s">
        <v>1601</v>
      </c>
      <c r="E463" s="25" t="s">
        <v>1600</v>
      </c>
      <c r="F463" s="25" t="s">
        <v>1602</v>
      </c>
      <c r="G463" s="25" t="s">
        <v>745</v>
      </c>
      <c r="H463" s="9" t="s">
        <v>6582</v>
      </c>
      <c r="I463" s="25" t="s">
        <v>1470</v>
      </c>
      <c r="J463" s="9" t="s">
        <v>747</v>
      </c>
      <c r="K463" s="9" t="s">
        <v>748</v>
      </c>
    </row>
    <row r="464" spans="1:11" x14ac:dyDescent="0.25">
      <c r="A464" s="17" t="s">
        <v>742</v>
      </c>
      <c r="B464" s="25" t="s">
        <v>1603</v>
      </c>
      <c r="C464" s="25" t="s">
        <v>1600</v>
      </c>
      <c r="D464" s="25" t="s">
        <v>1604</v>
      </c>
      <c r="E464" s="25" t="s">
        <v>1600</v>
      </c>
      <c r="F464" s="25" t="s">
        <v>1602</v>
      </c>
      <c r="G464" s="25" t="s">
        <v>820</v>
      </c>
      <c r="H464" s="9" t="s">
        <v>6583</v>
      </c>
      <c r="I464" s="25" t="s">
        <v>1470</v>
      </c>
      <c r="J464" s="9" t="s">
        <v>747</v>
      </c>
      <c r="K464" s="9" t="s">
        <v>748</v>
      </c>
    </row>
    <row r="465" spans="1:11" x14ac:dyDescent="0.25">
      <c r="A465" s="17" t="s">
        <v>742</v>
      </c>
      <c r="B465" s="25" t="s">
        <v>1605</v>
      </c>
      <c r="C465" s="25" t="s">
        <v>1600</v>
      </c>
      <c r="D465" s="25" t="s">
        <v>1606</v>
      </c>
      <c r="E465" s="25" t="s">
        <v>1600</v>
      </c>
      <c r="F465" s="25" t="s">
        <v>1602</v>
      </c>
      <c r="G465" s="25" t="s">
        <v>1607</v>
      </c>
      <c r="H465" s="9" t="s">
        <v>6584</v>
      </c>
      <c r="I465" s="25" t="s">
        <v>1470</v>
      </c>
      <c r="J465" s="9" t="s">
        <v>747</v>
      </c>
      <c r="K465" s="9" t="s">
        <v>748</v>
      </c>
    </row>
    <row r="466" spans="1:11" x14ac:dyDescent="0.25">
      <c r="A466" s="17" t="s">
        <v>742</v>
      </c>
      <c r="B466" s="25" t="s">
        <v>1608</v>
      </c>
      <c r="C466" s="25" t="s">
        <v>1600</v>
      </c>
      <c r="D466" s="25" t="s">
        <v>1609</v>
      </c>
      <c r="E466" s="25" t="s">
        <v>1600</v>
      </c>
      <c r="F466" s="25" t="s">
        <v>1602</v>
      </c>
      <c r="G466" s="25" t="s">
        <v>795</v>
      </c>
      <c r="H466" s="9" t="s">
        <v>6585</v>
      </c>
      <c r="I466" s="25" t="s">
        <v>1470</v>
      </c>
      <c r="J466" s="9" t="s">
        <v>747</v>
      </c>
      <c r="K466" s="9" t="s">
        <v>748</v>
      </c>
    </row>
    <row r="467" spans="1:11" x14ac:dyDescent="0.25">
      <c r="A467" s="17" t="s">
        <v>742</v>
      </c>
      <c r="B467" s="25" t="s">
        <v>1610</v>
      </c>
      <c r="C467" s="25" t="s">
        <v>1600</v>
      </c>
      <c r="D467" s="25" t="s">
        <v>1611</v>
      </c>
      <c r="E467" s="25" t="s">
        <v>1600</v>
      </c>
      <c r="F467" s="25" t="s">
        <v>852</v>
      </c>
      <c r="G467" s="25" t="s">
        <v>1056</v>
      </c>
      <c r="H467" s="9" t="s">
        <v>6586</v>
      </c>
      <c r="I467" s="25" t="s">
        <v>1470</v>
      </c>
      <c r="J467" s="9" t="s">
        <v>747</v>
      </c>
      <c r="K467" s="9" t="s">
        <v>748</v>
      </c>
    </row>
    <row r="468" spans="1:11" x14ac:dyDescent="0.25">
      <c r="A468" s="17" t="s">
        <v>742</v>
      </c>
      <c r="B468" s="25" t="s">
        <v>1612</v>
      </c>
      <c r="C468" s="25" t="s">
        <v>1600</v>
      </c>
      <c r="D468" s="25" t="s">
        <v>1613</v>
      </c>
      <c r="E468" s="25" t="s">
        <v>1600</v>
      </c>
      <c r="F468" s="25" t="s">
        <v>852</v>
      </c>
      <c r="G468" s="25" t="s">
        <v>1319</v>
      </c>
      <c r="H468" s="9" t="s">
        <v>6587</v>
      </c>
      <c r="I468" s="25" t="s">
        <v>1470</v>
      </c>
      <c r="J468" s="9" t="s">
        <v>747</v>
      </c>
      <c r="K468" s="9" t="s">
        <v>748</v>
      </c>
    </row>
    <row r="469" spans="1:11" x14ac:dyDescent="0.25">
      <c r="A469" s="17" t="s">
        <v>742</v>
      </c>
      <c r="B469" s="25" t="s">
        <v>1614</v>
      </c>
      <c r="C469" s="25" t="s">
        <v>1600</v>
      </c>
      <c r="D469" s="25" t="s">
        <v>1615</v>
      </c>
      <c r="E469" s="25" t="s">
        <v>1600</v>
      </c>
      <c r="F469" s="25" t="s">
        <v>876</v>
      </c>
      <c r="G469" s="25" t="s">
        <v>745</v>
      </c>
      <c r="H469" s="9" t="s">
        <v>6588</v>
      </c>
      <c r="I469" s="25" t="s">
        <v>1470</v>
      </c>
      <c r="J469" s="9" t="s">
        <v>747</v>
      </c>
      <c r="K469" s="9" t="s">
        <v>748</v>
      </c>
    </row>
    <row r="470" spans="1:11" x14ac:dyDescent="0.25">
      <c r="A470" s="17" t="s">
        <v>742</v>
      </c>
      <c r="B470" s="25" t="s">
        <v>1616</v>
      </c>
      <c r="C470" s="25" t="s">
        <v>1600</v>
      </c>
      <c r="D470" s="25" t="s">
        <v>1617</v>
      </c>
      <c r="E470" s="25" t="s">
        <v>1600</v>
      </c>
      <c r="F470" s="25" t="s">
        <v>1618</v>
      </c>
      <c r="G470" s="25" t="s">
        <v>812</v>
      </c>
      <c r="H470" s="9" t="s">
        <v>6589</v>
      </c>
      <c r="I470" s="25" t="s">
        <v>1470</v>
      </c>
      <c r="J470" s="9" t="s">
        <v>747</v>
      </c>
      <c r="K470" s="9" t="s">
        <v>748</v>
      </c>
    </row>
    <row r="471" spans="1:11" x14ac:dyDescent="0.25">
      <c r="A471" s="17" t="s">
        <v>742</v>
      </c>
      <c r="B471" s="25" t="s">
        <v>1619</v>
      </c>
      <c r="C471" s="25" t="s">
        <v>1600</v>
      </c>
      <c r="D471" s="25" t="s">
        <v>1620</v>
      </c>
      <c r="E471" s="25" t="s">
        <v>1600</v>
      </c>
      <c r="F471" s="25" t="s">
        <v>1496</v>
      </c>
      <c r="G471" s="25" t="s">
        <v>1621</v>
      </c>
      <c r="H471" s="9" t="s">
        <v>6590</v>
      </c>
      <c r="I471" s="25" t="s">
        <v>1470</v>
      </c>
      <c r="J471" s="9" t="s">
        <v>747</v>
      </c>
      <c r="K471" s="9" t="s">
        <v>748</v>
      </c>
    </row>
    <row r="472" spans="1:11" x14ac:dyDescent="0.25">
      <c r="A472" s="17" t="s">
        <v>742</v>
      </c>
      <c r="B472" s="25" t="s">
        <v>1622</v>
      </c>
      <c r="C472" s="25" t="s">
        <v>1600</v>
      </c>
      <c r="D472" s="25" t="s">
        <v>1623</v>
      </c>
      <c r="E472" s="25" t="s">
        <v>1600</v>
      </c>
      <c r="F472" s="25" t="s">
        <v>1496</v>
      </c>
      <c r="G472" s="25" t="s">
        <v>1492</v>
      </c>
      <c r="H472" s="9" t="s">
        <v>6591</v>
      </c>
      <c r="I472" s="25" t="s">
        <v>1470</v>
      </c>
      <c r="J472" s="9" t="s">
        <v>747</v>
      </c>
      <c r="K472" s="9" t="s">
        <v>748</v>
      </c>
    </row>
    <row r="473" spans="1:11" x14ac:dyDescent="0.25">
      <c r="A473" s="17" t="s">
        <v>742</v>
      </c>
      <c r="B473" s="25" t="s">
        <v>1624</v>
      </c>
      <c r="C473" s="25" t="s">
        <v>1600</v>
      </c>
      <c r="D473" s="25" t="s">
        <v>1625</v>
      </c>
      <c r="E473" s="25" t="s">
        <v>1600</v>
      </c>
      <c r="F473" s="25" t="s">
        <v>1626</v>
      </c>
      <c r="G473" s="25" t="s">
        <v>820</v>
      </c>
      <c r="H473" s="9" t="s">
        <v>6592</v>
      </c>
      <c r="I473" s="25" t="s">
        <v>1470</v>
      </c>
      <c r="J473" s="9" t="s">
        <v>747</v>
      </c>
      <c r="K473" s="9" t="s">
        <v>748</v>
      </c>
    </row>
    <row r="474" spans="1:11" x14ac:dyDescent="0.25">
      <c r="A474" s="17" t="s">
        <v>742</v>
      </c>
      <c r="B474" s="25" t="s">
        <v>1627</v>
      </c>
      <c r="C474" s="25" t="s">
        <v>1600</v>
      </c>
      <c r="D474" s="25" t="s">
        <v>1628</v>
      </c>
      <c r="E474" s="25" t="s">
        <v>1600</v>
      </c>
      <c r="F474" s="25" t="s">
        <v>1629</v>
      </c>
      <c r="G474" s="25" t="s">
        <v>820</v>
      </c>
      <c r="H474" s="9" t="s">
        <v>6593</v>
      </c>
      <c r="I474" s="25" t="s">
        <v>1470</v>
      </c>
      <c r="J474" s="9" t="s">
        <v>747</v>
      </c>
      <c r="K474" s="9" t="s">
        <v>748</v>
      </c>
    </row>
    <row r="475" spans="1:11" x14ac:dyDescent="0.25">
      <c r="A475" s="17" t="s">
        <v>742</v>
      </c>
      <c r="B475" s="25" t="s">
        <v>1630</v>
      </c>
      <c r="C475" s="25" t="s">
        <v>1600</v>
      </c>
      <c r="D475" s="25" t="s">
        <v>1631</v>
      </c>
      <c r="E475" s="25" t="s">
        <v>1600</v>
      </c>
      <c r="F475" s="25" t="s">
        <v>1632</v>
      </c>
      <c r="G475" s="25" t="s">
        <v>1178</v>
      </c>
      <c r="H475" s="9" t="s">
        <v>6594</v>
      </c>
      <c r="I475" s="25" t="s">
        <v>1470</v>
      </c>
      <c r="J475" s="9" t="s">
        <v>747</v>
      </c>
      <c r="K475" s="9" t="s">
        <v>748</v>
      </c>
    </row>
    <row r="476" spans="1:11" x14ac:dyDescent="0.25">
      <c r="A476" s="17" t="s">
        <v>742</v>
      </c>
      <c r="B476" s="25" t="s">
        <v>1633</v>
      </c>
      <c r="C476" s="25" t="s">
        <v>1600</v>
      </c>
      <c r="D476" s="25" t="s">
        <v>1634</v>
      </c>
      <c r="E476" s="25" t="s">
        <v>1600</v>
      </c>
      <c r="F476" s="25" t="s">
        <v>1632</v>
      </c>
      <c r="G476" s="25" t="s">
        <v>913</v>
      </c>
      <c r="H476" s="9" t="s">
        <v>6595</v>
      </c>
      <c r="I476" s="25" t="s">
        <v>1470</v>
      </c>
      <c r="J476" s="9" t="s">
        <v>747</v>
      </c>
      <c r="K476" s="9" t="s">
        <v>748</v>
      </c>
    </row>
    <row r="477" spans="1:11" x14ac:dyDescent="0.25">
      <c r="A477" s="17" t="s">
        <v>742</v>
      </c>
      <c r="B477" s="25" t="s">
        <v>1635</v>
      </c>
      <c r="C477" s="25" t="s">
        <v>1600</v>
      </c>
      <c r="D477" s="25" t="s">
        <v>1636</v>
      </c>
      <c r="E477" s="25" t="s">
        <v>1600</v>
      </c>
      <c r="F477" s="25" t="s">
        <v>1637</v>
      </c>
      <c r="G477" s="25" t="s">
        <v>1607</v>
      </c>
      <c r="H477" s="9" t="s">
        <v>6596</v>
      </c>
      <c r="I477" s="25" t="s">
        <v>1470</v>
      </c>
      <c r="J477" s="9" t="s">
        <v>747</v>
      </c>
      <c r="K477" s="9" t="s">
        <v>748</v>
      </c>
    </row>
    <row r="478" spans="1:11" x14ac:dyDescent="0.25">
      <c r="A478" s="17" t="s">
        <v>742</v>
      </c>
      <c r="B478" s="25" t="s">
        <v>1638</v>
      </c>
      <c r="C478" s="25" t="s">
        <v>1600</v>
      </c>
      <c r="D478" s="25" t="s">
        <v>1639</v>
      </c>
      <c r="E478" s="25" t="s">
        <v>1600</v>
      </c>
      <c r="F478" s="25" t="s">
        <v>1637</v>
      </c>
      <c r="G478" s="25" t="s">
        <v>1056</v>
      </c>
      <c r="H478" s="9" t="s">
        <v>6597</v>
      </c>
      <c r="I478" s="25" t="s">
        <v>1470</v>
      </c>
      <c r="J478" s="25" t="s">
        <v>747</v>
      </c>
      <c r="K478" s="9" t="s">
        <v>748</v>
      </c>
    </row>
    <row r="479" spans="1:11" x14ac:dyDescent="0.25">
      <c r="A479" s="17" t="s">
        <v>742</v>
      </c>
      <c r="B479" s="25" t="s">
        <v>1640</v>
      </c>
      <c r="C479" s="25" t="s">
        <v>1600</v>
      </c>
      <c r="D479" s="25" t="s">
        <v>1641</v>
      </c>
      <c r="E479" s="25" t="s">
        <v>1600</v>
      </c>
      <c r="F479" s="25" t="s">
        <v>1408</v>
      </c>
      <c r="G479" s="25" t="s">
        <v>1408</v>
      </c>
      <c r="H479" s="9" t="s">
        <v>6598</v>
      </c>
      <c r="I479" s="25" t="s">
        <v>1470</v>
      </c>
      <c r="J479" s="25" t="s">
        <v>1202</v>
      </c>
      <c r="K479" s="9" t="s">
        <v>748</v>
      </c>
    </row>
    <row r="480" spans="1:11" x14ac:dyDescent="0.25">
      <c r="A480" s="17" t="s">
        <v>742</v>
      </c>
      <c r="B480" s="25" t="s">
        <v>1642</v>
      </c>
      <c r="C480" s="25" t="s">
        <v>1600</v>
      </c>
      <c r="D480" s="25" t="s">
        <v>1643</v>
      </c>
      <c r="E480" s="25" t="s">
        <v>1600</v>
      </c>
      <c r="F480" s="25" t="s">
        <v>1496</v>
      </c>
      <c r="G480" s="25" t="s">
        <v>1644</v>
      </c>
      <c r="H480" s="9" t="s">
        <v>6599</v>
      </c>
      <c r="I480" s="25" t="s">
        <v>1470</v>
      </c>
      <c r="J480" s="25" t="s">
        <v>1202</v>
      </c>
      <c r="K480" s="9" t="s">
        <v>748</v>
      </c>
    </row>
    <row r="481" spans="1:11" x14ac:dyDescent="0.25">
      <c r="A481" s="17" t="s">
        <v>742</v>
      </c>
      <c r="B481" s="15" t="s">
        <v>1645</v>
      </c>
      <c r="C481" s="9" t="s">
        <v>1600</v>
      </c>
      <c r="D481" s="12" t="s">
        <v>1646</v>
      </c>
      <c r="E481" s="12" t="s">
        <v>1600</v>
      </c>
      <c r="F481" s="12" t="s">
        <v>1496</v>
      </c>
      <c r="G481" s="12" t="s">
        <v>745</v>
      </c>
      <c r="H481" s="9" t="s">
        <v>6600</v>
      </c>
      <c r="I481" s="12" t="s">
        <v>1470</v>
      </c>
      <c r="J481" s="12" t="s">
        <v>1202</v>
      </c>
      <c r="K481" s="9" t="s">
        <v>748</v>
      </c>
    </row>
    <row r="482" spans="1:11" x14ac:dyDescent="0.25">
      <c r="A482" s="17" t="s">
        <v>742</v>
      </c>
      <c r="B482" s="15" t="s">
        <v>282</v>
      </c>
      <c r="C482" s="9" t="s">
        <v>743</v>
      </c>
      <c r="D482" s="12" t="s">
        <v>283</v>
      </c>
      <c r="E482" s="12" t="s">
        <v>743</v>
      </c>
      <c r="F482" s="12" t="s">
        <v>1647</v>
      </c>
      <c r="G482" s="12" t="s">
        <v>795</v>
      </c>
      <c r="H482" s="9" t="s">
        <v>6601</v>
      </c>
      <c r="I482" s="12" t="s">
        <v>746</v>
      </c>
      <c r="J482" s="12" t="s">
        <v>747</v>
      </c>
      <c r="K482" s="9" t="s">
        <v>1648</v>
      </c>
    </row>
    <row r="483" spans="1:11" x14ac:dyDescent="0.25">
      <c r="A483" s="17" t="s">
        <v>742</v>
      </c>
      <c r="B483" s="15" t="s">
        <v>284</v>
      </c>
      <c r="C483" s="9" t="s">
        <v>743</v>
      </c>
      <c r="D483" s="12" t="s">
        <v>285</v>
      </c>
      <c r="E483" s="12" t="s">
        <v>743</v>
      </c>
      <c r="F483" s="12" t="s">
        <v>1647</v>
      </c>
      <c r="G483" s="12" t="s">
        <v>795</v>
      </c>
      <c r="H483" s="9" t="s">
        <v>6601</v>
      </c>
      <c r="I483" s="12" t="s">
        <v>747</v>
      </c>
      <c r="J483" s="12" t="s">
        <v>747</v>
      </c>
      <c r="K483" s="9" t="s">
        <v>1648</v>
      </c>
    </row>
    <row r="484" spans="1:11" x14ac:dyDescent="0.25">
      <c r="A484" s="17" t="s">
        <v>742</v>
      </c>
      <c r="B484" s="15" t="s">
        <v>1649</v>
      </c>
      <c r="C484" s="9" t="s">
        <v>743</v>
      </c>
      <c r="D484" s="12" t="s">
        <v>1650</v>
      </c>
      <c r="E484" s="12" t="s">
        <v>743</v>
      </c>
      <c r="F484" s="12" t="s">
        <v>1647</v>
      </c>
      <c r="G484" s="12" t="s">
        <v>795</v>
      </c>
      <c r="H484" s="9" t="s">
        <v>6601</v>
      </c>
      <c r="I484" s="12" t="s">
        <v>751</v>
      </c>
      <c r="J484" s="12" t="s">
        <v>747</v>
      </c>
      <c r="K484" s="9" t="s">
        <v>1648</v>
      </c>
    </row>
    <row r="485" spans="1:11" x14ac:dyDescent="0.25">
      <c r="A485" s="17" t="s">
        <v>742</v>
      </c>
      <c r="B485" s="15" t="s">
        <v>506</v>
      </c>
      <c r="C485" s="9" t="s">
        <v>743</v>
      </c>
      <c r="D485" s="12" t="s">
        <v>507</v>
      </c>
      <c r="E485" s="12" t="s">
        <v>743</v>
      </c>
      <c r="F485" s="12" t="s">
        <v>1647</v>
      </c>
      <c r="G485" s="12" t="s">
        <v>795</v>
      </c>
      <c r="H485" s="9" t="s">
        <v>6601</v>
      </c>
      <c r="I485" s="12" t="s">
        <v>752</v>
      </c>
      <c r="J485" s="12" t="s">
        <v>747</v>
      </c>
      <c r="K485" s="9" t="s">
        <v>1648</v>
      </c>
    </row>
    <row r="486" spans="1:11" x14ac:dyDescent="0.25">
      <c r="A486" s="17" t="s">
        <v>742</v>
      </c>
      <c r="B486" s="15" t="s">
        <v>390</v>
      </c>
      <c r="C486" s="9" t="s">
        <v>743</v>
      </c>
      <c r="D486" s="12" t="s">
        <v>391</v>
      </c>
      <c r="E486" s="12" t="s">
        <v>743</v>
      </c>
      <c r="F486" s="12" t="s">
        <v>1647</v>
      </c>
      <c r="G486" s="12" t="s">
        <v>795</v>
      </c>
      <c r="H486" s="9" t="s">
        <v>6601</v>
      </c>
      <c r="I486" s="12" t="s">
        <v>755</v>
      </c>
      <c r="J486" s="12" t="s">
        <v>747</v>
      </c>
      <c r="K486" s="9" t="s">
        <v>1648</v>
      </c>
    </row>
    <row r="487" spans="1:11" x14ac:dyDescent="0.25">
      <c r="A487" s="17" t="s">
        <v>742</v>
      </c>
      <c r="B487" s="15" t="s">
        <v>1651</v>
      </c>
      <c r="C487" s="9" t="s">
        <v>743</v>
      </c>
      <c r="D487" s="12" t="s">
        <v>1652</v>
      </c>
      <c r="E487" s="12" t="s">
        <v>743</v>
      </c>
      <c r="F487" s="12" t="s">
        <v>1647</v>
      </c>
      <c r="G487" s="12" t="s">
        <v>795</v>
      </c>
      <c r="H487" s="9" t="s">
        <v>6601</v>
      </c>
      <c r="I487" s="12" t="s">
        <v>758</v>
      </c>
      <c r="J487" s="12" t="s">
        <v>747</v>
      </c>
      <c r="K487" s="9" t="s">
        <v>1648</v>
      </c>
    </row>
    <row r="488" spans="1:11" x14ac:dyDescent="0.25">
      <c r="A488" s="17" t="s">
        <v>742</v>
      </c>
      <c r="B488" s="15" t="s">
        <v>508</v>
      </c>
      <c r="C488" s="9" t="s">
        <v>743</v>
      </c>
      <c r="D488" s="12" t="s">
        <v>509</v>
      </c>
      <c r="E488" s="12" t="s">
        <v>743</v>
      </c>
      <c r="F488" s="12" t="s">
        <v>1653</v>
      </c>
      <c r="G488" s="12" t="s">
        <v>795</v>
      </c>
      <c r="H488" s="9" t="s">
        <v>6602</v>
      </c>
      <c r="I488" s="12" t="s">
        <v>746</v>
      </c>
      <c r="J488" s="12" t="s">
        <v>747</v>
      </c>
      <c r="K488" s="9" t="s">
        <v>1648</v>
      </c>
    </row>
    <row r="489" spans="1:11" x14ac:dyDescent="0.25">
      <c r="A489" s="17" t="s">
        <v>742</v>
      </c>
      <c r="B489" s="15" t="s">
        <v>510</v>
      </c>
      <c r="C489" s="9" t="s">
        <v>743</v>
      </c>
      <c r="D489" s="12" t="s">
        <v>511</v>
      </c>
      <c r="E489" s="12" t="s">
        <v>743</v>
      </c>
      <c r="F489" s="12" t="s">
        <v>1653</v>
      </c>
      <c r="G489" s="12" t="s">
        <v>795</v>
      </c>
      <c r="H489" s="9" t="s">
        <v>6602</v>
      </c>
      <c r="I489" s="12" t="s">
        <v>747</v>
      </c>
      <c r="J489" s="12" t="s">
        <v>747</v>
      </c>
      <c r="K489" s="9" t="s">
        <v>1648</v>
      </c>
    </row>
    <row r="490" spans="1:11" x14ac:dyDescent="0.25">
      <c r="A490" s="17" t="s">
        <v>742</v>
      </c>
      <c r="B490" s="15" t="s">
        <v>392</v>
      </c>
      <c r="C490" s="9" t="s">
        <v>743</v>
      </c>
      <c r="D490" s="12" t="s">
        <v>393</v>
      </c>
      <c r="E490" s="12" t="s">
        <v>743</v>
      </c>
      <c r="F490" s="12" t="s">
        <v>1653</v>
      </c>
      <c r="G490" s="12" t="s">
        <v>795</v>
      </c>
      <c r="H490" s="9" t="s">
        <v>6602</v>
      </c>
      <c r="I490" s="12" t="s">
        <v>751</v>
      </c>
      <c r="J490" s="12" t="s">
        <v>747</v>
      </c>
      <c r="K490" s="9" t="s">
        <v>1648</v>
      </c>
    </row>
    <row r="491" spans="1:11" x14ac:dyDescent="0.25">
      <c r="A491" s="17" t="s">
        <v>742</v>
      </c>
      <c r="B491" s="15" t="s">
        <v>512</v>
      </c>
      <c r="C491" s="9" t="s">
        <v>743</v>
      </c>
      <c r="D491" s="12" t="s">
        <v>513</v>
      </c>
      <c r="E491" s="12" t="s">
        <v>743</v>
      </c>
      <c r="F491" s="12" t="s">
        <v>1653</v>
      </c>
      <c r="G491" s="12" t="s">
        <v>795</v>
      </c>
      <c r="H491" s="9" t="s">
        <v>6602</v>
      </c>
      <c r="I491" s="12" t="s">
        <v>752</v>
      </c>
      <c r="J491" s="12" t="s">
        <v>747</v>
      </c>
      <c r="K491" s="9" t="s">
        <v>1648</v>
      </c>
    </row>
    <row r="492" spans="1:11" x14ac:dyDescent="0.25">
      <c r="A492" s="17" t="s">
        <v>742</v>
      </c>
      <c r="B492" s="15" t="s">
        <v>394</v>
      </c>
      <c r="C492" s="9" t="s">
        <v>743</v>
      </c>
      <c r="D492" s="12" t="s">
        <v>395</v>
      </c>
      <c r="E492" s="12" t="s">
        <v>743</v>
      </c>
      <c r="F492" s="12" t="s">
        <v>1653</v>
      </c>
      <c r="G492" s="12" t="s">
        <v>795</v>
      </c>
      <c r="H492" s="9" t="s">
        <v>6602</v>
      </c>
      <c r="I492" s="12" t="s">
        <v>755</v>
      </c>
      <c r="J492" s="12" t="s">
        <v>747</v>
      </c>
      <c r="K492" s="9" t="s">
        <v>1648</v>
      </c>
    </row>
    <row r="493" spans="1:11" x14ac:dyDescent="0.25">
      <c r="A493" s="17" t="s">
        <v>742</v>
      </c>
      <c r="B493" s="15" t="s">
        <v>1654</v>
      </c>
      <c r="C493" s="9" t="s">
        <v>743</v>
      </c>
      <c r="D493" s="12" t="s">
        <v>1655</v>
      </c>
      <c r="E493" s="12" t="s">
        <v>743</v>
      </c>
      <c r="F493" s="12" t="s">
        <v>1653</v>
      </c>
      <c r="G493" s="12" t="s">
        <v>795</v>
      </c>
      <c r="H493" s="9" t="s">
        <v>6602</v>
      </c>
      <c r="I493" s="12" t="s">
        <v>758</v>
      </c>
      <c r="J493" s="12" t="s">
        <v>747</v>
      </c>
      <c r="K493" s="9" t="s">
        <v>1648</v>
      </c>
    </row>
    <row r="494" spans="1:11" x14ac:dyDescent="0.25">
      <c r="A494" s="17" t="s">
        <v>742</v>
      </c>
      <c r="B494" s="15" t="s">
        <v>286</v>
      </c>
      <c r="C494" s="9" t="s">
        <v>743</v>
      </c>
      <c r="D494" s="12" t="s">
        <v>287</v>
      </c>
      <c r="E494" s="12" t="s">
        <v>743</v>
      </c>
      <c r="F494" s="12" t="s">
        <v>1656</v>
      </c>
      <c r="G494" s="12" t="s">
        <v>745</v>
      </c>
      <c r="H494" s="9" t="s">
        <v>6603</v>
      </c>
      <c r="I494" s="12" t="s">
        <v>746</v>
      </c>
      <c r="J494" s="12" t="s">
        <v>747</v>
      </c>
      <c r="K494" s="9" t="s">
        <v>1648</v>
      </c>
    </row>
    <row r="495" spans="1:11" x14ac:dyDescent="0.25">
      <c r="A495" s="17" t="s">
        <v>742</v>
      </c>
      <c r="B495" s="15" t="s">
        <v>288</v>
      </c>
      <c r="C495" s="9" t="s">
        <v>743</v>
      </c>
      <c r="D495" s="12" t="s">
        <v>289</v>
      </c>
      <c r="E495" s="12" t="s">
        <v>743</v>
      </c>
      <c r="F495" s="12" t="s">
        <v>1656</v>
      </c>
      <c r="G495" s="12" t="s">
        <v>745</v>
      </c>
      <c r="H495" s="9" t="s">
        <v>6603</v>
      </c>
      <c r="I495" s="12" t="s">
        <v>747</v>
      </c>
      <c r="J495" s="12" t="s">
        <v>747</v>
      </c>
      <c r="K495" s="9" t="s">
        <v>1648</v>
      </c>
    </row>
    <row r="496" spans="1:11" x14ac:dyDescent="0.25">
      <c r="A496" s="17" t="s">
        <v>742</v>
      </c>
      <c r="B496" s="15" t="s">
        <v>396</v>
      </c>
      <c r="C496" s="9" t="s">
        <v>743</v>
      </c>
      <c r="D496" s="12" t="s">
        <v>397</v>
      </c>
      <c r="E496" s="12" t="s">
        <v>743</v>
      </c>
      <c r="F496" s="12" t="s">
        <v>1656</v>
      </c>
      <c r="G496" s="12" t="s">
        <v>745</v>
      </c>
      <c r="H496" s="9" t="s">
        <v>6603</v>
      </c>
      <c r="I496" s="12" t="s">
        <v>751</v>
      </c>
      <c r="J496" s="12" t="s">
        <v>747</v>
      </c>
      <c r="K496" s="9" t="s">
        <v>1648</v>
      </c>
    </row>
    <row r="497" spans="1:11" x14ac:dyDescent="0.25">
      <c r="A497" s="17" t="s">
        <v>742</v>
      </c>
      <c r="B497" s="15" t="s">
        <v>1657</v>
      </c>
      <c r="C497" s="9" t="s">
        <v>743</v>
      </c>
      <c r="D497" s="12" t="s">
        <v>1658</v>
      </c>
      <c r="E497" s="12" t="s">
        <v>743</v>
      </c>
      <c r="F497" s="12" t="s">
        <v>1656</v>
      </c>
      <c r="G497" s="12" t="s">
        <v>745</v>
      </c>
      <c r="H497" s="9" t="s">
        <v>6603</v>
      </c>
      <c r="I497" s="12" t="s">
        <v>752</v>
      </c>
      <c r="J497" s="12" t="s">
        <v>747</v>
      </c>
      <c r="K497" s="9" t="s">
        <v>1648</v>
      </c>
    </row>
    <row r="498" spans="1:11" x14ac:dyDescent="0.25">
      <c r="A498" s="17" t="s">
        <v>742</v>
      </c>
      <c r="B498" s="15" t="s">
        <v>1659</v>
      </c>
      <c r="C498" s="9" t="s">
        <v>743</v>
      </c>
      <c r="D498" s="12" t="s">
        <v>1660</v>
      </c>
      <c r="E498" s="12" t="s">
        <v>743</v>
      </c>
      <c r="F498" s="12" t="s">
        <v>1656</v>
      </c>
      <c r="G498" s="12" t="s">
        <v>745</v>
      </c>
      <c r="H498" s="9" t="s">
        <v>6603</v>
      </c>
      <c r="I498" s="12" t="s">
        <v>755</v>
      </c>
      <c r="J498" s="12" t="s">
        <v>747</v>
      </c>
      <c r="K498" s="9" t="s">
        <v>1648</v>
      </c>
    </row>
    <row r="499" spans="1:11" x14ac:dyDescent="0.25">
      <c r="A499" s="17" t="s">
        <v>742</v>
      </c>
      <c r="B499" s="15" t="s">
        <v>398</v>
      </c>
      <c r="C499" s="9" t="s">
        <v>743</v>
      </c>
      <c r="D499" s="12" t="s">
        <v>399</v>
      </c>
      <c r="E499" s="12" t="s">
        <v>743</v>
      </c>
      <c r="F499" s="12" t="s">
        <v>1656</v>
      </c>
      <c r="G499" s="12" t="s">
        <v>745</v>
      </c>
      <c r="H499" s="9" t="s">
        <v>6603</v>
      </c>
      <c r="I499" s="12" t="s">
        <v>758</v>
      </c>
      <c r="J499" s="12" t="s">
        <v>747</v>
      </c>
      <c r="K499" s="9" t="s">
        <v>1648</v>
      </c>
    </row>
    <row r="500" spans="1:11" x14ac:dyDescent="0.25">
      <c r="A500" s="17" t="s">
        <v>742</v>
      </c>
      <c r="B500" s="15" t="s">
        <v>1661</v>
      </c>
      <c r="C500" s="9" t="s">
        <v>743</v>
      </c>
      <c r="D500" s="12" t="s">
        <v>1662</v>
      </c>
      <c r="E500" s="12" t="s">
        <v>743</v>
      </c>
      <c r="F500" s="12" t="s">
        <v>1663</v>
      </c>
      <c r="G500" s="12" t="s">
        <v>759</v>
      </c>
      <c r="H500" s="9" t="s">
        <v>6604</v>
      </c>
      <c r="I500" s="12" t="s">
        <v>746</v>
      </c>
      <c r="J500" s="12" t="s">
        <v>747</v>
      </c>
      <c r="K500" s="9" t="s">
        <v>1648</v>
      </c>
    </row>
    <row r="501" spans="1:11" x14ac:dyDescent="0.25">
      <c r="A501" s="17" t="s">
        <v>742</v>
      </c>
      <c r="B501" s="15" t="s">
        <v>1664</v>
      </c>
      <c r="C501" s="9" t="s">
        <v>743</v>
      </c>
      <c r="D501" s="12" t="s">
        <v>1665</v>
      </c>
      <c r="E501" s="12" t="s">
        <v>743</v>
      </c>
      <c r="F501" s="12" t="s">
        <v>1663</v>
      </c>
      <c r="G501" s="12" t="s">
        <v>759</v>
      </c>
      <c r="H501" s="9" t="s">
        <v>6604</v>
      </c>
      <c r="I501" s="12" t="s">
        <v>747</v>
      </c>
      <c r="J501" s="12" t="s">
        <v>747</v>
      </c>
      <c r="K501" s="9" t="s">
        <v>1648</v>
      </c>
    </row>
    <row r="502" spans="1:11" x14ac:dyDescent="0.25">
      <c r="A502" s="17" t="s">
        <v>742</v>
      </c>
      <c r="B502" s="15" t="s">
        <v>514</v>
      </c>
      <c r="C502" s="9" t="s">
        <v>743</v>
      </c>
      <c r="D502" s="12" t="s">
        <v>515</v>
      </c>
      <c r="E502" s="12" t="s">
        <v>743</v>
      </c>
      <c r="F502" s="12" t="s">
        <v>1663</v>
      </c>
      <c r="G502" s="12" t="s">
        <v>759</v>
      </c>
      <c r="H502" s="9" t="s">
        <v>6604</v>
      </c>
      <c r="I502" s="12" t="s">
        <v>751</v>
      </c>
      <c r="J502" s="12" t="s">
        <v>747</v>
      </c>
      <c r="K502" s="9" t="s">
        <v>1648</v>
      </c>
    </row>
    <row r="503" spans="1:11" x14ac:dyDescent="0.25">
      <c r="A503" s="17" t="s">
        <v>742</v>
      </c>
      <c r="B503" s="15" t="s">
        <v>1666</v>
      </c>
      <c r="C503" s="9" t="s">
        <v>743</v>
      </c>
      <c r="D503" s="12" t="s">
        <v>1667</v>
      </c>
      <c r="E503" s="12" t="s">
        <v>743</v>
      </c>
      <c r="F503" s="12" t="s">
        <v>1663</v>
      </c>
      <c r="G503" s="12" t="s">
        <v>759</v>
      </c>
      <c r="H503" s="9" t="s">
        <v>6604</v>
      </c>
      <c r="I503" s="12" t="s">
        <v>752</v>
      </c>
      <c r="J503" s="12" t="s">
        <v>747</v>
      </c>
      <c r="K503" s="9" t="s">
        <v>1648</v>
      </c>
    </row>
    <row r="504" spans="1:11" x14ac:dyDescent="0.25">
      <c r="A504" s="17" t="s">
        <v>742</v>
      </c>
      <c r="B504" s="15" t="s">
        <v>1668</v>
      </c>
      <c r="C504" s="9" t="s">
        <v>743</v>
      </c>
      <c r="D504" s="12" t="s">
        <v>1669</v>
      </c>
      <c r="E504" s="12" t="s">
        <v>743</v>
      </c>
      <c r="F504" s="12" t="s">
        <v>1663</v>
      </c>
      <c r="G504" s="12" t="s">
        <v>759</v>
      </c>
      <c r="H504" s="9" t="s">
        <v>6604</v>
      </c>
      <c r="I504" s="12" t="s">
        <v>758</v>
      </c>
      <c r="J504" s="12" t="s">
        <v>747</v>
      </c>
      <c r="K504" s="9" t="s">
        <v>1648</v>
      </c>
    </row>
    <row r="505" spans="1:11" x14ac:dyDescent="0.25">
      <c r="A505" s="17" t="s">
        <v>742</v>
      </c>
      <c r="B505" s="15" t="s">
        <v>516</v>
      </c>
      <c r="C505" s="9" t="s">
        <v>743</v>
      </c>
      <c r="D505" s="12" t="s">
        <v>517</v>
      </c>
      <c r="E505" s="12" t="s">
        <v>743</v>
      </c>
      <c r="F505" s="12" t="s">
        <v>1663</v>
      </c>
      <c r="G505" s="12" t="s">
        <v>1056</v>
      </c>
      <c r="H505" s="9" t="s">
        <v>6605</v>
      </c>
      <c r="I505" s="12" t="s">
        <v>746</v>
      </c>
      <c r="J505" s="12" t="s">
        <v>747</v>
      </c>
      <c r="K505" s="9" t="s">
        <v>1648</v>
      </c>
    </row>
    <row r="506" spans="1:11" x14ac:dyDescent="0.25">
      <c r="A506" s="17" t="s">
        <v>742</v>
      </c>
      <c r="B506" s="15" t="s">
        <v>400</v>
      </c>
      <c r="C506" s="9" t="s">
        <v>743</v>
      </c>
      <c r="D506" s="12" t="s">
        <v>401</v>
      </c>
      <c r="E506" s="12" t="s">
        <v>743</v>
      </c>
      <c r="F506" s="12" t="s">
        <v>1663</v>
      </c>
      <c r="G506" s="12" t="s">
        <v>1056</v>
      </c>
      <c r="H506" s="9" t="s">
        <v>6605</v>
      </c>
      <c r="I506" s="12" t="s">
        <v>747</v>
      </c>
      <c r="J506" s="12" t="s">
        <v>747</v>
      </c>
      <c r="K506" s="9" t="s">
        <v>1648</v>
      </c>
    </row>
    <row r="507" spans="1:11" x14ac:dyDescent="0.25">
      <c r="A507" s="17" t="s">
        <v>742</v>
      </c>
      <c r="B507" s="15" t="s">
        <v>518</v>
      </c>
      <c r="C507" s="9" t="s">
        <v>743</v>
      </c>
      <c r="D507" s="12" t="s">
        <v>519</v>
      </c>
      <c r="E507" s="12" t="s">
        <v>743</v>
      </c>
      <c r="F507" s="12" t="s">
        <v>1663</v>
      </c>
      <c r="G507" s="12" t="s">
        <v>1056</v>
      </c>
      <c r="H507" s="9" t="s">
        <v>6605</v>
      </c>
      <c r="I507" s="12" t="s">
        <v>751</v>
      </c>
      <c r="J507" s="12" t="s">
        <v>747</v>
      </c>
      <c r="K507" s="9" t="s">
        <v>1648</v>
      </c>
    </row>
    <row r="508" spans="1:11" x14ac:dyDescent="0.25">
      <c r="A508" s="17" t="s">
        <v>742</v>
      </c>
      <c r="B508" s="15" t="s">
        <v>1670</v>
      </c>
      <c r="C508" s="9" t="s">
        <v>743</v>
      </c>
      <c r="D508" s="12" t="s">
        <v>1671</v>
      </c>
      <c r="E508" s="12" t="s">
        <v>743</v>
      </c>
      <c r="F508" s="12" t="s">
        <v>1663</v>
      </c>
      <c r="G508" s="12" t="s">
        <v>1056</v>
      </c>
      <c r="H508" s="9" t="s">
        <v>6605</v>
      </c>
      <c r="I508" s="12" t="s">
        <v>752</v>
      </c>
      <c r="J508" s="12" t="s">
        <v>747</v>
      </c>
      <c r="K508" s="9" t="s">
        <v>1648</v>
      </c>
    </row>
    <row r="509" spans="1:11" x14ac:dyDescent="0.25">
      <c r="A509" s="17" t="s">
        <v>742</v>
      </c>
      <c r="B509" s="15" t="s">
        <v>1672</v>
      </c>
      <c r="C509" s="9" t="s">
        <v>743</v>
      </c>
      <c r="D509" s="12" t="s">
        <v>1673</v>
      </c>
      <c r="E509" s="12" t="s">
        <v>743</v>
      </c>
      <c r="F509" s="12" t="s">
        <v>1663</v>
      </c>
      <c r="G509" s="12" t="s">
        <v>1056</v>
      </c>
      <c r="H509" s="9" t="s">
        <v>6605</v>
      </c>
      <c r="I509" s="12" t="s">
        <v>758</v>
      </c>
      <c r="J509" s="12" t="s">
        <v>747</v>
      </c>
      <c r="K509" s="9" t="s">
        <v>1648</v>
      </c>
    </row>
    <row r="510" spans="1:11" x14ac:dyDescent="0.25">
      <c r="A510" s="17" t="s">
        <v>742</v>
      </c>
      <c r="B510" s="15" t="s">
        <v>670</v>
      </c>
      <c r="C510" s="9" t="s">
        <v>743</v>
      </c>
      <c r="D510" s="12" t="s">
        <v>671</v>
      </c>
      <c r="E510" s="12" t="s">
        <v>743</v>
      </c>
      <c r="F510" s="12" t="s">
        <v>1674</v>
      </c>
      <c r="G510" s="12" t="s">
        <v>1675</v>
      </c>
      <c r="H510" s="9" t="s">
        <v>6606</v>
      </c>
      <c r="I510" s="12" t="s">
        <v>746</v>
      </c>
      <c r="J510" s="12" t="s">
        <v>747</v>
      </c>
      <c r="K510" s="9" t="s">
        <v>1648</v>
      </c>
    </row>
    <row r="511" spans="1:11" x14ac:dyDescent="0.25">
      <c r="A511" s="17" t="s">
        <v>742</v>
      </c>
      <c r="B511" s="15" t="s">
        <v>520</v>
      </c>
      <c r="C511" s="9" t="s">
        <v>743</v>
      </c>
      <c r="D511" s="12" t="s">
        <v>521</v>
      </c>
      <c r="E511" s="12" t="s">
        <v>743</v>
      </c>
      <c r="F511" s="12" t="s">
        <v>1674</v>
      </c>
      <c r="G511" s="12" t="s">
        <v>1675</v>
      </c>
      <c r="H511" s="9" t="s">
        <v>6606</v>
      </c>
      <c r="I511" s="12" t="s">
        <v>747</v>
      </c>
      <c r="J511" s="12" t="s">
        <v>747</v>
      </c>
      <c r="K511" s="9" t="s">
        <v>1648</v>
      </c>
    </row>
    <row r="512" spans="1:11" x14ac:dyDescent="0.25">
      <c r="A512" s="17" t="s">
        <v>742</v>
      </c>
      <c r="B512" s="15" t="s">
        <v>290</v>
      </c>
      <c r="C512" s="9" t="s">
        <v>743</v>
      </c>
      <c r="D512" s="12" t="s">
        <v>291</v>
      </c>
      <c r="E512" s="12" t="s">
        <v>743</v>
      </c>
      <c r="F512" s="12" t="s">
        <v>1674</v>
      </c>
      <c r="G512" s="12" t="s">
        <v>1675</v>
      </c>
      <c r="H512" s="9" t="s">
        <v>6606</v>
      </c>
      <c r="I512" s="12" t="s">
        <v>751</v>
      </c>
      <c r="J512" s="12" t="s">
        <v>747</v>
      </c>
      <c r="K512" s="9" t="s">
        <v>1648</v>
      </c>
    </row>
    <row r="513" spans="1:11" x14ac:dyDescent="0.25">
      <c r="A513" s="17" t="s">
        <v>742</v>
      </c>
      <c r="B513" s="15" t="s">
        <v>672</v>
      </c>
      <c r="C513" s="9" t="s">
        <v>743</v>
      </c>
      <c r="D513" s="12" t="s">
        <v>673</v>
      </c>
      <c r="E513" s="12" t="s">
        <v>743</v>
      </c>
      <c r="F513" s="12" t="s">
        <v>1674</v>
      </c>
      <c r="G513" s="12" t="s">
        <v>1675</v>
      </c>
      <c r="H513" s="9" t="s">
        <v>6606</v>
      </c>
      <c r="I513" s="12" t="s">
        <v>752</v>
      </c>
      <c r="J513" s="12" t="s">
        <v>747</v>
      </c>
      <c r="K513" s="9" t="s">
        <v>1648</v>
      </c>
    </row>
    <row r="514" spans="1:11" x14ac:dyDescent="0.25">
      <c r="A514" s="17" t="s">
        <v>742</v>
      </c>
      <c r="B514" s="15" t="s">
        <v>1676</v>
      </c>
      <c r="C514" s="9" t="s">
        <v>743</v>
      </c>
      <c r="D514" s="12" t="s">
        <v>1677</v>
      </c>
      <c r="E514" s="12" t="s">
        <v>743</v>
      </c>
      <c r="F514" s="12" t="s">
        <v>1674</v>
      </c>
      <c r="G514" s="12" t="s">
        <v>1675</v>
      </c>
      <c r="H514" s="9" t="s">
        <v>6606</v>
      </c>
      <c r="I514" s="12" t="s">
        <v>755</v>
      </c>
      <c r="J514" s="12" t="s">
        <v>747</v>
      </c>
      <c r="K514" s="9" t="s">
        <v>1648</v>
      </c>
    </row>
    <row r="515" spans="1:11" x14ac:dyDescent="0.25">
      <c r="A515" s="17" t="s">
        <v>742</v>
      </c>
      <c r="B515" s="15" t="s">
        <v>1678</v>
      </c>
      <c r="C515" s="9" t="s">
        <v>743</v>
      </c>
      <c r="D515" s="12" t="s">
        <v>1679</v>
      </c>
      <c r="E515" s="12" t="s">
        <v>743</v>
      </c>
      <c r="F515" s="12" t="s">
        <v>1674</v>
      </c>
      <c r="G515" s="12" t="s">
        <v>1675</v>
      </c>
      <c r="H515" s="9" t="s">
        <v>6606</v>
      </c>
      <c r="I515" s="12" t="s">
        <v>758</v>
      </c>
      <c r="J515" s="12" t="s">
        <v>747</v>
      </c>
      <c r="K515" s="9" t="s">
        <v>1648</v>
      </c>
    </row>
    <row r="516" spans="1:11" x14ac:dyDescent="0.25">
      <c r="A516" s="17" t="s">
        <v>742</v>
      </c>
      <c r="B516" s="15" t="s">
        <v>530</v>
      </c>
      <c r="C516" s="9" t="s">
        <v>743</v>
      </c>
      <c r="D516" s="12" t="s">
        <v>531</v>
      </c>
      <c r="E516" s="12" t="s">
        <v>743</v>
      </c>
      <c r="F516" s="12" t="s">
        <v>1680</v>
      </c>
      <c r="G516" s="12" t="s">
        <v>745</v>
      </c>
      <c r="H516" s="9" t="s">
        <v>6607</v>
      </c>
      <c r="I516" s="12" t="s">
        <v>746</v>
      </c>
      <c r="J516" s="12" t="s">
        <v>747</v>
      </c>
      <c r="K516" s="9" t="s">
        <v>1648</v>
      </c>
    </row>
    <row r="517" spans="1:11" x14ac:dyDescent="0.25">
      <c r="A517" s="17" t="s">
        <v>742</v>
      </c>
      <c r="B517" s="15" t="s">
        <v>298</v>
      </c>
      <c r="C517" s="9" t="s">
        <v>743</v>
      </c>
      <c r="D517" s="12" t="s">
        <v>299</v>
      </c>
      <c r="E517" s="12" t="s">
        <v>743</v>
      </c>
      <c r="F517" s="12" t="s">
        <v>1680</v>
      </c>
      <c r="G517" s="12" t="s">
        <v>745</v>
      </c>
      <c r="H517" s="9" t="s">
        <v>6607</v>
      </c>
      <c r="I517" s="12" t="s">
        <v>747</v>
      </c>
      <c r="J517" s="12" t="s">
        <v>747</v>
      </c>
      <c r="K517" s="9" t="s">
        <v>1648</v>
      </c>
    </row>
    <row r="518" spans="1:11" x14ac:dyDescent="0.25">
      <c r="A518" s="17" t="s">
        <v>742</v>
      </c>
      <c r="B518" s="15" t="s">
        <v>1681</v>
      </c>
      <c r="C518" s="9" t="s">
        <v>743</v>
      </c>
      <c r="D518" s="12" t="s">
        <v>1682</v>
      </c>
      <c r="E518" s="12" t="s">
        <v>743</v>
      </c>
      <c r="F518" s="12" t="s">
        <v>1680</v>
      </c>
      <c r="G518" s="12" t="s">
        <v>745</v>
      </c>
      <c r="H518" s="9" t="s">
        <v>6607</v>
      </c>
      <c r="I518" s="12" t="s">
        <v>751</v>
      </c>
      <c r="J518" s="12" t="s">
        <v>747</v>
      </c>
      <c r="K518" s="9" t="s">
        <v>1648</v>
      </c>
    </row>
    <row r="519" spans="1:11" x14ac:dyDescent="0.25">
      <c r="A519" s="17" t="s">
        <v>742</v>
      </c>
      <c r="B519" s="15" t="s">
        <v>300</v>
      </c>
      <c r="C519" s="9" t="s">
        <v>743</v>
      </c>
      <c r="D519" s="12" t="s">
        <v>301</v>
      </c>
      <c r="E519" s="12" t="s">
        <v>743</v>
      </c>
      <c r="F519" s="12" t="s">
        <v>1680</v>
      </c>
      <c r="G519" s="12" t="s">
        <v>745</v>
      </c>
      <c r="H519" s="9" t="s">
        <v>6607</v>
      </c>
      <c r="I519" s="12" t="s">
        <v>752</v>
      </c>
      <c r="J519" s="12" t="s">
        <v>747</v>
      </c>
      <c r="K519" s="9" t="s">
        <v>1648</v>
      </c>
    </row>
    <row r="520" spans="1:11" x14ac:dyDescent="0.25">
      <c r="A520" s="17" t="s">
        <v>742</v>
      </c>
      <c r="B520" s="15" t="s">
        <v>532</v>
      </c>
      <c r="C520" s="9" t="s">
        <v>743</v>
      </c>
      <c r="D520" s="12" t="s">
        <v>533</v>
      </c>
      <c r="E520" s="12" t="s">
        <v>743</v>
      </c>
      <c r="F520" s="12" t="s">
        <v>1680</v>
      </c>
      <c r="G520" s="12" t="s">
        <v>745</v>
      </c>
      <c r="H520" s="9" t="s">
        <v>6607</v>
      </c>
      <c r="I520" s="12" t="s">
        <v>755</v>
      </c>
      <c r="J520" s="12" t="s">
        <v>747</v>
      </c>
      <c r="K520" s="9" t="s">
        <v>1648</v>
      </c>
    </row>
    <row r="521" spans="1:11" x14ac:dyDescent="0.25">
      <c r="A521" s="17" t="s">
        <v>742</v>
      </c>
      <c r="B521" s="15" t="s">
        <v>63</v>
      </c>
      <c r="C521" s="9" t="s">
        <v>743</v>
      </c>
      <c r="D521" s="12" t="s">
        <v>64</v>
      </c>
      <c r="E521" s="12" t="s">
        <v>743</v>
      </c>
      <c r="F521" s="12" t="s">
        <v>1680</v>
      </c>
      <c r="G521" s="12" t="s">
        <v>745</v>
      </c>
      <c r="H521" s="9" t="s">
        <v>6607</v>
      </c>
      <c r="I521" s="12" t="s">
        <v>758</v>
      </c>
      <c r="J521" s="12" t="s">
        <v>747</v>
      </c>
      <c r="K521" s="9" t="s">
        <v>1648</v>
      </c>
    </row>
    <row r="522" spans="1:11" x14ac:dyDescent="0.25">
      <c r="A522" s="17" t="s">
        <v>742</v>
      </c>
      <c r="B522" s="15" t="s">
        <v>1683</v>
      </c>
      <c r="C522" s="9" t="s">
        <v>743</v>
      </c>
      <c r="D522" s="12" t="s">
        <v>1684</v>
      </c>
      <c r="E522" s="12" t="s">
        <v>743</v>
      </c>
      <c r="F522" s="12" t="s">
        <v>1685</v>
      </c>
      <c r="G522" s="12" t="s">
        <v>1686</v>
      </c>
      <c r="H522" s="9" t="s">
        <v>6608</v>
      </c>
      <c r="I522" s="12" t="s">
        <v>746</v>
      </c>
      <c r="J522" s="12" t="s">
        <v>747</v>
      </c>
      <c r="K522" s="9" t="s">
        <v>1648</v>
      </c>
    </row>
    <row r="523" spans="1:11" x14ac:dyDescent="0.25">
      <c r="A523" s="17" t="s">
        <v>742</v>
      </c>
      <c r="B523" s="15" t="s">
        <v>1687</v>
      </c>
      <c r="C523" s="9" t="s">
        <v>743</v>
      </c>
      <c r="D523" s="12" t="s">
        <v>1688</v>
      </c>
      <c r="E523" s="12" t="s">
        <v>743</v>
      </c>
      <c r="F523" s="12" t="s">
        <v>1685</v>
      </c>
      <c r="G523" s="12" t="s">
        <v>1686</v>
      </c>
      <c r="H523" s="9" t="s">
        <v>6608</v>
      </c>
      <c r="I523" s="12" t="s">
        <v>747</v>
      </c>
      <c r="J523" s="12" t="s">
        <v>747</v>
      </c>
      <c r="K523" s="9" t="s">
        <v>1648</v>
      </c>
    </row>
    <row r="524" spans="1:11" x14ac:dyDescent="0.25">
      <c r="A524" s="17" t="s">
        <v>742</v>
      </c>
      <c r="B524" s="15" t="s">
        <v>1689</v>
      </c>
      <c r="C524" s="9" t="s">
        <v>743</v>
      </c>
      <c r="D524" s="12" t="s">
        <v>1690</v>
      </c>
      <c r="E524" s="12" t="s">
        <v>743</v>
      </c>
      <c r="F524" s="12" t="s">
        <v>1685</v>
      </c>
      <c r="G524" s="12" t="s">
        <v>1686</v>
      </c>
      <c r="H524" s="9" t="s">
        <v>6608</v>
      </c>
      <c r="I524" s="12" t="s">
        <v>751</v>
      </c>
      <c r="J524" s="12" t="s">
        <v>747</v>
      </c>
      <c r="K524" s="9" t="s">
        <v>1648</v>
      </c>
    </row>
    <row r="525" spans="1:11" x14ac:dyDescent="0.25">
      <c r="A525" s="17" t="s">
        <v>742</v>
      </c>
      <c r="B525" s="15" t="s">
        <v>1691</v>
      </c>
      <c r="C525" s="9" t="s">
        <v>743</v>
      </c>
      <c r="D525" s="12" t="s">
        <v>1692</v>
      </c>
      <c r="E525" s="12" t="s">
        <v>743</v>
      </c>
      <c r="F525" s="12" t="s">
        <v>1685</v>
      </c>
      <c r="G525" s="12" t="s">
        <v>1686</v>
      </c>
      <c r="H525" s="9" t="s">
        <v>6608</v>
      </c>
      <c r="I525" s="12" t="s">
        <v>752</v>
      </c>
      <c r="J525" s="12" t="s">
        <v>747</v>
      </c>
      <c r="K525" s="9" t="s">
        <v>1648</v>
      </c>
    </row>
    <row r="526" spans="1:11" x14ac:dyDescent="0.25">
      <c r="A526" s="17" t="s">
        <v>742</v>
      </c>
      <c r="B526" s="15" t="s">
        <v>1693</v>
      </c>
      <c r="C526" s="9" t="s">
        <v>743</v>
      </c>
      <c r="D526" s="12" t="s">
        <v>1694</v>
      </c>
      <c r="E526" s="12" t="s">
        <v>743</v>
      </c>
      <c r="F526" s="12" t="s">
        <v>1685</v>
      </c>
      <c r="G526" s="12" t="s">
        <v>1686</v>
      </c>
      <c r="H526" s="9" t="s">
        <v>6608</v>
      </c>
      <c r="I526" s="12" t="s">
        <v>755</v>
      </c>
      <c r="J526" s="12" t="s">
        <v>747</v>
      </c>
      <c r="K526" s="9" t="s">
        <v>1648</v>
      </c>
    </row>
    <row r="527" spans="1:11" x14ac:dyDescent="0.25">
      <c r="A527" s="17" t="s">
        <v>742</v>
      </c>
      <c r="B527" s="15" t="s">
        <v>1695</v>
      </c>
      <c r="C527" s="9" t="s">
        <v>743</v>
      </c>
      <c r="D527" s="12" t="s">
        <v>1696</v>
      </c>
      <c r="E527" s="12" t="s">
        <v>743</v>
      </c>
      <c r="F527" s="12" t="s">
        <v>1685</v>
      </c>
      <c r="G527" s="12" t="s">
        <v>1686</v>
      </c>
      <c r="H527" s="9" t="s">
        <v>6608</v>
      </c>
      <c r="I527" s="12" t="s">
        <v>758</v>
      </c>
      <c r="J527" s="12" t="s">
        <v>747</v>
      </c>
      <c r="K527" s="9" t="s">
        <v>1648</v>
      </c>
    </row>
    <row r="528" spans="1:11" x14ac:dyDescent="0.25">
      <c r="A528" s="17" t="s">
        <v>742</v>
      </c>
      <c r="B528" s="15" t="s">
        <v>408</v>
      </c>
      <c r="C528" s="9" t="s">
        <v>743</v>
      </c>
      <c r="D528" s="12" t="s">
        <v>409</v>
      </c>
      <c r="E528" s="12" t="s">
        <v>743</v>
      </c>
      <c r="F528" s="12" t="s">
        <v>1697</v>
      </c>
      <c r="G528" s="12" t="s">
        <v>745</v>
      </c>
      <c r="H528" s="9" t="s">
        <v>6609</v>
      </c>
      <c r="I528" s="12" t="s">
        <v>746</v>
      </c>
      <c r="J528" s="12" t="s">
        <v>747</v>
      </c>
      <c r="K528" s="9" t="s">
        <v>1648</v>
      </c>
    </row>
    <row r="529" spans="1:11" x14ac:dyDescent="0.25">
      <c r="A529" s="17" t="s">
        <v>742</v>
      </c>
      <c r="B529" s="15" t="s">
        <v>534</v>
      </c>
      <c r="C529" s="9" t="s">
        <v>743</v>
      </c>
      <c r="D529" s="12" t="s">
        <v>535</v>
      </c>
      <c r="E529" s="12" t="s">
        <v>743</v>
      </c>
      <c r="F529" s="12" t="s">
        <v>1697</v>
      </c>
      <c r="G529" s="12" t="s">
        <v>745</v>
      </c>
      <c r="H529" s="9" t="s">
        <v>6609</v>
      </c>
      <c r="I529" s="12" t="s">
        <v>747</v>
      </c>
      <c r="J529" s="12" t="s">
        <v>747</v>
      </c>
      <c r="K529" s="9" t="s">
        <v>1648</v>
      </c>
    </row>
    <row r="530" spans="1:11" x14ac:dyDescent="0.25">
      <c r="A530" s="17" t="s">
        <v>742</v>
      </c>
      <c r="B530" s="15" t="s">
        <v>1698</v>
      </c>
      <c r="C530" s="9" t="s">
        <v>743</v>
      </c>
      <c r="D530" s="12" t="s">
        <v>1699</v>
      </c>
      <c r="E530" s="12" t="s">
        <v>743</v>
      </c>
      <c r="F530" s="12" t="s">
        <v>1697</v>
      </c>
      <c r="G530" s="12" t="s">
        <v>745</v>
      </c>
      <c r="H530" s="9" t="s">
        <v>6609</v>
      </c>
      <c r="I530" s="12" t="s">
        <v>751</v>
      </c>
      <c r="J530" s="12" t="s">
        <v>747</v>
      </c>
      <c r="K530" s="9" t="s">
        <v>1648</v>
      </c>
    </row>
    <row r="531" spans="1:11" x14ac:dyDescent="0.25">
      <c r="A531" s="17" t="s">
        <v>742</v>
      </c>
      <c r="B531" s="15" t="s">
        <v>1700</v>
      </c>
      <c r="C531" s="9" t="s">
        <v>743</v>
      </c>
      <c r="D531" s="12" t="s">
        <v>1701</v>
      </c>
      <c r="E531" s="12" t="s">
        <v>743</v>
      </c>
      <c r="F531" s="12" t="s">
        <v>1697</v>
      </c>
      <c r="G531" s="12" t="s">
        <v>745</v>
      </c>
      <c r="H531" s="9" t="s">
        <v>6609</v>
      </c>
      <c r="I531" s="12" t="s">
        <v>752</v>
      </c>
      <c r="J531" s="12" t="s">
        <v>747</v>
      </c>
      <c r="K531" s="9" t="s">
        <v>1648</v>
      </c>
    </row>
    <row r="532" spans="1:11" x14ac:dyDescent="0.25">
      <c r="A532" s="17" t="s">
        <v>742</v>
      </c>
      <c r="B532" s="15" t="s">
        <v>1702</v>
      </c>
      <c r="C532" s="9" t="s">
        <v>743</v>
      </c>
      <c r="D532" s="12" t="s">
        <v>1703</v>
      </c>
      <c r="E532" s="12" t="s">
        <v>743</v>
      </c>
      <c r="F532" s="12" t="s">
        <v>1697</v>
      </c>
      <c r="G532" s="12" t="s">
        <v>745</v>
      </c>
      <c r="H532" s="9" t="s">
        <v>6609</v>
      </c>
      <c r="I532" s="12" t="s">
        <v>755</v>
      </c>
      <c r="J532" s="12" t="s">
        <v>747</v>
      </c>
      <c r="K532" s="9" t="s">
        <v>1648</v>
      </c>
    </row>
    <row r="533" spans="1:11" x14ac:dyDescent="0.25">
      <c r="A533" s="17" t="s">
        <v>742</v>
      </c>
      <c r="B533" s="15" t="s">
        <v>1704</v>
      </c>
      <c r="C533" s="9" t="s">
        <v>743</v>
      </c>
      <c r="D533" s="12" t="s">
        <v>1705</v>
      </c>
      <c r="E533" s="12" t="s">
        <v>743</v>
      </c>
      <c r="F533" s="12" t="s">
        <v>1697</v>
      </c>
      <c r="G533" s="12" t="s">
        <v>745</v>
      </c>
      <c r="H533" s="9" t="s">
        <v>6609</v>
      </c>
      <c r="I533" s="12" t="s">
        <v>758</v>
      </c>
      <c r="J533" s="12" t="s">
        <v>747</v>
      </c>
      <c r="K533" s="9" t="s">
        <v>1648</v>
      </c>
    </row>
    <row r="534" spans="1:11" x14ac:dyDescent="0.25">
      <c r="A534" s="17" t="s">
        <v>742</v>
      </c>
      <c r="B534" s="15" t="s">
        <v>678</v>
      </c>
      <c r="C534" s="9" t="s">
        <v>743</v>
      </c>
      <c r="D534" s="12" t="s">
        <v>679</v>
      </c>
      <c r="E534" s="12" t="s">
        <v>743</v>
      </c>
      <c r="F534" s="12" t="s">
        <v>1706</v>
      </c>
      <c r="G534" s="12" t="s">
        <v>1686</v>
      </c>
      <c r="H534" s="9" t="s">
        <v>6610</v>
      </c>
      <c r="I534" s="12" t="s">
        <v>746</v>
      </c>
      <c r="J534" s="12" t="s">
        <v>747</v>
      </c>
      <c r="K534" s="9" t="s">
        <v>1648</v>
      </c>
    </row>
    <row r="535" spans="1:11" x14ac:dyDescent="0.25">
      <c r="A535" s="17" t="s">
        <v>742</v>
      </c>
      <c r="B535" s="15" t="s">
        <v>75</v>
      </c>
      <c r="C535" s="9" t="s">
        <v>743</v>
      </c>
      <c r="D535" s="12" t="s">
        <v>76</v>
      </c>
      <c r="E535" s="12" t="s">
        <v>743</v>
      </c>
      <c r="F535" s="12" t="s">
        <v>1706</v>
      </c>
      <c r="G535" s="12" t="s">
        <v>1686</v>
      </c>
      <c r="H535" s="9" t="s">
        <v>6610</v>
      </c>
      <c r="I535" s="12" t="s">
        <v>747</v>
      </c>
      <c r="J535" s="12" t="s">
        <v>747</v>
      </c>
      <c r="K535" s="9" t="s">
        <v>1648</v>
      </c>
    </row>
    <row r="536" spans="1:11" x14ac:dyDescent="0.25">
      <c r="A536" s="17" t="s">
        <v>742</v>
      </c>
      <c r="B536" s="15" t="s">
        <v>680</v>
      </c>
      <c r="C536" s="9" t="s">
        <v>743</v>
      </c>
      <c r="D536" s="12" t="s">
        <v>681</v>
      </c>
      <c r="E536" s="12" t="s">
        <v>743</v>
      </c>
      <c r="F536" s="12" t="s">
        <v>1706</v>
      </c>
      <c r="G536" s="12" t="s">
        <v>1686</v>
      </c>
      <c r="H536" s="9" t="s">
        <v>6610</v>
      </c>
      <c r="I536" s="12" t="s">
        <v>751</v>
      </c>
      <c r="J536" s="12" t="s">
        <v>747</v>
      </c>
      <c r="K536" s="9" t="s">
        <v>1648</v>
      </c>
    </row>
    <row r="537" spans="1:11" x14ac:dyDescent="0.25">
      <c r="A537" s="17" t="s">
        <v>742</v>
      </c>
      <c r="B537" s="15" t="s">
        <v>77</v>
      </c>
      <c r="C537" s="9" t="s">
        <v>743</v>
      </c>
      <c r="D537" s="12" t="s">
        <v>78</v>
      </c>
      <c r="E537" s="12" t="s">
        <v>743</v>
      </c>
      <c r="F537" s="12" t="s">
        <v>1706</v>
      </c>
      <c r="G537" s="12" t="s">
        <v>1686</v>
      </c>
      <c r="H537" s="9" t="s">
        <v>6610</v>
      </c>
      <c r="I537" s="12" t="s">
        <v>752</v>
      </c>
      <c r="J537" s="12" t="s">
        <v>747</v>
      </c>
      <c r="K537" s="9" t="s">
        <v>1648</v>
      </c>
    </row>
    <row r="538" spans="1:11" x14ac:dyDescent="0.25">
      <c r="A538" s="17" t="s">
        <v>742</v>
      </c>
      <c r="B538" s="15" t="s">
        <v>79</v>
      </c>
      <c r="C538" s="9" t="s">
        <v>743</v>
      </c>
      <c r="D538" s="12" t="s">
        <v>80</v>
      </c>
      <c r="E538" s="12" t="s">
        <v>743</v>
      </c>
      <c r="F538" s="12" t="s">
        <v>1706</v>
      </c>
      <c r="G538" s="12" t="s">
        <v>1686</v>
      </c>
      <c r="H538" s="9" t="s">
        <v>6610</v>
      </c>
      <c r="I538" s="12" t="s">
        <v>755</v>
      </c>
      <c r="J538" s="12" t="s">
        <v>747</v>
      </c>
      <c r="K538" s="9" t="s">
        <v>1648</v>
      </c>
    </row>
    <row r="539" spans="1:11" x14ac:dyDescent="0.25">
      <c r="A539" s="17" t="s">
        <v>742</v>
      </c>
      <c r="B539" s="15" t="s">
        <v>1707</v>
      </c>
      <c r="C539" s="9" t="s">
        <v>743</v>
      </c>
      <c r="D539" s="12" t="s">
        <v>1708</v>
      </c>
      <c r="E539" s="12" t="s">
        <v>743</v>
      </c>
      <c r="F539" s="12" t="s">
        <v>1706</v>
      </c>
      <c r="G539" s="12" t="s">
        <v>1686</v>
      </c>
      <c r="H539" s="9" t="s">
        <v>6610</v>
      </c>
      <c r="I539" s="12" t="s">
        <v>758</v>
      </c>
      <c r="J539" s="12" t="s">
        <v>747</v>
      </c>
      <c r="K539" s="9" t="s">
        <v>1648</v>
      </c>
    </row>
    <row r="540" spans="1:11" x14ac:dyDescent="0.25">
      <c r="A540" s="17" t="s">
        <v>742</v>
      </c>
      <c r="B540" s="15" t="s">
        <v>550</v>
      </c>
      <c r="C540" s="9" t="s">
        <v>743</v>
      </c>
      <c r="D540" s="12" t="s">
        <v>551</v>
      </c>
      <c r="E540" s="12" t="s">
        <v>743</v>
      </c>
      <c r="F540" s="12" t="s">
        <v>1709</v>
      </c>
      <c r="G540" s="12" t="s">
        <v>820</v>
      </c>
      <c r="H540" s="9" t="s">
        <v>6611</v>
      </c>
      <c r="I540" s="12" t="s">
        <v>746</v>
      </c>
      <c r="J540" s="12" t="s">
        <v>747</v>
      </c>
      <c r="K540" s="9" t="s">
        <v>1648</v>
      </c>
    </row>
    <row r="541" spans="1:11" x14ac:dyDescent="0.25">
      <c r="A541" s="17" t="s">
        <v>742</v>
      </c>
      <c r="B541" s="15" t="s">
        <v>414</v>
      </c>
      <c r="C541" s="9" t="s">
        <v>743</v>
      </c>
      <c r="D541" s="12" t="s">
        <v>415</v>
      </c>
      <c r="E541" s="12" t="s">
        <v>743</v>
      </c>
      <c r="F541" s="12" t="s">
        <v>1709</v>
      </c>
      <c r="G541" s="12" t="s">
        <v>820</v>
      </c>
      <c r="H541" s="9" t="s">
        <v>6611</v>
      </c>
      <c r="I541" s="12" t="s">
        <v>747</v>
      </c>
      <c r="J541" s="12" t="s">
        <v>747</v>
      </c>
      <c r="K541" s="9" t="s">
        <v>1648</v>
      </c>
    </row>
    <row r="542" spans="1:11" x14ac:dyDescent="0.25">
      <c r="A542" s="17" t="s">
        <v>742</v>
      </c>
      <c r="B542" s="15" t="s">
        <v>416</v>
      </c>
      <c r="C542" s="9" t="s">
        <v>743</v>
      </c>
      <c r="D542" s="12" t="s">
        <v>417</v>
      </c>
      <c r="E542" s="12" t="s">
        <v>743</v>
      </c>
      <c r="F542" s="12" t="s">
        <v>1709</v>
      </c>
      <c r="G542" s="12" t="s">
        <v>820</v>
      </c>
      <c r="H542" s="9" t="s">
        <v>6611</v>
      </c>
      <c r="I542" s="12" t="s">
        <v>751</v>
      </c>
      <c r="J542" s="12" t="s">
        <v>747</v>
      </c>
      <c r="K542" s="9" t="s">
        <v>1648</v>
      </c>
    </row>
    <row r="543" spans="1:11" x14ac:dyDescent="0.25">
      <c r="A543" s="17" t="s">
        <v>742</v>
      </c>
      <c r="B543" s="15" t="s">
        <v>81</v>
      </c>
      <c r="C543" s="9" t="s">
        <v>743</v>
      </c>
      <c r="D543" s="12" t="s">
        <v>82</v>
      </c>
      <c r="E543" s="12" t="s">
        <v>743</v>
      </c>
      <c r="F543" s="12" t="s">
        <v>1709</v>
      </c>
      <c r="G543" s="12" t="s">
        <v>820</v>
      </c>
      <c r="H543" s="9" t="s">
        <v>6611</v>
      </c>
      <c r="I543" s="12" t="s">
        <v>752</v>
      </c>
      <c r="J543" s="12" t="s">
        <v>747</v>
      </c>
      <c r="K543" s="9" t="s">
        <v>1648</v>
      </c>
    </row>
    <row r="544" spans="1:11" x14ac:dyDescent="0.25">
      <c r="A544" s="17" t="s">
        <v>742</v>
      </c>
      <c r="B544" s="15" t="s">
        <v>682</v>
      </c>
      <c r="C544" s="9" t="s">
        <v>743</v>
      </c>
      <c r="D544" s="12" t="s">
        <v>683</v>
      </c>
      <c r="E544" s="12" t="s">
        <v>743</v>
      </c>
      <c r="F544" s="12" t="s">
        <v>1709</v>
      </c>
      <c r="G544" s="12" t="s">
        <v>820</v>
      </c>
      <c r="H544" s="9" t="s">
        <v>6611</v>
      </c>
      <c r="I544" s="12" t="s">
        <v>755</v>
      </c>
      <c r="J544" s="12" t="s">
        <v>747</v>
      </c>
      <c r="K544" s="9" t="s">
        <v>1648</v>
      </c>
    </row>
    <row r="545" spans="1:11" x14ac:dyDescent="0.25">
      <c r="A545" s="17" t="s">
        <v>742</v>
      </c>
      <c r="B545" s="15" t="s">
        <v>1710</v>
      </c>
      <c r="C545" s="9" t="s">
        <v>743</v>
      </c>
      <c r="D545" s="12" t="s">
        <v>1711</v>
      </c>
      <c r="E545" s="12" t="s">
        <v>743</v>
      </c>
      <c r="F545" s="12" t="s">
        <v>1709</v>
      </c>
      <c r="G545" s="12" t="s">
        <v>820</v>
      </c>
      <c r="H545" s="9" t="s">
        <v>6611</v>
      </c>
      <c r="I545" s="12" t="s">
        <v>758</v>
      </c>
      <c r="J545" s="12" t="s">
        <v>747</v>
      </c>
      <c r="K545" s="9" t="s">
        <v>1648</v>
      </c>
    </row>
    <row r="546" spans="1:11" x14ac:dyDescent="0.25">
      <c r="A546" s="17" t="s">
        <v>742</v>
      </c>
      <c r="B546" s="15" t="s">
        <v>1712</v>
      </c>
      <c r="C546" s="9" t="s">
        <v>743</v>
      </c>
      <c r="D546" s="12" t="s">
        <v>1713</v>
      </c>
      <c r="E546" s="12" t="s">
        <v>743</v>
      </c>
      <c r="F546" s="12" t="s">
        <v>1714</v>
      </c>
      <c r="G546" s="12" t="s">
        <v>1230</v>
      </c>
      <c r="H546" s="9" t="s">
        <v>6612</v>
      </c>
      <c r="I546" s="12" t="s">
        <v>746</v>
      </c>
      <c r="J546" s="12" t="s">
        <v>747</v>
      </c>
      <c r="K546" s="9" t="s">
        <v>1648</v>
      </c>
    </row>
    <row r="547" spans="1:11" x14ac:dyDescent="0.25">
      <c r="A547" s="17" t="s">
        <v>742</v>
      </c>
      <c r="B547" s="15" t="s">
        <v>1715</v>
      </c>
      <c r="C547" s="9" t="s">
        <v>743</v>
      </c>
      <c r="D547" s="12" t="s">
        <v>1716</v>
      </c>
      <c r="E547" s="12" t="s">
        <v>743</v>
      </c>
      <c r="F547" s="12" t="s">
        <v>1714</v>
      </c>
      <c r="G547" s="12" t="s">
        <v>1230</v>
      </c>
      <c r="H547" s="9" t="s">
        <v>6612</v>
      </c>
      <c r="I547" s="12" t="s">
        <v>747</v>
      </c>
      <c r="J547" s="12" t="s">
        <v>747</v>
      </c>
      <c r="K547" s="9" t="s">
        <v>1648</v>
      </c>
    </row>
    <row r="548" spans="1:11" x14ac:dyDescent="0.25">
      <c r="A548" s="17" t="s">
        <v>742</v>
      </c>
      <c r="B548" s="15" t="s">
        <v>418</v>
      </c>
      <c r="C548" s="9" t="s">
        <v>743</v>
      </c>
      <c r="D548" s="12" t="s">
        <v>419</v>
      </c>
      <c r="E548" s="12" t="s">
        <v>743</v>
      </c>
      <c r="F548" s="12" t="s">
        <v>1714</v>
      </c>
      <c r="G548" s="12" t="s">
        <v>1230</v>
      </c>
      <c r="H548" s="9" t="s">
        <v>6612</v>
      </c>
      <c r="I548" s="12" t="s">
        <v>751</v>
      </c>
      <c r="J548" s="12" t="s">
        <v>747</v>
      </c>
      <c r="K548" s="9" t="s">
        <v>1648</v>
      </c>
    </row>
    <row r="549" spans="1:11" x14ac:dyDescent="0.25">
      <c r="A549" s="17" t="s">
        <v>742</v>
      </c>
      <c r="B549" s="15" t="s">
        <v>420</v>
      </c>
      <c r="C549" s="9" t="s">
        <v>743</v>
      </c>
      <c r="D549" s="12" t="s">
        <v>421</v>
      </c>
      <c r="E549" s="12" t="s">
        <v>743</v>
      </c>
      <c r="F549" s="12" t="s">
        <v>1714</v>
      </c>
      <c r="G549" s="12" t="s">
        <v>1230</v>
      </c>
      <c r="H549" s="9" t="s">
        <v>6612</v>
      </c>
      <c r="I549" s="12" t="s">
        <v>752</v>
      </c>
      <c r="J549" s="12" t="s">
        <v>747</v>
      </c>
      <c r="K549" s="9" t="s">
        <v>1648</v>
      </c>
    </row>
    <row r="550" spans="1:11" x14ac:dyDescent="0.25">
      <c r="A550" s="17" t="s">
        <v>742</v>
      </c>
      <c r="B550" s="15" t="s">
        <v>1717</v>
      </c>
      <c r="C550" s="9" t="s">
        <v>743</v>
      </c>
      <c r="D550" s="12" t="s">
        <v>1718</v>
      </c>
      <c r="E550" s="12" t="s">
        <v>743</v>
      </c>
      <c r="F550" s="12" t="s">
        <v>1714</v>
      </c>
      <c r="G550" s="12" t="s">
        <v>1230</v>
      </c>
      <c r="H550" s="9" t="s">
        <v>6612</v>
      </c>
      <c r="I550" s="12" t="s">
        <v>755</v>
      </c>
      <c r="J550" s="12" t="s">
        <v>747</v>
      </c>
      <c r="K550" s="9" t="s">
        <v>1648</v>
      </c>
    </row>
    <row r="551" spans="1:11" x14ac:dyDescent="0.25">
      <c r="A551" s="17" t="s">
        <v>742</v>
      </c>
      <c r="B551" s="15" t="s">
        <v>1719</v>
      </c>
      <c r="C551" s="9" t="s">
        <v>743</v>
      </c>
      <c r="D551" s="12" t="s">
        <v>1720</v>
      </c>
      <c r="E551" s="12" t="s">
        <v>743</v>
      </c>
      <c r="F551" s="12" t="s">
        <v>1714</v>
      </c>
      <c r="G551" s="12" t="s">
        <v>1230</v>
      </c>
      <c r="H551" s="9" t="s">
        <v>6612</v>
      </c>
      <c r="I551" s="12" t="s">
        <v>758</v>
      </c>
      <c r="J551" s="12" t="s">
        <v>747</v>
      </c>
      <c r="K551" s="9" t="s">
        <v>1648</v>
      </c>
    </row>
    <row r="552" spans="1:11" x14ac:dyDescent="0.25">
      <c r="A552" s="17" t="s">
        <v>742</v>
      </c>
      <c r="B552" s="15" t="s">
        <v>83</v>
      </c>
      <c r="C552" s="9" t="s">
        <v>743</v>
      </c>
      <c r="D552" s="12" t="s">
        <v>84</v>
      </c>
      <c r="E552" s="12" t="s">
        <v>743</v>
      </c>
      <c r="F552" s="12" t="s">
        <v>1721</v>
      </c>
      <c r="G552" s="12" t="s">
        <v>1722</v>
      </c>
      <c r="H552" s="9" t="s">
        <v>6613</v>
      </c>
      <c r="I552" s="12" t="s">
        <v>746</v>
      </c>
      <c r="J552" s="12" t="s">
        <v>747</v>
      </c>
      <c r="K552" s="9" t="s">
        <v>1648</v>
      </c>
    </row>
    <row r="553" spans="1:11" x14ac:dyDescent="0.25">
      <c r="A553" s="17" t="s">
        <v>742</v>
      </c>
      <c r="B553" s="15" t="s">
        <v>85</v>
      </c>
      <c r="C553" s="9" t="s">
        <v>743</v>
      </c>
      <c r="D553" s="12" t="s">
        <v>86</v>
      </c>
      <c r="E553" s="12" t="s">
        <v>743</v>
      </c>
      <c r="F553" s="12" t="s">
        <v>1721</v>
      </c>
      <c r="G553" s="12" t="s">
        <v>1722</v>
      </c>
      <c r="H553" s="9" t="s">
        <v>6613</v>
      </c>
      <c r="I553" s="12" t="s">
        <v>747</v>
      </c>
      <c r="J553" s="12" t="s">
        <v>747</v>
      </c>
      <c r="K553" s="9" t="s">
        <v>1648</v>
      </c>
    </row>
    <row r="554" spans="1:11" x14ac:dyDescent="0.25">
      <c r="A554" s="17" t="s">
        <v>742</v>
      </c>
      <c r="B554" s="15" t="s">
        <v>87</v>
      </c>
      <c r="C554" s="9" t="s">
        <v>743</v>
      </c>
      <c r="D554" s="12" t="s">
        <v>88</v>
      </c>
      <c r="E554" s="12" t="s">
        <v>743</v>
      </c>
      <c r="F554" s="12" t="s">
        <v>1721</v>
      </c>
      <c r="G554" s="12" t="s">
        <v>1722</v>
      </c>
      <c r="H554" s="9" t="s">
        <v>6613</v>
      </c>
      <c r="I554" s="12" t="s">
        <v>751</v>
      </c>
      <c r="J554" s="12" t="s">
        <v>747</v>
      </c>
      <c r="K554" s="9" t="s">
        <v>1648</v>
      </c>
    </row>
    <row r="555" spans="1:11" x14ac:dyDescent="0.25">
      <c r="A555" s="17" t="s">
        <v>742</v>
      </c>
      <c r="B555" s="15" t="s">
        <v>89</v>
      </c>
      <c r="C555" s="9" t="s">
        <v>743</v>
      </c>
      <c r="D555" s="12" t="s">
        <v>90</v>
      </c>
      <c r="E555" s="12" t="s">
        <v>743</v>
      </c>
      <c r="F555" s="12" t="s">
        <v>1721</v>
      </c>
      <c r="G555" s="12" t="s">
        <v>1722</v>
      </c>
      <c r="H555" s="9" t="s">
        <v>6613</v>
      </c>
      <c r="I555" s="12" t="s">
        <v>752</v>
      </c>
      <c r="J555" s="12" t="s">
        <v>747</v>
      </c>
      <c r="K555" s="9" t="s">
        <v>1648</v>
      </c>
    </row>
    <row r="556" spans="1:11" x14ac:dyDescent="0.25">
      <c r="A556" s="17" t="s">
        <v>742</v>
      </c>
      <c r="B556" s="15" t="s">
        <v>91</v>
      </c>
      <c r="C556" s="9" t="s">
        <v>743</v>
      </c>
      <c r="D556" s="12" t="s">
        <v>92</v>
      </c>
      <c r="E556" s="12" t="s">
        <v>743</v>
      </c>
      <c r="F556" s="12" t="s">
        <v>1721</v>
      </c>
      <c r="G556" s="12" t="s">
        <v>1722</v>
      </c>
      <c r="H556" s="9" t="s">
        <v>6613</v>
      </c>
      <c r="I556" s="12" t="s">
        <v>755</v>
      </c>
      <c r="J556" s="12" t="s">
        <v>747</v>
      </c>
      <c r="K556" s="9" t="s">
        <v>1648</v>
      </c>
    </row>
    <row r="557" spans="1:11" x14ac:dyDescent="0.25">
      <c r="A557" s="17" t="s">
        <v>742</v>
      </c>
      <c r="B557" s="15" t="s">
        <v>1723</v>
      </c>
      <c r="C557" s="9" t="s">
        <v>743</v>
      </c>
      <c r="D557" s="12" t="s">
        <v>1724</v>
      </c>
      <c r="E557" s="12" t="s">
        <v>743</v>
      </c>
      <c r="F557" s="12" t="s">
        <v>1721</v>
      </c>
      <c r="G557" s="12" t="s">
        <v>1722</v>
      </c>
      <c r="H557" s="9" t="s">
        <v>6613</v>
      </c>
      <c r="I557" s="12" t="s">
        <v>758</v>
      </c>
      <c r="J557" s="12" t="s">
        <v>747</v>
      </c>
      <c r="K557" s="9" t="s">
        <v>1648</v>
      </c>
    </row>
    <row r="558" spans="1:11" x14ac:dyDescent="0.25">
      <c r="A558" s="17" t="s">
        <v>742</v>
      </c>
      <c r="B558" s="15" t="s">
        <v>552</v>
      </c>
      <c r="C558" s="9" t="s">
        <v>743</v>
      </c>
      <c r="D558" s="12" t="s">
        <v>553</v>
      </c>
      <c r="E558" s="12" t="s">
        <v>743</v>
      </c>
      <c r="F558" s="12" t="s">
        <v>1725</v>
      </c>
      <c r="G558" s="12" t="s">
        <v>795</v>
      </c>
      <c r="H558" s="9" t="s">
        <v>6614</v>
      </c>
      <c r="I558" s="12" t="s">
        <v>746</v>
      </c>
      <c r="J558" s="12" t="s">
        <v>747</v>
      </c>
      <c r="K558" s="9" t="s">
        <v>1648</v>
      </c>
    </row>
    <row r="559" spans="1:11" x14ac:dyDescent="0.25">
      <c r="A559" s="17" t="s">
        <v>742</v>
      </c>
      <c r="B559" s="15" t="s">
        <v>684</v>
      </c>
      <c r="C559" s="9" t="s">
        <v>743</v>
      </c>
      <c r="D559" s="12" t="s">
        <v>685</v>
      </c>
      <c r="E559" s="12" t="s">
        <v>743</v>
      </c>
      <c r="F559" s="12" t="s">
        <v>1725</v>
      </c>
      <c r="G559" s="12" t="s">
        <v>795</v>
      </c>
      <c r="H559" s="9" t="s">
        <v>6614</v>
      </c>
      <c r="I559" s="12" t="s">
        <v>747</v>
      </c>
      <c r="J559" s="12" t="s">
        <v>747</v>
      </c>
      <c r="K559" s="9" t="s">
        <v>1648</v>
      </c>
    </row>
    <row r="560" spans="1:11" x14ac:dyDescent="0.25">
      <c r="A560" s="17" t="s">
        <v>742</v>
      </c>
      <c r="B560" s="15" t="s">
        <v>554</v>
      </c>
      <c r="C560" s="9" t="s">
        <v>743</v>
      </c>
      <c r="D560" s="12" t="s">
        <v>555</v>
      </c>
      <c r="E560" s="12" t="s">
        <v>743</v>
      </c>
      <c r="F560" s="12" t="s">
        <v>1725</v>
      </c>
      <c r="G560" s="12" t="s">
        <v>795</v>
      </c>
      <c r="H560" s="9" t="s">
        <v>6614</v>
      </c>
      <c r="I560" s="12" t="s">
        <v>751</v>
      </c>
      <c r="J560" s="12" t="s">
        <v>747</v>
      </c>
      <c r="K560" s="9" t="s">
        <v>1648</v>
      </c>
    </row>
    <row r="561" spans="1:11" x14ac:dyDescent="0.25">
      <c r="A561" s="17" t="s">
        <v>742</v>
      </c>
      <c r="B561" s="15" t="s">
        <v>556</v>
      </c>
      <c r="C561" s="9" t="s">
        <v>743</v>
      </c>
      <c r="D561" s="12" t="s">
        <v>557</v>
      </c>
      <c r="E561" s="12" t="s">
        <v>743</v>
      </c>
      <c r="F561" s="12" t="s">
        <v>1725</v>
      </c>
      <c r="G561" s="12" t="s">
        <v>795</v>
      </c>
      <c r="H561" s="9" t="s">
        <v>6614</v>
      </c>
      <c r="I561" s="12" t="s">
        <v>752</v>
      </c>
      <c r="J561" s="12" t="s">
        <v>747</v>
      </c>
      <c r="K561" s="9" t="s">
        <v>1648</v>
      </c>
    </row>
    <row r="562" spans="1:11" x14ac:dyDescent="0.25">
      <c r="A562" s="17" t="s">
        <v>742</v>
      </c>
      <c r="B562" s="15" t="s">
        <v>686</v>
      </c>
      <c r="C562" s="9" t="s">
        <v>743</v>
      </c>
      <c r="D562" s="12" t="s">
        <v>687</v>
      </c>
      <c r="E562" s="12" t="s">
        <v>743</v>
      </c>
      <c r="F562" s="12" t="s">
        <v>1725</v>
      </c>
      <c r="G562" s="12" t="s">
        <v>795</v>
      </c>
      <c r="H562" s="9" t="s">
        <v>6614</v>
      </c>
      <c r="I562" s="12" t="s">
        <v>755</v>
      </c>
      <c r="J562" s="12" t="s">
        <v>747</v>
      </c>
      <c r="K562" s="9" t="s">
        <v>1648</v>
      </c>
    </row>
    <row r="563" spans="1:11" x14ac:dyDescent="0.25">
      <c r="A563" s="17" t="s">
        <v>742</v>
      </c>
      <c r="B563" s="15" t="s">
        <v>422</v>
      </c>
      <c r="C563" s="9" t="s">
        <v>743</v>
      </c>
      <c r="D563" s="12" t="s">
        <v>423</v>
      </c>
      <c r="E563" s="12" t="s">
        <v>743</v>
      </c>
      <c r="F563" s="12" t="s">
        <v>1725</v>
      </c>
      <c r="G563" s="12" t="s">
        <v>795</v>
      </c>
      <c r="H563" s="9" t="s">
        <v>6614</v>
      </c>
      <c r="I563" s="12" t="s">
        <v>758</v>
      </c>
      <c r="J563" s="12" t="s">
        <v>747</v>
      </c>
      <c r="K563" s="9" t="s">
        <v>1648</v>
      </c>
    </row>
    <row r="564" spans="1:11" x14ac:dyDescent="0.25">
      <c r="A564" s="17" t="s">
        <v>742</v>
      </c>
      <c r="B564" s="15" t="s">
        <v>310</v>
      </c>
      <c r="C564" s="9" t="s">
        <v>743</v>
      </c>
      <c r="D564" s="12" t="s">
        <v>311</v>
      </c>
      <c r="E564" s="12" t="s">
        <v>743</v>
      </c>
      <c r="F564" s="12" t="s">
        <v>1725</v>
      </c>
      <c r="G564" s="12" t="s">
        <v>1726</v>
      </c>
      <c r="H564" s="9" t="s">
        <v>6615</v>
      </c>
      <c r="I564" s="12" t="s">
        <v>746</v>
      </c>
      <c r="J564" s="12" t="s">
        <v>747</v>
      </c>
      <c r="K564" s="9" t="s">
        <v>1648</v>
      </c>
    </row>
    <row r="565" spans="1:11" x14ac:dyDescent="0.25">
      <c r="A565" s="17" t="s">
        <v>742</v>
      </c>
      <c r="B565" s="15" t="s">
        <v>312</v>
      </c>
      <c r="C565" s="9" t="s">
        <v>743</v>
      </c>
      <c r="D565" s="12" t="s">
        <v>313</v>
      </c>
      <c r="E565" s="12" t="s">
        <v>743</v>
      </c>
      <c r="F565" s="12" t="s">
        <v>1725</v>
      </c>
      <c r="G565" s="12" t="s">
        <v>1726</v>
      </c>
      <c r="H565" s="9" t="s">
        <v>6615</v>
      </c>
      <c r="I565" s="12" t="s">
        <v>747</v>
      </c>
      <c r="J565" s="12" t="s">
        <v>747</v>
      </c>
      <c r="K565" s="9" t="s">
        <v>1648</v>
      </c>
    </row>
    <row r="566" spans="1:11" x14ac:dyDescent="0.25">
      <c r="A566" s="17" t="s">
        <v>742</v>
      </c>
      <c r="B566" s="15" t="s">
        <v>314</v>
      </c>
      <c r="C566" s="9" t="s">
        <v>743</v>
      </c>
      <c r="D566" s="12" t="s">
        <v>315</v>
      </c>
      <c r="E566" s="12" t="s">
        <v>743</v>
      </c>
      <c r="F566" s="12" t="s">
        <v>1725</v>
      </c>
      <c r="G566" s="12" t="s">
        <v>1726</v>
      </c>
      <c r="H566" s="9" t="s">
        <v>6615</v>
      </c>
      <c r="I566" s="12" t="s">
        <v>751</v>
      </c>
      <c r="J566" s="12" t="s">
        <v>747</v>
      </c>
      <c r="K566" s="9" t="s">
        <v>1648</v>
      </c>
    </row>
    <row r="567" spans="1:11" x14ac:dyDescent="0.25">
      <c r="A567" s="17" t="s">
        <v>742</v>
      </c>
      <c r="B567" s="15" t="s">
        <v>316</v>
      </c>
      <c r="C567" s="9" t="s">
        <v>743</v>
      </c>
      <c r="D567" s="12" t="s">
        <v>317</v>
      </c>
      <c r="E567" s="12" t="s">
        <v>743</v>
      </c>
      <c r="F567" s="12" t="s">
        <v>1725</v>
      </c>
      <c r="G567" s="12" t="s">
        <v>1726</v>
      </c>
      <c r="H567" s="9" t="s">
        <v>6615</v>
      </c>
      <c r="I567" s="12" t="s">
        <v>752</v>
      </c>
      <c r="J567" s="12" t="s">
        <v>747</v>
      </c>
      <c r="K567" s="9" t="s">
        <v>1648</v>
      </c>
    </row>
    <row r="568" spans="1:11" x14ac:dyDescent="0.25">
      <c r="A568" s="17" t="s">
        <v>742</v>
      </c>
      <c r="B568" s="15" t="s">
        <v>1727</v>
      </c>
      <c r="C568" s="9" t="s">
        <v>743</v>
      </c>
      <c r="D568" s="12" t="s">
        <v>1728</v>
      </c>
      <c r="E568" s="12" t="s">
        <v>743</v>
      </c>
      <c r="F568" s="12" t="s">
        <v>1725</v>
      </c>
      <c r="G568" s="12" t="s">
        <v>1726</v>
      </c>
      <c r="H568" s="9" t="s">
        <v>6615</v>
      </c>
      <c r="I568" s="12" t="s">
        <v>755</v>
      </c>
      <c r="J568" s="12" t="s">
        <v>747</v>
      </c>
      <c r="K568" s="9" t="s">
        <v>1648</v>
      </c>
    </row>
    <row r="569" spans="1:11" x14ac:dyDescent="0.25">
      <c r="A569" s="17" t="s">
        <v>742</v>
      </c>
      <c r="B569" s="15" t="s">
        <v>558</v>
      </c>
      <c r="C569" s="9" t="s">
        <v>743</v>
      </c>
      <c r="D569" s="12" t="s">
        <v>559</v>
      </c>
      <c r="E569" s="12" t="s">
        <v>743</v>
      </c>
      <c r="F569" s="12" t="s">
        <v>1725</v>
      </c>
      <c r="G569" s="12" t="s">
        <v>1726</v>
      </c>
      <c r="H569" s="9" t="s">
        <v>6615</v>
      </c>
      <c r="I569" s="12" t="s">
        <v>758</v>
      </c>
      <c r="J569" s="12" t="s">
        <v>747</v>
      </c>
      <c r="K569" s="9" t="s">
        <v>1648</v>
      </c>
    </row>
    <row r="570" spans="1:11" x14ac:dyDescent="0.25">
      <c r="A570" s="17" t="s">
        <v>742</v>
      </c>
      <c r="B570" s="15" t="s">
        <v>564</v>
      </c>
      <c r="C570" s="9" t="s">
        <v>743</v>
      </c>
      <c r="D570" s="12" t="s">
        <v>565</v>
      </c>
      <c r="E570" s="12" t="s">
        <v>743</v>
      </c>
      <c r="F570" s="12" t="s">
        <v>1729</v>
      </c>
      <c r="G570" s="12" t="s">
        <v>1730</v>
      </c>
      <c r="H570" s="9" t="s">
        <v>6616</v>
      </c>
      <c r="I570" s="12" t="s">
        <v>746</v>
      </c>
      <c r="J570" s="12" t="s">
        <v>747</v>
      </c>
      <c r="K570" s="9" t="s">
        <v>1648</v>
      </c>
    </row>
    <row r="571" spans="1:11" x14ac:dyDescent="0.25">
      <c r="A571" s="17" t="s">
        <v>742</v>
      </c>
      <c r="B571" s="15" t="s">
        <v>99</v>
      </c>
      <c r="C571" s="9" t="s">
        <v>743</v>
      </c>
      <c r="D571" s="12" t="s">
        <v>100</v>
      </c>
      <c r="E571" s="12" t="s">
        <v>743</v>
      </c>
      <c r="F571" s="12" t="s">
        <v>1729</v>
      </c>
      <c r="G571" s="12" t="s">
        <v>1730</v>
      </c>
      <c r="H571" s="9" t="s">
        <v>6616</v>
      </c>
      <c r="I571" s="12" t="s">
        <v>747</v>
      </c>
      <c r="J571" s="12" t="s">
        <v>747</v>
      </c>
      <c r="K571" s="9" t="s">
        <v>1648</v>
      </c>
    </row>
    <row r="572" spans="1:11" x14ac:dyDescent="0.25">
      <c r="A572" s="17" t="s">
        <v>742</v>
      </c>
      <c r="B572" s="15" t="s">
        <v>566</v>
      </c>
      <c r="C572" s="9" t="s">
        <v>743</v>
      </c>
      <c r="D572" s="12" t="s">
        <v>567</v>
      </c>
      <c r="E572" s="12" t="s">
        <v>743</v>
      </c>
      <c r="F572" s="12" t="s">
        <v>1729</v>
      </c>
      <c r="G572" s="12" t="s">
        <v>1730</v>
      </c>
      <c r="H572" s="9" t="s">
        <v>6616</v>
      </c>
      <c r="I572" s="12" t="s">
        <v>751</v>
      </c>
      <c r="J572" s="12" t="s">
        <v>747</v>
      </c>
      <c r="K572" s="9" t="s">
        <v>1648</v>
      </c>
    </row>
    <row r="573" spans="1:11" x14ac:dyDescent="0.25">
      <c r="A573" s="17" t="s">
        <v>742</v>
      </c>
      <c r="B573" s="15" t="s">
        <v>568</v>
      </c>
      <c r="C573" s="9" t="s">
        <v>743</v>
      </c>
      <c r="D573" s="12" t="s">
        <v>569</v>
      </c>
      <c r="E573" s="12" t="s">
        <v>743</v>
      </c>
      <c r="F573" s="12" t="s">
        <v>1729</v>
      </c>
      <c r="G573" s="12" t="s">
        <v>1730</v>
      </c>
      <c r="H573" s="9" t="s">
        <v>6616</v>
      </c>
      <c r="I573" s="12" t="s">
        <v>752</v>
      </c>
      <c r="J573" s="12" t="s">
        <v>747</v>
      </c>
      <c r="K573" s="9" t="s">
        <v>1648</v>
      </c>
    </row>
    <row r="574" spans="1:11" x14ac:dyDescent="0.25">
      <c r="A574" s="17" t="s">
        <v>742</v>
      </c>
      <c r="B574" s="15" t="s">
        <v>101</v>
      </c>
      <c r="C574" s="9" t="s">
        <v>743</v>
      </c>
      <c r="D574" s="12" t="s">
        <v>102</v>
      </c>
      <c r="E574" s="12" t="s">
        <v>743</v>
      </c>
      <c r="F574" s="12" t="s">
        <v>1729</v>
      </c>
      <c r="G574" s="12" t="s">
        <v>1730</v>
      </c>
      <c r="H574" s="9" t="s">
        <v>6616</v>
      </c>
      <c r="I574" s="12" t="s">
        <v>755</v>
      </c>
      <c r="J574" s="12" t="s">
        <v>747</v>
      </c>
      <c r="K574" s="9" t="s">
        <v>1648</v>
      </c>
    </row>
    <row r="575" spans="1:11" x14ac:dyDescent="0.25">
      <c r="A575" s="17" t="s">
        <v>742</v>
      </c>
      <c r="B575" s="15" t="s">
        <v>1731</v>
      </c>
      <c r="C575" s="9" t="s">
        <v>743</v>
      </c>
      <c r="D575" s="12" t="s">
        <v>1732</v>
      </c>
      <c r="E575" s="12" t="s">
        <v>743</v>
      </c>
      <c r="F575" s="12" t="s">
        <v>1729</v>
      </c>
      <c r="G575" s="12" t="s">
        <v>1730</v>
      </c>
      <c r="H575" s="9" t="s">
        <v>6616</v>
      </c>
      <c r="I575" s="12" t="s">
        <v>758</v>
      </c>
      <c r="J575" s="12" t="s">
        <v>747</v>
      </c>
      <c r="K575" s="9" t="s">
        <v>1648</v>
      </c>
    </row>
    <row r="576" spans="1:11" x14ac:dyDescent="0.25">
      <c r="A576" s="17" t="s">
        <v>742</v>
      </c>
      <c r="B576" s="15" t="s">
        <v>424</v>
      </c>
      <c r="C576" s="9" t="s">
        <v>743</v>
      </c>
      <c r="D576" s="12" t="s">
        <v>425</v>
      </c>
      <c r="E576" s="12" t="s">
        <v>743</v>
      </c>
      <c r="F576" s="12" t="s">
        <v>1729</v>
      </c>
      <c r="G576" s="12" t="s">
        <v>1722</v>
      </c>
      <c r="H576" s="9" t="s">
        <v>6617</v>
      </c>
      <c r="I576" s="12" t="s">
        <v>746</v>
      </c>
      <c r="J576" s="12" t="s">
        <v>747</v>
      </c>
      <c r="K576" s="9" t="s">
        <v>1648</v>
      </c>
    </row>
    <row r="577" spans="1:11" x14ac:dyDescent="0.25">
      <c r="A577" s="17" t="s">
        <v>742</v>
      </c>
      <c r="B577" s="15" t="s">
        <v>426</v>
      </c>
      <c r="C577" s="9" t="s">
        <v>743</v>
      </c>
      <c r="D577" s="12" t="s">
        <v>427</v>
      </c>
      <c r="E577" s="12" t="s">
        <v>743</v>
      </c>
      <c r="F577" s="12" t="s">
        <v>1729</v>
      </c>
      <c r="G577" s="12" t="s">
        <v>1722</v>
      </c>
      <c r="H577" s="9" t="s">
        <v>6617</v>
      </c>
      <c r="I577" s="12" t="s">
        <v>747</v>
      </c>
      <c r="J577" s="12" t="s">
        <v>747</v>
      </c>
      <c r="K577" s="9" t="s">
        <v>1648</v>
      </c>
    </row>
    <row r="578" spans="1:11" x14ac:dyDescent="0.25">
      <c r="A578" s="17" t="s">
        <v>742</v>
      </c>
      <c r="B578" s="15" t="s">
        <v>1733</v>
      </c>
      <c r="C578" s="9" t="s">
        <v>743</v>
      </c>
      <c r="D578" s="12" t="s">
        <v>1734</v>
      </c>
      <c r="E578" s="12" t="s">
        <v>743</v>
      </c>
      <c r="F578" s="12" t="s">
        <v>1729</v>
      </c>
      <c r="G578" s="12" t="s">
        <v>1722</v>
      </c>
      <c r="H578" s="9" t="s">
        <v>6617</v>
      </c>
      <c r="I578" s="12" t="s">
        <v>751</v>
      </c>
      <c r="J578" s="12" t="s">
        <v>747</v>
      </c>
      <c r="K578" s="9" t="s">
        <v>1648</v>
      </c>
    </row>
    <row r="579" spans="1:11" x14ac:dyDescent="0.25">
      <c r="A579" s="17" t="s">
        <v>742</v>
      </c>
      <c r="B579" s="15" t="s">
        <v>1735</v>
      </c>
      <c r="C579" s="9" t="s">
        <v>743</v>
      </c>
      <c r="D579" s="12" t="s">
        <v>1736</v>
      </c>
      <c r="E579" s="12" t="s">
        <v>743</v>
      </c>
      <c r="F579" s="12" t="s">
        <v>1729</v>
      </c>
      <c r="G579" s="12" t="s">
        <v>1722</v>
      </c>
      <c r="H579" s="9" t="s">
        <v>6617</v>
      </c>
      <c r="I579" s="12" t="s">
        <v>752</v>
      </c>
      <c r="J579" s="12" t="s">
        <v>747</v>
      </c>
      <c r="K579" s="9" t="s">
        <v>1648</v>
      </c>
    </row>
    <row r="580" spans="1:11" x14ac:dyDescent="0.25">
      <c r="A580" s="17" t="s">
        <v>742</v>
      </c>
      <c r="B580" s="15" t="s">
        <v>688</v>
      </c>
      <c r="C580" s="9" t="s">
        <v>743</v>
      </c>
      <c r="D580" s="12" t="s">
        <v>689</v>
      </c>
      <c r="E580" s="12" t="s">
        <v>743</v>
      </c>
      <c r="F580" s="12" t="s">
        <v>1729</v>
      </c>
      <c r="G580" s="12" t="s">
        <v>1722</v>
      </c>
      <c r="H580" s="9" t="s">
        <v>6617</v>
      </c>
      <c r="I580" s="12" t="s">
        <v>755</v>
      </c>
      <c r="J580" s="12" t="s">
        <v>747</v>
      </c>
      <c r="K580" s="9" t="s">
        <v>1648</v>
      </c>
    </row>
    <row r="581" spans="1:11" x14ac:dyDescent="0.25">
      <c r="A581" s="17" t="s">
        <v>742</v>
      </c>
      <c r="B581" s="15" t="s">
        <v>1737</v>
      </c>
      <c r="C581" s="9" t="s">
        <v>743</v>
      </c>
      <c r="D581" s="12" t="s">
        <v>1738</v>
      </c>
      <c r="E581" s="12" t="s">
        <v>743</v>
      </c>
      <c r="F581" s="12" t="s">
        <v>1729</v>
      </c>
      <c r="G581" s="12" t="s">
        <v>1722</v>
      </c>
      <c r="H581" s="9" t="s">
        <v>6617</v>
      </c>
      <c r="I581" s="12" t="s">
        <v>758</v>
      </c>
      <c r="J581" s="12" t="s">
        <v>747</v>
      </c>
      <c r="K581" s="9" t="s">
        <v>1648</v>
      </c>
    </row>
    <row r="582" spans="1:11" x14ac:dyDescent="0.25">
      <c r="A582" s="17" t="s">
        <v>742</v>
      </c>
      <c r="B582" s="15" t="s">
        <v>1739</v>
      </c>
      <c r="C582" s="9" t="s">
        <v>1740</v>
      </c>
      <c r="D582" s="12" t="s">
        <v>1741</v>
      </c>
      <c r="E582" s="12" t="s">
        <v>1740</v>
      </c>
      <c r="F582" s="12" t="s">
        <v>1742</v>
      </c>
      <c r="G582" s="12" t="s">
        <v>745</v>
      </c>
      <c r="H582" s="9" t="s">
        <v>6618</v>
      </c>
      <c r="I582" s="12" t="s">
        <v>746</v>
      </c>
      <c r="J582" s="12" t="s">
        <v>747</v>
      </c>
      <c r="K582" s="9" t="s">
        <v>1648</v>
      </c>
    </row>
    <row r="583" spans="1:11" x14ac:dyDescent="0.25">
      <c r="A583" s="17" t="s">
        <v>742</v>
      </c>
      <c r="B583" s="15" t="s">
        <v>344</v>
      </c>
      <c r="C583" s="9" t="s">
        <v>1740</v>
      </c>
      <c r="D583" s="12" t="s">
        <v>345</v>
      </c>
      <c r="E583" s="12" t="s">
        <v>1740</v>
      </c>
      <c r="F583" s="12" t="s">
        <v>1742</v>
      </c>
      <c r="G583" s="12" t="s">
        <v>745</v>
      </c>
      <c r="H583" s="9" t="s">
        <v>6618</v>
      </c>
      <c r="I583" s="12" t="s">
        <v>747</v>
      </c>
      <c r="J583" s="12" t="s">
        <v>747</v>
      </c>
      <c r="K583" s="9" t="s">
        <v>1648</v>
      </c>
    </row>
    <row r="584" spans="1:11" x14ac:dyDescent="0.25">
      <c r="A584" s="17" t="s">
        <v>742</v>
      </c>
      <c r="B584" s="15" t="s">
        <v>171</v>
      </c>
      <c r="C584" s="9" t="s">
        <v>1740</v>
      </c>
      <c r="D584" s="12" t="s">
        <v>172</v>
      </c>
      <c r="E584" s="12" t="s">
        <v>1740</v>
      </c>
      <c r="F584" s="12" t="s">
        <v>1742</v>
      </c>
      <c r="G584" s="12" t="s">
        <v>745</v>
      </c>
      <c r="H584" s="9" t="s">
        <v>6618</v>
      </c>
      <c r="I584" s="12" t="s">
        <v>751</v>
      </c>
      <c r="J584" s="12" t="s">
        <v>747</v>
      </c>
      <c r="K584" s="9" t="s">
        <v>1648</v>
      </c>
    </row>
    <row r="585" spans="1:11" x14ac:dyDescent="0.25">
      <c r="A585" s="17" t="s">
        <v>742</v>
      </c>
      <c r="B585" s="15" t="s">
        <v>1743</v>
      </c>
      <c r="C585" s="9" t="s">
        <v>1740</v>
      </c>
      <c r="D585" s="12" t="s">
        <v>1744</v>
      </c>
      <c r="E585" s="12" t="s">
        <v>1740</v>
      </c>
      <c r="F585" s="12" t="s">
        <v>1742</v>
      </c>
      <c r="G585" s="12" t="s">
        <v>745</v>
      </c>
      <c r="H585" s="9" t="s">
        <v>6618</v>
      </c>
      <c r="I585" s="12" t="s">
        <v>752</v>
      </c>
      <c r="J585" s="12" t="s">
        <v>747</v>
      </c>
      <c r="K585" s="9" t="s">
        <v>1648</v>
      </c>
    </row>
    <row r="586" spans="1:11" x14ac:dyDescent="0.25">
      <c r="A586" s="17" t="s">
        <v>742</v>
      </c>
      <c r="B586" s="15" t="s">
        <v>1745</v>
      </c>
      <c r="C586" s="9" t="s">
        <v>1740</v>
      </c>
      <c r="D586" s="12" t="s">
        <v>1746</v>
      </c>
      <c r="E586" s="12" t="s">
        <v>1740</v>
      </c>
      <c r="F586" s="12" t="s">
        <v>1742</v>
      </c>
      <c r="G586" s="12" t="s">
        <v>745</v>
      </c>
      <c r="H586" s="9" t="s">
        <v>6618</v>
      </c>
      <c r="I586" s="12" t="s">
        <v>755</v>
      </c>
      <c r="J586" s="12" t="s">
        <v>747</v>
      </c>
      <c r="K586" s="9" t="s">
        <v>1648</v>
      </c>
    </row>
    <row r="587" spans="1:11" x14ac:dyDescent="0.25">
      <c r="A587" s="17" t="s">
        <v>742</v>
      </c>
      <c r="B587" s="15" t="s">
        <v>1747</v>
      </c>
      <c r="C587" s="9" t="s">
        <v>1740</v>
      </c>
      <c r="D587" s="12" t="s">
        <v>1748</v>
      </c>
      <c r="E587" s="12" t="s">
        <v>1740</v>
      </c>
      <c r="F587" s="12" t="s">
        <v>1742</v>
      </c>
      <c r="G587" s="12" t="s">
        <v>745</v>
      </c>
      <c r="H587" s="9" t="s">
        <v>6618</v>
      </c>
      <c r="I587" s="12" t="s">
        <v>758</v>
      </c>
      <c r="J587" s="12" t="s">
        <v>747</v>
      </c>
      <c r="K587" s="9" t="s">
        <v>1648</v>
      </c>
    </row>
    <row r="588" spans="1:11" x14ac:dyDescent="0.25">
      <c r="A588" s="17" t="s">
        <v>742</v>
      </c>
      <c r="B588" s="15" t="s">
        <v>346</v>
      </c>
      <c r="C588" s="9" t="s">
        <v>1740</v>
      </c>
      <c r="D588" s="12" t="s">
        <v>347</v>
      </c>
      <c r="E588" s="12" t="s">
        <v>1740</v>
      </c>
      <c r="F588" s="12" t="s">
        <v>1742</v>
      </c>
      <c r="G588" s="12" t="s">
        <v>1675</v>
      </c>
      <c r="H588" s="9" t="s">
        <v>6619</v>
      </c>
      <c r="I588" s="12" t="s">
        <v>746</v>
      </c>
      <c r="J588" s="12" t="s">
        <v>747</v>
      </c>
      <c r="K588" s="9" t="s">
        <v>1648</v>
      </c>
    </row>
    <row r="589" spans="1:11" x14ac:dyDescent="0.25">
      <c r="A589" s="17" t="s">
        <v>742</v>
      </c>
      <c r="B589" s="15" t="s">
        <v>1749</v>
      </c>
      <c r="C589" s="9" t="s">
        <v>1740</v>
      </c>
      <c r="D589" s="12" t="s">
        <v>1750</v>
      </c>
      <c r="E589" s="12" t="s">
        <v>1740</v>
      </c>
      <c r="F589" s="12" t="s">
        <v>1742</v>
      </c>
      <c r="G589" s="12" t="s">
        <v>1675</v>
      </c>
      <c r="H589" s="9" t="s">
        <v>6619</v>
      </c>
      <c r="I589" s="12" t="s">
        <v>747</v>
      </c>
      <c r="J589" s="12" t="s">
        <v>747</v>
      </c>
      <c r="K589" s="9" t="s">
        <v>1648</v>
      </c>
    </row>
    <row r="590" spans="1:11" x14ac:dyDescent="0.25">
      <c r="A590" s="17" t="s">
        <v>742</v>
      </c>
      <c r="B590" s="15" t="s">
        <v>1751</v>
      </c>
      <c r="C590" s="9" t="s">
        <v>1740</v>
      </c>
      <c r="D590" s="12" t="s">
        <v>1752</v>
      </c>
      <c r="E590" s="12" t="s">
        <v>1740</v>
      </c>
      <c r="F590" s="12" t="s">
        <v>1742</v>
      </c>
      <c r="G590" s="12" t="s">
        <v>1675</v>
      </c>
      <c r="H590" s="9" t="s">
        <v>6619</v>
      </c>
      <c r="I590" s="12" t="s">
        <v>751</v>
      </c>
      <c r="J590" s="12" t="s">
        <v>747</v>
      </c>
      <c r="K590" s="9" t="s">
        <v>1648</v>
      </c>
    </row>
    <row r="591" spans="1:11" x14ac:dyDescent="0.25">
      <c r="A591" s="17" t="s">
        <v>742</v>
      </c>
      <c r="B591" s="15" t="s">
        <v>1753</v>
      </c>
      <c r="C591" s="9" t="s">
        <v>1740</v>
      </c>
      <c r="D591" s="12" t="s">
        <v>1754</v>
      </c>
      <c r="E591" s="12" t="s">
        <v>1740</v>
      </c>
      <c r="F591" s="12" t="s">
        <v>1742</v>
      </c>
      <c r="G591" s="12" t="s">
        <v>1675</v>
      </c>
      <c r="H591" s="9" t="s">
        <v>6619</v>
      </c>
      <c r="I591" s="12" t="s">
        <v>752</v>
      </c>
      <c r="J591" s="12" t="s">
        <v>747</v>
      </c>
      <c r="K591" s="9" t="s">
        <v>1648</v>
      </c>
    </row>
    <row r="592" spans="1:11" x14ac:dyDescent="0.25">
      <c r="A592" s="17" t="s">
        <v>742</v>
      </c>
      <c r="B592" s="15" t="s">
        <v>1755</v>
      </c>
      <c r="C592" s="9" t="s">
        <v>1740</v>
      </c>
      <c r="D592" s="12" t="s">
        <v>1756</v>
      </c>
      <c r="E592" s="12" t="s">
        <v>1740</v>
      </c>
      <c r="F592" s="12" t="s">
        <v>1742</v>
      </c>
      <c r="G592" s="12" t="s">
        <v>1675</v>
      </c>
      <c r="H592" s="9" t="s">
        <v>6619</v>
      </c>
      <c r="I592" s="12" t="s">
        <v>755</v>
      </c>
      <c r="J592" s="12" t="s">
        <v>747</v>
      </c>
      <c r="K592" s="9" t="s">
        <v>1648</v>
      </c>
    </row>
    <row r="593" spans="1:11" x14ac:dyDescent="0.25">
      <c r="A593" s="17" t="s">
        <v>742</v>
      </c>
      <c r="B593" s="15" t="s">
        <v>1757</v>
      </c>
      <c r="C593" s="9" t="s">
        <v>1740</v>
      </c>
      <c r="D593" s="12" t="s">
        <v>1758</v>
      </c>
      <c r="E593" s="12" t="s">
        <v>1740</v>
      </c>
      <c r="F593" s="12" t="s">
        <v>1742</v>
      </c>
      <c r="G593" s="12" t="s">
        <v>1675</v>
      </c>
      <c r="H593" s="9" t="s">
        <v>6619</v>
      </c>
      <c r="I593" s="12" t="s">
        <v>758</v>
      </c>
      <c r="J593" s="12" t="s">
        <v>747</v>
      </c>
      <c r="K593" s="9" t="s">
        <v>1648</v>
      </c>
    </row>
    <row r="594" spans="1:11" x14ac:dyDescent="0.25">
      <c r="A594" s="17" t="s">
        <v>742</v>
      </c>
      <c r="B594" s="15" t="s">
        <v>1759</v>
      </c>
      <c r="C594" s="9" t="s">
        <v>1740</v>
      </c>
      <c r="D594" s="12" t="s">
        <v>1760</v>
      </c>
      <c r="E594" s="12" t="s">
        <v>1740</v>
      </c>
      <c r="F594" s="12" t="s">
        <v>1742</v>
      </c>
      <c r="G594" s="12" t="s">
        <v>1761</v>
      </c>
      <c r="H594" s="9" t="s">
        <v>6620</v>
      </c>
      <c r="I594" s="12" t="s">
        <v>746</v>
      </c>
      <c r="J594" s="12" t="s">
        <v>747</v>
      </c>
      <c r="K594" s="9" t="s">
        <v>1648</v>
      </c>
    </row>
    <row r="595" spans="1:11" x14ac:dyDescent="0.25">
      <c r="A595" s="17" t="s">
        <v>742</v>
      </c>
      <c r="B595" s="15" t="s">
        <v>1762</v>
      </c>
      <c r="C595" s="9" t="s">
        <v>1740</v>
      </c>
      <c r="D595" s="12" t="s">
        <v>1763</v>
      </c>
      <c r="E595" s="12" t="s">
        <v>1740</v>
      </c>
      <c r="F595" s="12" t="s">
        <v>1742</v>
      </c>
      <c r="G595" s="12" t="s">
        <v>1761</v>
      </c>
      <c r="H595" s="9" t="s">
        <v>6620</v>
      </c>
      <c r="I595" s="12" t="s">
        <v>747</v>
      </c>
      <c r="J595" s="12" t="s">
        <v>747</v>
      </c>
      <c r="K595" s="9" t="s">
        <v>1648</v>
      </c>
    </row>
    <row r="596" spans="1:11" x14ac:dyDescent="0.25">
      <c r="A596" s="17" t="s">
        <v>742</v>
      </c>
      <c r="B596" s="15" t="s">
        <v>173</v>
      </c>
      <c r="C596" s="9" t="s">
        <v>1740</v>
      </c>
      <c r="D596" s="12" t="s">
        <v>174</v>
      </c>
      <c r="E596" s="12" t="s">
        <v>1740</v>
      </c>
      <c r="F596" s="12" t="s">
        <v>1742</v>
      </c>
      <c r="G596" s="12" t="s">
        <v>1761</v>
      </c>
      <c r="H596" s="9" t="s">
        <v>6620</v>
      </c>
      <c r="I596" s="12" t="s">
        <v>751</v>
      </c>
      <c r="J596" s="12" t="s">
        <v>747</v>
      </c>
      <c r="K596" s="9" t="s">
        <v>1648</v>
      </c>
    </row>
    <row r="597" spans="1:11" x14ac:dyDescent="0.25">
      <c r="A597" s="17" t="s">
        <v>742</v>
      </c>
      <c r="B597" s="15" t="s">
        <v>1764</v>
      </c>
      <c r="C597" s="9" t="s">
        <v>1740</v>
      </c>
      <c r="D597" s="12" t="s">
        <v>1765</v>
      </c>
      <c r="E597" s="12" t="s">
        <v>1740</v>
      </c>
      <c r="F597" s="12" t="s">
        <v>1742</v>
      </c>
      <c r="G597" s="12" t="s">
        <v>1761</v>
      </c>
      <c r="H597" s="9" t="s">
        <v>6620</v>
      </c>
      <c r="I597" s="12" t="s">
        <v>752</v>
      </c>
      <c r="J597" s="12" t="s">
        <v>747</v>
      </c>
      <c r="K597" s="9" t="s">
        <v>1648</v>
      </c>
    </row>
    <row r="598" spans="1:11" x14ac:dyDescent="0.25">
      <c r="A598" s="17" t="s">
        <v>742</v>
      </c>
      <c r="B598" s="15" t="s">
        <v>1766</v>
      </c>
      <c r="C598" s="9" t="s">
        <v>1740</v>
      </c>
      <c r="D598" s="12" t="s">
        <v>1767</v>
      </c>
      <c r="E598" s="12" t="s">
        <v>1740</v>
      </c>
      <c r="F598" s="12" t="s">
        <v>1742</v>
      </c>
      <c r="G598" s="12" t="s">
        <v>1761</v>
      </c>
      <c r="H598" s="9" t="s">
        <v>6620</v>
      </c>
      <c r="I598" s="12" t="s">
        <v>755</v>
      </c>
      <c r="J598" s="12" t="s">
        <v>747</v>
      </c>
      <c r="K598" s="9" t="s">
        <v>1648</v>
      </c>
    </row>
    <row r="599" spans="1:11" x14ac:dyDescent="0.25">
      <c r="A599" s="17" t="s">
        <v>742</v>
      </c>
      <c r="B599" s="15" t="s">
        <v>1768</v>
      </c>
      <c r="C599" s="9" t="s">
        <v>1740</v>
      </c>
      <c r="D599" s="12" t="s">
        <v>1769</v>
      </c>
      <c r="E599" s="12" t="s">
        <v>1740</v>
      </c>
      <c r="F599" s="12" t="s">
        <v>1742</v>
      </c>
      <c r="G599" s="12" t="s">
        <v>1761</v>
      </c>
      <c r="H599" s="9" t="s">
        <v>6620</v>
      </c>
      <c r="I599" s="12" t="s">
        <v>758</v>
      </c>
      <c r="J599" s="12" t="s">
        <v>747</v>
      </c>
      <c r="K599" s="9" t="s">
        <v>1648</v>
      </c>
    </row>
    <row r="600" spans="1:11" x14ac:dyDescent="0.25">
      <c r="A600" s="17" t="s">
        <v>742</v>
      </c>
      <c r="B600" s="15" t="s">
        <v>1770</v>
      </c>
      <c r="C600" s="9" t="s">
        <v>1740</v>
      </c>
      <c r="D600" s="12" t="s">
        <v>1771</v>
      </c>
      <c r="E600" s="12" t="s">
        <v>1740</v>
      </c>
      <c r="F600" s="12" t="s">
        <v>1772</v>
      </c>
      <c r="G600" s="12" t="s">
        <v>1730</v>
      </c>
      <c r="H600" s="9" t="s">
        <v>6621</v>
      </c>
      <c r="I600" s="12" t="s">
        <v>746</v>
      </c>
      <c r="J600" s="12" t="s">
        <v>747</v>
      </c>
      <c r="K600" s="9" t="s">
        <v>1648</v>
      </c>
    </row>
    <row r="601" spans="1:11" x14ac:dyDescent="0.25">
      <c r="A601" s="17" t="s">
        <v>742</v>
      </c>
      <c r="B601" s="15" t="s">
        <v>1773</v>
      </c>
      <c r="C601" s="9" t="s">
        <v>1740</v>
      </c>
      <c r="D601" s="12" t="s">
        <v>1774</v>
      </c>
      <c r="E601" s="12" t="s">
        <v>1740</v>
      </c>
      <c r="F601" s="12" t="s">
        <v>1772</v>
      </c>
      <c r="G601" s="12" t="s">
        <v>1730</v>
      </c>
      <c r="H601" s="9" t="s">
        <v>6621</v>
      </c>
      <c r="I601" s="12" t="s">
        <v>747</v>
      </c>
      <c r="J601" s="12" t="s">
        <v>747</v>
      </c>
      <c r="K601" s="9" t="s">
        <v>1648</v>
      </c>
    </row>
    <row r="602" spans="1:11" x14ac:dyDescent="0.25">
      <c r="A602" s="17" t="s">
        <v>742</v>
      </c>
      <c r="B602" s="15" t="s">
        <v>1775</v>
      </c>
      <c r="C602" s="9" t="s">
        <v>1740</v>
      </c>
      <c r="D602" s="12" t="s">
        <v>1776</v>
      </c>
      <c r="E602" s="12" t="s">
        <v>1740</v>
      </c>
      <c r="F602" s="12" t="s">
        <v>1772</v>
      </c>
      <c r="G602" s="12" t="s">
        <v>1730</v>
      </c>
      <c r="H602" s="9" t="s">
        <v>6621</v>
      </c>
      <c r="I602" s="12" t="s">
        <v>751</v>
      </c>
      <c r="J602" s="12" t="s">
        <v>747</v>
      </c>
      <c r="K602" s="9" t="s">
        <v>1648</v>
      </c>
    </row>
    <row r="603" spans="1:11" x14ac:dyDescent="0.25">
      <c r="A603" s="17" t="s">
        <v>742</v>
      </c>
      <c r="B603" s="15" t="s">
        <v>438</v>
      </c>
      <c r="C603" s="9" t="s">
        <v>1740</v>
      </c>
      <c r="D603" s="12" t="s">
        <v>439</v>
      </c>
      <c r="E603" s="12" t="s">
        <v>1740</v>
      </c>
      <c r="F603" s="12" t="s">
        <v>1772</v>
      </c>
      <c r="G603" s="12" t="s">
        <v>1730</v>
      </c>
      <c r="H603" s="9" t="s">
        <v>6621</v>
      </c>
      <c r="I603" s="12" t="s">
        <v>752</v>
      </c>
      <c r="J603" s="12" t="s">
        <v>747</v>
      </c>
      <c r="K603" s="9" t="s">
        <v>1648</v>
      </c>
    </row>
    <row r="604" spans="1:11" x14ac:dyDescent="0.25">
      <c r="A604" s="17" t="s">
        <v>742</v>
      </c>
      <c r="B604" s="15" t="s">
        <v>1777</v>
      </c>
      <c r="C604" s="9" t="s">
        <v>1740</v>
      </c>
      <c r="D604" s="12" t="s">
        <v>1778</v>
      </c>
      <c r="E604" s="12" t="s">
        <v>1740</v>
      </c>
      <c r="F604" s="12" t="s">
        <v>1772</v>
      </c>
      <c r="G604" s="12" t="s">
        <v>1730</v>
      </c>
      <c r="H604" s="9" t="s">
        <v>6621</v>
      </c>
      <c r="I604" s="12" t="s">
        <v>755</v>
      </c>
      <c r="J604" s="12" t="s">
        <v>747</v>
      </c>
      <c r="K604" s="9" t="s">
        <v>1648</v>
      </c>
    </row>
    <row r="605" spans="1:11" x14ac:dyDescent="0.25">
      <c r="A605" s="17" t="s">
        <v>742</v>
      </c>
      <c r="B605" s="15" t="s">
        <v>1779</v>
      </c>
      <c r="C605" s="9" t="s">
        <v>1740</v>
      </c>
      <c r="D605" s="12" t="s">
        <v>1780</v>
      </c>
      <c r="E605" s="12" t="s">
        <v>1740</v>
      </c>
      <c r="F605" s="12" t="s">
        <v>1772</v>
      </c>
      <c r="G605" s="12" t="s">
        <v>1730</v>
      </c>
      <c r="H605" s="9" t="s">
        <v>6621</v>
      </c>
      <c r="I605" s="12" t="s">
        <v>758</v>
      </c>
      <c r="J605" s="12" t="s">
        <v>747</v>
      </c>
      <c r="K605" s="9" t="s">
        <v>1648</v>
      </c>
    </row>
    <row r="606" spans="1:11" x14ac:dyDescent="0.25">
      <c r="A606" s="17" t="s">
        <v>742</v>
      </c>
      <c r="B606" s="15" t="s">
        <v>1781</v>
      </c>
      <c r="C606" s="9" t="s">
        <v>1740</v>
      </c>
      <c r="D606" s="12" t="s">
        <v>1782</v>
      </c>
      <c r="E606" s="12" t="s">
        <v>1740</v>
      </c>
      <c r="F606" s="12" t="s">
        <v>1729</v>
      </c>
      <c r="G606" s="12" t="s">
        <v>932</v>
      </c>
      <c r="H606" s="9" t="s">
        <v>6622</v>
      </c>
      <c r="I606" s="12" t="s">
        <v>746</v>
      </c>
      <c r="J606" s="12" t="s">
        <v>747</v>
      </c>
      <c r="K606" s="9" t="s">
        <v>1648</v>
      </c>
    </row>
    <row r="607" spans="1:11" x14ac:dyDescent="0.25">
      <c r="A607" s="17" t="s">
        <v>742</v>
      </c>
      <c r="B607" s="15" t="s">
        <v>1783</v>
      </c>
      <c r="C607" s="9" t="s">
        <v>1740</v>
      </c>
      <c r="D607" s="12" t="s">
        <v>1784</v>
      </c>
      <c r="E607" s="12" t="s">
        <v>1740</v>
      </c>
      <c r="F607" s="12" t="s">
        <v>1729</v>
      </c>
      <c r="G607" s="12" t="s">
        <v>932</v>
      </c>
      <c r="H607" s="9" t="s">
        <v>6622</v>
      </c>
      <c r="I607" s="12" t="s">
        <v>747</v>
      </c>
      <c r="J607" s="12" t="s">
        <v>747</v>
      </c>
      <c r="K607" s="9" t="s">
        <v>1648</v>
      </c>
    </row>
    <row r="608" spans="1:11" x14ac:dyDescent="0.25">
      <c r="A608" s="17" t="s">
        <v>742</v>
      </c>
      <c r="B608" s="15" t="s">
        <v>1785</v>
      </c>
      <c r="C608" s="9" t="s">
        <v>1740</v>
      </c>
      <c r="D608" s="12" t="s">
        <v>1786</v>
      </c>
      <c r="E608" s="12" t="s">
        <v>1740</v>
      </c>
      <c r="F608" s="12" t="s">
        <v>1729</v>
      </c>
      <c r="G608" s="12" t="s">
        <v>932</v>
      </c>
      <c r="H608" s="9" t="s">
        <v>6622</v>
      </c>
      <c r="I608" s="12" t="s">
        <v>751</v>
      </c>
      <c r="J608" s="12" t="s">
        <v>747</v>
      </c>
      <c r="K608" s="9" t="s">
        <v>1648</v>
      </c>
    </row>
    <row r="609" spans="1:11" x14ac:dyDescent="0.25">
      <c r="A609" s="17" t="s">
        <v>742</v>
      </c>
      <c r="B609" s="15" t="s">
        <v>590</v>
      </c>
      <c r="C609" s="9" t="s">
        <v>1740</v>
      </c>
      <c r="D609" s="12" t="s">
        <v>591</v>
      </c>
      <c r="E609" s="12" t="s">
        <v>1740</v>
      </c>
      <c r="F609" s="12" t="s">
        <v>1729</v>
      </c>
      <c r="G609" s="12" t="s">
        <v>932</v>
      </c>
      <c r="H609" s="9" t="s">
        <v>6622</v>
      </c>
      <c r="I609" s="12" t="s">
        <v>752</v>
      </c>
      <c r="J609" s="12" t="s">
        <v>747</v>
      </c>
      <c r="K609" s="9" t="s">
        <v>1648</v>
      </c>
    </row>
    <row r="610" spans="1:11" x14ac:dyDescent="0.25">
      <c r="A610" s="17" t="s">
        <v>742</v>
      </c>
      <c r="B610" s="15" t="s">
        <v>592</v>
      </c>
      <c r="C610" s="9" t="s">
        <v>1740</v>
      </c>
      <c r="D610" s="12" t="s">
        <v>593</v>
      </c>
      <c r="E610" s="12" t="s">
        <v>1740</v>
      </c>
      <c r="F610" s="12" t="s">
        <v>1729</v>
      </c>
      <c r="G610" s="12" t="s">
        <v>932</v>
      </c>
      <c r="H610" s="9" t="s">
        <v>6622</v>
      </c>
      <c r="I610" s="12" t="s">
        <v>755</v>
      </c>
      <c r="J610" s="12" t="s">
        <v>747</v>
      </c>
      <c r="K610" s="9" t="s">
        <v>1648</v>
      </c>
    </row>
    <row r="611" spans="1:11" x14ac:dyDescent="0.25">
      <c r="A611" s="17" t="s">
        <v>742</v>
      </c>
      <c r="B611" s="15" t="s">
        <v>1787</v>
      </c>
      <c r="C611" s="9" t="s">
        <v>1740</v>
      </c>
      <c r="D611" s="12" t="s">
        <v>1788</v>
      </c>
      <c r="E611" s="12" t="s">
        <v>1740</v>
      </c>
      <c r="F611" s="12" t="s">
        <v>1729</v>
      </c>
      <c r="G611" s="12" t="s">
        <v>932</v>
      </c>
      <c r="H611" s="9" t="s">
        <v>6622</v>
      </c>
      <c r="I611" s="12" t="s">
        <v>758</v>
      </c>
      <c r="J611" s="12" t="s">
        <v>747</v>
      </c>
      <c r="K611" s="9" t="s">
        <v>1648</v>
      </c>
    </row>
    <row r="612" spans="1:11" x14ac:dyDescent="0.25">
      <c r="A612" s="17" t="s">
        <v>742</v>
      </c>
      <c r="B612" s="15" t="s">
        <v>1789</v>
      </c>
      <c r="C612" s="9" t="s">
        <v>1740</v>
      </c>
      <c r="D612" s="12" t="s">
        <v>1790</v>
      </c>
      <c r="E612" s="12" t="s">
        <v>1740</v>
      </c>
      <c r="F612" s="12" t="s">
        <v>1791</v>
      </c>
      <c r="G612" s="12" t="s">
        <v>1056</v>
      </c>
      <c r="H612" s="9" t="s">
        <v>6623</v>
      </c>
      <c r="I612" s="12" t="s">
        <v>746</v>
      </c>
      <c r="J612" s="12" t="s">
        <v>747</v>
      </c>
      <c r="K612" s="9" t="s">
        <v>1648</v>
      </c>
    </row>
    <row r="613" spans="1:11" x14ac:dyDescent="0.25">
      <c r="A613" s="17" t="s">
        <v>742</v>
      </c>
      <c r="B613" s="15" t="s">
        <v>1792</v>
      </c>
      <c r="C613" s="9" t="s">
        <v>1740</v>
      </c>
      <c r="D613" s="12" t="s">
        <v>1793</v>
      </c>
      <c r="E613" s="12" t="s">
        <v>1740</v>
      </c>
      <c r="F613" s="12" t="s">
        <v>1791</v>
      </c>
      <c r="G613" s="12" t="s">
        <v>1056</v>
      </c>
      <c r="H613" s="9" t="s">
        <v>6623</v>
      </c>
      <c r="I613" s="12" t="s">
        <v>747</v>
      </c>
      <c r="J613" s="12" t="s">
        <v>747</v>
      </c>
      <c r="K613" s="9" t="s">
        <v>1648</v>
      </c>
    </row>
    <row r="614" spans="1:11" x14ac:dyDescent="0.25">
      <c r="A614" s="17" t="s">
        <v>742</v>
      </c>
      <c r="B614" s="15" t="s">
        <v>1794</v>
      </c>
      <c r="C614" s="9" t="s">
        <v>1740</v>
      </c>
      <c r="D614" s="12" t="s">
        <v>1795</v>
      </c>
      <c r="E614" s="12" t="s">
        <v>1740</v>
      </c>
      <c r="F614" s="12" t="s">
        <v>1791</v>
      </c>
      <c r="G614" s="12" t="s">
        <v>1056</v>
      </c>
      <c r="H614" s="9" t="s">
        <v>6623</v>
      </c>
      <c r="I614" s="12" t="s">
        <v>751</v>
      </c>
      <c r="J614" s="12" t="s">
        <v>747</v>
      </c>
      <c r="K614" s="9" t="s">
        <v>1648</v>
      </c>
    </row>
    <row r="615" spans="1:11" x14ac:dyDescent="0.25">
      <c r="A615" s="17" t="s">
        <v>742</v>
      </c>
      <c r="B615" s="15" t="s">
        <v>440</v>
      </c>
      <c r="C615" s="9" t="s">
        <v>1740</v>
      </c>
      <c r="D615" s="12" t="s">
        <v>441</v>
      </c>
      <c r="E615" s="12" t="s">
        <v>1740</v>
      </c>
      <c r="F615" s="12" t="s">
        <v>1791</v>
      </c>
      <c r="G615" s="12" t="s">
        <v>1056</v>
      </c>
      <c r="H615" s="9" t="s">
        <v>6623</v>
      </c>
      <c r="I615" s="12" t="s">
        <v>752</v>
      </c>
      <c r="J615" s="12" t="s">
        <v>747</v>
      </c>
      <c r="K615" s="9" t="s">
        <v>1648</v>
      </c>
    </row>
    <row r="616" spans="1:11" x14ac:dyDescent="0.25">
      <c r="A616" s="17" t="s">
        <v>742</v>
      </c>
      <c r="B616" s="15" t="s">
        <v>1796</v>
      </c>
      <c r="C616" s="9" t="s">
        <v>1740</v>
      </c>
      <c r="D616" s="12" t="s">
        <v>1797</v>
      </c>
      <c r="E616" s="12" t="s">
        <v>1740</v>
      </c>
      <c r="F616" s="12" t="s">
        <v>1791</v>
      </c>
      <c r="G616" s="12" t="s">
        <v>1056</v>
      </c>
      <c r="H616" s="9" t="s">
        <v>6623</v>
      </c>
      <c r="I616" s="12" t="s">
        <v>755</v>
      </c>
      <c r="J616" s="12" t="s">
        <v>747</v>
      </c>
      <c r="K616" s="9" t="s">
        <v>1648</v>
      </c>
    </row>
    <row r="617" spans="1:11" x14ac:dyDescent="0.25">
      <c r="A617" s="17" t="s">
        <v>742</v>
      </c>
      <c r="B617" s="15" t="s">
        <v>1798</v>
      </c>
      <c r="C617" s="9" t="s">
        <v>1740</v>
      </c>
      <c r="D617" s="12" t="s">
        <v>1799</v>
      </c>
      <c r="E617" s="12" t="s">
        <v>1740</v>
      </c>
      <c r="F617" s="12" t="s">
        <v>1791</v>
      </c>
      <c r="G617" s="12" t="s">
        <v>1056</v>
      </c>
      <c r="H617" s="9" t="s">
        <v>6623</v>
      </c>
      <c r="I617" s="12" t="s">
        <v>758</v>
      </c>
      <c r="J617" s="12" t="s">
        <v>747</v>
      </c>
      <c r="K617" s="9" t="s">
        <v>1648</v>
      </c>
    </row>
    <row r="618" spans="1:11" x14ac:dyDescent="0.25">
      <c r="A618" s="17" t="s">
        <v>742</v>
      </c>
      <c r="B618" s="15" t="s">
        <v>594</v>
      </c>
      <c r="C618" s="9" t="s">
        <v>1740</v>
      </c>
      <c r="D618" s="12" t="s">
        <v>595</v>
      </c>
      <c r="E618" s="12" t="s">
        <v>1740</v>
      </c>
      <c r="F618" s="12" t="s">
        <v>1800</v>
      </c>
      <c r="G618" s="12" t="s">
        <v>795</v>
      </c>
      <c r="H618" s="9" t="s">
        <v>6624</v>
      </c>
      <c r="I618" s="12" t="s">
        <v>746</v>
      </c>
      <c r="J618" s="12" t="s">
        <v>747</v>
      </c>
      <c r="K618" s="9" t="s">
        <v>1648</v>
      </c>
    </row>
    <row r="619" spans="1:11" x14ac:dyDescent="0.25">
      <c r="A619" s="17" t="s">
        <v>742</v>
      </c>
      <c r="B619" s="15" t="s">
        <v>596</v>
      </c>
      <c r="C619" s="9" t="s">
        <v>1740</v>
      </c>
      <c r="D619" s="12" t="s">
        <v>597</v>
      </c>
      <c r="E619" s="12" t="s">
        <v>1740</v>
      </c>
      <c r="F619" s="12" t="s">
        <v>1800</v>
      </c>
      <c r="G619" s="12" t="s">
        <v>795</v>
      </c>
      <c r="H619" s="9" t="s">
        <v>6624</v>
      </c>
      <c r="I619" s="12" t="s">
        <v>747</v>
      </c>
      <c r="J619" s="12" t="s">
        <v>747</v>
      </c>
      <c r="K619" s="9" t="s">
        <v>1648</v>
      </c>
    </row>
    <row r="620" spans="1:11" x14ac:dyDescent="0.25">
      <c r="A620" s="17" t="s">
        <v>742</v>
      </c>
      <c r="B620" s="15" t="s">
        <v>1801</v>
      </c>
      <c r="C620" s="9" t="s">
        <v>1740</v>
      </c>
      <c r="D620" s="12" t="s">
        <v>1802</v>
      </c>
      <c r="E620" s="12" t="s">
        <v>1740</v>
      </c>
      <c r="F620" s="12" t="s">
        <v>1800</v>
      </c>
      <c r="G620" s="12" t="s">
        <v>795</v>
      </c>
      <c r="H620" s="9" t="s">
        <v>6624</v>
      </c>
      <c r="I620" s="12" t="s">
        <v>751</v>
      </c>
      <c r="J620" s="12" t="s">
        <v>747</v>
      </c>
      <c r="K620" s="9" t="s">
        <v>1648</v>
      </c>
    </row>
    <row r="621" spans="1:11" x14ac:dyDescent="0.25">
      <c r="A621" s="17" t="s">
        <v>742</v>
      </c>
      <c r="B621" s="15" t="s">
        <v>598</v>
      </c>
      <c r="C621" s="9" t="s">
        <v>1740</v>
      </c>
      <c r="D621" s="12" t="s">
        <v>599</v>
      </c>
      <c r="E621" s="12" t="s">
        <v>1740</v>
      </c>
      <c r="F621" s="12" t="s">
        <v>1800</v>
      </c>
      <c r="G621" s="12" t="s">
        <v>795</v>
      </c>
      <c r="H621" s="9" t="s">
        <v>6624</v>
      </c>
      <c r="I621" s="12" t="s">
        <v>752</v>
      </c>
      <c r="J621" s="12" t="s">
        <v>747</v>
      </c>
      <c r="K621" s="9" t="s">
        <v>1648</v>
      </c>
    </row>
    <row r="622" spans="1:11" x14ac:dyDescent="0.25">
      <c r="A622" s="17" t="s">
        <v>742</v>
      </c>
      <c r="B622" s="15" t="s">
        <v>600</v>
      </c>
      <c r="C622" s="9" t="s">
        <v>1740</v>
      </c>
      <c r="D622" s="12" t="s">
        <v>601</v>
      </c>
      <c r="E622" s="12" t="s">
        <v>1740</v>
      </c>
      <c r="F622" s="12" t="s">
        <v>1800</v>
      </c>
      <c r="G622" s="12" t="s">
        <v>795</v>
      </c>
      <c r="H622" s="9" t="s">
        <v>6624</v>
      </c>
      <c r="I622" s="12" t="s">
        <v>755</v>
      </c>
      <c r="J622" s="12" t="s">
        <v>747</v>
      </c>
      <c r="K622" s="9" t="s">
        <v>1648</v>
      </c>
    </row>
    <row r="623" spans="1:11" x14ac:dyDescent="0.25">
      <c r="A623" s="17" t="s">
        <v>742</v>
      </c>
      <c r="B623" s="15" t="s">
        <v>1803</v>
      </c>
      <c r="C623" s="9" t="s">
        <v>1740</v>
      </c>
      <c r="D623" s="12" t="s">
        <v>1804</v>
      </c>
      <c r="E623" s="12" t="s">
        <v>1740</v>
      </c>
      <c r="F623" s="12" t="s">
        <v>1800</v>
      </c>
      <c r="G623" s="12" t="s">
        <v>795</v>
      </c>
      <c r="H623" s="9" t="s">
        <v>6624</v>
      </c>
      <c r="I623" s="12" t="s">
        <v>758</v>
      </c>
      <c r="J623" s="12" t="s">
        <v>747</v>
      </c>
      <c r="K623" s="9" t="s">
        <v>1648</v>
      </c>
    </row>
    <row r="624" spans="1:11" x14ac:dyDescent="0.25">
      <c r="A624" s="17" t="s">
        <v>742</v>
      </c>
      <c r="B624" s="15" t="s">
        <v>1805</v>
      </c>
      <c r="C624" s="9" t="s">
        <v>1740</v>
      </c>
      <c r="D624" s="12" t="s">
        <v>1806</v>
      </c>
      <c r="E624" s="12" t="s">
        <v>1740</v>
      </c>
      <c r="F624" s="12" t="s">
        <v>1807</v>
      </c>
      <c r="G624" s="12" t="s">
        <v>745</v>
      </c>
      <c r="H624" s="9" t="s">
        <v>6625</v>
      </c>
      <c r="I624" s="12" t="s">
        <v>746</v>
      </c>
      <c r="J624" s="12" t="s">
        <v>747</v>
      </c>
      <c r="K624" s="9" t="s">
        <v>1648</v>
      </c>
    </row>
    <row r="625" spans="1:11" x14ac:dyDescent="0.25">
      <c r="A625" s="17" t="s">
        <v>742</v>
      </c>
      <c r="B625" s="15" t="s">
        <v>1808</v>
      </c>
      <c r="C625" s="9" t="s">
        <v>1740</v>
      </c>
      <c r="D625" s="12" t="s">
        <v>1809</v>
      </c>
      <c r="E625" s="12" t="s">
        <v>1740</v>
      </c>
      <c r="F625" s="12" t="s">
        <v>1807</v>
      </c>
      <c r="G625" s="12" t="s">
        <v>745</v>
      </c>
      <c r="H625" s="9" t="s">
        <v>6625</v>
      </c>
      <c r="I625" s="12" t="s">
        <v>747</v>
      </c>
      <c r="J625" s="12" t="s">
        <v>747</v>
      </c>
      <c r="K625" s="9" t="s">
        <v>1648</v>
      </c>
    </row>
    <row r="626" spans="1:11" x14ac:dyDescent="0.25">
      <c r="A626" s="17" t="s">
        <v>742</v>
      </c>
      <c r="B626" s="15" t="s">
        <v>602</v>
      </c>
      <c r="C626" s="9" t="s">
        <v>1740</v>
      </c>
      <c r="D626" s="12" t="s">
        <v>603</v>
      </c>
      <c r="E626" s="12" t="s">
        <v>1740</v>
      </c>
      <c r="F626" s="12" t="s">
        <v>1807</v>
      </c>
      <c r="G626" s="12" t="s">
        <v>745</v>
      </c>
      <c r="H626" s="9" t="s">
        <v>6625</v>
      </c>
      <c r="I626" s="12" t="s">
        <v>751</v>
      </c>
      <c r="J626" s="12" t="s">
        <v>747</v>
      </c>
      <c r="K626" s="9" t="s">
        <v>1648</v>
      </c>
    </row>
    <row r="627" spans="1:11" x14ac:dyDescent="0.25">
      <c r="A627" s="17" t="s">
        <v>742</v>
      </c>
      <c r="B627" s="15" t="s">
        <v>1810</v>
      </c>
      <c r="C627" s="9" t="s">
        <v>1740</v>
      </c>
      <c r="D627" s="12" t="s">
        <v>1811</v>
      </c>
      <c r="E627" s="12" t="s">
        <v>1740</v>
      </c>
      <c r="F627" s="12" t="s">
        <v>1807</v>
      </c>
      <c r="G627" s="12" t="s">
        <v>745</v>
      </c>
      <c r="H627" s="9" t="s">
        <v>6625</v>
      </c>
      <c r="I627" s="12" t="s">
        <v>752</v>
      </c>
      <c r="J627" s="12" t="s">
        <v>747</v>
      </c>
      <c r="K627" s="9" t="s">
        <v>1648</v>
      </c>
    </row>
    <row r="628" spans="1:11" x14ac:dyDescent="0.25">
      <c r="A628" s="17" t="s">
        <v>742</v>
      </c>
      <c r="B628" s="15" t="s">
        <v>442</v>
      </c>
      <c r="C628" s="9" t="s">
        <v>1740</v>
      </c>
      <c r="D628" s="12" t="s">
        <v>443</v>
      </c>
      <c r="E628" s="12" t="s">
        <v>1740</v>
      </c>
      <c r="F628" s="12" t="s">
        <v>1807</v>
      </c>
      <c r="G628" s="12" t="s">
        <v>745</v>
      </c>
      <c r="H628" s="9" t="s">
        <v>6625</v>
      </c>
      <c r="I628" s="12" t="s">
        <v>755</v>
      </c>
      <c r="J628" s="12" t="s">
        <v>747</v>
      </c>
      <c r="K628" s="9" t="s">
        <v>1648</v>
      </c>
    </row>
    <row r="629" spans="1:11" x14ac:dyDescent="0.25">
      <c r="A629" s="17" t="s">
        <v>742</v>
      </c>
      <c r="B629" s="15" t="s">
        <v>1812</v>
      </c>
      <c r="C629" s="9" t="s">
        <v>1740</v>
      </c>
      <c r="D629" s="12" t="s">
        <v>1813</v>
      </c>
      <c r="E629" s="12" t="s">
        <v>1740</v>
      </c>
      <c r="F629" s="12" t="s">
        <v>1807</v>
      </c>
      <c r="G629" s="12" t="s">
        <v>745</v>
      </c>
      <c r="H629" s="9" t="s">
        <v>6625</v>
      </c>
      <c r="I629" s="12" t="s">
        <v>758</v>
      </c>
      <c r="J629" s="12" t="s">
        <v>747</v>
      </c>
      <c r="K629" s="9" t="s">
        <v>1648</v>
      </c>
    </row>
    <row r="630" spans="1:11" x14ac:dyDescent="0.25">
      <c r="A630" s="17" t="s">
        <v>1814</v>
      </c>
      <c r="B630" s="15" t="s">
        <v>233</v>
      </c>
      <c r="C630" s="9" t="s">
        <v>1504</v>
      </c>
      <c r="D630" s="12" t="s">
        <v>234</v>
      </c>
      <c r="E630" s="12" t="s">
        <v>1504</v>
      </c>
      <c r="F630" s="12" t="s">
        <v>1492</v>
      </c>
      <c r="G630" s="12" t="s">
        <v>745</v>
      </c>
      <c r="H630" s="9" t="s">
        <v>6626</v>
      </c>
      <c r="I630" s="12" t="s">
        <v>1508</v>
      </c>
      <c r="J630" s="12" t="s">
        <v>747</v>
      </c>
      <c r="K630" s="9" t="s">
        <v>1648</v>
      </c>
    </row>
    <row r="631" spans="1:11" x14ac:dyDescent="0.25">
      <c r="A631" s="17" t="s">
        <v>1814</v>
      </c>
      <c r="B631" s="15" t="s">
        <v>1815</v>
      </c>
      <c r="C631" s="9" t="s">
        <v>1504</v>
      </c>
      <c r="D631" s="12" t="s">
        <v>1816</v>
      </c>
      <c r="E631" s="12" t="s">
        <v>1504</v>
      </c>
      <c r="F631" s="12" t="s">
        <v>1492</v>
      </c>
      <c r="G631" s="12" t="s">
        <v>745</v>
      </c>
      <c r="H631" s="9" t="s">
        <v>6626</v>
      </c>
      <c r="I631" s="12" t="s">
        <v>1511</v>
      </c>
      <c r="J631" s="12" t="s">
        <v>747</v>
      </c>
      <c r="K631" s="9" t="s">
        <v>1648</v>
      </c>
    </row>
    <row r="632" spans="1:11" x14ac:dyDescent="0.25">
      <c r="A632" s="17" t="s">
        <v>1814</v>
      </c>
      <c r="B632" s="15" t="s">
        <v>1817</v>
      </c>
      <c r="C632" s="9" t="s">
        <v>1504</v>
      </c>
      <c r="D632" s="12" t="s">
        <v>1818</v>
      </c>
      <c r="E632" s="12" t="s">
        <v>1504</v>
      </c>
      <c r="F632" s="12" t="s">
        <v>1819</v>
      </c>
      <c r="G632" s="12" t="s">
        <v>820</v>
      </c>
      <c r="H632" s="9" t="s">
        <v>6627</v>
      </c>
      <c r="I632" s="12" t="s">
        <v>1508</v>
      </c>
      <c r="J632" s="12" t="s">
        <v>747</v>
      </c>
      <c r="K632" s="9" t="s">
        <v>1648</v>
      </c>
    </row>
    <row r="633" spans="1:11" x14ac:dyDescent="0.25">
      <c r="A633" s="17" t="s">
        <v>1814</v>
      </c>
      <c r="B633" s="15" t="s">
        <v>1820</v>
      </c>
      <c r="C633" s="9" t="s">
        <v>1504</v>
      </c>
      <c r="D633" s="12" t="s">
        <v>1821</v>
      </c>
      <c r="E633" s="12" t="s">
        <v>1504</v>
      </c>
      <c r="F633" s="12" t="s">
        <v>1819</v>
      </c>
      <c r="G633" s="12" t="s">
        <v>820</v>
      </c>
      <c r="H633" s="9" t="s">
        <v>6627</v>
      </c>
      <c r="I633" s="12" t="s">
        <v>1511</v>
      </c>
      <c r="J633" s="12" t="s">
        <v>747</v>
      </c>
      <c r="K633" s="9" t="s">
        <v>1648</v>
      </c>
    </row>
    <row r="634" spans="1:11" x14ac:dyDescent="0.25">
      <c r="A634" s="17" t="s">
        <v>1814</v>
      </c>
      <c r="B634" s="15" t="s">
        <v>1822</v>
      </c>
      <c r="C634" s="9" t="s">
        <v>1504</v>
      </c>
      <c r="D634" s="12" t="s">
        <v>1823</v>
      </c>
      <c r="E634" s="12" t="s">
        <v>1504</v>
      </c>
      <c r="F634" s="12" t="s">
        <v>1772</v>
      </c>
      <c r="G634" s="12" t="s">
        <v>1056</v>
      </c>
      <c r="H634" s="9" t="s">
        <v>6628</v>
      </c>
      <c r="I634" s="12" t="s">
        <v>1508</v>
      </c>
      <c r="J634" s="12" t="s">
        <v>747</v>
      </c>
      <c r="K634" s="9" t="s">
        <v>1648</v>
      </c>
    </row>
    <row r="635" spans="1:11" x14ac:dyDescent="0.25">
      <c r="A635" s="17" t="s">
        <v>1814</v>
      </c>
      <c r="B635" s="15" t="s">
        <v>1824</v>
      </c>
      <c r="C635" s="9" t="s">
        <v>1504</v>
      </c>
      <c r="D635" s="12" t="s">
        <v>1825</v>
      </c>
      <c r="E635" s="12" t="s">
        <v>1504</v>
      </c>
      <c r="F635" s="12" t="s">
        <v>1772</v>
      </c>
      <c r="G635" s="12" t="s">
        <v>1056</v>
      </c>
      <c r="H635" s="9" t="s">
        <v>6628</v>
      </c>
      <c r="I635" s="12" t="s">
        <v>1511</v>
      </c>
      <c r="J635" s="12" t="s">
        <v>747</v>
      </c>
      <c r="K635" s="9" t="s">
        <v>1648</v>
      </c>
    </row>
    <row r="636" spans="1:11" x14ac:dyDescent="0.25">
      <c r="A636" s="17" t="s">
        <v>1814</v>
      </c>
      <c r="B636" s="15" t="s">
        <v>447</v>
      </c>
      <c r="C636" s="9" t="s">
        <v>1504</v>
      </c>
      <c r="D636" s="12" t="s">
        <v>448</v>
      </c>
      <c r="E636" s="12" t="s">
        <v>1504</v>
      </c>
      <c r="F636" s="12" t="s">
        <v>1729</v>
      </c>
      <c r="G636" s="12" t="s">
        <v>1531</v>
      </c>
      <c r="H636" s="9" t="s">
        <v>6629</v>
      </c>
      <c r="I636" s="12" t="s">
        <v>1508</v>
      </c>
      <c r="J636" s="12" t="s">
        <v>747</v>
      </c>
      <c r="K636" s="9" t="s">
        <v>1648</v>
      </c>
    </row>
    <row r="637" spans="1:11" x14ac:dyDescent="0.25">
      <c r="A637" s="17" t="s">
        <v>1814</v>
      </c>
      <c r="B637" s="15" t="s">
        <v>624</v>
      </c>
      <c r="C637" s="9" t="s">
        <v>1504</v>
      </c>
      <c r="D637" s="12" t="s">
        <v>625</v>
      </c>
      <c r="E637" s="12" t="s">
        <v>1504</v>
      </c>
      <c r="F637" s="12" t="s">
        <v>1729</v>
      </c>
      <c r="G637" s="12" t="s">
        <v>1531</v>
      </c>
      <c r="H637" s="9" t="s">
        <v>6629</v>
      </c>
      <c r="I637" s="12" t="s">
        <v>1511</v>
      </c>
      <c r="J637" s="12" t="s">
        <v>747</v>
      </c>
      <c r="K637" s="9" t="s">
        <v>1648</v>
      </c>
    </row>
    <row r="638" spans="1:11" x14ac:dyDescent="0.25">
      <c r="A638" s="17" t="s">
        <v>1814</v>
      </c>
      <c r="B638" s="15" t="s">
        <v>449</v>
      </c>
      <c r="C638" s="9" t="s">
        <v>1504</v>
      </c>
      <c r="D638" s="12" t="s">
        <v>450</v>
      </c>
      <c r="E638" s="12" t="s">
        <v>1504</v>
      </c>
      <c r="F638" s="12" t="s">
        <v>1826</v>
      </c>
      <c r="G638" s="12" t="s">
        <v>853</v>
      </c>
      <c r="H638" s="9" t="s">
        <v>6630</v>
      </c>
      <c r="I638" s="12" t="s">
        <v>1508</v>
      </c>
      <c r="J638" s="12" t="s">
        <v>747</v>
      </c>
      <c r="K638" s="9" t="s">
        <v>1648</v>
      </c>
    </row>
    <row r="639" spans="1:11" x14ac:dyDescent="0.25">
      <c r="A639" s="17" t="s">
        <v>1814</v>
      </c>
      <c r="B639" s="15" t="s">
        <v>235</v>
      </c>
      <c r="C639" s="9" t="s">
        <v>1504</v>
      </c>
      <c r="D639" s="12" t="s">
        <v>236</v>
      </c>
      <c r="E639" s="12" t="s">
        <v>1504</v>
      </c>
      <c r="F639" s="12" t="s">
        <v>1826</v>
      </c>
      <c r="G639" s="12" t="s">
        <v>853</v>
      </c>
      <c r="H639" s="9" t="s">
        <v>6630</v>
      </c>
      <c r="I639" s="12" t="s">
        <v>1511</v>
      </c>
      <c r="J639" s="12" t="s">
        <v>747</v>
      </c>
      <c r="K639" s="9" t="s">
        <v>1648</v>
      </c>
    </row>
    <row r="640" spans="1:11" x14ac:dyDescent="0.25">
      <c r="A640" s="17" t="s">
        <v>1814</v>
      </c>
      <c r="B640" s="15" t="s">
        <v>1827</v>
      </c>
      <c r="C640" s="9" t="s">
        <v>1504</v>
      </c>
      <c r="D640" s="12" t="s">
        <v>1828</v>
      </c>
      <c r="E640" s="12" t="s">
        <v>1504</v>
      </c>
      <c r="F640" s="12" t="s">
        <v>1807</v>
      </c>
      <c r="G640" s="12" t="s">
        <v>1540</v>
      </c>
      <c r="H640" s="9" t="s">
        <v>6631</v>
      </c>
      <c r="I640" s="12" t="s">
        <v>1508</v>
      </c>
      <c r="J640" s="12" t="s">
        <v>747</v>
      </c>
      <c r="K640" s="9" t="s">
        <v>1648</v>
      </c>
    </row>
    <row r="641" spans="1:11" x14ac:dyDescent="0.25">
      <c r="A641" s="17" t="s">
        <v>1814</v>
      </c>
      <c r="B641" s="15" t="s">
        <v>723</v>
      </c>
      <c r="C641" s="9" t="s">
        <v>1504</v>
      </c>
      <c r="D641" s="12" t="s">
        <v>724</v>
      </c>
      <c r="E641" s="12" t="s">
        <v>1504</v>
      </c>
      <c r="F641" s="12" t="s">
        <v>1807</v>
      </c>
      <c r="G641" s="12" t="s">
        <v>1540</v>
      </c>
      <c r="H641" s="9" t="s">
        <v>6631</v>
      </c>
      <c r="I641" s="12" t="s">
        <v>1511</v>
      </c>
      <c r="J641" s="12" t="s">
        <v>747</v>
      </c>
      <c r="K641" s="9" t="s">
        <v>1648</v>
      </c>
    </row>
    <row r="642" spans="1:11" x14ac:dyDescent="0.25">
      <c r="A642" s="17" t="s">
        <v>1814</v>
      </c>
      <c r="B642" s="15" t="s">
        <v>451</v>
      </c>
      <c r="C642" s="9" t="s">
        <v>1504</v>
      </c>
      <c r="D642" s="12" t="s">
        <v>452</v>
      </c>
      <c r="E642" s="12" t="s">
        <v>1504</v>
      </c>
      <c r="F642" s="12" t="s">
        <v>1506</v>
      </c>
      <c r="G642" s="12" t="s">
        <v>1178</v>
      </c>
      <c r="H642" s="9" t="s">
        <v>6632</v>
      </c>
      <c r="I642" s="12" t="s">
        <v>1508</v>
      </c>
      <c r="J642" s="12" t="s">
        <v>747</v>
      </c>
      <c r="K642" s="9" t="s">
        <v>1648</v>
      </c>
    </row>
    <row r="643" spans="1:11" x14ac:dyDescent="0.25">
      <c r="A643" s="17" t="s">
        <v>1814</v>
      </c>
      <c r="B643" s="15" t="s">
        <v>626</v>
      </c>
      <c r="C643" s="9" t="s">
        <v>1504</v>
      </c>
      <c r="D643" s="12" t="s">
        <v>627</v>
      </c>
      <c r="E643" s="12" t="s">
        <v>1504</v>
      </c>
      <c r="F643" s="12" t="s">
        <v>1506</v>
      </c>
      <c r="G643" s="12" t="s">
        <v>1178</v>
      </c>
      <c r="H643" s="9" t="s">
        <v>6632</v>
      </c>
      <c r="I643" s="12" t="s">
        <v>1511</v>
      </c>
      <c r="J643" s="12" t="s">
        <v>747</v>
      </c>
      <c r="K643" s="9" t="s">
        <v>1648</v>
      </c>
    </row>
    <row r="644" spans="1:11" x14ac:dyDescent="0.25">
      <c r="A644" s="17" t="s">
        <v>1814</v>
      </c>
      <c r="B644" s="15" t="s">
        <v>453</v>
      </c>
      <c r="C644" s="9" t="s">
        <v>1504</v>
      </c>
      <c r="D644" s="12" t="s">
        <v>454</v>
      </c>
      <c r="E644" s="12" t="s">
        <v>1504</v>
      </c>
      <c r="F644" s="12" t="s">
        <v>1629</v>
      </c>
      <c r="G644" s="12" t="s">
        <v>1056</v>
      </c>
      <c r="H644" s="9" t="s">
        <v>6633</v>
      </c>
      <c r="I644" s="12" t="s">
        <v>1508</v>
      </c>
      <c r="J644" s="12" t="s">
        <v>747</v>
      </c>
      <c r="K644" s="9" t="s">
        <v>1648</v>
      </c>
    </row>
    <row r="645" spans="1:11" x14ac:dyDescent="0.25">
      <c r="A645" s="17" t="s">
        <v>1814</v>
      </c>
      <c r="B645" s="15" t="s">
        <v>1829</v>
      </c>
      <c r="C645" s="9" t="s">
        <v>1504</v>
      </c>
      <c r="D645" s="12" t="s">
        <v>1830</v>
      </c>
      <c r="E645" s="12" t="s">
        <v>1504</v>
      </c>
      <c r="F645" s="12" t="s">
        <v>1629</v>
      </c>
      <c r="G645" s="12" t="s">
        <v>1056</v>
      </c>
      <c r="H645" s="9" t="s">
        <v>6633</v>
      </c>
      <c r="I645" s="12" t="s">
        <v>1511</v>
      </c>
      <c r="J645" s="12" t="s">
        <v>747</v>
      </c>
      <c r="K645" s="9" t="s">
        <v>1648</v>
      </c>
    </row>
    <row r="646" spans="1:11" x14ac:dyDescent="0.25">
      <c r="A646" s="17" t="s">
        <v>1814</v>
      </c>
      <c r="B646" s="15" t="s">
        <v>237</v>
      </c>
      <c r="C646" s="9" t="s">
        <v>1831</v>
      </c>
      <c r="D646" s="12" t="s">
        <v>238</v>
      </c>
      <c r="E646" s="12" t="s">
        <v>1831</v>
      </c>
      <c r="F646" s="12" t="s">
        <v>1531</v>
      </c>
      <c r="G646" s="12" t="s">
        <v>1531</v>
      </c>
      <c r="H646" s="9" t="s">
        <v>6634</v>
      </c>
      <c r="I646" s="12" t="s">
        <v>1508</v>
      </c>
      <c r="J646" s="12" t="s">
        <v>747</v>
      </c>
      <c r="K646" s="9" t="s">
        <v>1648</v>
      </c>
    </row>
    <row r="647" spans="1:11" x14ac:dyDescent="0.25">
      <c r="A647" s="17" t="s">
        <v>1814</v>
      </c>
      <c r="B647" s="20" t="s">
        <v>239</v>
      </c>
      <c r="C647" s="17" t="s">
        <v>1831</v>
      </c>
      <c r="D647" s="17" t="s">
        <v>240</v>
      </c>
      <c r="E647" s="10" t="s">
        <v>1831</v>
      </c>
      <c r="F647" s="10" t="s">
        <v>1531</v>
      </c>
      <c r="G647" s="10" t="s">
        <v>1531</v>
      </c>
      <c r="H647" s="9" t="s">
        <v>6634</v>
      </c>
      <c r="I647" s="9" t="s">
        <v>1511</v>
      </c>
      <c r="J647" s="9" t="s">
        <v>747</v>
      </c>
      <c r="K647" s="17" t="s">
        <v>1648</v>
      </c>
    </row>
    <row r="648" spans="1:11" x14ac:dyDescent="0.25">
      <c r="A648" s="9" t="s">
        <v>1832</v>
      </c>
      <c r="B648" s="15" t="s">
        <v>1833</v>
      </c>
      <c r="C648" s="12" t="s">
        <v>1814</v>
      </c>
      <c r="D648" s="12" t="s">
        <v>1834</v>
      </c>
      <c r="E648" s="12"/>
      <c r="F648" s="12"/>
      <c r="G648" s="17"/>
      <c r="H648" s="9" t="s">
        <v>6635</v>
      </c>
      <c r="I648" s="17" t="s">
        <v>1470</v>
      </c>
      <c r="J648" s="9"/>
      <c r="K648" s="17" t="s">
        <v>1835</v>
      </c>
    </row>
    <row r="649" spans="1:11" x14ac:dyDescent="0.25">
      <c r="A649" s="17" t="s">
        <v>1836</v>
      </c>
      <c r="B649" s="20">
        <v>1003</v>
      </c>
      <c r="C649" s="17" t="s">
        <v>1837</v>
      </c>
      <c r="D649" s="17" t="s">
        <v>1838</v>
      </c>
      <c r="E649" s="10" t="s">
        <v>1838</v>
      </c>
      <c r="F649" s="10" t="s">
        <v>1839</v>
      </c>
      <c r="G649" s="10" t="s">
        <v>1531</v>
      </c>
      <c r="H649" s="9" t="s">
        <v>6636</v>
      </c>
      <c r="I649" s="9" t="s">
        <v>1470</v>
      </c>
      <c r="J649" s="9"/>
      <c r="K649" s="17" t="s">
        <v>1835</v>
      </c>
    </row>
    <row r="650" spans="1:11" x14ac:dyDescent="0.25">
      <c r="A650" s="17" t="s">
        <v>742</v>
      </c>
      <c r="B650" s="20" t="s">
        <v>1840</v>
      </c>
      <c r="C650" s="17" t="s">
        <v>1841</v>
      </c>
      <c r="D650" s="17" t="s">
        <v>1842</v>
      </c>
      <c r="E650" s="10"/>
      <c r="F650" s="10"/>
      <c r="G650" s="10"/>
      <c r="H650" s="9" t="s">
        <v>6635</v>
      </c>
      <c r="I650" s="9" t="s">
        <v>1470</v>
      </c>
      <c r="J650" s="9"/>
      <c r="K650" s="17" t="s">
        <v>1835</v>
      </c>
    </row>
    <row r="651" spans="1:11" x14ac:dyDescent="0.25">
      <c r="A651" s="17" t="s">
        <v>742</v>
      </c>
      <c r="B651" s="20" t="s">
        <v>1843</v>
      </c>
      <c r="C651" s="17" t="s">
        <v>1844</v>
      </c>
      <c r="D651" s="17" t="s">
        <v>1845</v>
      </c>
      <c r="E651" s="10"/>
      <c r="F651" s="10"/>
      <c r="G651" s="10"/>
      <c r="H651" s="9" t="s">
        <v>6635</v>
      </c>
      <c r="I651" s="9" t="s">
        <v>1470</v>
      </c>
      <c r="J651" s="9"/>
      <c r="K651" s="17" t="s">
        <v>1835</v>
      </c>
    </row>
    <row r="652" spans="1:11" x14ac:dyDescent="0.25">
      <c r="A652" s="17" t="s">
        <v>742</v>
      </c>
      <c r="B652" s="20" t="s">
        <v>1846</v>
      </c>
      <c r="C652" s="17" t="s">
        <v>1841</v>
      </c>
      <c r="D652" s="17" t="s">
        <v>1847</v>
      </c>
      <c r="E652" s="10"/>
      <c r="F652" s="10"/>
      <c r="G652" s="10"/>
      <c r="H652" s="9" t="s">
        <v>6635</v>
      </c>
      <c r="I652" s="9" t="s">
        <v>1470</v>
      </c>
      <c r="J652" s="9"/>
      <c r="K652" s="17" t="s">
        <v>1835</v>
      </c>
    </row>
    <row r="653" spans="1:11" x14ac:dyDescent="0.25">
      <c r="A653" s="17" t="s">
        <v>742</v>
      </c>
      <c r="B653" s="20" t="s">
        <v>1848</v>
      </c>
      <c r="C653" s="17" t="s">
        <v>1849</v>
      </c>
      <c r="D653" s="17" t="s">
        <v>1850</v>
      </c>
      <c r="E653" s="10"/>
      <c r="F653" s="10"/>
      <c r="G653" s="10"/>
      <c r="H653" s="9" t="s">
        <v>6635</v>
      </c>
      <c r="I653" s="9" t="s">
        <v>1470</v>
      </c>
      <c r="J653" s="9"/>
      <c r="K653" s="17" t="s">
        <v>1835</v>
      </c>
    </row>
    <row r="654" spans="1:11" x14ac:dyDescent="0.25">
      <c r="A654" s="17" t="s">
        <v>742</v>
      </c>
      <c r="B654" s="20" t="s">
        <v>1851</v>
      </c>
      <c r="C654" s="17" t="s">
        <v>1852</v>
      </c>
      <c r="D654" s="17" t="s">
        <v>1853</v>
      </c>
      <c r="E654" s="10"/>
      <c r="F654" s="10"/>
      <c r="G654" s="10"/>
      <c r="H654" s="9" t="s">
        <v>6635</v>
      </c>
      <c r="I654" s="9" t="s">
        <v>1470</v>
      </c>
      <c r="J654" s="9"/>
      <c r="K654" s="17" t="s">
        <v>1835</v>
      </c>
    </row>
    <row r="655" spans="1:11" x14ac:dyDescent="0.25">
      <c r="A655" s="17" t="s">
        <v>742</v>
      </c>
      <c r="B655" s="20" t="s">
        <v>1854</v>
      </c>
      <c r="C655" s="17" t="s">
        <v>1849</v>
      </c>
      <c r="D655" s="17" t="s">
        <v>1855</v>
      </c>
      <c r="E655" s="10"/>
      <c r="F655" s="10"/>
      <c r="G655" s="10"/>
      <c r="H655" s="9" t="s">
        <v>6635</v>
      </c>
      <c r="I655" s="9" t="s">
        <v>1470</v>
      </c>
      <c r="J655" s="9"/>
      <c r="K655" s="17" t="s">
        <v>1835</v>
      </c>
    </row>
    <row r="656" spans="1:11" x14ac:dyDescent="0.25">
      <c r="A656" s="17" t="s">
        <v>742</v>
      </c>
      <c r="B656" s="20" t="s">
        <v>1856</v>
      </c>
      <c r="C656" s="17" t="s">
        <v>1857</v>
      </c>
      <c r="D656" s="17" t="s">
        <v>1858</v>
      </c>
      <c r="E656" s="10"/>
      <c r="F656" s="10"/>
      <c r="G656" s="10"/>
      <c r="H656" s="9" t="s">
        <v>6635</v>
      </c>
      <c r="I656" s="17" t="s">
        <v>1470</v>
      </c>
      <c r="J656" s="9"/>
      <c r="K656" s="17" t="s">
        <v>1835</v>
      </c>
    </row>
    <row r="657" spans="1:11" x14ac:dyDescent="0.25">
      <c r="A657" s="17" t="s">
        <v>742</v>
      </c>
      <c r="B657" s="20" t="s">
        <v>1859</v>
      </c>
      <c r="C657" s="17" t="s">
        <v>1860</v>
      </c>
      <c r="D657" s="17" t="s">
        <v>1861</v>
      </c>
      <c r="E657" s="10"/>
      <c r="F657" s="10"/>
      <c r="G657" s="10"/>
      <c r="H657" s="9" t="s">
        <v>6635</v>
      </c>
      <c r="I657" s="9" t="s">
        <v>746</v>
      </c>
      <c r="J657" s="9"/>
      <c r="K657" s="17" t="s">
        <v>1835</v>
      </c>
    </row>
    <row r="658" spans="1:11" x14ac:dyDescent="0.25">
      <c r="A658" s="17" t="s">
        <v>742</v>
      </c>
      <c r="B658" s="20" t="s">
        <v>1862</v>
      </c>
      <c r="C658" s="17" t="s">
        <v>1863</v>
      </c>
      <c r="D658" s="17" t="s">
        <v>1864</v>
      </c>
      <c r="E658" s="10"/>
      <c r="F658" s="10"/>
      <c r="G658" s="10"/>
      <c r="H658" s="9" t="s">
        <v>6635</v>
      </c>
      <c r="I658" s="9" t="s">
        <v>1470</v>
      </c>
      <c r="J658" s="9"/>
      <c r="K658" s="17" t="s">
        <v>1835</v>
      </c>
    </row>
    <row r="659" spans="1:11" x14ac:dyDescent="0.25">
      <c r="A659" s="17" t="s">
        <v>742</v>
      </c>
      <c r="B659" s="20" t="s">
        <v>1865</v>
      </c>
      <c r="C659" s="17" t="s">
        <v>1863</v>
      </c>
      <c r="D659" s="17" t="s">
        <v>1866</v>
      </c>
      <c r="E659" s="10"/>
      <c r="F659" s="10"/>
      <c r="G659" s="10"/>
      <c r="H659" s="9" t="s">
        <v>6635</v>
      </c>
      <c r="I659" s="9" t="s">
        <v>1470</v>
      </c>
      <c r="J659" s="9"/>
      <c r="K659" s="17" t="s">
        <v>1835</v>
      </c>
    </row>
    <row r="660" spans="1:11" x14ac:dyDescent="0.25">
      <c r="A660" s="17" t="s">
        <v>742</v>
      </c>
      <c r="B660" s="20" t="s">
        <v>1867</v>
      </c>
      <c r="C660" s="17" t="s">
        <v>1341</v>
      </c>
      <c r="D660" s="17" t="s">
        <v>1868</v>
      </c>
      <c r="E660" s="10"/>
      <c r="F660" s="10"/>
      <c r="G660" s="10"/>
      <c r="H660" s="9" t="s">
        <v>6635</v>
      </c>
      <c r="I660" s="9" t="s">
        <v>1470</v>
      </c>
      <c r="J660" s="9"/>
      <c r="K660" s="17" t="s">
        <v>1835</v>
      </c>
    </row>
    <row r="661" spans="1:11" x14ac:dyDescent="0.25">
      <c r="A661" s="17" t="s">
        <v>742</v>
      </c>
      <c r="B661" s="20" t="s">
        <v>1869</v>
      </c>
      <c r="C661" s="17" t="s">
        <v>1841</v>
      </c>
      <c r="D661" s="17" t="s">
        <v>1870</v>
      </c>
      <c r="E661" s="10"/>
      <c r="F661" s="10"/>
      <c r="G661" s="10"/>
      <c r="H661" s="9" t="s">
        <v>6635</v>
      </c>
      <c r="I661" s="9" t="s">
        <v>1470</v>
      </c>
      <c r="J661" s="9"/>
      <c r="K661" s="17" t="s">
        <v>1835</v>
      </c>
    </row>
    <row r="662" spans="1:11" x14ac:dyDescent="0.25">
      <c r="A662" s="17" t="s">
        <v>742</v>
      </c>
      <c r="B662" s="20" t="s">
        <v>1871</v>
      </c>
      <c r="C662" s="17" t="s">
        <v>1841</v>
      </c>
      <c r="D662" s="17" t="s">
        <v>1872</v>
      </c>
      <c r="E662" s="10"/>
      <c r="F662" s="17"/>
      <c r="G662" s="10"/>
      <c r="H662" s="9" t="s">
        <v>6635</v>
      </c>
      <c r="I662" s="17" t="s">
        <v>1470</v>
      </c>
      <c r="J662" s="9"/>
      <c r="K662" s="17" t="s">
        <v>1835</v>
      </c>
    </row>
    <row r="663" spans="1:11" x14ac:dyDescent="0.25">
      <c r="A663" s="17" t="s">
        <v>742</v>
      </c>
      <c r="B663" s="20" t="s">
        <v>1873</v>
      </c>
      <c r="C663" s="17" t="s">
        <v>1841</v>
      </c>
      <c r="D663" s="17" t="s">
        <v>1874</v>
      </c>
      <c r="E663" s="10"/>
      <c r="F663" s="17" t="s">
        <v>1496</v>
      </c>
      <c r="G663" s="10"/>
      <c r="H663" s="9" t="s">
        <v>6637</v>
      </c>
      <c r="I663" s="17" t="s">
        <v>746</v>
      </c>
      <c r="J663" s="9"/>
      <c r="K663" s="17" t="s">
        <v>1835</v>
      </c>
    </row>
    <row r="664" spans="1:11" x14ac:dyDescent="0.25">
      <c r="A664" s="17" t="s">
        <v>742</v>
      </c>
      <c r="B664" s="20" t="s">
        <v>1875</v>
      </c>
      <c r="C664" s="17" t="s">
        <v>1841</v>
      </c>
      <c r="D664" s="17" t="s">
        <v>1876</v>
      </c>
      <c r="E664" s="10"/>
      <c r="F664" s="17" t="s">
        <v>1496</v>
      </c>
      <c r="G664" s="10"/>
      <c r="H664" s="9" t="s">
        <v>6637</v>
      </c>
      <c r="I664" s="17" t="s">
        <v>747</v>
      </c>
      <c r="J664" s="9"/>
      <c r="K664" s="17" t="s">
        <v>1835</v>
      </c>
    </row>
    <row r="665" spans="1:11" x14ac:dyDescent="0.25">
      <c r="A665" s="17" t="s">
        <v>742</v>
      </c>
      <c r="B665" s="20" t="s">
        <v>1877</v>
      </c>
      <c r="C665" s="17" t="s">
        <v>1841</v>
      </c>
      <c r="D665" s="17" t="s">
        <v>1878</v>
      </c>
      <c r="E665" s="10"/>
      <c r="F665" s="17" t="s">
        <v>1496</v>
      </c>
      <c r="G665" s="10"/>
      <c r="H665" s="9" t="s">
        <v>6637</v>
      </c>
      <c r="I665" s="17" t="s">
        <v>751</v>
      </c>
      <c r="J665" s="9"/>
      <c r="K665" s="17" t="s">
        <v>1835</v>
      </c>
    </row>
    <row r="666" spans="1:11" x14ac:dyDescent="0.25">
      <c r="A666" s="17" t="s">
        <v>742</v>
      </c>
      <c r="B666" s="20" t="s">
        <v>1879</v>
      </c>
      <c r="C666" s="17" t="s">
        <v>1841</v>
      </c>
      <c r="D666" s="17" t="s">
        <v>1880</v>
      </c>
      <c r="E666" s="10"/>
      <c r="F666" s="17" t="s">
        <v>1496</v>
      </c>
      <c r="G666" s="10"/>
      <c r="H666" s="9" t="s">
        <v>6637</v>
      </c>
      <c r="I666" s="17" t="s">
        <v>752</v>
      </c>
      <c r="J666" s="9"/>
      <c r="K666" s="17" t="s">
        <v>1835</v>
      </c>
    </row>
    <row r="667" spans="1:11" x14ac:dyDescent="0.25">
      <c r="A667" s="17" t="s">
        <v>742</v>
      </c>
      <c r="B667" s="20" t="s">
        <v>1881</v>
      </c>
      <c r="C667" s="17" t="s">
        <v>1841</v>
      </c>
      <c r="D667" s="17" t="s">
        <v>1882</v>
      </c>
      <c r="E667" s="10" t="s">
        <v>1883</v>
      </c>
      <c r="F667" s="10" t="s">
        <v>1496</v>
      </c>
      <c r="G667" s="10"/>
      <c r="H667" s="9" t="s">
        <v>6638</v>
      </c>
      <c r="I667" s="17" t="s">
        <v>758</v>
      </c>
      <c r="J667" s="9"/>
      <c r="K667" s="17" t="s">
        <v>1835</v>
      </c>
    </row>
    <row r="668" spans="1:11" x14ac:dyDescent="0.25">
      <c r="A668" s="17" t="s">
        <v>742</v>
      </c>
      <c r="B668" s="20" t="s">
        <v>1884</v>
      </c>
      <c r="C668" s="17" t="s">
        <v>1841</v>
      </c>
      <c r="D668" s="17" t="s">
        <v>1885</v>
      </c>
      <c r="E668" s="10"/>
      <c r="F668" s="10"/>
      <c r="G668" s="10"/>
      <c r="H668" s="9" t="s">
        <v>6635</v>
      </c>
      <c r="I668" s="17" t="s">
        <v>746</v>
      </c>
      <c r="J668" s="9"/>
      <c r="K668" s="17" t="s">
        <v>1835</v>
      </c>
    </row>
    <row r="669" spans="1:11" x14ac:dyDescent="0.25">
      <c r="A669" s="17" t="s">
        <v>742</v>
      </c>
      <c r="B669" s="20" t="s">
        <v>1886</v>
      </c>
      <c r="C669" s="17" t="s">
        <v>1841</v>
      </c>
      <c r="D669" s="17" t="s">
        <v>1887</v>
      </c>
      <c r="E669" s="10"/>
      <c r="F669" s="10"/>
      <c r="G669" s="10"/>
      <c r="H669" s="9" t="s">
        <v>6635</v>
      </c>
      <c r="I669" s="17" t="s">
        <v>747</v>
      </c>
      <c r="J669" s="9"/>
      <c r="K669" s="17" t="s">
        <v>1835</v>
      </c>
    </row>
    <row r="670" spans="1:11" x14ac:dyDescent="0.25">
      <c r="A670" s="17" t="s">
        <v>742</v>
      </c>
      <c r="B670" s="20" t="s">
        <v>1888</v>
      </c>
      <c r="C670" s="17" t="s">
        <v>1841</v>
      </c>
      <c r="D670" s="17" t="s">
        <v>1889</v>
      </c>
      <c r="E670" s="10"/>
      <c r="F670" s="10"/>
      <c r="G670" s="10"/>
      <c r="H670" s="9" t="s">
        <v>6635</v>
      </c>
      <c r="I670" s="17" t="s">
        <v>751</v>
      </c>
      <c r="J670" s="9"/>
      <c r="K670" s="17" t="s">
        <v>1835</v>
      </c>
    </row>
    <row r="671" spans="1:11" x14ac:dyDescent="0.25">
      <c r="A671" s="17" t="s">
        <v>742</v>
      </c>
      <c r="B671" s="20" t="s">
        <v>1890</v>
      </c>
      <c r="C671" s="17" t="s">
        <v>1841</v>
      </c>
      <c r="D671" s="17" t="s">
        <v>1891</v>
      </c>
      <c r="E671" s="10"/>
      <c r="F671" s="10"/>
      <c r="G671" s="10"/>
      <c r="H671" s="9" t="s">
        <v>6635</v>
      </c>
      <c r="I671" s="17" t="s">
        <v>752</v>
      </c>
      <c r="J671" s="9"/>
      <c r="K671" s="17" t="s">
        <v>1835</v>
      </c>
    </row>
    <row r="672" spans="1:11" x14ac:dyDescent="0.25">
      <c r="A672" s="17" t="s">
        <v>742</v>
      </c>
      <c r="B672" s="20" t="s">
        <v>1892</v>
      </c>
      <c r="C672" s="17" t="s">
        <v>1841</v>
      </c>
      <c r="D672" s="17" t="s">
        <v>1893</v>
      </c>
      <c r="E672" s="10" t="s">
        <v>1883</v>
      </c>
      <c r="F672" s="10"/>
      <c r="G672" s="17"/>
      <c r="H672" s="9" t="s">
        <v>6639</v>
      </c>
      <c r="I672" s="17" t="s">
        <v>758</v>
      </c>
      <c r="J672" s="9"/>
      <c r="K672" s="17" t="s">
        <v>1835</v>
      </c>
    </row>
    <row r="673" spans="1:11" x14ac:dyDescent="0.25">
      <c r="A673" s="17" t="s">
        <v>742</v>
      </c>
      <c r="B673" s="20" t="s">
        <v>1894</v>
      </c>
      <c r="C673" s="17" t="s">
        <v>1841</v>
      </c>
      <c r="D673" s="17" t="s">
        <v>1895</v>
      </c>
      <c r="E673" s="10"/>
      <c r="F673" s="10"/>
      <c r="G673" s="17" t="s">
        <v>1896</v>
      </c>
      <c r="H673" s="9" t="s">
        <v>6640</v>
      </c>
      <c r="I673" s="17" t="s">
        <v>746</v>
      </c>
      <c r="J673" s="9"/>
      <c r="K673" s="17" t="s">
        <v>1835</v>
      </c>
    </row>
    <row r="674" spans="1:11" x14ac:dyDescent="0.25">
      <c r="A674" s="17" t="s">
        <v>742</v>
      </c>
      <c r="B674" s="20" t="s">
        <v>1897</v>
      </c>
      <c r="C674" s="17" t="s">
        <v>1841</v>
      </c>
      <c r="D674" s="17" t="s">
        <v>1898</v>
      </c>
      <c r="E674" s="10"/>
      <c r="F674" s="10"/>
      <c r="G674" s="17" t="s">
        <v>1896</v>
      </c>
      <c r="H674" s="9" t="s">
        <v>6640</v>
      </c>
      <c r="I674" s="17" t="s">
        <v>747</v>
      </c>
      <c r="J674" s="9"/>
      <c r="K674" s="17" t="s">
        <v>1835</v>
      </c>
    </row>
    <row r="675" spans="1:11" x14ac:dyDescent="0.25">
      <c r="A675" s="17" t="s">
        <v>742</v>
      </c>
      <c r="B675" s="20" t="s">
        <v>1899</v>
      </c>
      <c r="C675" s="17" t="s">
        <v>1841</v>
      </c>
      <c r="D675" s="17" t="s">
        <v>1900</v>
      </c>
      <c r="E675" s="10"/>
      <c r="F675" s="10"/>
      <c r="G675" s="17" t="s">
        <v>1896</v>
      </c>
      <c r="H675" s="9" t="s">
        <v>6640</v>
      </c>
      <c r="I675" s="17" t="s">
        <v>751</v>
      </c>
      <c r="J675" s="9"/>
      <c r="K675" s="17" t="s">
        <v>1835</v>
      </c>
    </row>
    <row r="676" spans="1:11" x14ac:dyDescent="0.25">
      <c r="A676" s="17" t="s">
        <v>742</v>
      </c>
      <c r="B676" s="20" t="s">
        <v>1901</v>
      </c>
      <c r="C676" s="17" t="s">
        <v>1841</v>
      </c>
      <c r="D676" s="17" t="s">
        <v>1902</v>
      </c>
      <c r="E676" s="10"/>
      <c r="F676" s="10"/>
      <c r="G676" s="17" t="s">
        <v>1896</v>
      </c>
      <c r="H676" s="9" t="s">
        <v>6640</v>
      </c>
      <c r="I676" s="17" t="s">
        <v>752</v>
      </c>
      <c r="J676" s="9"/>
      <c r="K676" s="17" t="s">
        <v>1835</v>
      </c>
    </row>
    <row r="677" spans="1:11" x14ac:dyDescent="0.25">
      <c r="A677" s="17" t="s">
        <v>742</v>
      </c>
      <c r="B677" s="20" t="s">
        <v>1903</v>
      </c>
      <c r="C677" s="17" t="s">
        <v>1841</v>
      </c>
      <c r="D677" s="17" t="s">
        <v>1904</v>
      </c>
      <c r="E677" s="10" t="s">
        <v>1883</v>
      </c>
      <c r="F677" s="10"/>
      <c r="G677" s="17" t="s">
        <v>1896</v>
      </c>
      <c r="H677" s="9" t="s">
        <v>6641</v>
      </c>
      <c r="I677" s="17" t="s">
        <v>758</v>
      </c>
      <c r="J677" s="9"/>
      <c r="K677" s="17" t="s">
        <v>1835</v>
      </c>
    </row>
    <row r="678" spans="1:11" x14ac:dyDescent="0.25">
      <c r="A678" s="17" t="s">
        <v>742</v>
      </c>
      <c r="B678" s="20" t="s">
        <v>1905</v>
      </c>
      <c r="C678" s="17" t="s">
        <v>1841</v>
      </c>
      <c r="D678" s="17" t="s">
        <v>1906</v>
      </c>
      <c r="E678" s="10"/>
      <c r="F678" s="10"/>
      <c r="G678" s="17" t="s">
        <v>1907</v>
      </c>
      <c r="H678" s="9" t="s">
        <v>6642</v>
      </c>
      <c r="I678" s="17" t="s">
        <v>746</v>
      </c>
      <c r="J678" s="9"/>
      <c r="K678" s="17" t="s">
        <v>1835</v>
      </c>
    </row>
    <row r="679" spans="1:11" x14ac:dyDescent="0.25">
      <c r="A679" s="17" t="s">
        <v>742</v>
      </c>
      <c r="B679" s="20" t="s">
        <v>1908</v>
      </c>
      <c r="C679" s="17" t="s">
        <v>1841</v>
      </c>
      <c r="D679" s="17" t="s">
        <v>1909</v>
      </c>
      <c r="E679" s="10"/>
      <c r="F679" s="10"/>
      <c r="G679" s="17" t="s">
        <v>1907</v>
      </c>
      <c r="H679" s="9" t="s">
        <v>6642</v>
      </c>
      <c r="I679" s="17" t="s">
        <v>747</v>
      </c>
      <c r="J679" s="9"/>
      <c r="K679" s="17" t="s">
        <v>1835</v>
      </c>
    </row>
    <row r="680" spans="1:11" x14ac:dyDescent="0.25">
      <c r="A680" s="17" t="s">
        <v>742</v>
      </c>
      <c r="B680" s="20" t="s">
        <v>1910</v>
      </c>
      <c r="C680" s="17" t="s">
        <v>1841</v>
      </c>
      <c r="D680" s="17" t="s">
        <v>1911</v>
      </c>
      <c r="E680" s="10"/>
      <c r="F680" s="10"/>
      <c r="G680" s="17" t="s">
        <v>1907</v>
      </c>
      <c r="H680" s="9" t="s">
        <v>6642</v>
      </c>
      <c r="I680" s="17" t="s">
        <v>751</v>
      </c>
      <c r="J680" s="9"/>
      <c r="K680" s="17" t="s">
        <v>1835</v>
      </c>
    </row>
    <row r="681" spans="1:11" x14ac:dyDescent="0.25">
      <c r="A681" s="17" t="s">
        <v>742</v>
      </c>
      <c r="B681" s="15" t="s">
        <v>1912</v>
      </c>
      <c r="C681" s="17" t="s">
        <v>1841</v>
      </c>
      <c r="D681" s="9" t="s">
        <v>1913</v>
      </c>
      <c r="E681" s="11"/>
      <c r="F681" s="11"/>
      <c r="G681" s="12" t="s">
        <v>1907</v>
      </c>
      <c r="H681" s="9" t="s">
        <v>6642</v>
      </c>
      <c r="I681" s="11" t="s">
        <v>752</v>
      </c>
      <c r="J681" s="12"/>
      <c r="K681" s="9" t="s">
        <v>1835</v>
      </c>
    </row>
    <row r="682" spans="1:11" x14ac:dyDescent="0.25">
      <c r="A682" s="17" t="s">
        <v>1814</v>
      </c>
      <c r="B682" s="15" t="s">
        <v>253</v>
      </c>
      <c r="C682" s="17" t="s">
        <v>1914</v>
      </c>
      <c r="D682" s="9" t="s">
        <v>254</v>
      </c>
      <c r="E682" s="11" t="s">
        <v>1914</v>
      </c>
      <c r="F682" s="11" t="s">
        <v>1506</v>
      </c>
      <c r="G682" s="12" t="s">
        <v>745</v>
      </c>
      <c r="H682" s="9" t="s">
        <v>6643</v>
      </c>
      <c r="I682" s="11" t="s">
        <v>1470</v>
      </c>
      <c r="J682" s="12" t="s">
        <v>747</v>
      </c>
      <c r="K682" s="9" t="s">
        <v>1648</v>
      </c>
    </row>
    <row r="683" spans="1:11" x14ac:dyDescent="0.25">
      <c r="A683" s="17" t="s">
        <v>1814</v>
      </c>
      <c r="B683" s="15" t="s">
        <v>729</v>
      </c>
      <c r="C683" s="17" t="s">
        <v>1914</v>
      </c>
      <c r="D683" s="9" t="s">
        <v>730</v>
      </c>
      <c r="E683" s="11" t="s">
        <v>1914</v>
      </c>
      <c r="F683" s="11" t="s">
        <v>1506</v>
      </c>
      <c r="G683" s="12" t="s">
        <v>820</v>
      </c>
      <c r="H683" s="9" t="s">
        <v>6644</v>
      </c>
      <c r="I683" s="11" t="s">
        <v>1470</v>
      </c>
      <c r="J683" s="12" t="s">
        <v>747</v>
      </c>
      <c r="K683" s="9" t="s">
        <v>1648</v>
      </c>
    </row>
    <row r="684" spans="1:11" x14ac:dyDescent="0.25">
      <c r="A684" s="17" t="s">
        <v>1814</v>
      </c>
      <c r="B684" s="15" t="s">
        <v>731</v>
      </c>
      <c r="C684" s="17" t="s">
        <v>1914</v>
      </c>
      <c r="D684" s="9" t="s">
        <v>732</v>
      </c>
      <c r="E684" s="11" t="s">
        <v>1914</v>
      </c>
      <c r="F684" s="11" t="s">
        <v>1531</v>
      </c>
      <c r="G684" s="11" t="s">
        <v>1056</v>
      </c>
      <c r="H684" s="9" t="s">
        <v>6645</v>
      </c>
      <c r="I684" s="11" t="s">
        <v>1470</v>
      </c>
      <c r="J684" s="12" t="s">
        <v>747</v>
      </c>
      <c r="K684" s="9" t="s">
        <v>1648</v>
      </c>
    </row>
    <row r="685" spans="1:11" x14ac:dyDescent="0.25">
      <c r="A685" s="17" t="s">
        <v>1814</v>
      </c>
      <c r="B685" s="20" t="s">
        <v>471</v>
      </c>
      <c r="C685" s="17" t="s">
        <v>1914</v>
      </c>
      <c r="D685" s="17" t="s">
        <v>472</v>
      </c>
      <c r="E685" s="10" t="s">
        <v>1914</v>
      </c>
      <c r="F685" s="10" t="s">
        <v>1915</v>
      </c>
      <c r="G685" s="17" t="s">
        <v>1916</v>
      </c>
      <c r="H685" s="9" t="s">
        <v>6646</v>
      </c>
      <c r="I685" s="17" t="s">
        <v>1470</v>
      </c>
      <c r="J685" s="9" t="s">
        <v>747</v>
      </c>
      <c r="K685" s="17" t="s">
        <v>1648</v>
      </c>
    </row>
    <row r="686" spans="1:11" x14ac:dyDescent="0.25">
      <c r="A686" s="17" t="s">
        <v>742</v>
      </c>
      <c r="B686" s="20" t="s">
        <v>1917</v>
      </c>
      <c r="C686" s="17" t="s">
        <v>1841</v>
      </c>
      <c r="D686" s="17" t="s">
        <v>1918</v>
      </c>
      <c r="E686" s="10" t="s">
        <v>1883</v>
      </c>
      <c r="F686" s="10"/>
      <c r="G686" s="17" t="s">
        <v>1907</v>
      </c>
      <c r="H686" s="9" t="s">
        <v>6647</v>
      </c>
      <c r="I686" s="17" t="s">
        <v>758</v>
      </c>
      <c r="J686" s="9"/>
      <c r="K686" s="17" t="s">
        <v>1835</v>
      </c>
    </row>
    <row r="687" spans="1:11" x14ac:dyDescent="0.25">
      <c r="A687" s="17" t="s">
        <v>742</v>
      </c>
      <c r="B687" s="20" t="s">
        <v>1919</v>
      </c>
      <c r="C687" s="17" t="s">
        <v>1841</v>
      </c>
      <c r="D687" s="17" t="s">
        <v>1920</v>
      </c>
      <c r="E687" s="10"/>
      <c r="F687" s="10"/>
      <c r="G687" s="17" t="s">
        <v>1921</v>
      </c>
      <c r="H687" s="9" t="s">
        <v>6648</v>
      </c>
      <c r="I687" s="17" t="s">
        <v>746</v>
      </c>
      <c r="J687" s="9"/>
      <c r="K687" s="17" t="s">
        <v>1835</v>
      </c>
    </row>
    <row r="688" spans="1:11" x14ac:dyDescent="0.25">
      <c r="A688" s="17" t="s">
        <v>742</v>
      </c>
      <c r="B688" s="20" t="s">
        <v>1922</v>
      </c>
      <c r="C688" s="17" t="s">
        <v>1841</v>
      </c>
      <c r="D688" s="17" t="s">
        <v>1923</v>
      </c>
      <c r="E688" s="10"/>
      <c r="F688" s="10"/>
      <c r="G688" s="17" t="s">
        <v>1921</v>
      </c>
      <c r="H688" s="9" t="s">
        <v>6648</v>
      </c>
      <c r="I688" s="17" t="s">
        <v>747</v>
      </c>
      <c r="J688" s="9"/>
      <c r="K688" s="17" t="s">
        <v>1835</v>
      </c>
    </row>
    <row r="689" spans="1:11" x14ac:dyDescent="0.25">
      <c r="A689" s="17" t="s">
        <v>742</v>
      </c>
      <c r="B689" s="20" t="s">
        <v>1924</v>
      </c>
      <c r="C689" s="17" t="s">
        <v>1841</v>
      </c>
      <c r="D689" s="17" t="s">
        <v>1925</v>
      </c>
      <c r="E689" s="10"/>
      <c r="F689" s="10"/>
      <c r="G689" s="17" t="s">
        <v>1921</v>
      </c>
      <c r="H689" s="9" t="s">
        <v>6648</v>
      </c>
      <c r="I689" s="17" t="s">
        <v>751</v>
      </c>
      <c r="J689" s="9"/>
      <c r="K689" s="17" t="s">
        <v>1835</v>
      </c>
    </row>
    <row r="690" spans="1:11" x14ac:dyDescent="0.25">
      <c r="A690" s="17" t="s">
        <v>742</v>
      </c>
      <c r="B690" s="20" t="s">
        <v>1926</v>
      </c>
      <c r="C690" s="17" t="s">
        <v>1841</v>
      </c>
      <c r="D690" s="17" t="s">
        <v>1927</v>
      </c>
      <c r="E690" s="10"/>
      <c r="F690" s="10"/>
      <c r="G690" s="17" t="s">
        <v>1921</v>
      </c>
      <c r="H690" s="9" t="s">
        <v>6648</v>
      </c>
      <c r="I690" s="17" t="s">
        <v>752</v>
      </c>
      <c r="J690" s="9"/>
      <c r="K690" s="17" t="s">
        <v>1835</v>
      </c>
    </row>
    <row r="691" spans="1:11" x14ac:dyDescent="0.25">
      <c r="A691" s="17" t="s">
        <v>742</v>
      </c>
      <c r="B691" s="20" t="s">
        <v>1928</v>
      </c>
      <c r="C691" s="17" t="s">
        <v>1841</v>
      </c>
      <c r="D691" s="17" t="s">
        <v>1929</v>
      </c>
      <c r="E691" s="10" t="s">
        <v>1883</v>
      </c>
      <c r="F691" s="10"/>
      <c r="G691" s="10" t="s">
        <v>1921</v>
      </c>
      <c r="H691" s="9" t="s">
        <v>6649</v>
      </c>
      <c r="I691" s="17" t="s">
        <v>758</v>
      </c>
      <c r="J691" s="9"/>
      <c r="K691" s="17" t="s">
        <v>1835</v>
      </c>
    </row>
    <row r="692" spans="1:11" x14ac:dyDescent="0.25">
      <c r="A692" s="17" t="s">
        <v>742</v>
      </c>
      <c r="B692" s="20" t="s">
        <v>1930</v>
      </c>
      <c r="C692" s="17" t="s">
        <v>1841</v>
      </c>
      <c r="D692" s="17" t="s">
        <v>1931</v>
      </c>
      <c r="E692" s="10"/>
      <c r="F692" s="10"/>
      <c r="G692" s="10"/>
      <c r="H692" s="9" t="s">
        <v>6635</v>
      </c>
      <c r="I692" s="17" t="s">
        <v>746</v>
      </c>
      <c r="J692" s="9"/>
      <c r="K692" s="17" t="s">
        <v>1835</v>
      </c>
    </row>
    <row r="693" spans="1:11" x14ac:dyDescent="0.25">
      <c r="A693" s="17" t="s">
        <v>742</v>
      </c>
      <c r="B693" s="20" t="s">
        <v>1932</v>
      </c>
      <c r="C693" s="17" t="s">
        <v>1841</v>
      </c>
      <c r="D693" s="17" t="s">
        <v>1933</v>
      </c>
      <c r="E693" s="10"/>
      <c r="F693" s="10"/>
      <c r="G693" s="10"/>
      <c r="H693" s="9" t="s">
        <v>6635</v>
      </c>
      <c r="I693" s="17" t="s">
        <v>747</v>
      </c>
      <c r="J693" s="9"/>
      <c r="K693" s="17" t="s">
        <v>1835</v>
      </c>
    </row>
    <row r="694" spans="1:11" x14ac:dyDescent="0.25">
      <c r="A694" s="17" t="s">
        <v>742</v>
      </c>
      <c r="B694" s="20" t="s">
        <v>1934</v>
      </c>
      <c r="C694" s="17" t="s">
        <v>1841</v>
      </c>
      <c r="D694" s="17" t="s">
        <v>1935</v>
      </c>
      <c r="E694" s="10"/>
      <c r="F694" s="10"/>
      <c r="G694" s="10"/>
      <c r="H694" s="9" t="s">
        <v>6635</v>
      </c>
      <c r="I694" s="17" t="s">
        <v>751</v>
      </c>
      <c r="J694" s="9"/>
      <c r="K694" s="17" t="s">
        <v>1835</v>
      </c>
    </row>
    <row r="695" spans="1:11" x14ac:dyDescent="0.25">
      <c r="A695" s="17" t="s">
        <v>742</v>
      </c>
      <c r="B695" s="20" t="s">
        <v>1936</v>
      </c>
      <c r="C695" s="17" t="s">
        <v>1841</v>
      </c>
      <c r="D695" s="17" t="s">
        <v>1937</v>
      </c>
      <c r="E695" s="10"/>
      <c r="F695" s="10"/>
      <c r="G695" s="10"/>
      <c r="H695" s="9" t="s">
        <v>6635</v>
      </c>
      <c r="I695" s="17" t="s">
        <v>752</v>
      </c>
      <c r="J695" s="9"/>
      <c r="K695" s="17" t="s">
        <v>1835</v>
      </c>
    </row>
    <row r="696" spans="1:11" x14ac:dyDescent="0.25">
      <c r="A696" s="17" t="s">
        <v>742</v>
      </c>
      <c r="B696" s="20" t="s">
        <v>1938</v>
      </c>
      <c r="C696" s="17" t="s">
        <v>1841</v>
      </c>
      <c r="D696" s="17" t="s">
        <v>1939</v>
      </c>
      <c r="E696" s="10" t="s">
        <v>1883</v>
      </c>
      <c r="F696" s="10"/>
      <c r="G696" s="10"/>
      <c r="H696" s="9" t="s">
        <v>6639</v>
      </c>
      <c r="I696" s="17" t="s">
        <v>758</v>
      </c>
      <c r="J696" s="9"/>
      <c r="K696" s="17" t="s">
        <v>1835</v>
      </c>
    </row>
    <row r="697" spans="1:11" x14ac:dyDescent="0.25">
      <c r="A697" s="17" t="s">
        <v>742</v>
      </c>
      <c r="B697" s="20" t="s">
        <v>1940</v>
      </c>
      <c r="C697" s="17" t="s">
        <v>1841</v>
      </c>
      <c r="D697" s="17" t="s">
        <v>1941</v>
      </c>
      <c r="E697" s="10"/>
      <c r="F697" s="10"/>
      <c r="G697" s="10"/>
      <c r="H697" s="9" t="s">
        <v>6635</v>
      </c>
      <c r="I697" s="17" t="s">
        <v>746</v>
      </c>
      <c r="J697" s="9"/>
      <c r="K697" s="17" t="s">
        <v>1835</v>
      </c>
    </row>
    <row r="698" spans="1:11" x14ac:dyDescent="0.25">
      <c r="A698" s="17" t="s">
        <v>742</v>
      </c>
      <c r="B698" s="20" t="s">
        <v>1942</v>
      </c>
      <c r="C698" s="17" t="s">
        <v>1841</v>
      </c>
      <c r="D698" s="17" t="s">
        <v>1943</v>
      </c>
      <c r="E698" s="10"/>
      <c r="F698" s="10"/>
      <c r="G698" s="10"/>
      <c r="H698" s="9" t="s">
        <v>6635</v>
      </c>
      <c r="I698" s="17" t="s">
        <v>747</v>
      </c>
      <c r="J698" s="9"/>
      <c r="K698" s="17" t="s">
        <v>1835</v>
      </c>
    </row>
    <row r="699" spans="1:11" x14ac:dyDescent="0.25">
      <c r="A699" s="17" t="s">
        <v>742</v>
      </c>
      <c r="B699" s="20" t="s">
        <v>1944</v>
      </c>
      <c r="C699" s="17" t="s">
        <v>1841</v>
      </c>
      <c r="D699" s="17" t="s">
        <v>1945</v>
      </c>
      <c r="E699" s="10"/>
      <c r="F699" s="10"/>
      <c r="G699" s="10"/>
      <c r="H699" s="9" t="s">
        <v>6635</v>
      </c>
      <c r="I699" s="17" t="s">
        <v>751</v>
      </c>
      <c r="J699" s="9"/>
      <c r="K699" s="17" t="s">
        <v>1835</v>
      </c>
    </row>
    <row r="700" spans="1:11" x14ac:dyDescent="0.25">
      <c r="A700" s="17" t="s">
        <v>742</v>
      </c>
      <c r="B700" s="20" t="s">
        <v>1946</v>
      </c>
      <c r="C700" s="17" t="s">
        <v>1841</v>
      </c>
      <c r="D700" s="17" t="s">
        <v>1947</v>
      </c>
      <c r="E700" s="10"/>
      <c r="F700" s="10"/>
      <c r="G700" s="10"/>
      <c r="H700" s="9" t="s">
        <v>6635</v>
      </c>
      <c r="I700" s="17" t="s">
        <v>752</v>
      </c>
      <c r="J700" s="9"/>
      <c r="K700" s="17" t="s">
        <v>1835</v>
      </c>
    </row>
    <row r="701" spans="1:11" x14ac:dyDescent="0.25">
      <c r="A701" s="17" t="s">
        <v>742</v>
      </c>
      <c r="B701" s="20" t="s">
        <v>1948</v>
      </c>
      <c r="C701" s="17" t="s">
        <v>1841</v>
      </c>
      <c r="D701" s="17" t="s">
        <v>1949</v>
      </c>
      <c r="E701" s="10" t="s">
        <v>1883</v>
      </c>
      <c r="F701" s="10"/>
      <c r="G701" s="10"/>
      <c r="H701" s="9" t="s">
        <v>6639</v>
      </c>
      <c r="I701" s="17" t="s">
        <v>758</v>
      </c>
      <c r="J701" s="9"/>
      <c r="K701" s="17" t="s">
        <v>1835</v>
      </c>
    </row>
    <row r="702" spans="1:11" x14ac:dyDescent="0.25">
      <c r="A702" s="17" t="s">
        <v>742</v>
      </c>
      <c r="B702" s="20" t="s">
        <v>1950</v>
      </c>
      <c r="C702" s="17" t="s">
        <v>1841</v>
      </c>
      <c r="D702" s="17" t="s">
        <v>1951</v>
      </c>
      <c r="E702" s="10"/>
      <c r="F702" s="10"/>
      <c r="G702" s="10"/>
      <c r="H702" s="9" t="s">
        <v>6635</v>
      </c>
      <c r="I702" s="17" t="s">
        <v>746</v>
      </c>
      <c r="J702" s="9"/>
      <c r="K702" s="17" t="s">
        <v>1835</v>
      </c>
    </row>
    <row r="703" spans="1:11" x14ac:dyDescent="0.25">
      <c r="A703" s="17" t="s">
        <v>742</v>
      </c>
      <c r="B703" s="20" t="s">
        <v>1952</v>
      </c>
      <c r="C703" s="17" t="s">
        <v>1841</v>
      </c>
      <c r="D703" s="17" t="s">
        <v>1953</v>
      </c>
      <c r="E703" s="10"/>
      <c r="F703" s="10"/>
      <c r="G703" s="10"/>
      <c r="H703" s="9" t="s">
        <v>6635</v>
      </c>
      <c r="I703" s="17" t="s">
        <v>747</v>
      </c>
      <c r="J703" s="9"/>
      <c r="K703" s="17" t="s">
        <v>1835</v>
      </c>
    </row>
    <row r="704" spans="1:11" x14ac:dyDescent="0.25">
      <c r="A704" s="17" t="s">
        <v>742</v>
      </c>
      <c r="B704" s="20" t="s">
        <v>1954</v>
      </c>
      <c r="C704" s="17" t="s">
        <v>1841</v>
      </c>
      <c r="D704" s="17" t="s">
        <v>1955</v>
      </c>
      <c r="E704" s="10"/>
      <c r="F704" s="10"/>
      <c r="G704" s="10"/>
      <c r="H704" s="9" t="s">
        <v>6635</v>
      </c>
      <c r="I704" s="17" t="s">
        <v>751</v>
      </c>
      <c r="J704" s="9"/>
      <c r="K704" s="17" t="s">
        <v>1835</v>
      </c>
    </row>
    <row r="705" spans="1:11" x14ac:dyDescent="0.25">
      <c r="A705" s="17" t="s">
        <v>742</v>
      </c>
      <c r="B705" s="20" t="s">
        <v>1956</v>
      </c>
      <c r="C705" s="17" t="s">
        <v>1841</v>
      </c>
      <c r="D705" s="17" t="s">
        <v>1957</v>
      </c>
      <c r="E705" s="10"/>
      <c r="F705" s="10"/>
      <c r="G705" s="10"/>
      <c r="H705" s="9" t="s">
        <v>6635</v>
      </c>
      <c r="I705" s="17" t="s">
        <v>752</v>
      </c>
      <c r="J705" s="9"/>
      <c r="K705" s="17" t="s">
        <v>1835</v>
      </c>
    </row>
    <row r="706" spans="1:11" x14ac:dyDescent="0.25">
      <c r="A706" s="17" t="s">
        <v>742</v>
      </c>
      <c r="B706" s="20" t="s">
        <v>1958</v>
      </c>
      <c r="C706" s="17" t="s">
        <v>1841</v>
      </c>
      <c r="D706" s="17" t="s">
        <v>1959</v>
      </c>
      <c r="E706" s="10"/>
      <c r="F706" s="10"/>
      <c r="G706" s="10"/>
      <c r="H706" s="9" t="s">
        <v>6635</v>
      </c>
      <c r="I706" s="17" t="s">
        <v>746</v>
      </c>
      <c r="J706" s="9"/>
      <c r="K706" s="17" t="s">
        <v>1835</v>
      </c>
    </row>
    <row r="707" spans="1:11" x14ac:dyDescent="0.25">
      <c r="A707" s="17" t="s">
        <v>742</v>
      </c>
      <c r="B707" s="20" t="s">
        <v>1960</v>
      </c>
      <c r="C707" s="17" t="s">
        <v>1841</v>
      </c>
      <c r="D707" s="17" t="s">
        <v>1961</v>
      </c>
      <c r="E707" s="10"/>
      <c r="F707" s="10"/>
      <c r="G707" s="10"/>
      <c r="H707" s="9" t="s">
        <v>6635</v>
      </c>
      <c r="I707" s="17" t="s">
        <v>747</v>
      </c>
      <c r="J707" s="9"/>
      <c r="K707" s="17" t="s">
        <v>1835</v>
      </c>
    </row>
    <row r="708" spans="1:11" x14ac:dyDescent="0.25">
      <c r="A708" s="17" t="s">
        <v>742</v>
      </c>
      <c r="B708" s="20" t="s">
        <v>1962</v>
      </c>
      <c r="C708" s="17" t="s">
        <v>1841</v>
      </c>
      <c r="D708" s="17" t="s">
        <v>1963</v>
      </c>
      <c r="E708" s="10"/>
      <c r="F708" s="10"/>
      <c r="G708" s="10"/>
      <c r="H708" s="9" t="s">
        <v>6635</v>
      </c>
      <c r="I708" s="17" t="s">
        <v>751</v>
      </c>
      <c r="J708" s="9"/>
      <c r="K708" s="17" t="s">
        <v>1835</v>
      </c>
    </row>
    <row r="709" spans="1:11" x14ac:dyDescent="0.25">
      <c r="A709" s="17" t="s">
        <v>742</v>
      </c>
      <c r="B709" s="20" t="s">
        <v>1964</v>
      </c>
      <c r="C709" s="17" t="s">
        <v>1841</v>
      </c>
      <c r="D709" s="17" t="s">
        <v>1965</v>
      </c>
      <c r="E709" s="10"/>
      <c r="F709" s="10"/>
      <c r="G709" s="17"/>
      <c r="H709" s="9" t="s">
        <v>6635</v>
      </c>
      <c r="I709" s="17" t="s">
        <v>752</v>
      </c>
      <c r="J709" s="9"/>
      <c r="K709" s="17" t="s">
        <v>1835</v>
      </c>
    </row>
    <row r="710" spans="1:11" x14ac:dyDescent="0.25">
      <c r="A710" s="17" t="s">
        <v>742</v>
      </c>
      <c r="B710" s="20" t="s">
        <v>1966</v>
      </c>
      <c r="C710" s="17" t="s">
        <v>1841</v>
      </c>
      <c r="D710" s="17" t="s">
        <v>1967</v>
      </c>
      <c r="E710" s="10"/>
      <c r="F710" s="10"/>
      <c r="G710" s="17" t="s">
        <v>1968</v>
      </c>
      <c r="H710" s="9" t="s">
        <v>6650</v>
      </c>
      <c r="I710" s="17" t="s">
        <v>746</v>
      </c>
      <c r="J710" s="9"/>
      <c r="K710" s="17" t="s">
        <v>1835</v>
      </c>
    </row>
    <row r="711" spans="1:11" x14ac:dyDescent="0.25">
      <c r="A711" s="17" t="s">
        <v>742</v>
      </c>
      <c r="B711" s="20" t="s">
        <v>1969</v>
      </c>
      <c r="C711" s="17" t="s">
        <v>1841</v>
      </c>
      <c r="D711" s="17" t="s">
        <v>1970</v>
      </c>
      <c r="E711" s="10"/>
      <c r="F711" s="10"/>
      <c r="G711" s="17" t="s">
        <v>1968</v>
      </c>
      <c r="H711" s="9" t="s">
        <v>6650</v>
      </c>
      <c r="I711" s="17" t="s">
        <v>747</v>
      </c>
      <c r="J711" s="9"/>
      <c r="K711" s="17" t="s">
        <v>1835</v>
      </c>
    </row>
    <row r="712" spans="1:11" x14ac:dyDescent="0.25">
      <c r="A712" s="17" t="s">
        <v>742</v>
      </c>
      <c r="B712" s="20" t="s">
        <v>1971</v>
      </c>
      <c r="C712" s="17" t="s">
        <v>1841</v>
      </c>
      <c r="D712" s="17" t="s">
        <v>1972</v>
      </c>
      <c r="E712" s="10"/>
      <c r="F712" s="10"/>
      <c r="G712" s="17" t="s">
        <v>1968</v>
      </c>
      <c r="H712" s="9" t="s">
        <v>6650</v>
      </c>
      <c r="I712" s="17" t="s">
        <v>751</v>
      </c>
      <c r="J712" s="9"/>
      <c r="K712" s="17" t="s">
        <v>1835</v>
      </c>
    </row>
    <row r="713" spans="1:11" x14ac:dyDescent="0.25">
      <c r="A713" s="17" t="s">
        <v>742</v>
      </c>
      <c r="B713" s="20" t="s">
        <v>1973</v>
      </c>
      <c r="C713" s="17" t="s">
        <v>1841</v>
      </c>
      <c r="D713" s="17" t="s">
        <v>1974</v>
      </c>
      <c r="E713" s="10"/>
      <c r="F713" s="10"/>
      <c r="G713" s="17" t="s">
        <v>1968</v>
      </c>
      <c r="H713" s="9" t="s">
        <v>6650</v>
      </c>
      <c r="I713" s="17" t="s">
        <v>752</v>
      </c>
      <c r="J713" s="9"/>
      <c r="K713" s="17" t="s">
        <v>1835</v>
      </c>
    </row>
    <row r="714" spans="1:11" x14ac:dyDescent="0.25">
      <c r="A714" s="17" t="s">
        <v>742</v>
      </c>
      <c r="B714" s="20" t="s">
        <v>1975</v>
      </c>
      <c r="C714" s="17" t="s">
        <v>1841</v>
      </c>
      <c r="D714" s="17" t="s">
        <v>1976</v>
      </c>
      <c r="E714" s="10" t="s">
        <v>1883</v>
      </c>
      <c r="F714" s="10"/>
      <c r="G714" s="17" t="s">
        <v>1968</v>
      </c>
      <c r="H714" s="9" t="s">
        <v>6651</v>
      </c>
      <c r="I714" s="17" t="s">
        <v>758</v>
      </c>
      <c r="J714" s="9"/>
      <c r="K714" s="17" t="s">
        <v>1835</v>
      </c>
    </row>
    <row r="715" spans="1:11" x14ac:dyDescent="0.25">
      <c r="A715" s="17" t="s">
        <v>742</v>
      </c>
      <c r="B715" s="20" t="s">
        <v>1977</v>
      </c>
      <c r="C715" s="17" t="s">
        <v>1841</v>
      </c>
      <c r="D715" s="17" t="s">
        <v>1978</v>
      </c>
      <c r="E715" s="10"/>
      <c r="F715" s="10"/>
      <c r="G715" s="17" t="s">
        <v>1896</v>
      </c>
      <c r="H715" s="9" t="s">
        <v>6640</v>
      </c>
      <c r="I715" s="17" t="s">
        <v>746</v>
      </c>
      <c r="J715" s="9"/>
      <c r="K715" s="17" t="s">
        <v>1835</v>
      </c>
    </row>
    <row r="716" spans="1:11" x14ac:dyDescent="0.25">
      <c r="A716" s="17" t="s">
        <v>742</v>
      </c>
      <c r="B716" s="20" t="s">
        <v>1979</v>
      </c>
      <c r="C716" s="17" t="s">
        <v>1841</v>
      </c>
      <c r="D716" s="17" t="s">
        <v>1980</v>
      </c>
      <c r="E716" s="10"/>
      <c r="F716" s="10"/>
      <c r="G716" s="17" t="s">
        <v>1896</v>
      </c>
      <c r="H716" s="9" t="s">
        <v>6640</v>
      </c>
      <c r="I716" s="17" t="s">
        <v>747</v>
      </c>
      <c r="J716" s="9"/>
      <c r="K716" s="17" t="s">
        <v>1835</v>
      </c>
    </row>
    <row r="717" spans="1:11" x14ac:dyDescent="0.25">
      <c r="A717" s="17" t="s">
        <v>742</v>
      </c>
      <c r="B717" s="20" t="s">
        <v>1981</v>
      </c>
      <c r="C717" s="17" t="s">
        <v>1841</v>
      </c>
      <c r="D717" s="17" t="s">
        <v>1982</v>
      </c>
      <c r="E717" s="10"/>
      <c r="F717" s="10"/>
      <c r="G717" s="17" t="s">
        <v>1896</v>
      </c>
      <c r="H717" s="9" t="s">
        <v>6640</v>
      </c>
      <c r="I717" s="17" t="s">
        <v>751</v>
      </c>
      <c r="J717" s="9"/>
      <c r="K717" s="17" t="s">
        <v>1835</v>
      </c>
    </row>
    <row r="718" spans="1:11" x14ac:dyDescent="0.25">
      <c r="A718" s="17" t="s">
        <v>742</v>
      </c>
      <c r="B718" s="20" t="s">
        <v>1983</v>
      </c>
      <c r="C718" s="17" t="s">
        <v>1841</v>
      </c>
      <c r="D718" s="17" t="s">
        <v>1984</v>
      </c>
      <c r="E718" s="10"/>
      <c r="F718" s="10"/>
      <c r="G718" s="17" t="s">
        <v>1896</v>
      </c>
      <c r="H718" s="9" t="s">
        <v>6640</v>
      </c>
      <c r="I718" s="17" t="s">
        <v>752</v>
      </c>
      <c r="J718" s="9"/>
      <c r="K718" s="17" t="s">
        <v>1835</v>
      </c>
    </row>
    <row r="719" spans="1:11" x14ac:dyDescent="0.25">
      <c r="A719" s="17" t="s">
        <v>742</v>
      </c>
      <c r="B719" s="20" t="s">
        <v>1985</v>
      </c>
      <c r="C719" s="17" t="s">
        <v>1841</v>
      </c>
      <c r="D719" s="17" t="s">
        <v>1986</v>
      </c>
      <c r="E719" s="10" t="s">
        <v>1883</v>
      </c>
      <c r="F719" s="10"/>
      <c r="G719" s="17" t="s">
        <v>1896</v>
      </c>
      <c r="H719" s="9" t="s">
        <v>6641</v>
      </c>
      <c r="I719" s="17" t="s">
        <v>758</v>
      </c>
      <c r="J719" s="9"/>
      <c r="K719" s="17" t="s">
        <v>1835</v>
      </c>
    </row>
    <row r="720" spans="1:11" x14ac:dyDescent="0.25">
      <c r="A720" s="17" t="s">
        <v>742</v>
      </c>
      <c r="B720" s="20" t="s">
        <v>1987</v>
      </c>
      <c r="C720" s="17" t="s">
        <v>1841</v>
      </c>
      <c r="D720" s="17" t="s">
        <v>1988</v>
      </c>
      <c r="E720" s="10"/>
      <c r="F720" s="10"/>
      <c r="G720" s="17" t="s">
        <v>1921</v>
      </c>
      <c r="H720" s="9" t="s">
        <v>6648</v>
      </c>
      <c r="I720" s="17" t="s">
        <v>746</v>
      </c>
      <c r="J720" s="9"/>
      <c r="K720" s="17" t="s">
        <v>1835</v>
      </c>
    </row>
    <row r="721" spans="1:11" x14ac:dyDescent="0.25">
      <c r="A721" s="17" t="s">
        <v>742</v>
      </c>
      <c r="B721" s="20" t="s">
        <v>1989</v>
      </c>
      <c r="C721" s="17" t="s">
        <v>1841</v>
      </c>
      <c r="D721" s="17" t="s">
        <v>1990</v>
      </c>
      <c r="E721" s="10"/>
      <c r="F721" s="10"/>
      <c r="G721" s="17" t="s">
        <v>1921</v>
      </c>
      <c r="H721" s="9" t="s">
        <v>6648</v>
      </c>
      <c r="I721" s="17" t="s">
        <v>747</v>
      </c>
      <c r="J721" s="9"/>
      <c r="K721" s="17" t="s">
        <v>1835</v>
      </c>
    </row>
    <row r="722" spans="1:11" x14ac:dyDescent="0.25">
      <c r="A722" s="17" t="s">
        <v>742</v>
      </c>
      <c r="B722" s="20" t="s">
        <v>1991</v>
      </c>
      <c r="C722" s="17" t="s">
        <v>1841</v>
      </c>
      <c r="D722" s="17" t="s">
        <v>1992</v>
      </c>
      <c r="E722" s="10"/>
      <c r="F722" s="10"/>
      <c r="G722" s="17" t="s">
        <v>1921</v>
      </c>
      <c r="H722" s="9" t="s">
        <v>6648</v>
      </c>
      <c r="I722" s="17" t="s">
        <v>751</v>
      </c>
      <c r="J722" s="9"/>
      <c r="K722" s="17" t="s">
        <v>1835</v>
      </c>
    </row>
    <row r="723" spans="1:11" x14ac:dyDescent="0.25">
      <c r="A723" s="17" t="s">
        <v>742</v>
      </c>
      <c r="B723" s="20" t="s">
        <v>1993</v>
      </c>
      <c r="C723" s="17" t="s">
        <v>1841</v>
      </c>
      <c r="D723" s="17" t="s">
        <v>1994</v>
      </c>
      <c r="E723" s="10"/>
      <c r="F723" s="10"/>
      <c r="G723" s="17" t="s">
        <v>1921</v>
      </c>
      <c r="H723" s="9" t="s">
        <v>6648</v>
      </c>
      <c r="I723" s="17" t="s">
        <v>752</v>
      </c>
      <c r="J723" s="9"/>
      <c r="K723" s="17" t="s">
        <v>1835</v>
      </c>
    </row>
    <row r="724" spans="1:11" x14ac:dyDescent="0.25">
      <c r="A724" s="17" t="s">
        <v>742</v>
      </c>
      <c r="B724" s="20" t="s">
        <v>1995</v>
      </c>
      <c r="C724" s="17" t="s">
        <v>1841</v>
      </c>
      <c r="D724" s="17" t="s">
        <v>1996</v>
      </c>
      <c r="E724" s="10" t="s">
        <v>1883</v>
      </c>
      <c r="F724" s="10"/>
      <c r="G724" s="10" t="s">
        <v>1921</v>
      </c>
      <c r="H724" s="9" t="s">
        <v>6649</v>
      </c>
      <c r="I724" s="17" t="s">
        <v>758</v>
      </c>
      <c r="J724" s="9"/>
      <c r="K724" s="17" t="s">
        <v>1835</v>
      </c>
    </row>
    <row r="725" spans="1:11" x14ac:dyDescent="0.25">
      <c r="A725" s="17" t="s">
        <v>742</v>
      </c>
      <c r="B725" s="20" t="s">
        <v>1997</v>
      </c>
      <c r="C725" s="17" t="s">
        <v>1841</v>
      </c>
      <c r="D725" s="17" t="s">
        <v>1998</v>
      </c>
      <c r="E725" s="10"/>
      <c r="F725" s="10"/>
      <c r="G725" s="10"/>
      <c r="H725" s="9" t="s">
        <v>6635</v>
      </c>
      <c r="I725" s="17" t="s">
        <v>746</v>
      </c>
      <c r="J725" s="9"/>
      <c r="K725" s="17" t="s">
        <v>1835</v>
      </c>
    </row>
    <row r="726" spans="1:11" x14ac:dyDescent="0.25">
      <c r="A726" s="17" t="s">
        <v>742</v>
      </c>
      <c r="B726" s="20" t="s">
        <v>1999</v>
      </c>
      <c r="C726" s="17" t="s">
        <v>1841</v>
      </c>
      <c r="D726" s="17" t="s">
        <v>2000</v>
      </c>
      <c r="E726" s="10"/>
      <c r="F726" s="10"/>
      <c r="G726" s="10"/>
      <c r="H726" s="9" t="s">
        <v>6635</v>
      </c>
      <c r="I726" s="17" t="s">
        <v>747</v>
      </c>
      <c r="J726" s="9"/>
      <c r="K726" s="17" t="s">
        <v>1835</v>
      </c>
    </row>
    <row r="727" spans="1:11" x14ac:dyDescent="0.25">
      <c r="A727" s="17" t="s">
        <v>742</v>
      </c>
      <c r="B727" s="20" t="s">
        <v>2001</v>
      </c>
      <c r="C727" s="17" t="s">
        <v>1841</v>
      </c>
      <c r="D727" s="17" t="s">
        <v>2002</v>
      </c>
      <c r="E727" s="10"/>
      <c r="F727" s="10"/>
      <c r="G727" s="10"/>
      <c r="H727" s="9" t="s">
        <v>6635</v>
      </c>
      <c r="I727" s="17" t="s">
        <v>751</v>
      </c>
      <c r="J727" s="9"/>
      <c r="K727" s="17" t="s">
        <v>1835</v>
      </c>
    </row>
    <row r="728" spans="1:11" x14ac:dyDescent="0.25">
      <c r="A728" s="17" t="s">
        <v>742</v>
      </c>
      <c r="B728" s="20" t="s">
        <v>2003</v>
      </c>
      <c r="C728" s="17" t="s">
        <v>1841</v>
      </c>
      <c r="D728" s="17" t="s">
        <v>2004</v>
      </c>
      <c r="E728" s="10"/>
      <c r="F728" s="10"/>
      <c r="G728" s="10"/>
      <c r="H728" s="9" t="s">
        <v>6635</v>
      </c>
      <c r="I728" s="17" t="s">
        <v>752</v>
      </c>
      <c r="J728" s="9"/>
      <c r="K728" s="17" t="s">
        <v>1835</v>
      </c>
    </row>
    <row r="729" spans="1:11" x14ac:dyDescent="0.25">
      <c r="A729" s="17" t="s">
        <v>742</v>
      </c>
      <c r="B729" s="20" t="s">
        <v>2005</v>
      </c>
      <c r="C729" s="17" t="s">
        <v>1841</v>
      </c>
      <c r="D729" s="17" t="s">
        <v>2006</v>
      </c>
      <c r="E729" s="10" t="s">
        <v>1883</v>
      </c>
      <c r="F729" s="10"/>
      <c r="G729" s="10"/>
      <c r="H729" s="9" t="s">
        <v>6639</v>
      </c>
      <c r="I729" s="17" t="s">
        <v>758</v>
      </c>
      <c r="J729" s="9"/>
      <c r="K729" s="17" t="s">
        <v>1835</v>
      </c>
    </row>
    <row r="730" spans="1:11" x14ac:dyDescent="0.25">
      <c r="A730" s="17" t="s">
        <v>742</v>
      </c>
      <c r="B730" s="20" t="s">
        <v>2007</v>
      </c>
      <c r="C730" s="17" t="s">
        <v>1841</v>
      </c>
      <c r="D730" s="17" t="s">
        <v>2008</v>
      </c>
      <c r="E730" s="10"/>
      <c r="F730" s="10"/>
      <c r="G730" s="10"/>
      <c r="H730" s="9" t="s">
        <v>6635</v>
      </c>
      <c r="I730" s="17" t="s">
        <v>746</v>
      </c>
      <c r="J730" s="9"/>
      <c r="K730" s="17" t="s">
        <v>1835</v>
      </c>
    </row>
    <row r="731" spans="1:11" x14ac:dyDescent="0.25">
      <c r="A731" s="17" t="s">
        <v>742</v>
      </c>
      <c r="B731" s="20" t="s">
        <v>2009</v>
      </c>
      <c r="C731" s="17" t="s">
        <v>1841</v>
      </c>
      <c r="D731" s="17" t="s">
        <v>2010</v>
      </c>
      <c r="E731" s="10"/>
      <c r="F731" s="10"/>
      <c r="G731" s="10"/>
      <c r="H731" s="9" t="s">
        <v>6635</v>
      </c>
      <c r="I731" s="17" t="s">
        <v>747</v>
      </c>
      <c r="J731" s="9"/>
      <c r="K731" s="17" t="s">
        <v>1835</v>
      </c>
    </row>
    <row r="732" spans="1:11" x14ac:dyDescent="0.25">
      <c r="A732" s="17" t="s">
        <v>742</v>
      </c>
      <c r="B732" s="20" t="s">
        <v>2011</v>
      </c>
      <c r="C732" s="17" t="s">
        <v>1841</v>
      </c>
      <c r="D732" s="17" t="s">
        <v>2012</v>
      </c>
      <c r="E732" s="10"/>
      <c r="F732" s="10"/>
      <c r="G732" s="10"/>
      <c r="H732" s="9" t="s">
        <v>6635</v>
      </c>
      <c r="I732" s="17" t="s">
        <v>751</v>
      </c>
      <c r="J732" s="9"/>
      <c r="K732" s="17" t="s">
        <v>1835</v>
      </c>
    </row>
    <row r="733" spans="1:11" x14ac:dyDescent="0.25">
      <c r="A733" s="17" t="s">
        <v>742</v>
      </c>
      <c r="B733" s="20" t="s">
        <v>2013</v>
      </c>
      <c r="C733" s="17" t="s">
        <v>1841</v>
      </c>
      <c r="D733" s="17" t="s">
        <v>2014</v>
      </c>
      <c r="E733" s="10"/>
      <c r="F733" s="10"/>
      <c r="G733" s="10"/>
      <c r="H733" s="9" t="s">
        <v>6635</v>
      </c>
      <c r="I733" s="17" t="s">
        <v>752</v>
      </c>
      <c r="J733" s="9"/>
      <c r="K733" s="17" t="s">
        <v>1835</v>
      </c>
    </row>
    <row r="734" spans="1:11" x14ac:dyDescent="0.25">
      <c r="A734" s="17" t="s">
        <v>742</v>
      </c>
      <c r="B734" s="20" t="s">
        <v>2015</v>
      </c>
      <c r="C734" s="17" t="s">
        <v>1841</v>
      </c>
      <c r="D734" s="17" t="s">
        <v>2016</v>
      </c>
      <c r="E734" s="10" t="s">
        <v>1883</v>
      </c>
      <c r="F734" s="10"/>
      <c r="G734" s="10"/>
      <c r="H734" s="9" t="s">
        <v>6639</v>
      </c>
      <c r="I734" s="17" t="s">
        <v>758</v>
      </c>
      <c r="J734" s="9"/>
      <c r="K734" s="17" t="s">
        <v>1835</v>
      </c>
    </row>
    <row r="735" spans="1:11" x14ac:dyDescent="0.25">
      <c r="A735" s="17" t="s">
        <v>742</v>
      </c>
      <c r="B735" s="20" t="s">
        <v>2017</v>
      </c>
      <c r="C735" s="17" t="s">
        <v>1841</v>
      </c>
      <c r="D735" s="17" t="s">
        <v>2018</v>
      </c>
      <c r="E735" s="10"/>
      <c r="F735" s="10"/>
      <c r="G735" s="10"/>
      <c r="H735" s="9" t="s">
        <v>6635</v>
      </c>
      <c r="I735" s="17" t="s">
        <v>746</v>
      </c>
      <c r="J735" s="9"/>
      <c r="K735" s="17" t="s">
        <v>1835</v>
      </c>
    </row>
    <row r="736" spans="1:11" x14ac:dyDescent="0.25">
      <c r="A736" s="17" t="s">
        <v>742</v>
      </c>
      <c r="B736" s="20" t="s">
        <v>2019</v>
      </c>
      <c r="C736" s="17" t="s">
        <v>1841</v>
      </c>
      <c r="D736" s="17" t="s">
        <v>2020</v>
      </c>
      <c r="E736" s="10"/>
      <c r="F736" s="10"/>
      <c r="G736" s="10"/>
      <c r="H736" s="9" t="s">
        <v>6635</v>
      </c>
      <c r="I736" s="17" t="s">
        <v>747</v>
      </c>
      <c r="J736" s="9"/>
      <c r="K736" s="17" t="s">
        <v>1835</v>
      </c>
    </row>
    <row r="737" spans="1:11" x14ac:dyDescent="0.25">
      <c r="A737" s="17" t="s">
        <v>742</v>
      </c>
      <c r="B737" s="20" t="s">
        <v>2021</v>
      </c>
      <c r="C737" s="17" t="s">
        <v>1841</v>
      </c>
      <c r="D737" s="17" t="s">
        <v>2022</v>
      </c>
      <c r="E737" s="10"/>
      <c r="F737" s="10"/>
      <c r="G737" s="10"/>
      <c r="H737" s="9" t="s">
        <v>6635</v>
      </c>
      <c r="I737" s="17" t="s">
        <v>751</v>
      </c>
      <c r="J737" s="9"/>
      <c r="K737" s="17" t="s">
        <v>1835</v>
      </c>
    </row>
    <row r="738" spans="1:11" x14ac:dyDescent="0.25">
      <c r="A738" s="17" t="s">
        <v>742</v>
      </c>
      <c r="B738" s="20" t="s">
        <v>2023</v>
      </c>
      <c r="C738" s="17" t="s">
        <v>1841</v>
      </c>
      <c r="D738" s="17" t="s">
        <v>2024</v>
      </c>
      <c r="E738" s="10"/>
      <c r="F738" s="10"/>
      <c r="G738" s="10"/>
      <c r="H738" s="9" t="s">
        <v>6635</v>
      </c>
      <c r="I738" s="17" t="s">
        <v>752</v>
      </c>
      <c r="J738" s="9"/>
      <c r="K738" s="17" t="s">
        <v>1835</v>
      </c>
    </row>
    <row r="739" spans="1:11" x14ac:dyDescent="0.25">
      <c r="A739" s="17" t="s">
        <v>742</v>
      </c>
      <c r="B739" s="20" t="s">
        <v>2025</v>
      </c>
      <c r="C739" s="17" t="s">
        <v>1841</v>
      </c>
      <c r="D739" s="17" t="s">
        <v>2026</v>
      </c>
      <c r="E739" s="10" t="s">
        <v>1883</v>
      </c>
      <c r="F739" s="10"/>
      <c r="G739" s="10"/>
      <c r="H739" s="9" t="s">
        <v>6639</v>
      </c>
      <c r="I739" s="9" t="s">
        <v>758</v>
      </c>
      <c r="J739" s="9"/>
      <c r="K739" s="17" t="s">
        <v>1835</v>
      </c>
    </row>
    <row r="740" spans="1:11" x14ac:dyDescent="0.25">
      <c r="A740" s="17" t="s">
        <v>742</v>
      </c>
      <c r="B740" s="20" t="s">
        <v>2027</v>
      </c>
      <c r="C740" s="17" t="s">
        <v>1841</v>
      </c>
      <c r="D740" s="17" t="s">
        <v>2028</v>
      </c>
      <c r="E740" s="10"/>
      <c r="F740" s="10"/>
      <c r="G740" s="10"/>
      <c r="H740" s="9" t="s">
        <v>6635</v>
      </c>
      <c r="I740" s="17" t="s">
        <v>1470</v>
      </c>
      <c r="J740" s="9"/>
      <c r="K740" s="17" t="s">
        <v>1835</v>
      </c>
    </row>
    <row r="741" spans="1:11" x14ac:dyDescent="0.25">
      <c r="A741" s="17" t="s">
        <v>742</v>
      </c>
      <c r="B741" s="20" t="s">
        <v>2029</v>
      </c>
      <c r="C741" s="17" t="s">
        <v>1841</v>
      </c>
      <c r="D741" s="17" t="s">
        <v>2030</v>
      </c>
      <c r="E741" s="10"/>
      <c r="F741" s="10"/>
      <c r="G741" s="10"/>
      <c r="H741" s="9" t="s">
        <v>6635</v>
      </c>
      <c r="I741" s="17" t="s">
        <v>746</v>
      </c>
      <c r="J741" s="9"/>
      <c r="K741" s="17" t="s">
        <v>1835</v>
      </c>
    </row>
    <row r="742" spans="1:11" x14ac:dyDescent="0.25">
      <c r="A742" s="17" t="s">
        <v>742</v>
      </c>
      <c r="B742" s="20" t="s">
        <v>2031</v>
      </c>
      <c r="C742" s="17" t="s">
        <v>1841</v>
      </c>
      <c r="D742" s="17" t="s">
        <v>2032</v>
      </c>
      <c r="E742" s="10" t="s">
        <v>1883</v>
      </c>
      <c r="F742" s="10" t="s">
        <v>2033</v>
      </c>
      <c r="G742" s="10" t="s">
        <v>1554</v>
      </c>
      <c r="H742" s="9" t="s">
        <v>6652</v>
      </c>
      <c r="I742" s="17" t="s">
        <v>747</v>
      </c>
      <c r="J742" s="9"/>
      <c r="K742" s="17" t="s">
        <v>1835</v>
      </c>
    </row>
    <row r="743" spans="1:11" x14ac:dyDescent="0.25">
      <c r="A743" s="17" t="s">
        <v>742</v>
      </c>
      <c r="B743" s="20" t="s">
        <v>2034</v>
      </c>
      <c r="C743" s="17" t="s">
        <v>1841</v>
      </c>
      <c r="D743" s="17" t="s">
        <v>2035</v>
      </c>
      <c r="E743" s="10"/>
      <c r="F743" s="10"/>
      <c r="G743" s="10"/>
      <c r="H743" s="9" t="s">
        <v>6635</v>
      </c>
      <c r="I743" s="17" t="s">
        <v>751</v>
      </c>
      <c r="J743" s="9"/>
      <c r="K743" s="17" t="s">
        <v>1835</v>
      </c>
    </row>
    <row r="744" spans="1:11" x14ac:dyDescent="0.25">
      <c r="A744" s="17" t="s">
        <v>742</v>
      </c>
      <c r="B744" s="20" t="s">
        <v>2036</v>
      </c>
      <c r="C744" s="17" t="s">
        <v>1841</v>
      </c>
      <c r="D744" s="17" t="s">
        <v>2037</v>
      </c>
      <c r="E744" s="10"/>
      <c r="F744" s="10"/>
      <c r="G744" s="17"/>
      <c r="H744" s="9" t="s">
        <v>6635</v>
      </c>
      <c r="I744" s="17" t="s">
        <v>752</v>
      </c>
      <c r="J744" s="9"/>
      <c r="K744" s="17" t="s">
        <v>1835</v>
      </c>
    </row>
    <row r="745" spans="1:11" x14ac:dyDescent="0.25">
      <c r="A745" s="17" t="s">
        <v>742</v>
      </c>
      <c r="B745" s="20" t="s">
        <v>2038</v>
      </c>
      <c r="C745" s="17" t="s">
        <v>1841</v>
      </c>
      <c r="D745" s="17" t="s">
        <v>2039</v>
      </c>
      <c r="E745" s="10"/>
      <c r="F745" s="10"/>
      <c r="G745" s="17" t="s">
        <v>2040</v>
      </c>
      <c r="H745" s="9" t="s">
        <v>6653</v>
      </c>
      <c r="I745" s="17" t="s">
        <v>746</v>
      </c>
      <c r="J745" s="9"/>
      <c r="K745" s="17" t="s">
        <v>1835</v>
      </c>
    </row>
    <row r="746" spans="1:11" x14ac:dyDescent="0.25">
      <c r="A746" s="17" t="s">
        <v>742</v>
      </c>
      <c r="B746" s="20" t="s">
        <v>2041</v>
      </c>
      <c r="C746" s="17" t="s">
        <v>1841</v>
      </c>
      <c r="D746" s="17" t="s">
        <v>2042</v>
      </c>
      <c r="E746" s="10"/>
      <c r="F746" s="10"/>
      <c r="G746" s="17" t="s">
        <v>2040</v>
      </c>
      <c r="H746" s="9" t="s">
        <v>6653</v>
      </c>
      <c r="I746" s="17" t="s">
        <v>747</v>
      </c>
      <c r="J746" s="9"/>
      <c r="K746" s="17" t="s">
        <v>1835</v>
      </c>
    </row>
    <row r="747" spans="1:11" x14ac:dyDescent="0.25">
      <c r="A747" s="17" t="s">
        <v>742</v>
      </c>
      <c r="B747" s="20" t="s">
        <v>2043</v>
      </c>
      <c r="C747" s="17" t="s">
        <v>1841</v>
      </c>
      <c r="D747" s="17" t="s">
        <v>2044</v>
      </c>
      <c r="E747" s="10"/>
      <c r="F747" s="10"/>
      <c r="G747" s="17" t="s">
        <v>2040</v>
      </c>
      <c r="H747" s="9" t="s">
        <v>6653</v>
      </c>
      <c r="I747" s="17" t="s">
        <v>751</v>
      </c>
      <c r="J747" s="9"/>
      <c r="K747" s="17" t="s">
        <v>1835</v>
      </c>
    </row>
    <row r="748" spans="1:11" x14ac:dyDescent="0.25">
      <c r="A748" s="17" t="s">
        <v>742</v>
      </c>
      <c r="B748" s="20" t="s">
        <v>2045</v>
      </c>
      <c r="C748" s="17" t="s">
        <v>1841</v>
      </c>
      <c r="D748" s="17" t="s">
        <v>2046</v>
      </c>
      <c r="E748" s="10"/>
      <c r="F748" s="10"/>
      <c r="G748" s="17" t="s">
        <v>2040</v>
      </c>
      <c r="H748" s="9" t="s">
        <v>6653</v>
      </c>
      <c r="I748" s="17" t="s">
        <v>752</v>
      </c>
      <c r="J748" s="9"/>
      <c r="K748" s="17" t="s">
        <v>1835</v>
      </c>
    </row>
    <row r="749" spans="1:11" x14ac:dyDescent="0.25">
      <c r="A749" s="17" t="s">
        <v>742</v>
      </c>
      <c r="B749" s="20" t="s">
        <v>2047</v>
      </c>
      <c r="C749" s="17" t="s">
        <v>1841</v>
      </c>
      <c r="D749" s="17" t="s">
        <v>2048</v>
      </c>
      <c r="E749" s="10" t="s">
        <v>1883</v>
      </c>
      <c r="F749" s="10"/>
      <c r="G749" s="17" t="s">
        <v>2040</v>
      </c>
      <c r="H749" s="9" t="s">
        <v>6654</v>
      </c>
      <c r="I749" s="17" t="s">
        <v>758</v>
      </c>
      <c r="J749" s="9"/>
      <c r="K749" s="17" t="s">
        <v>1835</v>
      </c>
    </row>
    <row r="750" spans="1:11" x14ac:dyDescent="0.25">
      <c r="A750" s="17" t="s">
        <v>742</v>
      </c>
      <c r="B750" s="20" t="s">
        <v>2049</v>
      </c>
      <c r="C750" s="17" t="s">
        <v>1841</v>
      </c>
      <c r="D750" s="17" t="s">
        <v>2050</v>
      </c>
      <c r="E750" s="10"/>
      <c r="F750" s="10"/>
      <c r="G750" s="17" t="s">
        <v>1907</v>
      </c>
      <c r="H750" s="9" t="s">
        <v>6642</v>
      </c>
      <c r="I750" s="17" t="s">
        <v>746</v>
      </c>
      <c r="J750" s="9"/>
      <c r="K750" s="17" t="s">
        <v>1835</v>
      </c>
    </row>
    <row r="751" spans="1:11" x14ac:dyDescent="0.25">
      <c r="A751" s="17" t="s">
        <v>742</v>
      </c>
      <c r="B751" s="20" t="s">
        <v>2051</v>
      </c>
      <c r="C751" s="17" t="s">
        <v>1841</v>
      </c>
      <c r="D751" s="17" t="s">
        <v>2052</v>
      </c>
      <c r="E751" s="10"/>
      <c r="F751" s="10"/>
      <c r="G751" s="17" t="s">
        <v>1907</v>
      </c>
      <c r="H751" s="9" t="s">
        <v>6642</v>
      </c>
      <c r="I751" s="17" t="s">
        <v>747</v>
      </c>
      <c r="J751" s="9"/>
      <c r="K751" s="17" t="s">
        <v>1835</v>
      </c>
    </row>
    <row r="752" spans="1:11" x14ac:dyDescent="0.25">
      <c r="A752" s="17" t="s">
        <v>742</v>
      </c>
      <c r="B752" s="20" t="s">
        <v>2053</v>
      </c>
      <c r="C752" s="17" t="s">
        <v>1841</v>
      </c>
      <c r="D752" s="17" t="s">
        <v>2054</v>
      </c>
      <c r="E752" s="10"/>
      <c r="F752" s="10"/>
      <c r="G752" s="17" t="s">
        <v>1907</v>
      </c>
      <c r="H752" s="9" t="s">
        <v>6642</v>
      </c>
      <c r="I752" s="17" t="s">
        <v>751</v>
      </c>
      <c r="J752" s="9"/>
      <c r="K752" s="17" t="s">
        <v>1835</v>
      </c>
    </row>
    <row r="753" spans="1:11" x14ac:dyDescent="0.25">
      <c r="A753" s="17" t="s">
        <v>742</v>
      </c>
      <c r="B753" s="20" t="s">
        <v>2055</v>
      </c>
      <c r="C753" s="17" t="s">
        <v>1841</v>
      </c>
      <c r="D753" s="17" t="s">
        <v>2056</v>
      </c>
      <c r="E753" s="10"/>
      <c r="F753" s="10"/>
      <c r="G753" s="17" t="s">
        <v>1907</v>
      </c>
      <c r="H753" s="9" t="s">
        <v>6642</v>
      </c>
      <c r="I753" s="17" t="s">
        <v>752</v>
      </c>
      <c r="J753" s="9"/>
      <c r="K753" s="17" t="s">
        <v>1835</v>
      </c>
    </row>
    <row r="754" spans="1:11" x14ac:dyDescent="0.25">
      <c r="A754" s="17" t="s">
        <v>742</v>
      </c>
      <c r="B754" s="20" t="s">
        <v>2057</v>
      </c>
      <c r="C754" s="17" t="s">
        <v>1841</v>
      </c>
      <c r="D754" s="17" t="s">
        <v>2058</v>
      </c>
      <c r="E754" s="10" t="s">
        <v>1883</v>
      </c>
      <c r="F754" s="10"/>
      <c r="G754" s="10" t="s">
        <v>1907</v>
      </c>
      <c r="H754" s="9" t="s">
        <v>6647</v>
      </c>
      <c r="I754" s="17" t="s">
        <v>758</v>
      </c>
      <c r="J754" s="9"/>
      <c r="K754" s="17" t="s">
        <v>1835</v>
      </c>
    </row>
    <row r="755" spans="1:11" x14ac:dyDescent="0.25">
      <c r="A755" s="17" t="s">
        <v>742</v>
      </c>
      <c r="B755" s="20" t="s">
        <v>2059</v>
      </c>
      <c r="C755" s="17" t="s">
        <v>1841</v>
      </c>
      <c r="D755" s="17" t="s">
        <v>2060</v>
      </c>
      <c r="E755" s="10"/>
      <c r="F755" s="10"/>
      <c r="G755" s="10"/>
      <c r="H755" s="9" t="s">
        <v>6635</v>
      </c>
      <c r="I755" s="17" t="s">
        <v>746</v>
      </c>
      <c r="J755" s="9"/>
      <c r="K755" s="17" t="s">
        <v>1835</v>
      </c>
    </row>
    <row r="756" spans="1:11" x14ac:dyDescent="0.25">
      <c r="A756" s="17" t="s">
        <v>742</v>
      </c>
      <c r="B756" s="20" t="s">
        <v>2061</v>
      </c>
      <c r="C756" s="17" t="s">
        <v>1841</v>
      </c>
      <c r="D756" s="17" t="s">
        <v>2062</v>
      </c>
      <c r="E756" s="10"/>
      <c r="F756" s="10"/>
      <c r="G756" s="10"/>
      <c r="H756" s="9" t="s">
        <v>6635</v>
      </c>
      <c r="I756" s="17" t="s">
        <v>747</v>
      </c>
      <c r="J756" s="9"/>
      <c r="K756" s="17" t="s">
        <v>1835</v>
      </c>
    </row>
    <row r="757" spans="1:11" x14ac:dyDescent="0.25">
      <c r="A757" s="17" t="s">
        <v>742</v>
      </c>
      <c r="B757" s="20" t="s">
        <v>2063</v>
      </c>
      <c r="C757" s="17" t="s">
        <v>1841</v>
      </c>
      <c r="D757" s="17" t="s">
        <v>2064</v>
      </c>
      <c r="E757" s="10"/>
      <c r="F757" s="10"/>
      <c r="G757" s="10"/>
      <c r="H757" s="9" t="s">
        <v>6635</v>
      </c>
      <c r="I757" s="17" t="s">
        <v>751</v>
      </c>
      <c r="J757" s="9"/>
      <c r="K757" s="17" t="s">
        <v>1835</v>
      </c>
    </row>
    <row r="758" spans="1:11" x14ac:dyDescent="0.25">
      <c r="A758" s="17" t="s">
        <v>742</v>
      </c>
      <c r="B758" s="20" t="s">
        <v>2065</v>
      </c>
      <c r="C758" s="17" t="s">
        <v>1841</v>
      </c>
      <c r="D758" s="17" t="s">
        <v>2066</v>
      </c>
      <c r="E758" s="10"/>
      <c r="F758" s="10"/>
      <c r="G758" s="10"/>
      <c r="H758" s="9" t="s">
        <v>6635</v>
      </c>
      <c r="I758" s="17" t="s">
        <v>752</v>
      </c>
      <c r="J758" s="9"/>
      <c r="K758" s="17" t="s">
        <v>1835</v>
      </c>
    </row>
    <row r="759" spans="1:11" x14ac:dyDescent="0.25">
      <c r="A759" s="17" t="s">
        <v>742</v>
      </c>
      <c r="B759" s="20" t="s">
        <v>2067</v>
      </c>
      <c r="C759" s="17" t="s">
        <v>1841</v>
      </c>
      <c r="D759" s="17" t="s">
        <v>2068</v>
      </c>
      <c r="E759" s="10" t="s">
        <v>1883</v>
      </c>
      <c r="F759" s="10"/>
      <c r="G759" s="10"/>
      <c r="H759" s="9" t="s">
        <v>6639</v>
      </c>
      <c r="I759" s="17" t="s">
        <v>758</v>
      </c>
      <c r="J759" s="9"/>
      <c r="K759" s="17" t="s">
        <v>1835</v>
      </c>
    </row>
    <row r="760" spans="1:11" x14ac:dyDescent="0.25">
      <c r="A760" s="17" t="s">
        <v>742</v>
      </c>
      <c r="B760" s="20" t="s">
        <v>2069</v>
      </c>
      <c r="C760" s="17" t="s">
        <v>1841</v>
      </c>
      <c r="D760" s="17" t="s">
        <v>2070</v>
      </c>
      <c r="E760" s="10"/>
      <c r="F760" s="10"/>
      <c r="G760" s="10"/>
      <c r="H760" s="9" t="s">
        <v>6635</v>
      </c>
      <c r="I760" s="17" t="s">
        <v>746</v>
      </c>
      <c r="J760" s="9"/>
      <c r="K760" s="17" t="s">
        <v>1835</v>
      </c>
    </row>
    <row r="761" spans="1:11" x14ac:dyDescent="0.25">
      <c r="A761" s="17" t="s">
        <v>742</v>
      </c>
      <c r="B761" s="20" t="s">
        <v>2071</v>
      </c>
      <c r="C761" s="17" t="s">
        <v>1841</v>
      </c>
      <c r="D761" s="17" t="s">
        <v>2072</v>
      </c>
      <c r="E761" s="10"/>
      <c r="F761" s="10"/>
      <c r="G761" s="10"/>
      <c r="H761" s="9" t="s">
        <v>6635</v>
      </c>
      <c r="I761" s="17" t="s">
        <v>747</v>
      </c>
      <c r="J761" s="9"/>
      <c r="K761" s="17" t="s">
        <v>1835</v>
      </c>
    </row>
    <row r="762" spans="1:11" x14ac:dyDescent="0.25">
      <c r="A762" s="17" t="s">
        <v>742</v>
      </c>
      <c r="B762" s="20" t="s">
        <v>2073</v>
      </c>
      <c r="C762" s="17" t="s">
        <v>1841</v>
      </c>
      <c r="D762" s="17" t="s">
        <v>2074</v>
      </c>
      <c r="E762" s="10"/>
      <c r="F762" s="10"/>
      <c r="G762" s="10"/>
      <c r="H762" s="9" t="s">
        <v>6635</v>
      </c>
      <c r="I762" s="17" t="s">
        <v>751</v>
      </c>
      <c r="J762" s="9"/>
      <c r="K762" s="17" t="s">
        <v>1835</v>
      </c>
    </row>
    <row r="763" spans="1:11" x14ac:dyDescent="0.25">
      <c r="A763" s="17" t="s">
        <v>742</v>
      </c>
      <c r="B763" s="20" t="s">
        <v>2075</v>
      </c>
      <c r="C763" s="17" t="s">
        <v>1841</v>
      </c>
      <c r="D763" s="17" t="s">
        <v>2076</v>
      </c>
      <c r="E763" s="10"/>
      <c r="F763" s="10"/>
      <c r="G763" s="10"/>
      <c r="H763" s="9" t="s">
        <v>6635</v>
      </c>
      <c r="I763" s="17" t="s">
        <v>752</v>
      </c>
      <c r="J763" s="9"/>
      <c r="K763" s="17" t="s">
        <v>1835</v>
      </c>
    </row>
    <row r="764" spans="1:11" x14ac:dyDescent="0.25">
      <c r="A764" s="17" t="s">
        <v>742</v>
      </c>
      <c r="B764" s="20" t="s">
        <v>2077</v>
      </c>
      <c r="C764" s="17" t="s">
        <v>1841</v>
      </c>
      <c r="D764" s="17" t="s">
        <v>2078</v>
      </c>
      <c r="E764" s="10" t="s">
        <v>1883</v>
      </c>
      <c r="F764" s="10"/>
      <c r="G764" s="17"/>
      <c r="H764" s="9" t="s">
        <v>6639</v>
      </c>
      <c r="I764" s="17" t="s">
        <v>758</v>
      </c>
      <c r="J764" s="9"/>
      <c r="K764" s="17" t="s">
        <v>1835</v>
      </c>
    </row>
    <row r="765" spans="1:11" x14ac:dyDescent="0.25">
      <c r="A765" s="17" t="s">
        <v>742</v>
      </c>
      <c r="B765" s="20" t="s">
        <v>2079</v>
      </c>
      <c r="C765" s="17" t="s">
        <v>1841</v>
      </c>
      <c r="D765" s="17" t="s">
        <v>2080</v>
      </c>
      <c r="E765" s="10"/>
      <c r="F765" s="10"/>
      <c r="G765" s="17" t="s">
        <v>1968</v>
      </c>
      <c r="H765" s="9" t="s">
        <v>6650</v>
      </c>
      <c r="I765" s="17" t="s">
        <v>746</v>
      </c>
      <c r="J765" s="9"/>
      <c r="K765" s="17" t="s">
        <v>1835</v>
      </c>
    </row>
    <row r="766" spans="1:11" x14ac:dyDescent="0.25">
      <c r="A766" s="17" t="s">
        <v>742</v>
      </c>
      <c r="B766" s="20" t="s">
        <v>2081</v>
      </c>
      <c r="C766" s="17" t="s">
        <v>1841</v>
      </c>
      <c r="D766" s="17" t="s">
        <v>2082</v>
      </c>
      <c r="E766" s="10"/>
      <c r="F766" s="10"/>
      <c r="G766" s="17" t="s">
        <v>1968</v>
      </c>
      <c r="H766" s="9" t="s">
        <v>6650</v>
      </c>
      <c r="I766" s="17" t="s">
        <v>747</v>
      </c>
      <c r="J766" s="9"/>
      <c r="K766" s="17" t="s">
        <v>1835</v>
      </c>
    </row>
    <row r="767" spans="1:11" x14ac:dyDescent="0.25">
      <c r="A767" s="17" t="s">
        <v>742</v>
      </c>
      <c r="B767" s="20" t="s">
        <v>2083</v>
      </c>
      <c r="C767" s="17" t="s">
        <v>1841</v>
      </c>
      <c r="D767" s="17" t="s">
        <v>2084</v>
      </c>
      <c r="E767" s="10"/>
      <c r="F767" s="10"/>
      <c r="G767" s="17" t="s">
        <v>1968</v>
      </c>
      <c r="H767" s="9" t="s">
        <v>6650</v>
      </c>
      <c r="I767" s="17" t="s">
        <v>751</v>
      </c>
      <c r="J767" s="9"/>
      <c r="K767" s="17" t="s">
        <v>1835</v>
      </c>
    </row>
    <row r="768" spans="1:11" x14ac:dyDescent="0.25">
      <c r="A768" s="17" t="s">
        <v>742</v>
      </c>
      <c r="B768" s="20" t="s">
        <v>2085</v>
      </c>
      <c r="C768" s="17" t="s">
        <v>1841</v>
      </c>
      <c r="D768" s="17" t="s">
        <v>2086</v>
      </c>
      <c r="E768" s="10"/>
      <c r="F768" s="10"/>
      <c r="G768" s="17" t="s">
        <v>1968</v>
      </c>
      <c r="H768" s="9" t="s">
        <v>6650</v>
      </c>
      <c r="I768" s="17" t="s">
        <v>752</v>
      </c>
      <c r="J768" s="9"/>
      <c r="K768" s="17" t="s">
        <v>1835</v>
      </c>
    </row>
    <row r="769" spans="1:11" x14ac:dyDescent="0.25">
      <c r="A769" s="17" t="s">
        <v>742</v>
      </c>
      <c r="B769" s="20" t="s">
        <v>2087</v>
      </c>
      <c r="C769" s="17" t="s">
        <v>1841</v>
      </c>
      <c r="D769" s="17" t="s">
        <v>2088</v>
      </c>
      <c r="E769" s="10" t="s">
        <v>1883</v>
      </c>
      <c r="F769" s="10"/>
      <c r="G769" s="10" t="s">
        <v>1968</v>
      </c>
      <c r="H769" s="9" t="s">
        <v>6651</v>
      </c>
      <c r="I769" s="17" t="s">
        <v>758</v>
      </c>
      <c r="J769" s="9"/>
      <c r="K769" s="17" t="s">
        <v>1835</v>
      </c>
    </row>
    <row r="770" spans="1:11" x14ac:dyDescent="0.25">
      <c r="A770" s="17" t="s">
        <v>742</v>
      </c>
      <c r="B770" s="20" t="s">
        <v>2089</v>
      </c>
      <c r="C770" s="17" t="s">
        <v>1841</v>
      </c>
      <c r="D770" s="17" t="s">
        <v>2090</v>
      </c>
      <c r="E770" s="10"/>
      <c r="F770" s="10"/>
      <c r="G770" s="10"/>
      <c r="H770" s="9" t="s">
        <v>6635</v>
      </c>
      <c r="I770" s="17" t="s">
        <v>746</v>
      </c>
      <c r="J770" s="9"/>
      <c r="K770" s="17" t="s">
        <v>1835</v>
      </c>
    </row>
    <row r="771" spans="1:11" x14ac:dyDescent="0.25">
      <c r="A771" s="17" t="s">
        <v>742</v>
      </c>
      <c r="B771" s="20" t="s">
        <v>2091</v>
      </c>
      <c r="C771" s="17" t="s">
        <v>1841</v>
      </c>
      <c r="D771" s="17" t="s">
        <v>2092</v>
      </c>
      <c r="E771" s="10"/>
      <c r="F771" s="10"/>
      <c r="G771" s="10"/>
      <c r="H771" s="9" t="s">
        <v>6635</v>
      </c>
      <c r="I771" s="17" t="s">
        <v>747</v>
      </c>
      <c r="J771" s="9"/>
      <c r="K771" s="17" t="s">
        <v>1835</v>
      </c>
    </row>
    <row r="772" spans="1:11" x14ac:dyDescent="0.25">
      <c r="A772" s="17" t="s">
        <v>742</v>
      </c>
      <c r="B772" s="20" t="s">
        <v>2093</v>
      </c>
      <c r="C772" s="17" t="s">
        <v>1841</v>
      </c>
      <c r="D772" s="17" t="s">
        <v>2094</v>
      </c>
      <c r="E772" s="10"/>
      <c r="F772" s="10"/>
      <c r="G772" s="10"/>
      <c r="H772" s="9" t="s">
        <v>6635</v>
      </c>
      <c r="I772" s="17" t="s">
        <v>751</v>
      </c>
      <c r="J772" s="9"/>
      <c r="K772" s="17" t="s">
        <v>1835</v>
      </c>
    </row>
    <row r="773" spans="1:11" x14ac:dyDescent="0.25">
      <c r="A773" s="17" t="s">
        <v>742</v>
      </c>
      <c r="B773" s="20" t="s">
        <v>2095</v>
      </c>
      <c r="C773" s="17" t="s">
        <v>1841</v>
      </c>
      <c r="D773" s="17" t="s">
        <v>2096</v>
      </c>
      <c r="E773" s="10"/>
      <c r="F773" s="10"/>
      <c r="G773" s="10"/>
      <c r="H773" s="9" t="s">
        <v>6635</v>
      </c>
      <c r="I773" s="17" t="s">
        <v>752</v>
      </c>
      <c r="J773" s="9"/>
      <c r="K773" s="17" t="s">
        <v>1835</v>
      </c>
    </row>
    <row r="774" spans="1:11" x14ac:dyDescent="0.25">
      <c r="A774" s="17" t="s">
        <v>742</v>
      </c>
      <c r="B774" s="20" t="s">
        <v>2097</v>
      </c>
      <c r="C774" s="17" t="s">
        <v>1841</v>
      </c>
      <c r="D774" s="17" t="s">
        <v>2098</v>
      </c>
      <c r="E774" s="10" t="s">
        <v>1883</v>
      </c>
      <c r="F774" s="10"/>
      <c r="G774" s="17"/>
      <c r="H774" s="9" t="s">
        <v>6639</v>
      </c>
      <c r="I774" s="17" t="s">
        <v>758</v>
      </c>
      <c r="J774" s="9"/>
      <c r="K774" s="17" t="s">
        <v>1835</v>
      </c>
    </row>
    <row r="775" spans="1:11" x14ac:dyDescent="0.25">
      <c r="A775" s="17" t="s">
        <v>742</v>
      </c>
      <c r="B775" s="20" t="s">
        <v>2099</v>
      </c>
      <c r="C775" s="17" t="s">
        <v>1841</v>
      </c>
      <c r="D775" s="17" t="s">
        <v>2100</v>
      </c>
      <c r="E775" s="10"/>
      <c r="F775" s="10"/>
      <c r="G775" s="17" t="s">
        <v>2040</v>
      </c>
      <c r="H775" s="9" t="s">
        <v>6653</v>
      </c>
      <c r="I775" s="17" t="s">
        <v>746</v>
      </c>
      <c r="J775" s="9"/>
      <c r="K775" s="17" t="s">
        <v>1835</v>
      </c>
    </row>
    <row r="776" spans="1:11" x14ac:dyDescent="0.25">
      <c r="A776" s="17" t="s">
        <v>742</v>
      </c>
      <c r="B776" s="20" t="s">
        <v>2101</v>
      </c>
      <c r="C776" s="17" t="s">
        <v>1841</v>
      </c>
      <c r="D776" s="17" t="s">
        <v>2102</v>
      </c>
      <c r="E776" s="10"/>
      <c r="F776" s="10"/>
      <c r="G776" s="17" t="s">
        <v>2040</v>
      </c>
      <c r="H776" s="9" t="s">
        <v>6653</v>
      </c>
      <c r="I776" s="17" t="s">
        <v>747</v>
      </c>
      <c r="J776" s="9"/>
      <c r="K776" s="17" t="s">
        <v>1835</v>
      </c>
    </row>
    <row r="777" spans="1:11" x14ac:dyDescent="0.25">
      <c r="A777" s="17" t="s">
        <v>742</v>
      </c>
      <c r="B777" s="20" t="s">
        <v>2103</v>
      </c>
      <c r="C777" s="17" t="s">
        <v>1841</v>
      </c>
      <c r="D777" s="17" t="s">
        <v>2104</v>
      </c>
      <c r="E777" s="10"/>
      <c r="F777" s="10"/>
      <c r="G777" s="17" t="s">
        <v>2040</v>
      </c>
      <c r="H777" s="9" t="s">
        <v>6653</v>
      </c>
      <c r="I777" s="17" t="s">
        <v>751</v>
      </c>
      <c r="J777" s="9"/>
      <c r="K777" s="17" t="s">
        <v>1835</v>
      </c>
    </row>
    <row r="778" spans="1:11" x14ac:dyDescent="0.25">
      <c r="A778" s="17" t="s">
        <v>742</v>
      </c>
      <c r="B778" s="20" t="s">
        <v>2105</v>
      </c>
      <c r="C778" s="17" t="s">
        <v>1841</v>
      </c>
      <c r="D778" s="17" t="s">
        <v>2106</v>
      </c>
      <c r="E778" s="10"/>
      <c r="F778" s="10"/>
      <c r="G778" s="17" t="s">
        <v>2040</v>
      </c>
      <c r="H778" s="9" t="s">
        <v>6653</v>
      </c>
      <c r="I778" s="17" t="s">
        <v>752</v>
      </c>
      <c r="J778" s="9"/>
      <c r="K778" s="17" t="s">
        <v>1835</v>
      </c>
    </row>
    <row r="779" spans="1:11" x14ac:dyDescent="0.25">
      <c r="A779" s="17" t="s">
        <v>742</v>
      </c>
      <c r="B779" s="20" t="s">
        <v>2107</v>
      </c>
      <c r="C779" s="17" t="s">
        <v>1841</v>
      </c>
      <c r="D779" s="17" t="s">
        <v>2108</v>
      </c>
      <c r="E779" s="10" t="s">
        <v>1883</v>
      </c>
      <c r="F779" s="10"/>
      <c r="G779" s="17" t="s">
        <v>2040</v>
      </c>
      <c r="H779" s="9" t="s">
        <v>6654</v>
      </c>
      <c r="I779" s="17" t="s">
        <v>758</v>
      </c>
      <c r="J779" s="9"/>
      <c r="K779" s="17" t="s">
        <v>1835</v>
      </c>
    </row>
    <row r="780" spans="1:11" x14ac:dyDescent="0.25">
      <c r="A780" s="17" t="s">
        <v>742</v>
      </c>
      <c r="B780" s="20" t="s">
        <v>2109</v>
      </c>
      <c r="C780" s="17" t="s">
        <v>1841</v>
      </c>
      <c r="D780" s="17" t="s">
        <v>2110</v>
      </c>
      <c r="E780" s="10"/>
      <c r="F780" s="10"/>
      <c r="G780" s="17" t="s">
        <v>1921</v>
      </c>
      <c r="H780" s="9" t="s">
        <v>6648</v>
      </c>
      <c r="I780" s="17" t="s">
        <v>746</v>
      </c>
      <c r="J780" s="9"/>
      <c r="K780" s="17" t="s">
        <v>1835</v>
      </c>
    </row>
    <row r="781" spans="1:11" x14ac:dyDescent="0.25">
      <c r="A781" s="17" t="s">
        <v>742</v>
      </c>
      <c r="B781" s="20" t="s">
        <v>2111</v>
      </c>
      <c r="C781" s="17" t="s">
        <v>1841</v>
      </c>
      <c r="D781" s="17" t="s">
        <v>2112</v>
      </c>
      <c r="E781" s="10"/>
      <c r="F781" s="10"/>
      <c r="G781" s="17" t="s">
        <v>1921</v>
      </c>
      <c r="H781" s="9" t="s">
        <v>6648</v>
      </c>
      <c r="I781" s="17" t="s">
        <v>747</v>
      </c>
      <c r="J781" s="9"/>
      <c r="K781" s="17" t="s">
        <v>1835</v>
      </c>
    </row>
    <row r="782" spans="1:11" x14ac:dyDescent="0.25">
      <c r="A782" s="17" t="s">
        <v>742</v>
      </c>
      <c r="B782" s="20" t="s">
        <v>2113</v>
      </c>
      <c r="C782" s="17" t="s">
        <v>1841</v>
      </c>
      <c r="D782" s="17" t="s">
        <v>2114</v>
      </c>
      <c r="E782" s="10"/>
      <c r="F782" s="10"/>
      <c r="G782" s="17" t="s">
        <v>1921</v>
      </c>
      <c r="H782" s="9" t="s">
        <v>6648</v>
      </c>
      <c r="I782" s="17" t="s">
        <v>751</v>
      </c>
      <c r="J782" s="9"/>
      <c r="K782" s="17" t="s">
        <v>1835</v>
      </c>
    </row>
    <row r="783" spans="1:11" x14ac:dyDescent="0.25">
      <c r="A783" s="17" t="s">
        <v>742</v>
      </c>
      <c r="B783" s="20" t="s">
        <v>2115</v>
      </c>
      <c r="C783" s="17" t="s">
        <v>1841</v>
      </c>
      <c r="D783" s="17" t="s">
        <v>2116</v>
      </c>
      <c r="E783" s="10"/>
      <c r="F783" s="10"/>
      <c r="G783" s="17" t="s">
        <v>1921</v>
      </c>
      <c r="H783" s="9" t="s">
        <v>6648</v>
      </c>
      <c r="I783" s="17" t="s">
        <v>752</v>
      </c>
      <c r="J783" s="9"/>
      <c r="K783" s="17" t="s">
        <v>1835</v>
      </c>
    </row>
    <row r="784" spans="1:11" x14ac:dyDescent="0.25">
      <c r="A784" s="17" t="s">
        <v>742</v>
      </c>
      <c r="B784" s="20" t="s">
        <v>2117</v>
      </c>
      <c r="C784" s="17" t="s">
        <v>1841</v>
      </c>
      <c r="D784" s="17" t="s">
        <v>2118</v>
      </c>
      <c r="E784" s="10" t="s">
        <v>1883</v>
      </c>
      <c r="F784" s="10"/>
      <c r="G784" s="10" t="s">
        <v>1921</v>
      </c>
      <c r="H784" s="9" t="s">
        <v>6649</v>
      </c>
      <c r="I784" s="17" t="s">
        <v>758</v>
      </c>
      <c r="J784" s="9"/>
      <c r="K784" s="17" t="s">
        <v>1835</v>
      </c>
    </row>
    <row r="785" spans="1:11" x14ac:dyDescent="0.25">
      <c r="A785" s="17" t="s">
        <v>742</v>
      </c>
      <c r="B785" s="20" t="s">
        <v>2119</v>
      </c>
      <c r="C785" s="17" t="s">
        <v>1841</v>
      </c>
      <c r="D785" s="17" t="s">
        <v>2120</v>
      </c>
      <c r="E785" s="10"/>
      <c r="F785" s="10"/>
      <c r="G785" s="10"/>
      <c r="H785" s="9" t="s">
        <v>6635</v>
      </c>
      <c r="I785" s="17" t="s">
        <v>746</v>
      </c>
      <c r="J785" s="9"/>
      <c r="K785" s="17" t="s">
        <v>1835</v>
      </c>
    </row>
    <row r="786" spans="1:11" x14ac:dyDescent="0.25">
      <c r="A786" s="17" t="s">
        <v>742</v>
      </c>
      <c r="B786" s="20" t="s">
        <v>2121</v>
      </c>
      <c r="C786" s="17" t="s">
        <v>1841</v>
      </c>
      <c r="D786" s="17" t="s">
        <v>2122</v>
      </c>
      <c r="E786" s="10"/>
      <c r="F786" s="10"/>
      <c r="G786" s="10"/>
      <c r="H786" s="9" t="s">
        <v>6635</v>
      </c>
      <c r="I786" s="17" t="s">
        <v>747</v>
      </c>
      <c r="J786" s="9"/>
      <c r="K786" s="17" t="s">
        <v>1835</v>
      </c>
    </row>
    <row r="787" spans="1:11" x14ac:dyDescent="0.25">
      <c r="A787" s="17" t="s">
        <v>742</v>
      </c>
      <c r="B787" s="20" t="s">
        <v>2123</v>
      </c>
      <c r="C787" s="17" t="s">
        <v>1841</v>
      </c>
      <c r="D787" s="17" t="s">
        <v>2124</v>
      </c>
      <c r="E787" s="10"/>
      <c r="F787" s="10"/>
      <c r="G787" s="10"/>
      <c r="H787" s="9" t="s">
        <v>6635</v>
      </c>
      <c r="I787" s="17" t="s">
        <v>751</v>
      </c>
      <c r="J787" s="9"/>
      <c r="K787" s="17" t="s">
        <v>1835</v>
      </c>
    </row>
    <row r="788" spans="1:11" x14ac:dyDescent="0.25">
      <c r="A788" s="17" t="s">
        <v>742</v>
      </c>
      <c r="B788" s="20" t="s">
        <v>2125</v>
      </c>
      <c r="C788" s="17" t="s">
        <v>1841</v>
      </c>
      <c r="D788" s="17" t="s">
        <v>2126</v>
      </c>
      <c r="E788" s="10"/>
      <c r="F788" s="10"/>
      <c r="G788" s="10"/>
      <c r="H788" s="9" t="s">
        <v>6635</v>
      </c>
      <c r="I788" s="17" t="s">
        <v>752</v>
      </c>
      <c r="J788" s="9"/>
      <c r="K788" s="17" t="s">
        <v>1835</v>
      </c>
    </row>
    <row r="789" spans="1:11" x14ac:dyDescent="0.25">
      <c r="A789" s="17" t="s">
        <v>742</v>
      </c>
      <c r="B789" s="20" t="s">
        <v>2127</v>
      </c>
      <c r="C789" s="17" t="s">
        <v>1841</v>
      </c>
      <c r="D789" s="17" t="s">
        <v>2128</v>
      </c>
      <c r="E789" s="10" t="s">
        <v>1883</v>
      </c>
      <c r="F789" s="10"/>
      <c r="G789" s="17"/>
      <c r="H789" s="9" t="s">
        <v>6639</v>
      </c>
      <c r="I789" s="17" t="s">
        <v>758</v>
      </c>
      <c r="J789" s="9"/>
      <c r="K789" s="17" t="s">
        <v>1835</v>
      </c>
    </row>
    <row r="790" spans="1:11" x14ac:dyDescent="0.25">
      <c r="A790" s="17" t="s">
        <v>742</v>
      </c>
      <c r="B790" s="20" t="s">
        <v>2129</v>
      </c>
      <c r="C790" s="17" t="s">
        <v>1841</v>
      </c>
      <c r="D790" s="17" t="s">
        <v>2130</v>
      </c>
      <c r="E790" s="10"/>
      <c r="F790" s="10"/>
      <c r="G790" s="17" t="s">
        <v>1907</v>
      </c>
      <c r="H790" s="9" t="s">
        <v>6642</v>
      </c>
      <c r="I790" s="17" t="s">
        <v>746</v>
      </c>
      <c r="J790" s="9"/>
      <c r="K790" s="17" t="s">
        <v>1835</v>
      </c>
    </row>
    <row r="791" spans="1:11" x14ac:dyDescent="0.25">
      <c r="A791" s="17" t="s">
        <v>742</v>
      </c>
      <c r="B791" s="20" t="s">
        <v>2131</v>
      </c>
      <c r="C791" s="17" t="s">
        <v>1841</v>
      </c>
      <c r="D791" s="17" t="s">
        <v>2132</v>
      </c>
      <c r="E791" s="10"/>
      <c r="F791" s="10"/>
      <c r="G791" s="17" t="s">
        <v>1907</v>
      </c>
      <c r="H791" s="9" t="s">
        <v>6642</v>
      </c>
      <c r="I791" s="17" t="s">
        <v>747</v>
      </c>
      <c r="J791" s="9"/>
      <c r="K791" s="17" t="s">
        <v>1835</v>
      </c>
    </row>
    <row r="792" spans="1:11" x14ac:dyDescent="0.25">
      <c r="A792" s="17" t="s">
        <v>742</v>
      </c>
      <c r="B792" s="20" t="s">
        <v>2133</v>
      </c>
      <c r="C792" s="17" t="s">
        <v>1841</v>
      </c>
      <c r="D792" s="17" t="s">
        <v>2134</v>
      </c>
      <c r="E792" s="10"/>
      <c r="F792" s="10"/>
      <c r="G792" s="17" t="s">
        <v>1907</v>
      </c>
      <c r="H792" s="9" t="s">
        <v>6642</v>
      </c>
      <c r="I792" s="17" t="s">
        <v>751</v>
      </c>
      <c r="J792" s="9"/>
      <c r="K792" s="17" t="s">
        <v>1835</v>
      </c>
    </row>
    <row r="793" spans="1:11" x14ac:dyDescent="0.25">
      <c r="A793" s="17" t="s">
        <v>742</v>
      </c>
      <c r="B793" s="20" t="s">
        <v>2135</v>
      </c>
      <c r="C793" s="17" t="s">
        <v>1841</v>
      </c>
      <c r="D793" s="17" t="s">
        <v>2136</v>
      </c>
      <c r="E793" s="10"/>
      <c r="F793" s="10"/>
      <c r="G793" s="17" t="s">
        <v>1907</v>
      </c>
      <c r="H793" s="9" t="s">
        <v>6642</v>
      </c>
      <c r="I793" s="17" t="s">
        <v>752</v>
      </c>
      <c r="J793" s="9"/>
      <c r="K793" s="17" t="s">
        <v>1835</v>
      </c>
    </row>
    <row r="794" spans="1:11" x14ac:dyDescent="0.25">
      <c r="A794" s="17" t="s">
        <v>742</v>
      </c>
      <c r="B794" s="20" t="s">
        <v>2137</v>
      </c>
      <c r="C794" s="17" t="s">
        <v>1841</v>
      </c>
      <c r="D794" s="17" t="s">
        <v>2138</v>
      </c>
      <c r="E794" s="10" t="s">
        <v>1883</v>
      </c>
      <c r="F794" s="10"/>
      <c r="G794" s="10" t="s">
        <v>1907</v>
      </c>
      <c r="H794" s="9" t="s">
        <v>6647</v>
      </c>
      <c r="I794" s="17" t="s">
        <v>758</v>
      </c>
      <c r="J794" s="9"/>
      <c r="K794" s="17" t="s">
        <v>1835</v>
      </c>
    </row>
    <row r="795" spans="1:11" x14ac:dyDescent="0.25">
      <c r="A795" s="17" t="s">
        <v>742</v>
      </c>
      <c r="B795" s="20" t="s">
        <v>2139</v>
      </c>
      <c r="C795" s="17" t="s">
        <v>1841</v>
      </c>
      <c r="D795" s="17" t="s">
        <v>2140</v>
      </c>
      <c r="E795" s="10"/>
      <c r="F795" s="10"/>
      <c r="G795" s="10"/>
      <c r="H795" s="9" t="s">
        <v>6635</v>
      </c>
      <c r="I795" s="17" t="s">
        <v>746</v>
      </c>
      <c r="J795" s="9"/>
      <c r="K795" s="17" t="s">
        <v>1835</v>
      </c>
    </row>
    <row r="796" spans="1:11" x14ac:dyDescent="0.25">
      <c r="A796" s="17" t="s">
        <v>742</v>
      </c>
      <c r="B796" s="20" t="s">
        <v>2141</v>
      </c>
      <c r="C796" s="17" t="s">
        <v>1841</v>
      </c>
      <c r="D796" s="17" t="s">
        <v>2142</v>
      </c>
      <c r="E796" s="10"/>
      <c r="F796" s="10"/>
      <c r="G796" s="10"/>
      <c r="H796" s="9" t="s">
        <v>6635</v>
      </c>
      <c r="I796" s="17" t="s">
        <v>747</v>
      </c>
      <c r="J796" s="9"/>
      <c r="K796" s="17" t="s">
        <v>1835</v>
      </c>
    </row>
    <row r="797" spans="1:11" x14ac:dyDescent="0.25">
      <c r="A797" s="17" t="s">
        <v>742</v>
      </c>
      <c r="B797" s="20" t="s">
        <v>2143</v>
      </c>
      <c r="C797" s="17" t="s">
        <v>1841</v>
      </c>
      <c r="D797" s="17" t="s">
        <v>2144</v>
      </c>
      <c r="E797" s="10"/>
      <c r="F797" s="10"/>
      <c r="G797" s="10"/>
      <c r="H797" s="9" t="s">
        <v>6635</v>
      </c>
      <c r="I797" s="17" t="s">
        <v>751</v>
      </c>
      <c r="J797" s="9"/>
      <c r="K797" s="17" t="s">
        <v>1835</v>
      </c>
    </row>
    <row r="798" spans="1:11" x14ac:dyDescent="0.25">
      <c r="A798" s="17" t="s">
        <v>742</v>
      </c>
      <c r="B798" s="20" t="s">
        <v>2145</v>
      </c>
      <c r="C798" s="17" t="s">
        <v>1841</v>
      </c>
      <c r="D798" s="17" t="s">
        <v>2146</v>
      </c>
      <c r="E798" s="10"/>
      <c r="F798" s="10"/>
      <c r="G798" s="10"/>
      <c r="H798" s="9" t="s">
        <v>6635</v>
      </c>
      <c r="I798" s="17" t="s">
        <v>752</v>
      </c>
      <c r="J798" s="9"/>
      <c r="K798" s="17" t="s">
        <v>1835</v>
      </c>
    </row>
    <row r="799" spans="1:11" x14ac:dyDescent="0.25">
      <c r="A799" s="17" t="s">
        <v>742</v>
      </c>
      <c r="B799" s="20" t="s">
        <v>2147</v>
      </c>
      <c r="C799" s="17" t="s">
        <v>1841</v>
      </c>
      <c r="D799" s="17" t="s">
        <v>2148</v>
      </c>
      <c r="E799" s="10" t="s">
        <v>1883</v>
      </c>
      <c r="F799" s="10"/>
      <c r="G799" s="10"/>
      <c r="H799" s="9" t="s">
        <v>6639</v>
      </c>
      <c r="I799" s="17" t="s">
        <v>758</v>
      </c>
      <c r="J799" s="9"/>
      <c r="K799" s="17" t="s">
        <v>1835</v>
      </c>
    </row>
    <row r="800" spans="1:11" x14ac:dyDescent="0.25">
      <c r="A800" s="17" t="s">
        <v>742</v>
      </c>
      <c r="B800" s="20" t="s">
        <v>2149</v>
      </c>
      <c r="C800" s="17" t="s">
        <v>1841</v>
      </c>
      <c r="D800" s="17" t="s">
        <v>2150</v>
      </c>
      <c r="E800" s="10"/>
      <c r="F800" s="10"/>
      <c r="G800" s="10"/>
      <c r="H800" s="9" t="s">
        <v>6635</v>
      </c>
      <c r="I800" s="17" t="s">
        <v>746</v>
      </c>
      <c r="J800" s="9"/>
      <c r="K800" s="17" t="s">
        <v>1835</v>
      </c>
    </row>
    <row r="801" spans="1:11" x14ac:dyDescent="0.25">
      <c r="A801" s="17" t="s">
        <v>742</v>
      </c>
      <c r="B801" s="20" t="s">
        <v>2151</v>
      </c>
      <c r="C801" s="17" t="s">
        <v>1841</v>
      </c>
      <c r="D801" s="17" t="s">
        <v>2152</v>
      </c>
      <c r="E801" s="10"/>
      <c r="F801" s="10"/>
      <c r="G801" s="10"/>
      <c r="H801" s="9" t="s">
        <v>6635</v>
      </c>
      <c r="I801" s="17" t="s">
        <v>747</v>
      </c>
      <c r="J801" s="9"/>
      <c r="K801" s="17" t="s">
        <v>1835</v>
      </c>
    </row>
    <row r="802" spans="1:11" x14ac:dyDescent="0.25">
      <c r="A802" s="17" t="s">
        <v>742</v>
      </c>
      <c r="B802" s="20" t="s">
        <v>2153</v>
      </c>
      <c r="C802" s="17" t="s">
        <v>1841</v>
      </c>
      <c r="D802" s="17" t="s">
        <v>2154</v>
      </c>
      <c r="E802" s="10"/>
      <c r="F802" s="10"/>
      <c r="G802" s="10"/>
      <c r="H802" s="9" t="s">
        <v>6635</v>
      </c>
      <c r="I802" s="17" t="s">
        <v>751</v>
      </c>
      <c r="J802" s="9"/>
      <c r="K802" s="17" t="s">
        <v>1835</v>
      </c>
    </row>
    <row r="803" spans="1:11" x14ac:dyDescent="0.25">
      <c r="A803" s="17" t="s">
        <v>742</v>
      </c>
      <c r="B803" s="20" t="s">
        <v>2155</v>
      </c>
      <c r="C803" s="17" t="s">
        <v>1841</v>
      </c>
      <c r="D803" s="17" t="s">
        <v>2156</v>
      </c>
      <c r="E803" s="10"/>
      <c r="F803" s="10"/>
      <c r="G803" s="10"/>
      <c r="H803" s="9" t="s">
        <v>6635</v>
      </c>
      <c r="I803" s="17" t="s">
        <v>752</v>
      </c>
      <c r="J803" s="9"/>
      <c r="K803" s="17" t="s">
        <v>1835</v>
      </c>
    </row>
    <row r="804" spans="1:11" x14ac:dyDescent="0.25">
      <c r="A804" s="17" t="s">
        <v>742</v>
      </c>
      <c r="B804" s="20" t="s">
        <v>2157</v>
      </c>
      <c r="C804" s="17" t="s">
        <v>1841</v>
      </c>
      <c r="D804" s="17" t="s">
        <v>2158</v>
      </c>
      <c r="E804" s="10" t="s">
        <v>1883</v>
      </c>
      <c r="F804" s="10"/>
      <c r="G804" s="10"/>
      <c r="H804" s="9" t="s">
        <v>6639</v>
      </c>
      <c r="I804" s="17" t="s">
        <v>758</v>
      </c>
      <c r="J804" s="9"/>
      <c r="K804" s="17" t="s">
        <v>1835</v>
      </c>
    </row>
    <row r="805" spans="1:11" x14ac:dyDescent="0.25">
      <c r="A805" s="17" t="s">
        <v>742</v>
      </c>
      <c r="B805" s="20" t="s">
        <v>2159</v>
      </c>
      <c r="C805" s="17" t="s">
        <v>1841</v>
      </c>
      <c r="D805" s="17" t="s">
        <v>2160</v>
      </c>
      <c r="E805" s="10"/>
      <c r="F805" s="10"/>
      <c r="G805" s="10"/>
      <c r="H805" s="9" t="s">
        <v>6635</v>
      </c>
      <c r="I805" s="17" t="s">
        <v>746</v>
      </c>
      <c r="J805" s="9"/>
      <c r="K805" s="17" t="s">
        <v>1835</v>
      </c>
    </row>
    <row r="806" spans="1:11" x14ac:dyDescent="0.25">
      <c r="A806" s="17" t="s">
        <v>742</v>
      </c>
      <c r="B806" s="20" t="s">
        <v>2161</v>
      </c>
      <c r="C806" s="17" t="s">
        <v>1841</v>
      </c>
      <c r="D806" s="17" t="s">
        <v>2162</v>
      </c>
      <c r="E806" s="10"/>
      <c r="F806" s="10"/>
      <c r="G806" s="10"/>
      <c r="H806" s="9" t="s">
        <v>6635</v>
      </c>
      <c r="I806" s="17" t="s">
        <v>747</v>
      </c>
      <c r="J806" s="9"/>
      <c r="K806" s="17" t="s">
        <v>1835</v>
      </c>
    </row>
    <row r="807" spans="1:11" x14ac:dyDescent="0.25">
      <c r="A807" s="17" t="s">
        <v>742</v>
      </c>
      <c r="B807" s="20" t="s">
        <v>2163</v>
      </c>
      <c r="C807" s="17" t="s">
        <v>1841</v>
      </c>
      <c r="D807" s="17" t="s">
        <v>2164</v>
      </c>
      <c r="E807" s="10"/>
      <c r="F807" s="10"/>
      <c r="G807" s="10"/>
      <c r="H807" s="9" t="s">
        <v>6635</v>
      </c>
      <c r="I807" s="17" t="s">
        <v>751</v>
      </c>
      <c r="J807" s="9"/>
      <c r="K807" s="17" t="s">
        <v>1835</v>
      </c>
    </row>
    <row r="808" spans="1:11" x14ac:dyDescent="0.25">
      <c r="A808" s="17" t="s">
        <v>742</v>
      </c>
      <c r="B808" s="20" t="s">
        <v>2165</v>
      </c>
      <c r="C808" s="17" t="s">
        <v>1841</v>
      </c>
      <c r="D808" s="17" t="s">
        <v>2166</v>
      </c>
      <c r="E808" s="10"/>
      <c r="F808" s="10"/>
      <c r="G808" s="10"/>
      <c r="H808" s="9" t="s">
        <v>6635</v>
      </c>
      <c r="I808" s="17" t="s">
        <v>752</v>
      </c>
      <c r="J808" s="9"/>
      <c r="K808" s="17" t="s">
        <v>1835</v>
      </c>
    </row>
    <row r="809" spans="1:11" x14ac:dyDescent="0.25">
      <c r="A809" s="17" t="s">
        <v>742</v>
      </c>
      <c r="B809" s="20" t="s">
        <v>2167</v>
      </c>
      <c r="C809" s="17" t="s">
        <v>1841</v>
      </c>
      <c r="D809" s="17" t="s">
        <v>2168</v>
      </c>
      <c r="E809" s="10" t="s">
        <v>1883</v>
      </c>
      <c r="F809" s="10"/>
      <c r="G809" s="10"/>
      <c r="H809" s="9" t="s">
        <v>6639</v>
      </c>
      <c r="I809" s="17" t="s">
        <v>758</v>
      </c>
      <c r="J809" s="9"/>
      <c r="K809" s="17" t="s">
        <v>1835</v>
      </c>
    </row>
    <row r="810" spans="1:11" x14ac:dyDescent="0.25">
      <c r="A810" s="17" t="s">
        <v>742</v>
      </c>
      <c r="B810" s="20" t="s">
        <v>2169</v>
      </c>
      <c r="C810" s="17" t="s">
        <v>1841</v>
      </c>
      <c r="D810" s="17" t="s">
        <v>2170</v>
      </c>
      <c r="E810" s="10"/>
      <c r="F810" s="10"/>
      <c r="G810" s="10"/>
      <c r="H810" s="9" t="s">
        <v>6635</v>
      </c>
      <c r="I810" s="17" t="s">
        <v>746</v>
      </c>
      <c r="J810" s="9"/>
      <c r="K810" s="17" t="s">
        <v>1835</v>
      </c>
    </row>
    <row r="811" spans="1:11" x14ac:dyDescent="0.25">
      <c r="A811" s="17" t="s">
        <v>742</v>
      </c>
      <c r="B811" s="20" t="s">
        <v>2171</v>
      </c>
      <c r="C811" s="17" t="s">
        <v>1841</v>
      </c>
      <c r="D811" s="17" t="s">
        <v>2172</v>
      </c>
      <c r="E811" s="10"/>
      <c r="F811" s="10"/>
      <c r="G811" s="10"/>
      <c r="H811" s="9" t="s">
        <v>6635</v>
      </c>
      <c r="I811" s="17" t="s">
        <v>747</v>
      </c>
      <c r="J811" s="9"/>
      <c r="K811" s="17" t="s">
        <v>1835</v>
      </c>
    </row>
    <row r="812" spans="1:11" x14ac:dyDescent="0.25">
      <c r="A812" s="17" t="s">
        <v>742</v>
      </c>
      <c r="B812" s="20" t="s">
        <v>2173</v>
      </c>
      <c r="C812" s="17" t="s">
        <v>1841</v>
      </c>
      <c r="D812" s="17" t="s">
        <v>2174</v>
      </c>
      <c r="E812" s="10"/>
      <c r="F812" s="10"/>
      <c r="G812" s="10"/>
      <c r="H812" s="9" t="s">
        <v>6635</v>
      </c>
      <c r="I812" s="17" t="s">
        <v>751</v>
      </c>
      <c r="J812" s="9"/>
      <c r="K812" s="17" t="s">
        <v>1835</v>
      </c>
    </row>
    <row r="813" spans="1:11" x14ac:dyDescent="0.25">
      <c r="A813" s="17" t="s">
        <v>742</v>
      </c>
      <c r="B813" s="20" t="s">
        <v>2175</v>
      </c>
      <c r="C813" s="17" t="s">
        <v>1841</v>
      </c>
      <c r="D813" s="17" t="s">
        <v>2176</v>
      </c>
      <c r="E813" s="10"/>
      <c r="F813" s="10"/>
      <c r="G813" s="10"/>
      <c r="H813" s="9" t="s">
        <v>6635</v>
      </c>
      <c r="I813" s="17" t="s">
        <v>752</v>
      </c>
      <c r="J813" s="9"/>
      <c r="K813" s="17" t="s">
        <v>1835</v>
      </c>
    </row>
    <row r="814" spans="1:11" x14ac:dyDescent="0.25">
      <c r="A814" s="17" t="s">
        <v>742</v>
      </c>
      <c r="B814" s="20" t="s">
        <v>2177</v>
      </c>
      <c r="C814" s="17" t="s">
        <v>1841</v>
      </c>
      <c r="D814" s="17" t="s">
        <v>2178</v>
      </c>
      <c r="E814" s="10" t="s">
        <v>1883</v>
      </c>
      <c r="F814" s="10"/>
      <c r="G814" s="17"/>
      <c r="H814" s="9" t="s">
        <v>6639</v>
      </c>
      <c r="I814" s="17" t="s">
        <v>758</v>
      </c>
      <c r="J814" s="9"/>
      <c r="K814" s="17" t="s">
        <v>1835</v>
      </c>
    </row>
    <row r="815" spans="1:11" x14ac:dyDescent="0.25">
      <c r="A815" s="17" t="s">
        <v>742</v>
      </c>
      <c r="B815" s="20" t="s">
        <v>2179</v>
      </c>
      <c r="C815" s="17" t="s">
        <v>1841</v>
      </c>
      <c r="D815" s="17" t="s">
        <v>2180</v>
      </c>
      <c r="E815" s="10"/>
      <c r="F815" s="10"/>
      <c r="G815" s="17" t="s">
        <v>1968</v>
      </c>
      <c r="H815" s="9" t="s">
        <v>6650</v>
      </c>
      <c r="I815" s="17" t="s">
        <v>746</v>
      </c>
      <c r="J815" s="9"/>
      <c r="K815" s="17" t="s">
        <v>1835</v>
      </c>
    </row>
    <row r="816" spans="1:11" x14ac:dyDescent="0.25">
      <c r="A816" s="17" t="s">
        <v>742</v>
      </c>
      <c r="B816" s="20" t="s">
        <v>2181</v>
      </c>
      <c r="C816" s="17" t="s">
        <v>1841</v>
      </c>
      <c r="D816" s="17" t="s">
        <v>2182</v>
      </c>
      <c r="E816" s="10"/>
      <c r="F816" s="10"/>
      <c r="G816" s="17" t="s">
        <v>1968</v>
      </c>
      <c r="H816" s="9" t="s">
        <v>6650</v>
      </c>
      <c r="I816" s="17" t="s">
        <v>747</v>
      </c>
      <c r="J816" s="9"/>
      <c r="K816" s="17" t="s">
        <v>1835</v>
      </c>
    </row>
    <row r="817" spans="1:11" x14ac:dyDescent="0.25">
      <c r="A817" s="17" t="s">
        <v>742</v>
      </c>
      <c r="B817" s="20" t="s">
        <v>2183</v>
      </c>
      <c r="C817" s="17" t="s">
        <v>1841</v>
      </c>
      <c r="D817" s="17" t="s">
        <v>2184</v>
      </c>
      <c r="E817" s="10"/>
      <c r="F817" s="10"/>
      <c r="G817" s="17" t="s">
        <v>1968</v>
      </c>
      <c r="H817" s="9" t="s">
        <v>6650</v>
      </c>
      <c r="I817" s="17" t="s">
        <v>751</v>
      </c>
      <c r="J817" s="9"/>
      <c r="K817" s="17" t="s">
        <v>1835</v>
      </c>
    </row>
    <row r="818" spans="1:11" x14ac:dyDescent="0.25">
      <c r="A818" s="17" t="s">
        <v>742</v>
      </c>
      <c r="B818" s="20" t="s">
        <v>2185</v>
      </c>
      <c r="C818" s="17" t="s">
        <v>1841</v>
      </c>
      <c r="D818" s="17" t="s">
        <v>2186</v>
      </c>
      <c r="E818" s="10"/>
      <c r="F818" s="10"/>
      <c r="G818" s="17" t="s">
        <v>1968</v>
      </c>
      <c r="H818" s="9" t="s">
        <v>6650</v>
      </c>
      <c r="I818" s="17" t="s">
        <v>752</v>
      </c>
      <c r="J818" s="9"/>
      <c r="K818" s="17" t="s">
        <v>1835</v>
      </c>
    </row>
    <row r="819" spans="1:11" x14ac:dyDescent="0.25">
      <c r="A819" s="17" t="s">
        <v>742</v>
      </c>
      <c r="B819" s="20" t="s">
        <v>2187</v>
      </c>
      <c r="C819" s="17" t="s">
        <v>1841</v>
      </c>
      <c r="D819" s="17" t="s">
        <v>2188</v>
      </c>
      <c r="E819" s="10" t="s">
        <v>1883</v>
      </c>
      <c r="F819" s="10"/>
      <c r="G819" s="10" t="s">
        <v>1968</v>
      </c>
      <c r="H819" s="9" t="s">
        <v>6651</v>
      </c>
      <c r="I819" s="17" t="s">
        <v>758</v>
      </c>
      <c r="J819" s="9"/>
      <c r="K819" s="17" t="s">
        <v>1835</v>
      </c>
    </row>
    <row r="820" spans="1:11" x14ac:dyDescent="0.25">
      <c r="A820" s="17" t="s">
        <v>742</v>
      </c>
      <c r="B820" s="20" t="s">
        <v>2189</v>
      </c>
      <c r="C820" s="17" t="s">
        <v>1841</v>
      </c>
      <c r="D820" s="17" t="s">
        <v>2190</v>
      </c>
      <c r="E820" s="10"/>
      <c r="F820" s="10"/>
      <c r="G820" s="10"/>
      <c r="H820" s="9" t="s">
        <v>6635</v>
      </c>
      <c r="I820" s="17" t="s">
        <v>746</v>
      </c>
      <c r="J820" s="9"/>
      <c r="K820" s="17" t="s">
        <v>1835</v>
      </c>
    </row>
    <row r="821" spans="1:11" x14ac:dyDescent="0.25">
      <c r="A821" s="17" t="s">
        <v>742</v>
      </c>
      <c r="B821" s="20" t="s">
        <v>2191</v>
      </c>
      <c r="C821" s="17" t="s">
        <v>1841</v>
      </c>
      <c r="D821" s="17" t="s">
        <v>2192</v>
      </c>
      <c r="E821" s="10"/>
      <c r="F821" s="10"/>
      <c r="G821" s="10"/>
      <c r="H821" s="9" t="s">
        <v>6635</v>
      </c>
      <c r="I821" s="17" t="s">
        <v>747</v>
      </c>
      <c r="J821" s="9"/>
      <c r="K821" s="17" t="s">
        <v>1835</v>
      </c>
    </row>
    <row r="822" spans="1:11" x14ac:dyDescent="0.25">
      <c r="A822" s="17" t="s">
        <v>742</v>
      </c>
      <c r="B822" s="20" t="s">
        <v>2193</v>
      </c>
      <c r="C822" s="17" t="s">
        <v>1841</v>
      </c>
      <c r="D822" s="17" t="s">
        <v>2194</v>
      </c>
      <c r="E822" s="10"/>
      <c r="F822" s="10"/>
      <c r="G822" s="10"/>
      <c r="H822" s="9" t="s">
        <v>6635</v>
      </c>
      <c r="I822" s="17" t="s">
        <v>751</v>
      </c>
      <c r="J822" s="9"/>
      <c r="K822" s="17" t="s">
        <v>1835</v>
      </c>
    </row>
    <row r="823" spans="1:11" x14ac:dyDescent="0.25">
      <c r="A823" s="17" t="s">
        <v>742</v>
      </c>
      <c r="B823" s="20" t="s">
        <v>2195</v>
      </c>
      <c r="C823" s="17" t="s">
        <v>1841</v>
      </c>
      <c r="D823" s="17" t="s">
        <v>2196</v>
      </c>
      <c r="E823" s="10"/>
      <c r="F823" s="10"/>
      <c r="G823" s="10"/>
      <c r="H823" s="9" t="s">
        <v>6635</v>
      </c>
      <c r="I823" s="17" t="s">
        <v>752</v>
      </c>
      <c r="J823" s="9"/>
      <c r="K823" s="17" t="s">
        <v>1835</v>
      </c>
    </row>
    <row r="824" spans="1:11" x14ac:dyDescent="0.25">
      <c r="A824" s="17" t="s">
        <v>742</v>
      </c>
      <c r="B824" s="20" t="s">
        <v>2197</v>
      </c>
      <c r="C824" s="17" t="s">
        <v>1841</v>
      </c>
      <c r="D824" s="17" t="s">
        <v>2198</v>
      </c>
      <c r="E824" s="10" t="s">
        <v>1883</v>
      </c>
      <c r="F824" s="10"/>
      <c r="G824" s="17"/>
      <c r="H824" s="9" t="s">
        <v>6639</v>
      </c>
      <c r="I824" s="17" t="s">
        <v>758</v>
      </c>
      <c r="J824" s="9"/>
      <c r="K824" s="17" t="s">
        <v>1835</v>
      </c>
    </row>
    <row r="825" spans="1:11" x14ac:dyDescent="0.25">
      <c r="A825" s="17" t="s">
        <v>742</v>
      </c>
      <c r="B825" s="20" t="s">
        <v>2199</v>
      </c>
      <c r="C825" s="17" t="s">
        <v>1841</v>
      </c>
      <c r="D825" s="17" t="s">
        <v>2200</v>
      </c>
      <c r="E825" s="10"/>
      <c r="F825" s="10"/>
      <c r="G825" s="17" t="s">
        <v>1907</v>
      </c>
      <c r="H825" s="9" t="s">
        <v>6642</v>
      </c>
      <c r="I825" s="17" t="s">
        <v>746</v>
      </c>
      <c r="J825" s="9"/>
      <c r="K825" s="17" t="s">
        <v>1835</v>
      </c>
    </row>
    <row r="826" spans="1:11" x14ac:dyDescent="0.25">
      <c r="A826" s="17" t="s">
        <v>742</v>
      </c>
      <c r="B826" s="20" t="s">
        <v>2201</v>
      </c>
      <c r="C826" s="17" t="s">
        <v>1841</v>
      </c>
      <c r="D826" s="17" t="s">
        <v>2202</v>
      </c>
      <c r="E826" s="10"/>
      <c r="F826" s="10"/>
      <c r="G826" s="17" t="s">
        <v>1907</v>
      </c>
      <c r="H826" s="9" t="s">
        <v>6642</v>
      </c>
      <c r="I826" s="17" t="s">
        <v>747</v>
      </c>
      <c r="J826" s="9"/>
      <c r="K826" s="17" t="s">
        <v>1835</v>
      </c>
    </row>
    <row r="827" spans="1:11" x14ac:dyDescent="0.25">
      <c r="A827" s="17" t="s">
        <v>742</v>
      </c>
      <c r="B827" s="20" t="s">
        <v>2203</v>
      </c>
      <c r="C827" s="17" t="s">
        <v>1841</v>
      </c>
      <c r="D827" s="17" t="s">
        <v>2204</v>
      </c>
      <c r="E827" s="10"/>
      <c r="F827" s="10"/>
      <c r="G827" s="17" t="s">
        <v>1907</v>
      </c>
      <c r="H827" s="9" t="s">
        <v>6642</v>
      </c>
      <c r="I827" s="17" t="s">
        <v>751</v>
      </c>
      <c r="J827" s="9"/>
      <c r="K827" s="17" t="s">
        <v>1835</v>
      </c>
    </row>
    <row r="828" spans="1:11" x14ac:dyDescent="0.25">
      <c r="A828" s="17" t="s">
        <v>742</v>
      </c>
      <c r="B828" s="20" t="s">
        <v>2205</v>
      </c>
      <c r="C828" s="17" t="s">
        <v>1841</v>
      </c>
      <c r="D828" s="17" t="s">
        <v>2206</v>
      </c>
      <c r="E828" s="10"/>
      <c r="F828" s="10"/>
      <c r="G828" s="17" t="s">
        <v>1907</v>
      </c>
      <c r="H828" s="9" t="s">
        <v>6642</v>
      </c>
      <c r="I828" s="17" t="s">
        <v>752</v>
      </c>
      <c r="J828" s="9"/>
      <c r="K828" s="17" t="s">
        <v>1835</v>
      </c>
    </row>
    <row r="829" spans="1:11" x14ac:dyDescent="0.25">
      <c r="A829" s="17" t="s">
        <v>742</v>
      </c>
      <c r="B829" s="20" t="s">
        <v>2207</v>
      </c>
      <c r="C829" s="17" t="s">
        <v>1841</v>
      </c>
      <c r="D829" s="17" t="s">
        <v>2208</v>
      </c>
      <c r="E829" s="10" t="s">
        <v>1883</v>
      </c>
      <c r="F829" s="10"/>
      <c r="G829" s="10" t="s">
        <v>1907</v>
      </c>
      <c r="H829" s="9" t="s">
        <v>6647</v>
      </c>
      <c r="I829" s="9" t="s">
        <v>758</v>
      </c>
      <c r="J829" s="9"/>
      <c r="K829" s="17" t="s">
        <v>1835</v>
      </c>
    </row>
    <row r="830" spans="1:11" x14ac:dyDescent="0.25">
      <c r="A830" s="17" t="s">
        <v>742</v>
      </c>
      <c r="B830" s="20" t="s">
        <v>2209</v>
      </c>
      <c r="C830" s="17" t="s">
        <v>1841</v>
      </c>
      <c r="D830" s="17" t="s">
        <v>2210</v>
      </c>
      <c r="E830" s="10" t="s">
        <v>1883</v>
      </c>
      <c r="F830" s="10" t="s">
        <v>2211</v>
      </c>
      <c r="G830" s="17" t="s">
        <v>1554</v>
      </c>
      <c r="H830" s="9" t="s">
        <v>6655</v>
      </c>
      <c r="I830" s="9" t="s">
        <v>1470</v>
      </c>
      <c r="J830" s="9"/>
      <c r="K830" s="17" t="s">
        <v>1835</v>
      </c>
    </row>
    <row r="831" spans="1:11" x14ac:dyDescent="0.25">
      <c r="A831" s="17" t="s">
        <v>742</v>
      </c>
      <c r="B831" s="20" t="s">
        <v>2212</v>
      </c>
      <c r="C831" s="17" t="s">
        <v>1841</v>
      </c>
      <c r="D831" s="17" t="s">
        <v>2213</v>
      </c>
      <c r="E831" s="10" t="s">
        <v>1883</v>
      </c>
      <c r="F831" s="10" t="s">
        <v>2214</v>
      </c>
      <c r="G831" s="10" t="s">
        <v>1907</v>
      </c>
      <c r="H831" s="9" t="s">
        <v>6656</v>
      </c>
      <c r="I831" s="17" t="s">
        <v>1470</v>
      </c>
      <c r="J831" s="9"/>
      <c r="K831" s="17" t="s">
        <v>1835</v>
      </c>
    </row>
    <row r="832" spans="1:11" x14ac:dyDescent="0.25">
      <c r="A832" s="17" t="s">
        <v>742</v>
      </c>
      <c r="B832" s="20" t="s">
        <v>2215</v>
      </c>
      <c r="C832" s="17" t="s">
        <v>1841</v>
      </c>
      <c r="D832" s="17" t="s">
        <v>2216</v>
      </c>
      <c r="E832" s="10"/>
      <c r="F832" s="10"/>
      <c r="G832" s="10"/>
      <c r="H832" s="9" t="s">
        <v>6635</v>
      </c>
      <c r="I832" s="17" t="s">
        <v>746</v>
      </c>
      <c r="J832" s="9"/>
      <c r="K832" s="17" t="s">
        <v>1835</v>
      </c>
    </row>
    <row r="833" spans="1:11" x14ac:dyDescent="0.25">
      <c r="A833" s="17" t="s">
        <v>742</v>
      </c>
      <c r="B833" s="20" t="s">
        <v>2217</v>
      </c>
      <c r="C833" s="17" t="s">
        <v>1841</v>
      </c>
      <c r="D833" s="17" t="s">
        <v>2218</v>
      </c>
      <c r="E833" s="10"/>
      <c r="F833" s="10"/>
      <c r="G833" s="10"/>
      <c r="H833" s="9" t="s">
        <v>6635</v>
      </c>
      <c r="I833" s="17" t="s">
        <v>747</v>
      </c>
      <c r="J833" s="9"/>
      <c r="K833" s="17" t="s">
        <v>1835</v>
      </c>
    </row>
    <row r="834" spans="1:11" x14ac:dyDescent="0.25">
      <c r="A834" s="17" t="s">
        <v>742</v>
      </c>
      <c r="B834" s="20" t="s">
        <v>2219</v>
      </c>
      <c r="C834" s="17" t="s">
        <v>1841</v>
      </c>
      <c r="D834" s="17" t="s">
        <v>2220</v>
      </c>
      <c r="E834" s="10"/>
      <c r="F834" s="10"/>
      <c r="G834" s="10"/>
      <c r="H834" s="9" t="s">
        <v>6635</v>
      </c>
      <c r="I834" s="17" t="s">
        <v>751</v>
      </c>
      <c r="J834" s="9"/>
      <c r="K834" s="17" t="s">
        <v>1835</v>
      </c>
    </row>
    <row r="835" spans="1:11" x14ac:dyDescent="0.25">
      <c r="A835" s="17" t="s">
        <v>742</v>
      </c>
      <c r="B835" s="20" t="s">
        <v>2221</v>
      </c>
      <c r="C835" s="17" t="s">
        <v>1841</v>
      </c>
      <c r="D835" s="17" t="s">
        <v>2222</v>
      </c>
      <c r="E835" s="10"/>
      <c r="F835" s="10"/>
      <c r="G835" s="10"/>
      <c r="H835" s="9" t="s">
        <v>6635</v>
      </c>
      <c r="I835" s="17" t="s">
        <v>752</v>
      </c>
      <c r="J835" s="9"/>
      <c r="K835" s="17" t="s">
        <v>1835</v>
      </c>
    </row>
    <row r="836" spans="1:11" x14ac:dyDescent="0.25">
      <c r="A836" s="17" t="s">
        <v>742</v>
      </c>
      <c r="B836" s="20" t="s">
        <v>2223</v>
      </c>
      <c r="C836" s="17" t="s">
        <v>1841</v>
      </c>
      <c r="D836" s="17" t="s">
        <v>2224</v>
      </c>
      <c r="E836" s="10" t="s">
        <v>1883</v>
      </c>
      <c r="F836" s="10"/>
      <c r="G836" s="10"/>
      <c r="H836" s="9" t="s">
        <v>6639</v>
      </c>
      <c r="I836" s="17" t="s">
        <v>758</v>
      </c>
      <c r="J836" s="9"/>
      <c r="K836" s="17" t="s">
        <v>1835</v>
      </c>
    </row>
    <row r="837" spans="1:11" x14ac:dyDescent="0.25">
      <c r="A837" s="17" t="s">
        <v>742</v>
      </c>
      <c r="B837" s="20" t="s">
        <v>2225</v>
      </c>
      <c r="C837" s="17" t="s">
        <v>1841</v>
      </c>
      <c r="D837" s="17" t="s">
        <v>2226</v>
      </c>
      <c r="E837" s="10"/>
      <c r="F837" s="10"/>
      <c r="G837" s="10"/>
      <c r="H837" s="9" t="s">
        <v>6635</v>
      </c>
      <c r="I837" s="17" t="s">
        <v>746</v>
      </c>
      <c r="J837" s="9"/>
      <c r="K837" s="17" t="s">
        <v>1835</v>
      </c>
    </row>
    <row r="838" spans="1:11" x14ac:dyDescent="0.25">
      <c r="A838" s="17" t="s">
        <v>742</v>
      </c>
      <c r="B838" s="20" t="s">
        <v>2227</v>
      </c>
      <c r="C838" s="17" t="s">
        <v>1841</v>
      </c>
      <c r="D838" s="17" t="s">
        <v>2228</v>
      </c>
      <c r="E838" s="10"/>
      <c r="F838" s="10"/>
      <c r="G838" s="10"/>
      <c r="H838" s="9" t="s">
        <v>6635</v>
      </c>
      <c r="I838" s="17" t="s">
        <v>747</v>
      </c>
      <c r="J838" s="9"/>
      <c r="K838" s="17" t="s">
        <v>1835</v>
      </c>
    </row>
    <row r="839" spans="1:11" x14ac:dyDescent="0.25">
      <c r="A839" s="17" t="s">
        <v>742</v>
      </c>
      <c r="B839" s="20" t="s">
        <v>2229</v>
      </c>
      <c r="C839" s="17" t="s">
        <v>1841</v>
      </c>
      <c r="D839" s="17" t="s">
        <v>2230</v>
      </c>
      <c r="E839" s="10"/>
      <c r="F839" s="10"/>
      <c r="G839" s="10"/>
      <c r="H839" s="9" t="s">
        <v>6635</v>
      </c>
      <c r="I839" s="17" t="s">
        <v>751</v>
      </c>
      <c r="J839" s="9"/>
      <c r="K839" s="17" t="s">
        <v>1835</v>
      </c>
    </row>
    <row r="840" spans="1:11" x14ac:dyDescent="0.25">
      <c r="A840" s="17" t="s">
        <v>742</v>
      </c>
      <c r="B840" s="20" t="s">
        <v>2231</v>
      </c>
      <c r="C840" s="17" t="s">
        <v>1841</v>
      </c>
      <c r="D840" s="17" t="s">
        <v>2232</v>
      </c>
      <c r="E840" s="10"/>
      <c r="F840" s="10"/>
      <c r="G840" s="10"/>
      <c r="H840" s="9" t="s">
        <v>6635</v>
      </c>
      <c r="I840" s="17" t="s">
        <v>752</v>
      </c>
      <c r="J840" s="9"/>
      <c r="K840" s="17" t="s">
        <v>1835</v>
      </c>
    </row>
    <row r="841" spans="1:11" x14ac:dyDescent="0.25">
      <c r="A841" s="17" t="s">
        <v>742</v>
      </c>
      <c r="B841" s="20" t="s">
        <v>2233</v>
      </c>
      <c r="C841" s="17" t="s">
        <v>1841</v>
      </c>
      <c r="D841" s="17" t="s">
        <v>2234</v>
      </c>
      <c r="E841" s="10" t="s">
        <v>1883</v>
      </c>
      <c r="F841" s="10"/>
      <c r="G841" s="17"/>
      <c r="H841" s="9" t="s">
        <v>6639</v>
      </c>
      <c r="I841" s="17" t="s">
        <v>758</v>
      </c>
      <c r="J841" s="9"/>
      <c r="K841" s="17" t="s">
        <v>1835</v>
      </c>
    </row>
    <row r="842" spans="1:11" x14ac:dyDescent="0.25">
      <c r="A842" s="17" t="s">
        <v>742</v>
      </c>
      <c r="B842" s="20" t="s">
        <v>2235</v>
      </c>
      <c r="C842" s="17" t="s">
        <v>1841</v>
      </c>
      <c r="D842" s="17" t="s">
        <v>2236</v>
      </c>
      <c r="E842" s="10"/>
      <c r="F842" s="10"/>
      <c r="G842" s="17" t="s">
        <v>2040</v>
      </c>
      <c r="H842" s="9" t="s">
        <v>6653</v>
      </c>
      <c r="I842" s="17" t="s">
        <v>746</v>
      </c>
      <c r="J842" s="9"/>
      <c r="K842" s="17" t="s">
        <v>1835</v>
      </c>
    </row>
    <row r="843" spans="1:11" x14ac:dyDescent="0.25">
      <c r="A843" s="17" t="s">
        <v>742</v>
      </c>
      <c r="B843" s="20" t="s">
        <v>2237</v>
      </c>
      <c r="C843" s="17" t="s">
        <v>1841</v>
      </c>
      <c r="D843" s="17" t="s">
        <v>2238</v>
      </c>
      <c r="E843" s="10"/>
      <c r="F843" s="10"/>
      <c r="G843" s="17" t="s">
        <v>2040</v>
      </c>
      <c r="H843" s="9" t="s">
        <v>6653</v>
      </c>
      <c r="I843" s="17" t="s">
        <v>747</v>
      </c>
      <c r="J843" s="9"/>
      <c r="K843" s="17" t="s">
        <v>1835</v>
      </c>
    </row>
    <row r="844" spans="1:11" x14ac:dyDescent="0.25">
      <c r="A844" s="17" t="s">
        <v>742</v>
      </c>
      <c r="B844" s="20" t="s">
        <v>2239</v>
      </c>
      <c r="C844" s="17" t="s">
        <v>1841</v>
      </c>
      <c r="D844" s="17" t="s">
        <v>2240</v>
      </c>
      <c r="E844" s="10"/>
      <c r="F844" s="10"/>
      <c r="G844" s="17" t="s">
        <v>2040</v>
      </c>
      <c r="H844" s="9" t="s">
        <v>6653</v>
      </c>
      <c r="I844" s="17" t="s">
        <v>751</v>
      </c>
      <c r="J844" s="9"/>
      <c r="K844" s="17" t="s">
        <v>1835</v>
      </c>
    </row>
    <row r="845" spans="1:11" x14ac:dyDescent="0.25">
      <c r="A845" s="17" t="s">
        <v>742</v>
      </c>
      <c r="B845" s="20" t="s">
        <v>2241</v>
      </c>
      <c r="C845" s="17" t="s">
        <v>1841</v>
      </c>
      <c r="D845" s="17" t="s">
        <v>2242</v>
      </c>
      <c r="E845" s="10"/>
      <c r="F845" s="10"/>
      <c r="G845" s="17" t="s">
        <v>2040</v>
      </c>
      <c r="H845" s="9" t="s">
        <v>6653</v>
      </c>
      <c r="I845" s="17" t="s">
        <v>752</v>
      </c>
      <c r="J845" s="9"/>
      <c r="K845" s="17" t="s">
        <v>1835</v>
      </c>
    </row>
    <row r="846" spans="1:11" x14ac:dyDescent="0.25">
      <c r="A846" s="17" t="s">
        <v>742</v>
      </c>
      <c r="B846" s="20" t="s">
        <v>2243</v>
      </c>
      <c r="C846" s="17" t="s">
        <v>1841</v>
      </c>
      <c r="D846" s="17" t="s">
        <v>2244</v>
      </c>
      <c r="E846" s="10" t="s">
        <v>1883</v>
      </c>
      <c r="F846" s="10"/>
      <c r="G846" s="10" t="s">
        <v>2040</v>
      </c>
      <c r="H846" s="9" t="s">
        <v>6654</v>
      </c>
      <c r="I846" s="17" t="s">
        <v>758</v>
      </c>
      <c r="J846" s="9"/>
      <c r="K846" s="17" t="s">
        <v>1835</v>
      </c>
    </row>
    <row r="847" spans="1:11" x14ac:dyDescent="0.25">
      <c r="A847" s="17" t="s">
        <v>742</v>
      </c>
      <c r="B847" s="20" t="s">
        <v>2245</v>
      </c>
      <c r="C847" s="17" t="s">
        <v>1841</v>
      </c>
      <c r="D847" s="17" t="s">
        <v>2246</v>
      </c>
      <c r="E847" s="10"/>
      <c r="F847" s="10"/>
      <c r="G847" s="10"/>
      <c r="H847" s="9" t="s">
        <v>6635</v>
      </c>
      <c r="I847" s="17" t="s">
        <v>746</v>
      </c>
      <c r="J847" s="9"/>
      <c r="K847" s="17" t="s">
        <v>1835</v>
      </c>
    </row>
    <row r="848" spans="1:11" x14ac:dyDescent="0.25">
      <c r="A848" s="17" t="s">
        <v>742</v>
      </c>
      <c r="B848" s="20" t="s">
        <v>2247</v>
      </c>
      <c r="C848" s="17" t="s">
        <v>1841</v>
      </c>
      <c r="D848" s="17" t="s">
        <v>2248</v>
      </c>
      <c r="E848" s="10"/>
      <c r="F848" s="10"/>
      <c r="G848" s="10"/>
      <c r="H848" s="9" t="s">
        <v>6635</v>
      </c>
      <c r="I848" s="17" t="s">
        <v>747</v>
      </c>
      <c r="J848" s="9"/>
      <c r="K848" s="17" t="s">
        <v>1835</v>
      </c>
    </row>
    <row r="849" spans="1:11" x14ac:dyDescent="0.25">
      <c r="A849" s="17" t="s">
        <v>742</v>
      </c>
      <c r="B849" s="20" t="s">
        <v>2249</v>
      </c>
      <c r="C849" s="17" t="s">
        <v>1841</v>
      </c>
      <c r="D849" s="17" t="s">
        <v>2250</v>
      </c>
      <c r="E849" s="10"/>
      <c r="F849" s="10"/>
      <c r="G849" s="10"/>
      <c r="H849" s="9" t="s">
        <v>6635</v>
      </c>
      <c r="I849" s="17" t="s">
        <v>751</v>
      </c>
      <c r="J849" s="9"/>
      <c r="K849" s="17" t="s">
        <v>1835</v>
      </c>
    </row>
    <row r="850" spans="1:11" x14ac:dyDescent="0.25">
      <c r="A850" s="17" t="s">
        <v>742</v>
      </c>
      <c r="B850" s="20" t="s">
        <v>2251</v>
      </c>
      <c r="C850" s="17" t="s">
        <v>1841</v>
      </c>
      <c r="D850" s="17" t="s">
        <v>2252</v>
      </c>
      <c r="E850" s="10"/>
      <c r="F850" s="10"/>
      <c r="G850" s="10"/>
      <c r="H850" s="9" t="s">
        <v>6635</v>
      </c>
      <c r="I850" s="17" t="s">
        <v>752</v>
      </c>
      <c r="J850" s="9"/>
      <c r="K850" s="17" t="s">
        <v>1835</v>
      </c>
    </row>
    <row r="851" spans="1:11" x14ac:dyDescent="0.25">
      <c r="A851" s="17" t="s">
        <v>742</v>
      </c>
      <c r="B851" s="20" t="s">
        <v>2253</v>
      </c>
      <c r="C851" s="17" t="s">
        <v>1841</v>
      </c>
      <c r="D851" s="17" t="s">
        <v>2254</v>
      </c>
      <c r="E851" s="10" t="s">
        <v>1883</v>
      </c>
      <c r="F851" s="10"/>
      <c r="G851" s="10"/>
      <c r="H851" s="9" t="s">
        <v>6639</v>
      </c>
      <c r="I851" s="17" t="s">
        <v>758</v>
      </c>
      <c r="J851" s="9"/>
      <c r="K851" s="17" t="s">
        <v>1835</v>
      </c>
    </row>
    <row r="852" spans="1:11" x14ac:dyDescent="0.25">
      <c r="A852" s="17" t="s">
        <v>742</v>
      </c>
      <c r="B852" s="20" t="s">
        <v>2255</v>
      </c>
      <c r="C852" s="17" t="s">
        <v>1841</v>
      </c>
      <c r="D852" s="17" t="s">
        <v>2256</v>
      </c>
      <c r="E852" s="10"/>
      <c r="F852" s="10"/>
      <c r="G852" s="10"/>
      <c r="H852" s="9" t="s">
        <v>6635</v>
      </c>
      <c r="I852" s="17" t="s">
        <v>746</v>
      </c>
      <c r="J852" s="9"/>
      <c r="K852" s="17" t="s">
        <v>1835</v>
      </c>
    </row>
    <row r="853" spans="1:11" x14ac:dyDescent="0.25">
      <c r="A853" s="17" t="s">
        <v>742</v>
      </c>
      <c r="B853" s="20" t="s">
        <v>2257</v>
      </c>
      <c r="C853" s="17" t="s">
        <v>1841</v>
      </c>
      <c r="D853" s="17" t="s">
        <v>2258</v>
      </c>
      <c r="E853" s="10"/>
      <c r="F853" s="10"/>
      <c r="G853" s="10"/>
      <c r="H853" s="9" t="s">
        <v>6635</v>
      </c>
      <c r="I853" s="17" t="s">
        <v>747</v>
      </c>
      <c r="J853" s="9"/>
      <c r="K853" s="17" t="s">
        <v>1835</v>
      </c>
    </row>
    <row r="854" spans="1:11" x14ac:dyDescent="0.25">
      <c r="A854" s="17" t="s">
        <v>742</v>
      </c>
      <c r="B854" s="20" t="s">
        <v>2259</v>
      </c>
      <c r="C854" s="17" t="s">
        <v>1841</v>
      </c>
      <c r="D854" s="17" t="s">
        <v>2260</v>
      </c>
      <c r="E854" s="10"/>
      <c r="F854" s="10"/>
      <c r="G854" s="10"/>
      <c r="H854" s="9" t="s">
        <v>6635</v>
      </c>
      <c r="I854" s="17" t="s">
        <v>751</v>
      </c>
      <c r="J854" s="9"/>
      <c r="K854" s="17" t="s">
        <v>1835</v>
      </c>
    </row>
    <row r="855" spans="1:11" x14ac:dyDescent="0.25">
      <c r="A855" s="17" t="s">
        <v>742</v>
      </c>
      <c r="B855" s="20" t="s">
        <v>2261</v>
      </c>
      <c r="C855" s="17" t="s">
        <v>1841</v>
      </c>
      <c r="D855" s="17" t="s">
        <v>2262</v>
      </c>
      <c r="E855" s="10"/>
      <c r="F855" s="10"/>
      <c r="G855" s="10"/>
      <c r="H855" s="9" t="s">
        <v>6635</v>
      </c>
      <c r="I855" s="17" t="s">
        <v>752</v>
      </c>
      <c r="J855" s="9"/>
      <c r="K855" s="17" t="s">
        <v>1835</v>
      </c>
    </row>
    <row r="856" spans="1:11" x14ac:dyDescent="0.25">
      <c r="A856" s="17" t="s">
        <v>742</v>
      </c>
      <c r="B856" s="20" t="s">
        <v>2263</v>
      </c>
      <c r="C856" s="17" t="s">
        <v>1841</v>
      </c>
      <c r="D856" s="17" t="s">
        <v>2264</v>
      </c>
      <c r="E856" s="10" t="s">
        <v>1883</v>
      </c>
      <c r="F856" s="10"/>
      <c r="G856" s="10"/>
      <c r="H856" s="9" t="s">
        <v>6639</v>
      </c>
      <c r="I856" s="17" t="s">
        <v>758</v>
      </c>
      <c r="J856" s="9"/>
      <c r="K856" s="17" t="s">
        <v>1835</v>
      </c>
    </row>
    <row r="857" spans="1:11" x14ac:dyDescent="0.25">
      <c r="A857" s="17" t="s">
        <v>742</v>
      </c>
      <c r="B857" s="20" t="s">
        <v>2265</v>
      </c>
      <c r="C857" s="17" t="s">
        <v>1841</v>
      </c>
      <c r="D857" s="17" t="s">
        <v>2266</v>
      </c>
      <c r="E857" s="10"/>
      <c r="F857" s="10"/>
      <c r="G857" s="10"/>
      <c r="H857" s="9" t="s">
        <v>6635</v>
      </c>
      <c r="I857" s="17" t="s">
        <v>746</v>
      </c>
      <c r="J857" s="9"/>
      <c r="K857" s="17" t="s">
        <v>1835</v>
      </c>
    </row>
    <row r="858" spans="1:11" x14ac:dyDescent="0.25">
      <c r="A858" s="17" t="s">
        <v>742</v>
      </c>
      <c r="B858" s="20" t="s">
        <v>2267</v>
      </c>
      <c r="C858" s="17" t="s">
        <v>1841</v>
      </c>
      <c r="D858" s="17" t="s">
        <v>2268</v>
      </c>
      <c r="E858" s="10"/>
      <c r="F858" s="10"/>
      <c r="G858" s="10"/>
      <c r="H858" s="9" t="s">
        <v>6635</v>
      </c>
      <c r="I858" s="17" t="s">
        <v>747</v>
      </c>
      <c r="J858" s="9"/>
      <c r="K858" s="17" t="s">
        <v>1835</v>
      </c>
    </row>
    <row r="859" spans="1:11" x14ac:dyDescent="0.25">
      <c r="A859" s="17" t="s">
        <v>742</v>
      </c>
      <c r="B859" s="20" t="s">
        <v>2269</v>
      </c>
      <c r="C859" s="17" t="s">
        <v>1841</v>
      </c>
      <c r="D859" s="17" t="s">
        <v>2270</v>
      </c>
      <c r="E859" s="10"/>
      <c r="F859" s="10"/>
      <c r="G859" s="10"/>
      <c r="H859" s="9" t="s">
        <v>6635</v>
      </c>
      <c r="I859" s="17" t="s">
        <v>751</v>
      </c>
      <c r="J859" s="9"/>
      <c r="K859" s="17" t="s">
        <v>1835</v>
      </c>
    </row>
    <row r="860" spans="1:11" x14ac:dyDescent="0.25">
      <c r="A860" s="17" t="s">
        <v>742</v>
      </c>
      <c r="B860" s="20" t="s">
        <v>2271</v>
      </c>
      <c r="C860" s="17" t="s">
        <v>1841</v>
      </c>
      <c r="D860" s="17" t="s">
        <v>2272</v>
      </c>
      <c r="E860" s="10"/>
      <c r="F860" s="10"/>
      <c r="G860" s="10"/>
      <c r="H860" s="9" t="s">
        <v>6635</v>
      </c>
      <c r="I860" s="17" t="s">
        <v>752</v>
      </c>
      <c r="J860" s="9"/>
      <c r="K860" s="17" t="s">
        <v>1835</v>
      </c>
    </row>
    <row r="861" spans="1:11" x14ac:dyDescent="0.25">
      <c r="A861" s="17" t="s">
        <v>742</v>
      </c>
      <c r="B861" s="20" t="s">
        <v>2273</v>
      </c>
      <c r="C861" s="17" t="s">
        <v>1841</v>
      </c>
      <c r="D861" s="17" t="s">
        <v>2274</v>
      </c>
      <c r="E861" s="10" t="s">
        <v>1883</v>
      </c>
      <c r="F861" s="10"/>
      <c r="G861" s="17"/>
      <c r="H861" s="9" t="s">
        <v>6639</v>
      </c>
      <c r="I861" s="17" t="s">
        <v>758</v>
      </c>
      <c r="J861" s="9"/>
      <c r="K861" s="17" t="s">
        <v>1835</v>
      </c>
    </row>
    <row r="862" spans="1:11" x14ac:dyDescent="0.25">
      <c r="A862" s="17" t="s">
        <v>742</v>
      </c>
      <c r="B862" s="20" t="s">
        <v>2275</v>
      </c>
      <c r="C862" s="17" t="s">
        <v>1841</v>
      </c>
      <c r="D862" s="17" t="s">
        <v>2276</v>
      </c>
      <c r="E862" s="10"/>
      <c r="F862" s="10"/>
      <c r="G862" s="17" t="s">
        <v>1968</v>
      </c>
      <c r="H862" s="9" t="s">
        <v>6650</v>
      </c>
      <c r="I862" s="17" t="s">
        <v>746</v>
      </c>
      <c r="J862" s="9"/>
      <c r="K862" s="17" t="s">
        <v>1835</v>
      </c>
    </row>
    <row r="863" spans="1:11" x14ac:dyDescent="0.25">
      <c r="A863" s="17" t="s">
        <v>742</v>
      </c>
      <c r="B863" s="20" t="s">
        <v>2277</v>
      </c>
      <c r="C863" s="17" t="s">
        <v>1841</v>
      </c>
      <c r="D863" s="17" t="s">
        <v>2278</v>
      </c>
      <c r="E863" s="10"/>
      <c r="F863" s="10"/>
      <c r="G863" s="17" t="s">
        <v>1968</v>
      </c>
      <c r="H863" s="9" t="s">
        <v>6650</v>
      </c>
      <c r="I863" s="17" t="s">
        <v>747</v>
      </c>
      <c r="J863" s="9"/>
      <c r="K863" s="17" t="s">
        <v>1835</v>
      </c>
    </row>
    <row r="864" spans="1:11" x14ac:dyDescent="0.25">
      <c r="A864" s="17" t="s">
        <v>742</v>
      </c>
      <c r="B864" s="20" t="s">
        <v>2279</v>
      </c>
      <c r="C864" s="17" t="s">
        <v>1841</v>
      </c>
      <c r="D864" s="17" t="s">
        <v>2280</v>
      </c>
      <c r="E864" s="10"/>
      <c r="F864" s="10"/>
      <c r="G864" s="17" t="s">
        <v>1968</v>
      </c>
      <c r="H864" s="9" t="s">
        <v>6650</v>
      </c>
      <c r="I864" s="17" t="s">
        <v>751</v>
      </c>
      <c r="J864" s="9"/>
      <c r="K864" s="17" t="s">
        <v>1835</v>
      </c>
    </row>
    <row r="865" spans="1:11" x14ac:dyDescent="0.25">
      <c r="A865" s="17" t="s">
        <v>742</v>
      </c>
      <c r="B865" s="20" t="s">
        <v>2281</v>
      </c>
      <c r="C865" s="17" t="s">
        <v>1841</v>
      </c>
      <c r="D865" s="17" t="s">
        <v>2282</v>
      </c>
      <c r="E865" s="10"/>
      <c r="F865" s="10"/>
      <c r="G865" s="17" t="s">
        <v>1968</v>
      </c>
      <c r="H865" s="9" t="s">
        <v>6650</v>
      </c>
      <c r="I865" s="17" t="s">
        <v>752</v>
      </c>
      <c r="J865" s="9"/>
      <c r="K865" s="17" t="s">
        <v>1835</v>
      </c>
    </row>
    <row r="866" spans="1:11" x14ac:dyDescent="0.25">
      <c r="A866" s="17" t="s">
        <v>742</v>
      </c>
      <c r="B866" s="20" t="s">
        <v>2283</v>
      </c>
      <c r="C866" s="17" t="s">
        <v>1841</v>
      </c>
      <c r="D866" s="17" t="s">
        <v>2284</v>
      </c>
      <c r="E866" s="10" t="s">
        <v>1883</v>
      </c>
      <c r="F866" s="10"/>
      <c r="G866" s="10" t="s">
        <v>1968</v>
      </c>
      <c r="H866" s="9" t="s">
        <v>6651</v>
      </c>
      <c r="I866" s="17" t="s">
        <v>758</v>
      </c>
      <c r="J866" s="9"/>
      <c r="K866" s="17" t="s">
        <v>1835</v>
      </c>
    </row>
    <row r="867" spans="1:11" x14ac:dyDescent="0.25">
      <c r="A867" s="17" t="s">
        <v>742</v>
      </c>
      <c r="B867" s="20" t="s">
        <v>2285</v>
      </c>
      <c r="C867" s="17" t="s">
        <v>1841</v>
      </c>
      <c r="D867" s="17" t="s">
        <v>2286</v>
      </c>
      <c r="E867" s="10"/>
      <c r="F867" s="10"/>
      <c r="G867" s="10"/>
      <c r="H867" s="9" t="s">
        <v>6635</v>
      </c>
      <c r="I867" s="17" t="s">
        <v>746</v>
      </c>
      <c r="J867" s="9"/>
      <c r="K867" s="17" t="s">
        <v>1835</v>
      </c>
    </row>
    <row r="868" spans="1:11" x14ac:dyDescent="0.25">
      <c r="A868" s="17" t="s">
        <v>742</v>
      </c>
      <c r="B868" s="20" t="s">
        <v>2287</v>
      </c>
      <c r="C868" s="17" t="s">
        <v>1841</v>
      </c>
      <c r="D868" s="17" t="s">
        <v>2288</v>
      </c>
      <c r="E868" s="10"/>
      <c r="F868" s="10"/>
      <c r="G868" s="10"/>
      <c r="H868" s="9" t="s">
        <v>6635</v>
      </c>
      <c r="I868" s="17" t="s">
        <v>747</v>
      </c>
      <c r="J868" s="9"/>
      <c r="K868" s="17" t="s">
        <v>1835</v>
      </c>
    </row>
    <row r="869" spans="1:11" x14ac:dyDescent="0.25">
      <c r="A869" s="17" t="s">
        <v>742</v>
      </c>
      <c r="B869" s="20" t="s">
        <v>2289</v>
      </c>
      <c r="C869" s="17" t="s">
        <v>1841</v>
      </c>
      <c r="D869" s="17" t="s">
        <v>2290</v>
      </c>
      <c r="E869" s="10"/>
      <c r="F869" s="10"/>
      <c r="G869" s="10"/>
      <c r="H869" s="9" t="s">
        <v>6635</v>
      </c>
      <c r="I869" s="17" t="s">
        <v>751</v>
      </c>
      <c r="J869" s="9"/>
      <c r="K869" s="17" t="s">
        <v>1835</v>
      </c>
    </row>
    <row r="870" spans="1:11" x14ac:dyDescent="0.25">
      <c r="A870" s="17" t="s">
        <v>742</v>
      </c>
      <c r="B870" s="20" t="s">
        <v>2291</v>
      </c>
      <c r="C870" s="17" t="s">
        <v>1841</v>
      </c>
      <c r="D870" s="17" t="s">
        <v>2292</v>
      </c>
      <c r="E870" s="10"/>
      <c r="F870" s="10"/>
      <c r="G870" s="10"/>
      <c r="H870" s="9" t="s">
        <v>6635</v>
      </c>
      <c r="I870" s="17" t="s">
        <v>752</v>
      </c>
      <c r="J870" s="9"/>
      <c r="K870" s="17" t="s">
        <v>1835</v>
      </c>
    </row>
    <row r="871" spans="1:11" x14ac:dyDescent="0.25">
      <c r="A871" s="17" t="s">
        <v>742</v>
      </c>
      <c r="B871" s="20" t="s">
        <v>2293</v>
      </c>
      <c r="C871" s="17" t="s">
        <v>1841</v>
      </c>
      <c r="D871" s="17" t="s">
        <v>2294</v>
      </c>
      <c r="E871" s="10" t="s">
        <v>1883</v>
      </c>
      <c r="F871" s="10"/>
      <c r="G871" s="17"/>
      <c r="H871" s="9" t="s">
        <v>6639</v>
      </c>
      <c r="I871" s="17" t="s">
        <v>758</v>
      </c>
      <c r="J871" s="9"/>
      <c r="K871" s="17" t="s">
        <v>1835</v>
      </c>
    </row>
    <row r="872" spans="1:11" x14ac:dyDescent="0.25">
      <c r="A872" s="17" t="s">
        <v>742</v>
      </c>
      <c r="B872" s="20" t="s">
        <v>2295</v>
      </c>
      <c r="C872" s="17" t="s">
        <v>1841</v>
      </c>
      <c r="D872" s="17" t="s">
        <v>2296</v>
      </c>
      <c r="E872" s="10"/>
      <c r="F872" s="10"/>
      <c r="G872" s="17" t="s">
        <v>2040</v>
      </c>
      <c r="H872" s="9" t="s">
        <v>6653</v>
      </c>
      <c r="I872" s="17" t="s">
        <v>746</v>
      </c>
      <c r="J872" s="9"/>
      <c r="K872" s="17" t="s">
        <v>1835</v>
      </c>
    </row>
    <row r="873" spans="1:11" x14ac:dyDescent="0.25">
      <c r="A873" s="17" t="s">
        <v>742</v>
      </c>
      <c r="B873" s="20" t="s">
        <v>2297</v>
      </c>
      <c r="C873" s="17" t="s">
        <v>1841</v>
      </c>
      <c r="D873" s="17" t="s">
        <v>2298</v>
      </c>
      <c r="E873" s="10"/>
      <c r="F873" s="10"/>
      <c r="G873" s="17" t="s">
        <v>2040</v>
      </c>
      <c r="H873" s="9" t="s">
        <v>6653</v>
      </c>
      <c r="I873" s="17" t="s">
        <v>747</v>
      </c>
      <c r="J873" s="9"/>
      <c r="K873" s="17" t="s">
        <v>1835</v>
      </c>
    </row>
    <row r="874" spans="1:11" x14ac:dyDescent="0.25">
      <c r="A874" s="17" t="s">
        <v>742</v>
      </c>
      <c r="B874" s="20" t="s">
        <v>2299</v>
      </c>
      <c r="C874" s="17" t="s">
        <v>1841</v>
      </c>
      <c r="D874" s="17" t="s">
        <v>2300</v>
      </c>
      <c r="E874" s="10"/>
      <c r="F874" s="10"/>
      <c r="G874" s="17" t="s">
        <v>2040</v>
      </c>
      <c r="H874" s="9" t="s">
        <v>6653</v>
      </c>
      <c r="I874" s="17" t="s">
        <v>751</v>
      </c>
      <c r="J874" s="9"/>
      <c r="K874" s="17" t="s">
        <v>1835</v>
      </c>
    </row>
    <row r="875" spans="1:11" x14ac:dyDescent="0.25">
      <c r="A875" s="17" t="s">
        <v>742</v>
      </c>
      <c r="B875" s="20" t="s">
        <v>2301</v>
      </c>
      <c r="C875" s="17" t="s">
        <v>1841</v>
      </c>
      <c r="D875" s="17" t="s">
        <v>2302</v>
      </c>
      <c r="E875" s="10"/>
      <c r="F875" s="10"/>
      <c r="G875" s="17" t="s">
        <v>2040</v>
      </c>
      <c r="H875" s="9" t="s">
        <v>6653</v>
      </c>
      <c r="I875" s="17" t="s">
        <v>752</v>
      </c>
      <c r="J875" s="9"/>
      <c r="K875" s="17" t="s">
        <v>1835</v>
      </c>
    </row>
    <row r="876" spans="1:11" x14ac:dyDescent="0.25">
      <c r="A876" s="17" t="s">
        <v>742</v>
      </c>
      <c r="B876" s="20" t="s">
        <v>2303</v>
      </c>
      <c r="C876" s="17" t="s">
        <v>1841</v>
      </c>
      <c r="D876" s="17" t="s">
        <v>2304</v>
      </c>
      <c r="E876" s="10" t="s">
        <v>1883</v>
      </c>
      <c r="F876" s="10"/>
      <c r="G876" s="10" t="s">
        <v>2040</v>
      </c>
      <c r="H876" s="9" t="s">
        <v>6654</v>
      </c>
      <c r="I876" s="17" t="s">
        <v>758</v>
      </c>
      <c r="J876" s="9"/>
      <c r="K876" s="17" t="s">
        <v>1835</v>
      </c>
    </row>
    <row r="877" spans="1:11" x14ac:dyDescent="0.25">
      <c r="A877" s="17" t="s">
        <v>742</v>
      </c>
      <c r="B877" s="20" t="s">
        <v>2305</v>
      </c>
      <c r="C877" s="17" t="s">
        <v>1841</v>
      </c>
      <c r="D877" s="17" t="s">
        <v>2306</v>
      </c>
      <c r="E877" s="10"/>
      <c r="F877" s="10"/>
      <c r="G877" s="10"/>
      <c r="H877" s="9" t="s">
        <v>6635</v>
      </c>
      <c r="I877" s="17" t="s">
        <v>746</v>
      </c>
      <c r="J877" s="9"/>
      <c r="K877" s="17" t="s">
        <v>1835</v>
      </c>
    </row>
    <row r="878" spans="1:11" x14ac:dyDescent="0.25">
      <c r="A878" s="17" t="s">
        <v>742</v>
      </c>
      <c r="B878" s="20" t="s">
        <v>2307</v>
      </c>
      <c r="C878" s="17" t="s">
        <v>1841</v>
      </c>
      <c r="D878" s="17" t="s">
        <v>2308</v>
      </c>
      <c r="E878" s="10"/>
      <c r="F878" s="10"/>
      <c r="G878" s="10"/>
      <c r="H878" s="9" t="s">
        <v>6635</v>
      </c>
      <c r="I878" s="17" t="s">
        <v>747</v>
      </c>
      <c r="J878" s="9"/>
      <c r="K878" s="17" t="s">
        <v>1835</v>
      </c>
    </row>
    <row r="879" spans="1:11" x14ac:dyDescent="0.25">
      <c r="A879" s="17" t="s">
        <v>742</v>
      </c>
      <c r="B879" s="20" t="s">
        <v>2309</v>
      </c>
      <c r="C879" s="17" t="s">
        <v>1841</v>
      </c>
      <c r="D879" s="17" t="s">
        <v>2310</v>
      </c>
      <c r="E879" s="10"/>
      <c r="F879" s="10"/>
      <c r="G879" s="10"/>
      <c r="H879" s="9" t="s">
        <v>6635</v>
      </c>
      <c r="I879" s="17" t="s">
        <v>751</v>
      </c>
      <c r="J879" s="9"/>
      <c r="K879" s="17" t="s">
        <v>1835</v>
      </c>
    </row>
    <row r="880" spans="1:11" x14ac:dyDescent="0.25">
      <c r="A880" s="17" t="s">
        <v>742</v>
      </c>
      <c r="B880" s="20" t="s">
        <v>2311</v>
      </c>
      <c r="C880" s="17" t="s">
        <v>1841</v>
      </c>
      <c r="D880" s="17" t="s">
        <v>2312</v>
      </c>
      <c r="E880" s="10"/>
      <c r="F880" s="10"/>
      <c r="G880" s="10"/>
      <c r="H880" s="9" t="s">
        <v>6635</v>
      </c>
      <c r="I880" s="17" t="s">
        <v>752</v>
      </c>
      <c r="J880" s="9"/>
      <c r="K880" s="17" t="s">
        <v>1835</v>
      </c>
    </row>
    <row r="881" spans="1:11" x14ac:dyDescent="0.25">
      <c r="A881" s="17" t="s">
        <v>742</v>
      </c>
      <c r="B881" s="20" t="s">
        <v>2313</v>
      </c>
      <c r="C881" s="17" t="s">
        <v>1841</v>
      </c>
      <c r="D881" s="17" t="s">
        <v>2314</v>
      </c>
      <c r="E881" s="10" t="s">
        <v>1883</v>
      </c>
      <c r="F881" s="10"/>
      <c r="G881" s="17"/>
      <c r="H881" s="9" t="s">
        <v>6639</v>
      </c>
      <c r="I881" s="17" t="s">
        <v>758</v>
      </c>
      <c r="J881" s="9"/>
      <c r="K881" s="17" t="s">
        <v>1835</v>
      </c>
    </row>
    <row r="882" spans="1:11" x14ac:dyDescent="0.25">
      <c r="A882" s="17" t="s">
        <v>742</v>
      </c>
      <c r="B882" s="20" t="s">
        <v>2315</v>
      </c>
      <c r="C882" s="17" t="s">
        <v>1841</v>
      </c>
      <c r="D882" s="17" t="s">
        <v>2316</v>
      </c>
      <c r="E882" s="10"/>
      <c r="F882" s="10"/>
      <c r="G882" s="17" t="s">
        <v>1921</v>
      </c>
      <c r="H882" s="9" t="s">
        <v>6648</v>
      </c>
      <c r="I882" s="17" t="s">
        <v>746</v>
      </c>
      <c r="J882" s="9"/>
      <c r="K882" s="17" t="s">
        <v>1835</v>
      </c>
    </row>
    <row r="883" spans="1:11" x14ac:dyDescent="0.25">
      <c r="A883" s="17" t="s">
        <v>742</v>
      </c>
      <c r="B883" s="20" t="s">
        <v>2317</v>
      </c>
      <c r="C883" s="17" t="s">
        <v>1841</v>
      </c>
      <c r="D883" s="17" t="s">
        <v>2318</v>
      </c>
      <c r="E883" s="10"/>
      <c r="F883" s="10"/>
      <c r="G883" s="17" t="s">
        <v>1921</v>
      </c>
      <c r="H883" s="9" t="s">
        <v>6648</v>
      </c>
      <c r="I883" s="17" t="s">
        <v>747</v>
      </c>
      <c r="J883" s="9"/>
      <c r="K883" s="17" t="s">
        <v>1835</v>
      </c>
    </row>
    <row r="884" spans="1:11" x14ac:dyDescent="0.25">
      <c r="A884" s="17" t="s">
        <v>742</v>
      </c>
      <c r="B884" s="20" t="s">
        <v>2319</v>
      </c>
      <c r="C884" s="17" t="s">
        <v>1841</v>
      </c>
      <c r="D884" s="17" t="s">
        <v>2320</v>
      </c>
      <c r="E884" s="10"/>
      <c r="F884" s="10"/>
      <c r="G884" s="17" t="s">
        <v>1921</v>
      </c>
      <c r="H884" s="9" t="s">
        <v>6648</v>
      </c>
      <c r="I884" s="17" t="s">
        <v>751</v>
      </c>
      <c r="J884" s="9"/>
      <c r="K884" s="17" t="s">
        <v>1835</v>
      </c>
    </row>
    <row r="885" spans="1:11" x14ac:dyDescent="0.25">
      <c r="A885" s="17" t="s">
        <v>742</v>
      </c>
      <c r="B885" s="20" t="s">
        <v>2321</v>
      </c>
      <c r="C885" s="17" t="s">
        <v>1841</v>
      </c>
      <c r="D885" s="17" t="s">
        <v>2322</v>
      </c>
      <c r="E885" s="10"/>
      <c r="F885" s="10"/>
      <c r="G885" s="17" t="s">
        <v>1921</v>
      </c>
      <c r="H885" s="9" t="s">
        <v>6648</v>
      </c>
      <c r="I885" s="17" t="s">
        <v>752</v>
      </c>
      <c r="J885" s="9"/>
      <c r="K885" s="17" t="s">
        <v>1835</v>
      </c>
    </row>
    <row r="886" spans="1:11" x14ac:dyDescent="0.25">
      <c r="A886" s="17" t="s">
        <v>742</v>
      </c>
      <c r="B886" s="20" t="s">
        <v>2323</v>
      </c>
      <c r="C886" s="17" t="s">
        <v>1841</v>
      </c>
      <c r="D886" s="17" t="s">
        <v>2324</v>
      </c>
      <c r="E886" s="10" t="s">
        <v>1883</v>
      </c>
      <c r="F886" s="10"/>
      <c r="G886" s="10" t="s">
        <v>1921</v>
      </c>
      <c r="H886" s="9" t="s">
        <v>6649</v>
      </c>
      <c r="I886" s="17" t="s">
        <v>758</v>
      </c>
      <c r="J886" s="9"/>
      <c r="K886" s="17" t="s">
        <v>1835</v>
      </c>
    </row>
    <row r="887" spans="1:11" x14ac:dyDescent="0.25">
      <c r="A887" s="17" t="s">
        <v>742</v>
      </c>
      <c r="B887" s="20" t="s">
        <v>2325</v>
      </c>
      <c r="C887" s="17" t="s">
        <v>1841</v>
      </c>
      <c r="D887" s="17" t="s">
        <v>2326</v>
      </c>
      <c r="E887" s="10"/>
      <c r="F887" s="10"/>
      <c r="G887" s="10"/>
      <c r="H887" s="9" t="s">
        <v>6635</v>
      </c>
      <c r="I887" s="17" t="s">
        <v>746</v>
      </c>
      <c r="J887" s="9"/>
      <c r="K887" s="17" t="s">
        <v>1835</v>
      </c>
    </row>
    <row r="888" spans="1:11" x14ac:dyDescent="0.25">
      <c r="A888" s="17" t="s">
        <v>742</v>
      </c>
      <c r="B888" s="20" t="s">
        <v>2327</v>
      </c>
      <c r="C888" s="17" t="s">
        <v>1841</v>
      </c>
      <c r="D888" s="17" t="s">
        <v>2328</v>
      </c>
      <c r="E888" s="10"/>
      <c r="F888" s="10"/>
      <c r="G888" s="10"/>
      <c r="H888" s="9" t="s">
        <v>6635</v>
      </c>
      <c r="I888" s="17" t="s">
        <v>747</v>
      </c>
      <c r="J888" s="9"/>
      <c r="K888" s="17" t="s">
        <v>1835</v>
      </c>
    </row>
    <row r="889" spans="1:11" x14ac:dyDescent="0.25">
      <c r="A889" s="17" t="s">
        <v>742</v>
      </c>
      <c r="B889" s="20" t="s">
        <v>2329</v>
      </c>
      <c r="C889" s="17" t="s">
        <v>1841</v>
      </c>
      <c r="D889" s="17" t="s">
        <v>2330</v>
      </c>
      <c r="E889" s="10"/>
      <c r="F889" s="10"/>
      <c r="G889" s="10"/>
      <c r="H889" s="9" t="s">
        <v>6635</v>
      </c>
      <c r="I889" s="17" t="s">
        <v>751</v>
      </c>
      <c r="J889" s="9"/>
      <c r="K889" s="17" t="s">
        <v>1835</v>
      </c>
    </row>
    <row r="890" spans="1:11" x14ac:dyDescent="0.25">
      <c r="A890" s="17" t="s">
        <v>742</v>
      </c>
      <c r="B890" s="20" t="s">
        <v>2331</v>
      </c>
      <c r="C890" s="17" t="s">
        <v>1841</v>
      </c>
      <c r="D890" s="17" t="s">
        <v>2332</v>
      </c>
      <c r="E890" s="10"/>
      <c r="F890" s="10"/>
      <c r="G890" s="10"/>
      <c r="H890" s="9" t="s">
        <v>6635</v>
      </c>
      <c r="I890" s="17" t="s">
        <v>752</v>
      </c>
      <c r="J890" s="9"/>
      <c r="K890" s="17" t="s">
        <v>1835</v>
      </c>
    </row>
    <row r="891" spans="1:11" x14ac:dyDescent="0.25">
      <c r="A891" s="17" t="s">
        <v>742</v>
      </c>
      <c r="B891" s="20" t="s">
        <v>2333</v>
      </c>
      <c r="C891" s="17" t="s">
        <v>1841</v>
      </c>
      <c r="D891" s="17" t="s">
        <v>2334</v>
      </c>
      <c r="E891" s="10" t="s">
        <v>1883</v>
      </c>
      <c r="F891" s="10"/>
      <c r="G891" s="17"/>
      <c r="H891" s="9" t="s">
        <v>6639</v>
      </c>
      <c r="I891" s="17" t="s">
        <v>758</v>
      </c>
      <c r="J891" s="9"/>
      <c r="K891" s="17" t="s">
        <v>1835</v>
      </c>
    </row>
    <row r="892" spans="1:11" x14ac:dyDescent="0.25">
      <c r="A892" s="17" t="s">
        <v>742</v>
      </c>
      <c r="B892" s="20" t="s">
        <v>2335</v>
      </c>
      <c r="C892" s="17" t="s">
        <v>1841</v>
      </c>
      <c r="D892" s="17" t="s">
        <v>2336</v>
      </c>
      <c r="E892" s="10"/>
      <c r="F892" s="10"/>
      <c r="G892" s="17" t="s">
        <v>1907</v>
      </c>
      <c r="H892" s="9" t="s">
        <v>6642</v>
      </c>
      <c r="I892" s="17" t="s">
        <v>746</v>
      </c>
      <c r="J892" s="9"/>
      <c r="K892" s="17" t="s">
        <v>1835</v>
      </c>
    </row>
    <row r="893" spans="1:11" x14ac:dyDescent="0.25">
      <c r="A893" s="17" t="s">
        <v>742</v>
      </c>
      <c r="B893" s="20" t="s">
        <v>2337</v>
      </c>
      <c r="C893" s="17" t="s">
        <v>1841</v>
      </c>
      <c r="D893" s="17" t="s">
        <v>2338</v>
      </c>
      <c r="E893" s="10"/>
      <c r="F893" s="10"/>
      <c r="G893" s="17" t="s">
        <v>1907</v>
      </c>
      <c r="H893" s="9" t="s">
        <v>6642</v>
      </c>
      <c r="I893" s="17" t="s">
        <v>747</v>
      </c>
      <c r="J893" s="9"/>
      <c r="K893" s="17" t="s">
        <v>1835</v>
      </c>
    </row>
    <row r="894" spans="1:11" x14ac:dyDescent="0.25">
      <c r="A894" s="17" t="s">
        <v>742</v>
      </c>
      <c r="B894" s="20" t="s">
        <v>2339</v>
      </c>
      <c r="C894" s="17" t="s">
        <v>1841</v>
      </c>
      <c r="D894" s="17" t="s">
        <v>2340</v>
      </c>
      <c r="E894" s="10"/>
      <c r="F894" s="10"/>
      <c r="G894" s="17" t="s">
        <v>1907</v>
      </c>
      <c r="H894" s="9" t="s">
        <v>6642</v>
      </c>
      <c r="I894" s="17" t="s">
        <v>751</v>
      </c>
      <c r="J894" s="9"/>
      <c r="K894" s="17" t="s">
        <v>1835</v>
      </c>
    </row>
    <row r="895" spans="1:11" x14ac:dyDescent="0.25">
      <c r="A895" s="17" t="s">
        <v>742</v>
      </c>
      <c r="B895" s="20" t="s">
        <v>2341</v>
      </c>
      <c r="C895" s="17" t="s">
        <v>1841</v>
      </c>
      <c r="D895" s="17" t="s">
        <v>2342</v>
      </c>
      <c r="E895" s="10"/>
      <c r="F895" s="10"/>
      <c r="G895" s="17" t="s">
        <v>1907</v>
      </c>
      <c r="H895" s="9" t="s">
        <v>6642</v>
      </c>
      <c r="I895" s="17" t="s">
        <v>752</v>
      </c>
      <c r="J895" s="9"/>
      <c r="K895" s="17" t="s">
        <v>1835</v>
      </c>
    </row>
    <row r="896" spans="1:11" x14ac:dyDescent="0.25">
      <c r="A896" s="17" t="s">
        <v>742</v>
      </c>
      <c r="B896" s="20" t="s">
        <v>2343</v>
      </c>
      <c r="C896" s="17" t="s">
        <v>1841</v>
      </c>
      <c r="D896" s="17" t="s">
        <v>2344</v>
      </c>
      <c r="E896" s="10" t="s">
        <v>1883</v>
      </c>
      <c r="F896" s="10"/>
      <c r="G896" s="10" t="s">
        <v>1907</v>
      </c>
      <c r="H896" s="9" t="s">
        <v>6647</v>
      </c>
      <c r="I896" s="17" t="s">
        <v>758</v>
      </c>
      <c r="J896" s="9"/>
      <c r="K896" s="17" t="s">
        <v>1835</v>
      </c>
    </row>
    <row r="897" spans="1:11" x14ac:dyDescent="0.25">
      <c r="A897" s="17" t="s">
        <v>742</v>
      </c>
      <c r="B897" s="20" t="s">
        <v>2345</v>
      </c>
      <c r="C897" s="17" t="s">
        <v>1841</v>
      </c>
      <c r="D897" s="17" t="s">
        <v>2346</v>
      </c>
      <c r="E897" s="10"/>
      <c r="F897" s="10"/>
      <c r="G897" s="10"/>
      <c r="H897" s="9" t="s">
        <v>6635</v>
      </c>
      <c r="I897" s="17" t="s">
        <v>746</v>
      </c>
      <c r="J897" s="9"/>
      <c r="K897" s="17" t="s">
        <v>1835</v>
      </c>
    </row>
    <row r="898" spans="1:11" x14ac:dyDescent="0.25">
      <c r="A898" s="17" t="s">
        <v>742</v>
      </c>
      <c r="B898" s="20" t="s">
        <v>2347</v>
      </c>
      <c r="C898" s="17" t="s">
        <v>1841</v>
      </c>
      <c r="D898" s="17" t="s">
        <v>2348</v>
      </c>
      <c r="E898" s="10"/>
      <c r="F898" s="10"/>
      <c r="G898" s="10"/>
      <c r="H898" s="9" t="s">
        <v>6635</v>
      </c>
      <c r="I898" s="17" t="s">
        <v>747</v>
      </c>
      <c r="J898" s="9"/>
      <c r="K898" s="17" t="s">
        <v>1835</v>
      </c>
    </row>
    <row r="899" spans="1:11" x14ac:dyDescent="0.25">
      <c r="A899" s="17" t="s">
        <v>742</v>
      </c>
      <c r="B899" s="20" t="s">
        <v>2349</v>
      </c>
      <c r="C899" s="17" t="s">
        <v>1841</v>
      </c>
      <c r="D899" s="17" t="s">
        <v>2350</v>
      </c>
      <c r="E899" s="10"/>
      <c r="F899" s="10"/>
      <c r="G899" s="10"/>
      <c r="H899" s="9" t="s">
        <v>6635</v>
      </c>
      <c r="I899" s="17" t="s">
        <v>751</v>
      </c>
      <c r="J899" s="9"/>
      <c r="K899" s="17" t="s">
        <v>1835</v>
      </c>
    </row>
    <row r="900" spans="1:11" x14ac:dyDescent="0.25">
      <c r="A900" s="17" t="s">
        <v>742</v>
      </c>
      <c r="B900" s="20" t="s">
        <v>2351</v>
      </c>
      <c r="C900" s="17" t="s">
        <v>1841</v>
      </c>
      <c r="D900" s="17" t="s">
        <v>2352</v>
      </c>
      <c r="E900" s="10"/>
      <c r="F900" s="10"/>
      <c r="G900" s="10"/>
      <c r="H900" s="9" t="s">
        <v>6635</v>
      </c>
      <c r="I900" s="17" t="s">
        <v>752</v>
      </c>
      <c r="J900" s="9"/>
      <c r="K900" s="17" t="s">
        <v>1835</v>
      </c>
    </row>
    <row r="901" spans="1:11" x14ac:dyDescent="0.25">
      <c r="A901" s="17" t="s">
        <v>742</v>
      </c>
      <c r="B901" s="20" t="s">
        <v>2353</v>
      </c>
      <c r="C901" s="17" t="s">
        <v>1841</v>
      </c>
      <c r="D901" s="17" t="s">
        <v>2354</v>
      </c>
      <c r="E901" s="10" t="s">
        <v>1883</v>
      </c>
      <c r="F901" s="17"/>
      <c r="G901" s="10"/>
      <c r="H901" s="9" t="s">
        <v>6639</v>
      </c>
      <c r="I901" s="17" t="s">
        <v>758</v>
      </c>
      <c r="J901" s="9"/>
      <c r="K901" s="17" t="s">
        <v>1835</v>
      </c>
    </row>
    <row r="902" spans="1:11" x14ac:dyDescent="0.25">
      <c r="A902" s="17" t="s">
        <v>742</v>
      </c>
      <c r="B902" s="20" t="s">
        <v>2355</v>
      </c>
      <c r="C902" s="17" t="s">
        <v>1841</v>
      </c>
      <c r="D902" s="17" t="s">
        <v>2356</v>
      </c>
      <c r="E902" s="10"/>
      <c r="F902" s="17" t="s">
        <v>1496</v>
      </c>
      <c r="G902" s="10"/>
      <c r="H902" s="9" t="s">
        <v>6637</v>
      </c>
      <c r="I902" s="17" t="s">
        <v>746</v>
      </c>
      <c r="J902" s="9"/>
      <c r="K902" s="17" t="s">
        <v>1835</v>
      </c>
    </row>
    <row r="903" spans="1:11" x14ac:dyDescent="0.25">
      <c r="A903" s="17" t="s">
        <v>742</v>
      </c>
      <c r="B903" s="20" t="s">
        <v>2357</v>
      </c>
      <c r="C903" s="17" t="s">
        <v>1841</v>
      </c>
      <c r="D903" s="17" t="s">
        <v>2358</v>
      </c>
      <c r="E903" s="10"/>
      <c r="F903" s="17" t="s">
        <v>1496</v>
      </c>
      <c r="G903" s="10"/>
      <c r="H903" s="9" t="s">
        <v>6637</v>
      </c>
      <c r="I903" s="17" t="s">
        <v>747</v>
      </c>
      <c r="J903" s="9"/>
      <c r="K903" s="17" t="s">
        <v>1835</v>
      </c>
    </row>
    <row r="904" spans="1:11" x14ac:dyDescent="0.25">
      <c r="A904" s="17" t="s">
        <v>742</v>
      </c>
      <c r="B904" s="20" t="s">
        <v>2359</v>
      </c>
      <c r="C904" s="17" t="s">
        <v>1841</v>
      </c>
      <c r="D904" s="17" t="s">
        <v>2360</v>
      </c>
      <c r="E904" s="10"/>
      <c r="F904" s="17" t="s">
        <v>1496</v>
      </c>
      <c r="G904" s="10"/>
      <c r="H904" s="9" t="s">
        <v>6637</v>
      </c>
      <c r="I904" s="17" t="s">
        <v>751</v>
      </c>
      <c r="J904" s="9"/>
      <c r="K904" s="17" t="s">
        <v>1835</v>
      </c>
    </row>
    <row r="905" spans="1:11" x14ac:dyDescent="0.25">
      <c r="A905" s="17" t="s">
        <v>742</v>
      </c>
      <c r="B905" s="20" t="s">
        <v>2361</v>
      </c>
      <c r="C905" s="17" t="s">
        <v>1841</v>
      </c>
      <c r="D905" s="17" t="s">
        <v>2362</v>
      </c>
      <c r="E905" s="10"/>
      <c r="F905" s="17" t="s">
        <v>1496</v>
      </c>
      <c r="G905" s="10"/>
      <c r="H905" s="9" t="s">
        <v>6637</v>
      </c>
      <c r="I905" s="17" t="s">
        <v>752</v>
      </c>
      <c r="J905" s="9"/>
      <c r="K905" s="17" t="s">
        <v>1835</v>
      </c>
    </row>
    <row r="906" spans="1:11" x14ac:dyDescent="0.25">
      <c r="A906" s="17" t="s">
        <v>742</v>
      </c>
      <c r="B906" s="20" t="s">
        <v>2363</v>
      </c>
      <c r="C906" s="17" t="s">
        <v>1841</v>
      </c>
      <c r="D906" s="17" t="s">
        <v>2364</v>
      </c>
      <c r="E906" s="10" t="s">
        <v>1883</v>
      </c>
      <c r="F906" s="10" t="s">
        <v>1496</v>
      </c>
      <c r="G906" s="10"/>
      <c r="H906" s="9" t="s">
        <v>6638</v>
      </c>
      <c r="I906" s="17" t="s">
        <v>758</v>
      </c>
      <c r="J906" s="9"/>
      <c r="K906" s="17" t="s">
        <v>1835</v>
      </c>
    </row>
    <row r="907" spans="1:11" x14ac:dyDescent="0.25">
      <c r="A907" s="17" t="s">
        <v>742</v>
      </c>
      <c r="B907" s="20" t="s">
        <v>2365</v>
      </c>
      <c r="C907" s="17" t="s">
        <v>1841</v>
      </c>
      <c r="D907" s="17" t="s">
        <v>2366</v>
      </c>
      <c r="E907" s="10"/>
      <c r="F907" s="10"/>
      <c r="G907" s="10"/>
      <c r="H907" s="9" t="s">
        <v>6635</v>
      </c>
      <c r="I907" s="17" t="s">
        <v>746</v>
      </c>
      <c r="J907" s="9"/>
      <c r="K907" s="17" t="s">
        <v>1835</v>
      </c>
    </row>
    <row r="908" spans="1:11" x14ac:dyDescent="0.25">
      <c r="A908" s="17" t="s">
        <v>742</v>
      </c>
      <c r="B908" s="20" t="s">
        <v>2367</v>
      </c>
      <c r="C908" s="17" t="s">
        <v>1841</v>
      </c>
      <c r="D908" s="17" t="s">
        <v>2368</v>
      </c>
      <c r="E908" s="10"/>
      <c r="F908" s="10"/>
      <c r="G908" s="10"/>
      <c r="H908" s="9" t="s">
        <v>6635</v>
      </c>
      <c r="I908" s="17" t="s">
        <v>747</v>
      </c>
      <c r="J908" s="9"/>
      <c r="K908" s="17" t="s">
        <v>1835</v>
      </c>
    </row>
    <row r="909" spans="1:11" x14ac:dyDescent="0.25">
      <c r="A909" s="17" t="s">
        <v>742</v>
      </c>
      <c r="B909" s="20" t="s">
        <v>2369</v>
      </c>
      <c r="C909" s="17" t="s">
        <v>1841</v>
      </c>
      <c r="D909" s="17" t="s">
        <v>2370</v>
      </c>
      <c r="E909" s="10"/>
      <c r="F909" s="10"/>
      <c r="G909" s="10"/>
      <c r="H909" s="9" t="s">
        <v>6635</v>
      </c>
      <c r="I909" s="17" t="s">
        <v>751</v>
      </c>
      <c r="J909" s="9"/>
      <c r="K909" s="17" t="s">
        <v>1835</v>
      </c>
    </row>
    <row r="910" spans="1:11" x14ac:dyDescent="0.25">
      <c r="A910" s="17" t="s">
        <v>742</v>
      </c>
      <c r="B910" s="20" t="s">
        <v>2371</v>
      </c>
      <c r="C910" s="17" t="s">
        <v>1841</v>
      </c>
      <c r="D910" s="17" t="s">
        <v>2372</v>
      </c>
      <c r="E910" s="10"/>
      <c r="F910" s="10"/>
      <c r="G910" s="10"/>
      <c r="H910" s="9" t="s">
        <v>6635</v>
      </c>
      <c r="I910" s="17" t="s">
        <v>752</v>
      </c>
      <c r="J910" s="9"/>
      <c r="K910" s="17" t="s">
        <v>1835</v>
      </c>
    </row>
    <row r="911" spans="1:11" x14ac:dyDescent="0.25">
      <c r="A911" s="17" t="s">
        <v>742</v>
      </c>
      <c r="B911" s="20" t="s">
        <v>2373</v>
      </c>
      <c r="C911" s="17" t="s">
        <v>1841</v>
      </c>
      <c r="D911" s="17" t="s">
        <v>2374</v>
      </c>
      <c r="E911" s="10" t="s">
        <v>1883</v>
      </c>
      <c r="F911" s="10"/>
      <c r="G911" s="10"/>
      <c r="H911" s="9" t="s">
        <v>6639</v>
      </c>
      <c r="I911" s="17" t="s">
        <v>758</v>
      </c>
      <c r="J911" s="9"/>
      <c r="K911" s="17" t="s">
        <v>1835</v>
      </c>
    </row>
    <row r="912" spans="1:11" x14ac:dyDescent="0.25">
      <c r="A912" s="17" t="s">
        <v>742</v>
      </c>
      <c r="B912" s="20" t="s">
        <v>2375</v>
      </c>
      <c r="C912" s="17" t="s">
        <v>1841</v>
      </c>
      <c r="D912" s="17" t="s">
        <v>2376</v>
      </c>
      <c r="E912" s="10"/>
      <c r="F912" s="10"/>
      <c r="G912" s="10"/>
      <c r="H912" s="9" t="s">
        <v>6635</v>
      </c>
      <c r="I912" s="17" t="s">
        <v>746</v>
      </c>
      <c r="J912" s="9"/>
      <c r="K912" s="17" t="s">
        <v>1835</v>
      </c>
    </row>
    <row r="913" spans="1:11" x14ac:dyDescent="0.25">
      <c r="A913" s="17" t="s">
        <v>742</v>
      </c>
      <c r="B913" s="20" t="s">
        <v>2377</v>
      </c>
      <c r="C913" s="17" t="s">
        <v>1841</v>
      </c>
      <c r="D913" s="17" t="s">
        <v>2378</v>
      </c>
      <c r="E913" s="10"/>
      <c r="F913" s="10"/>
      <c r="G913" s="10"/>
      <c r="H913" s="9" t="s">
        <v>6635</v>
      </c>
      <c r="I913" s="17" t="s">
        <v>747</v>
      </c>
      <c r="J913" s="9"/>
      <c r="K913" s="17" t="s">
        <v>1835</v>
      </c>
    </row>
    <row r="914" spans="1:11" x14ac:dyDescent="0.25">
      <c r="A914" s="17" t="s">
        <v>742</v>
      </c>
      <c r="B914" s="20" t="s">
        <v>2379</v>
      </c>
      <c r="C914" s="17" t="s">
        <v>1841</v>
      </c>
      <c r="D914" s="17" t="s">
        <v>2380</v>
      </c>
      <c r="E914" s="10"/>
      <c r="F914" s="10"/>
      <c r="G914" s="10"/>
      <c r="H914" s="9" t="s">
        <v>6635</v>
      </c>
      <c r="I914" s="17" t="s">
        <v>751</v>
      </c>
      <c r="J914" s="9"/>
      <c r="K914" s="17" t="s">
        <v>1835</v>
      </c>
    </row>
    <row r="915" spans="1:11" x14ac:dyDescent="0.25">
      <c r="A915" s="17" t="s">
        <v>742</v>
      </c>
      <c r="B915" s="20" t="s">
        <v>2381</v>
      </c>
      <c r="C915" s="17" t="s">
        <v>1841</v>
      </c>
      <c r="D915" s="17" t="s">
        <v>2382</v>
      </c>
      <c r="E915" s="10"/>
      <c r="F915" s="10"/>
      <c r="G915" s="10"/>
      <c r="H915" s="9" t="s">
        <v>6635</v>
      </c>
      <c r="I915" s="17" t="s">
        <v>752</v>
      </c>
      <c r="J915" s="9"/>
      <c r="K915" s="17" t="s">
        <v>1835</v>
      </c>
    </row>
    <row r="916" spans="1:11" x14ac:dyDescent="0.25">
      <c r="A916" s="17" t="s">
        <v>742</v>
      </c>
      <c r="B916" s="20" t="s">
        <v>2383</v>
      </c>
      <c r="C916" s="17" t="s">
        <v>1841</v>
      </c>
      <c r="D916" s="17" t="s">
        <v>2384</v>
      </c>
      <c r="E916" s="10" t="s">
        <v>1883</v>
      </c>
      <c r="F916" s="10"/>
      <c r="G916" s="17"/>
      <c r="H916" s="9" t="s">
        <v>6639</v>
      </c>
      <c r="I916" s="17" t="s">
        <v>758</v>
      </c>
      <c r="J916" s="9"/>
      <c r="K916" s="17" t="s">
        <v>1835</v>
      </c>
    </row>
    <row r="917" spans="1:11" x14ac:dyDescent="0.25">
      <c r="A917" s="17" t="s">
        <v>742</v>
      </c>
      <c r="B917" s="20" t="s">
        <v>2385</v>
      </c>
      <c r="C917" s="17" t="s">
        <v>1841</v>
      </c>
      <c r="D917" s="17" t="s">
        <v>2386</v>
      </c>
      <c r="E917" s="10"/>
      <c r="F917" s="10"/>
      <c r="G917" s="17" t="s">
        <v>2040</v>
      </c>
      <c r="H917" s="9" t="s">
        <v>6653</v>
      </c>
      <c r="I917" s="17" t="s">
        <v>746</v>
      </c>
      <c r="J917" s="9"/>
      <c r="K917" s="17" t="s">
        <v>1835</v>
      </c>
    </row>
    <row r="918" spans="1:11" x14ac:dyDescent="0.25">
      <c r="A918" s="17" t="s">
        <v>742</v>
      </c>
      <c r="B918" s="20" t="s">
        <v>2387</v>
      </c>
      <c r="C918" s="17" t="s">
        <v>1841</v>
      </c>
      <c r="D918" s="17" t="s">
        <v>2388</v>
      </c>
      <c r="E918" s="10"/>
      <c r="F918" s="10"/>
      <c r="G918" s="17" t="s">
        <v>2040</v>
      </c>
      <c r="H918" s="9" t="s">
        <v>6653</v>
      </c>
      <c r="I918" s="17" t="s">
        <v>747</v>
      </c>
      <c r="J918" s="9"/>
      <c r="K918" s="17" t="s">
        <v>1835</v>
      </c>
    </row>
    <row r="919" spans="1:11" x14ac:dyDescent="0.25">
      <c r="A919" s="17" t="s">
        <v>742</v>
      </c>
      <c r="B919" s="20" t="s">
        <v>2389</v>
      </c>
      <c r="C919" s="17" t="s">
        <v>1841</v>
      </c>
      <c r="D919" s="17" t="s">
        <v>2390</v>
      </c>
      <c r="E919" s="10"/>
      <c r="F919" s="10"/>
      <c r="G919" s="17" t="s">
        <v>2040</v>
      </c>
      <c r="H919" s="9" t="s">
        <v>6653</v>
      </c>
      <c r="I919" s="17" t="s">
        <v>751</v>
      </c>
      <c r="J919" s="9"/>
      <c r="K919" s="17" t="s">
        <v>1835</v>
      </c>
    </row>
    <row r="920" spans="1:11" x14ac:dyDescent="0.25">
      <c r="A920" s="17" t="s">
        <v>742</v>
      </c>
      <c r="B920" s="20" t="s">
        <v>2391</v>
      </c>
      <c r="C920" s="17" t="s">
        <v>1841</v>
      </c>
      <c r="D920" s="17" t="s">
        <v>2392</v>
      </c>
      <c r="E920" s="10"/>
      <c r="F920" s="10"/>
      <c r="G920" s="17" t="s">
        <v>2040</v>
      </c>
      <c r="H920" s="9" t="s">
        <v>6653</v>
      </c>
      <c r="I920" s="17" t="s">
        <v>752</v>
      </c>
      <c r="J920" s="9"/>
      <c r="K920" s="17" t="s">
        <v>1835</v>
      </c>
    </row>
    <row r="921" spans="1:11" x14ac:dyDescent="0.25">
      <c r="A921" s="17" t="s">
        <v>742</v>
      </c>
      <c r="B921" s="20" t="s">
        <v>2393</v>
      </c>
      <c r="C921" s="17" t="s">
        <v>1841</v>
      </c>
      <c r="D921" s="17" t="s">
        <v>2394</v>
      </c>
      <c r="E921" s="10" t="s">
        <v>1883</v>
      </c>
      <c r="F921" s="10"/>
      <c r="G921" s="17" t="s">
        <v>2040</v>
      </c>
      <c r="H921" s="9" t="s">
        <v>6654</v>
      </c>
      <c r="I921" s="17" t="s">
        <v>758</v>
      </c>
      <c r="J921" s="9"/>
      <c r="K921" s="17" t="s">
        <v>1835</v>
      </c>
    </row>
    <row r="922" spans="1:11" x14ac:dyDescent="0.25">
      <c r="A922" s="17" t="s">
        <v>742</v>
      </c>
      <c r="B922" s="20" t="s">
        <v>2395</v>
      </c>
      <c r="C922" s="17" t="s">
        <v>1841</v>
      </c>
      <c r="D922" s="17" t="s">
        <v>2396</v>
      </c>
      <c r="E922" s="10"/>
      <c r="F922" s="10"/>
      <c r="G922" s="17" t="s">
        <v>1921</v>
      </c>
      <c r="H922" s="9" t="s">
        <v>6648</v>
      </c>
      <c r="I922" s="17" t="s">
        <v>746</v>
      </c>
      <c r="J922" s="9"/>
      <c r="K922" s="17" t="s">
        <v>1835</v>
      </c>
    </row>
    <row r="923" spans="1:11" x14ac:dyDescent="0.25">
      <c r="A923" s="17" t="s">
        <v>742</v>
      </c>
      <c r="B923" s="20" t="s">
        <v>2397</v>
      </c>
      <c r="C923" s="17" t="s">
        <v>1841</v>
      </c>
      <c r="D923" s="17" t="s">
        <v>2398</v>
      </c>
      <c r="E923" s="10"/>
      <c r="F923" s="10"/>
      <c r="G923" s="17" t="s">
        <v>1921</v>
      </c>
      <c r="H923" s="9" t="s">
        <v>6648</v>
      </c>
      <c r="I923" s="17" t="s">
        <v>747</v>
      </c>
      <c r="J923" s="9"/>
      <c r="K923" s="17" t="s">
        <v>1835</v>
      </c>
    </row>
    <row r="924" spans="1:11" x14ac:dyDescent="0.25">
      <c r="A924" s="17" t="s">
        <v>742</v>
      </c>
      <c r="B924" s="20" t="s">
        <v>2399</v>
      </c>
      <c r="C924" s="17" t="s">
        <v>1841</v>
      </c>
      <c r="D924" s="17" t="s">
        <v>2400</v>
      </c>
      <c r="E924" s="10"/>
      <c r="F924" s="10"/>
      <c r="G924" s="17" t="s">
        <v>1921</v>
      </c>
      <c r="H924" s="9" t="s">
        <v>6648</v>
      </c>
      <c r="I924" s="17" t="s">
        <v>751</v>
      </c>
      <c r="J924" s="9"/>
      <c r="K924" s="17" t="s">
        <v>1835</v>
      </c>
    </row>
    <row r="925" spans="1:11" x14ac:dyDescent="0.25">
      <c r="A925" s="17" t="s">
        <v>742</v>
      </c>
      <c r="B925" s="20" t="s">
        <v>2401</v>
      </c>
      <c r="C925" s="17" t="s">
        <v>1841</v>
      </c>
      <c r="D925" s="17" t="s">
        <v>2402</v>
      </c>
      <c r="E925" s="10"/>
      <c r="F925" s="10"/>
      <c r="G925" s="17" t="s">
        <v>1921</v>
      </c>
      <c r="H925" s="9" t="s">
        <v>6648</v>
      </c>
      <c r="I925" s="17" t="s">
        <v>752</v>
      </c>
      <c r="J925" s="9"/>
      <c r="K925" s="17" t="s">
        <v>1835</v>
      </c>
    </row>
    <row r="926" spans="1:11" x14ac:dyDescent="0.25">
      <c r="A926" s="17" t="s">
        <v>742</v>
      </c>
      <c r="B926" s="20" t="s">
        <v>2403</v>
      </c>
      <c r="C926" s="17" t="s">
        <v>1841</v>
      </c>
      <c r="D926" s="17" t="s">
        <v>2404</v>
      </c>
      <c r="E926" s="10" t="s">
        <v>1883</v>
      </c>
      <c r="F926" s="10"/>
      <c r="G926" s="17" t="s">
        <v>1921</v>
      </c>
      <c r="H926" s="9" t="s">
        <v>6649</v>
      </c>
      <c r="I926" s="17" t="s">
        <v>758</v>
      </c>
      <c r="J926" s="9"/>
      <c r="K926" s="17" t="s">
        <v>1835</v>
      </c>
    </row>
    <row r="927" spans="1:11" x14ac:dyDescent="0.25">
      <c r="A927" s="17" t="s">
        <v>742</v>
      </c>
      <c r="B927" s="20" t="s">
        <v>2405</v>
      </c>
      <c r="C927" s="17" t="s">
        <v>1841</v>
      </c>
      <c r="D927" s="17" t="s">
        <v>2406</v>
      </c>
      <c r="E927" s="10"/>
      <c r="F927" s="10"/>
      <c r="G927" s="17" t="s">
        <v>1968</v>
      </c>
      <c r="H927" s="9" t="s">
        <v>6650</v>
      </c>
      <c r="I927" s="17" t="s">
        <v>746</v>
      </c>
      <c r="J927" s="9"/>
      <c r="K927" s="17" t="s">
        <v>1835</v>
      </c>
    </row>
    <row r="928" spans="1:11" x14ac:dyDescent="0.25">
      <c r="A928" s="17" t="s">
        <v>742</v>
      </c>
      <c r="B928" s="20" t="s">
        <v>2407</v>
      </c>
      <c r="C928" s="17" t="s">
        <v>1841</v>
      </c>
      <c r="D928" s="17" t="s">
        <v>2408</v>
      </c>
      <c r="E928" s="10"/>
      <c r="F928" s="10"/>
      <c r="G928" s="17" t="s">
        <v>1968</v>
      </c>
      <c r="H928" s="9" t="s">
        <v>6650</v>
      </c>
      <c r="I928" s="17" t="s">
        <v>747</v>
      </c>
      <c r="J928" s="9"/>
      <c r="K928" s="17" t="s">
        <v>1835</v>
      </c>
    </row>
    <row r="929" spans="1:11" x14ac:dyDescent="0.25">
      <c r="A929" s="17" t="s">
        <v>742</v>
      </c>
      <c r="B929" s="20" t="s">
        <v>2409</v>
      </c>
      <c r="C929" s="17" t="s">
        <v>1841</v>
      </c>
      <c r="D929" s="17" t="s">
        <v>2410</v>
      </c>
      <c r="E929" s="10"/>
      <c r="F929" s="10"/>
      <c r="G929" s="17" t="s">
        <v>1968</v>
      </c>
      <c r="H929" s="9" t="s">
        <v>6650</v>
      </c>
      <c r="I929" s="17" t="s">
        <v>751</v>
      </c>
      <c r="J929" s="9"/>
      <c r="K929" s="17" t="s">
        <v>1835</v>
      </c>
    </row>
    <row r="930" spans="1:11" x14ac:dyDescent="0.25">
      <c r="A930" s="17" t="s">
        <v>742</v>
      </c>
      <c r="B930" s="20" t="s">
        <v>2411</v>
      </c>
      <c r="C930" s="17" t="s">
        <v>1841</v>
      </c>
      <c r="D930" s="17" t="s">
        <v>2412</v>
      </c>
      <c r="E930" s="10"/>
      <c r="F930" s="10"/>
      <c r="G930" s="17" t="s">
        <v>1968</v>
      </c>
      <c r="H930" s="9" t="s">
        <v>6650</v>
      </c>
      <c r="I930" s="17" t="s">
        <v>752</v>
      </c>
      <c r="J930" s="9"/>
      <c r="K930" s="17" t="s">
        <v>1835</v>
      </c>
    </row>
    <row r="931" spans="1:11" x14ac:dyDescent="0.25">
      <c r="A931" s="17" t="s">
        <v>742</v>
      </c>
      <c r="B931" s="20" t="s">
        <v>2413</v>
      </c>
      <c r="C931" s="17" t="s">
        <v>1841</v>
      </c>
      <c r="D931" s="17" t="s">
        <v>2414</v>
      </c>
      <c r="E931" s="10" t="s">
        <v>1883</v>
      </c>
      <c r="F931" s="10"/>
      <c r="G931" s="17" t="s">
        <v>1968</v>
      </c>
      <c r="H931" s="9" t="s">
        <v>6651</v>
      </c>
      <c r="I931" s="17" t="s">
        <v>758</v>
      </c>
      <c r="J931" s="9"/>
      <c r="K931" s="17" t="s">
        <v>1835</v>
      </c>
    </row>
    <row r="932" spans="1:11" x14ac:dyDescent="0.25">
      <c r="A932" s="17" t="s">
        <v>742</v>
      </c>
      <c r="B932" s="20" t="s">
        <v>2415</v>
      </c>
      <c r="C932" s="17" t="s">
        <v>1841</v>
      </c>
      <c r="D932" s="17" t="s">
        <v>2416</v>
      </c>
      <c r="E932" s="10"/>
      <c r="F932" s="10"/>
      <c r="G932" s="17" t="s">
        <v>1896</v>
      </c>
      <c r="H932" s="9" t="s">
        <v>6640</v>
      </c>
      <c r="I932" s="17" t="s">
        <v>746</v>
      </c>
      <c r="J932" s="9"/>
      <c r="K932" s="17" t="s">
        <v>1835</v>
      </c>
    </row>
    <row r="933" spans="1:11" x14ac:dyDescent="0.25">
      <c r="A933" s="17" t="s">
        <v>742</v>
      </c>
      <c r="B933" s="20" t="s">
        <v>2417</v>
      </c>
      <c r="C933" s="17" t="s">
        <v>1841</v>
      </c>
      <c r="D933" s="17" t="s">
        <v>2418</v>
      </c>
      <c r="E933" s="10"/>
      <c r="F933" s="10"/>
      <c r="G933" s="17" t="s">
        <v>1896</v>
      </c>
      <c r="H933" s="9" t="s">
        <v>6640</v>
      </c>
      <c r="I933" s="17" t="s">
        <v>747</v>
      </c>
      <c r="J933" s="9"/>
      <c r="K933" s="17" t="s">
        <v>1835</v>
      </c>
    </row>
    <row r="934" spans="1:11" x14ac:dyDescent="0.25">
      <c r="A934" s="17" t="s">
        <v>742</v>
      </c>
      <c r="B934" s="20" t="s">
        <v>2419</v>
      </c>
      <c r="C934" s="17" t="s">
        <v>1841</v>
      </c>
      <c r="D934" s="17" t="s">
        <v>2420</v>
      </c>
      <c r="E934" s="10"/>
      <c r="F934" s="10"/>
      <c r="G934" s="17" t="s">
        <v>1896</v>
      </c>
      <c r="H934" s="9" t="s">
        <v>6640</v>
      </c>
      <c r="I934" s="17" t="s">
        <v>751</v>
      </c>
      <c r="J934" s="9"/>
      <c r="K934" s="17" t="s">
        <v>1835</v>
      </c>
    </row>
    <row r="935" spans="1:11" x14ac:dyDescent="0.25">
      <c r="A935" s="17" t="s">
        <v>742</v>
      </c>
      <c r="B935" s="20" t="s">
        <v>2421</v>
      </c>
      <c r="C935" s="17" t="s">
        <v>1841</v>
      </c>
      <c r="D935" s="17" t="s">
        <v>2422</v>
      </c>
      <c r="E935" s="10"/>
      <c r="F935" s="10"/>
      <c r="G935" s="17" t="s">
        <v>1896</v>
      </c>
      <c r="H935" s="9" t="s">
        <v>6640</v>
      </c>
      <c r="I935" s="17" t="s">
        <v>752</v>
      </c>
      <c r="J935" s="9"/>
      <c r="K935" s="17" t="s">
        <v>1835</v>
      </c>
    </row>
    <row r="936" spans="1:11" x14ac:dyDescent="0.25">
      <c r="A936" s="17" t="s">
        <v>742</v>
      </c>
      <c r="B936" s="20" t="s">
        <v>2423</v>
      </c>
      <c r="C936" s="17" t="s">
        <v>1841</v>
      </c>
      <c r="D936" s="17" t="s">
        <v>2424</v>
      </c>
      <c r="E936" s="10" t="s">
        <v>1883</v>
      </c>
      <c r="F936" s="10"/>
      <c r="G936" s="10" t="s">
        <v>1896</v>
      </c>
      <c r="H936" s="9" t="s">
        <v>6641</v>
      </c>
      <c r="I936" s="17" t="s">
        <v>758</v>
      </c>
      <c r="J936" s="9"/>
      <c r="K936" s="17" t="s">
        <v>1835</v>
      </c>
    </row>
    <row r="937" spans="1:11" x14ac:dyDescent="0.25">
      <c r="A937" s="17" t="s">
        <v>742</v>
      </c>
      <c r="B937" s="20" t="s">
        <v>2425</v>
      </c>
      <c r="C937" s="17" t="s">
        <v>1841</v>
      </c>
      <c r="D937" s="17" t="s">
        <v>2426</v>
      </c>
      <c r="E937" s="10"/>
      <c r="F937" s="10"/>
      <c r="G937" s="10"/>
      <c r="H937" s="9" t="s">
        <v>6635</v>
      </c>
      <c r="I937" s="17" t="s">
        <v>746</v>
      </c>
      <c r="J937" s="9"/>
      <c r="K937" s="17" t="s">
        <v>1835</v>
      </c>
    </row>
    <row r="938" spans="1:11" x14ac:dyDescent="0.25">
      <c r="A938" s="17" t="s">
        <v>742</v>
      </c>
      <c r="B938" s="20" t="s">
        <v>2427</v>
      </c>
      <c r="C938" s="17" t="s">
        <v>1841</v>
      </c>
      <c r="D938" s="17" t="s">
        <v>2428</v>
      </c>
      <c r="E938" s="10"/>
      <c r="F938" s="10"/>
      <c r="G938" s="10"/>
      <c r="H938" s="9" t="s">
        <v>6635</v>
      </c>
      <c r="I938" s="17" t="s">
        <v>747</v>
      </c>
      <c r="J938" s="9"/>
      <c r="K938" s="17" t="s">
        <v>1835</v>
      </c>
    </row>
    <row r="939" spans="1:11" x14ac:dyDescent="0.25">
      <c r="A939" s="17" t="s">
        <v>742</v>
      </c>
      <c r="B939" s="20" t="s">
        <v>2429</v>
      </c>
      <c r="C939" s="17" t="s">
        <v>1841</v>
      </c>
      <c r="D939" s="17" t="s">
        <v>2430</v>
      </c>
      <c r="E939" s="10"/>
      <c r="F939" s="10"/>
      <c r="G939" s="10"/>
      <c r="H939" s="9" t="s">
        <v>6635</v>
      </c>
      <c r="I939" s="17" t="s">
        <v>751</v>
      </c>
      <c r="J939" s="9"/>
      <c r="K939" s="17" t="s">
        <v>1835</v>
      </c>
    </row>
    <row r="940" spans="1:11" x14ac:dyDescent="0.25">
      <c r="A940" s="17" t="s">
        <v>742</v>
      </c>
      <c r="B940" s="20" t="s">
        <v>2431</v>
      </c>
      <c r="C940" s="17" t="s">
        <v>1841</v>
      </c>
      <c r="D940" s="17" t="s">
        <v>2432</v>
      </c>
      <c r="E940" s="10"/>
      <c r="F940" s="10"/>
      <c r="G940" s="10"/>
      <c r="H940" s="9" t="s">
        <v>6635</v>
      </c>
      <c r="I940" s="17" t="s">
        <v>752</v>
      </c>
      <c r="J940" s="9"/>
      <c r="K940" s="17" t="s">
        <v>1835</v>
      </c>
    </row>
    <row r="941" spans="1:11" x14ac:dyDescent="0.25">
      <c r="A941" s="17" t="s">
        <v>742</v>
      </c>
      <c r="B941" s="20" t="s">
        <v>2433</v>
      </c>
      <c r="C941" s="17" t="s">
        <v>1841</v>
      </c>
      <c r="D941" s="17" t="s">
        <v>2434</v>
      </c>
      <c r="E941" s="10" t="s">
        <v>1883</v>
      </c>
      <c r="F941" s="10"/>
      <c r="G941" s="17"/>
      <c r="H941" s="9" t="s">
        <v>6639</v>
      </c>
      <c r="I941" s="17" t="s">
        <v>758</v>
      </c>
      <c r="J941" s="9"/>
      <c r="K941" s="17" t="s">
        <v>1835</v>
      </c>
    </row>
    <row r="942" spans="1:11" x14ac:dyDescent="0.25">
      <c r="A942" s="17" t="s">
        <v>742</v>
      </c>
      <c r="B942" s="20" t="s">
        <v>2435</v>
      </c>
      <c r="C942" s="17" t="s">
        <v>1841</v>
      </c>
      <c r="D942" s="17" t="s">
        <v>2436</v>
      </c>
      <c r="E942" s="10"/>
      <c r="F942" s="10"/>
      <c r="G942" s="17" t="s">
        <v>2040</v>
      </c>
      <c r="H942" s="9" t="s">
        <v>6653</v>
      </c>
      <c r="I942" s="17" t="s">
        <v>746</v>
      </c>
      <c r="J942" s="9"/>
      <c r="K942" s="17" t="s">
        <v>1835</v>
      </c>
    </row>
    <row r="943" spans="1:11" x14ac:dyDescent="0.25">
      <c r="A943" s="17" t="s">
        <v>742</v>
      </c>
      <c r="B943" s="20" t="s">
        <v>2437</v>
      </c>
      <c r="C943" s="17" t="s">
        <v>1841</v>
      </c>
      <c r="D943" s="17" t="s">
        <v>2438</v>
      </c>
      <c r="E943" s="10"/>
      <c r="F943" s="10"/>
      <c r="G943" s="17" t="s">
        <v>2040</v>
      </c>
      <c r="H943" s="9" t="s">
        <v>6653</v>
      </c>
      <c r="I943" s="17" t="s">
        <v>747</v>
      </c>
      <c r="J943" s="9"/>
      <c r="K943" s="17" t="s">
        <v>1835</v>
      </c>
    </row>
    <row r="944" spans="1:11" x14ac:dyDescent="0.25">
      <c r="A944" s="17" t="s">
        <v>742</v>
      </c>
      <c r="B944" s="20" t="s">
        <v>2439</v>
      </c>
      <c r="C944" s="17" t="s">
        <v>1841</v>
      </c>
      <c r="D944" s="17" t="s">
        <v>2440</v>
      </c>
      <c r="E944" s="10"/>
      <c r="F944" s="10"/>
      <c r="G944" s="17" t="s">
        <v>2040</v>
      </c>
      <c r="H944" s="9" t="s">
        <v>6653</v>
      </c>
      <c r="I944" s="17" t="s">
        <v>751</v>
      </c>
      <c r="J944" s="9"/>
      <c r="K944" s="17" t="s">
        <v>1835</v>
      </c>
    </row>
    <row r="945" spans="1:11" x14ac:dyDescent="0.25">
      <c r="A945" s="17" t="s">
        <v>742</v>
      </c>
      <c r="B945" s="20" t="s">
        <v>2441</v>
      </c>
      <c r="C945" s="17" t="s">
        <v>1841</v>
      </c>
      <c r="D945" s="17" t="s">
        <v>2442</v>
      </c>
      <c r="E945" s="10"/>
      <c r="F945" s="10"/>
      <c r="G945" s="17" t="s">
        <v>2040</v>
      </c>
      <c r="H945" s="9" t="s">
        <v>6653</v>
      </c>
      <c r="I945" s="17" t="s">
        <v>752</v>
      </c>
      <c r="J945" s="9"/>
      <c r="K945" s="17" t="s">
        <v>1835</v>
      </c>
    </row>
    <row r="946" spans="1:11" x14ac:dyDescent="0.25">
      <c r="A946" s="17" t="s">
        <v>742</v>
      </c>
      <c r="B946" s="20" t="s">
        <v>2443</v>
      </c>
      <c r="C946" s="17" t="s">
        <v>1841</v>
      </c>
      <c r="D946" s="17" t="s">
        <v>2444</v>
      </c>
      <c r="E946" s="10" t="s">
        <v>1883</v>
      </c>
      <c r="F946" s="10"/>
      <c r="G946" s="10" t="s">
        <v>2040</v>
      </c>
      <c r="H946" s="9" t="s">
        <v>6654</v>
      </c>
      <c r="I946" s="17" t="s">
        <v>758</v>
      </c>
      <c r="J946" s="9"/>
      <c r="K946" s="17" t="s">
        <v>1835</v>
      </c>
    </row>
    <row r="947" spans="1:11" x14ac:dyDescent="0.25">
      <c r="A947" s="17" t="s">
        <v>742</v>
      </c>
      <c r="B947" s="20" t="s">
        <v>2445</v>
      </c>
      <c r="C947" s="17" t="s">
        <v>1841</v>
      </c>
      <c r="D947" s="17" t="s">
        <v>2446</v>
      </c>
      <c r="E947" s="10"/>
      <c r="F947" s="10"/>
      <c r="G947" s="10"/>
      <c r="H947" s="9" t="s">
        <v>6635</v>
      </c>
      <c r="I947" s="17" t="s">
        <v>746</v>
      </c>
      <c r="J947" s="9"/>
      <c r="K947" s="17" t="s">
        <v>1835</v>
      </c>
    </row>
    <row r="948" spans="1:11" x14ac:dyDescent="0.25">
      <c r="A948" s="17" t="s">
        <v>742</v>
      </c>
      <c r="B948" s="20" t="s">
        <v>2447</v>
      </c>
      <c r="C948" s="17" t="s">
        <v>1841</v>
      </c>
      <c r="D948" s="17" t="s">
        <v>2448</v>
      </c>
      <c r="E948" s="10"/>
      <c r="F948" s="10"/>
      <c r="G948" s="10"/>
      <c r="H948" s="9" t="s">
        <v>6635</v>
      </c>
      <c r="I948" s="17" t="s">
        <v>747</v>
      </c>
      <c r="J948" s="9"/>
      <c r="K948" s="17" t="s">
        <v>1835</v>
      </c>
    </row>
    <row r="949" spans="1:11" x14ac:dyDescent="0.25">
      <c r="A949" s="17" t="s">
        <v>742</v>
      </c>
      <c r="B949" s="20" t="s">
        <v>2449</v>
      </c>
      <c r="C949" s="17" t="s">
        <v>1841</v>
      </c>
      <c r="D949" s="17" t="s">
        <v>2450</v>
      </c>
      <c r="E949" s="10"/>
      <c r="F949" s="10"/>
      <c r="G949" s="10"/>
      <c r="H949" s="9" t="s">
        <v>6635</v>
      </c>
      <c r="I949" s="17" t="s">
        <v>751</v>
      </c>
      <c r="J949" s="9"/>
      <c r="K949" s="17" t="s">
        <v>1835</v>
      </c>
    </row>
    <row r="950" spans="1:11" x14ac:dyDescent="0.25">
      <c r="A950" s="17" t="s">
        <v>742</v>
      </c>
      <c r="B950" s="20" t="s">
        <v>2451</v>
      </c>
      <c r="C950" s="17" t="s">
        <v>1841</v>
      </c>
      <c r="D950" s="17" t="s">
        <v>2452</v>
      </c>
      <c r="E950" s="10"/>
      <c r="F950" s="10"/>
      <c r="G950" s="10"/>
      <c r="H950" s="9" t="s">
        <v>6635</v>
      </c>
      <c r="I950" s="17" t="s">
        <v>752</v>
      </c>
      <c r="J950" s="9"/>
      <c r="K950" s="17" t="s">
        <v>1835</v>
      </c>
    </row>
    <row r="951" spans="1:11" x14ac:dyDescent="0.25">
      <c r="A951" s="17" t="s">
        <v>742</v>
      </c>
      <c r="B951" s="20" t="s">
        <v>2453</v>
      </c>
      <c r="C951" s="17" t="s">
        <v>1841</v>
      </c>
      <c r="D951" s="17" t="s">
        <v>2454</v>
      </c>
      <c r="E951" s="10" t="s">
        <v>1883</v>
      </c>
      <c r="F951" s="10"/>
      <c r="G951" s="10"/>
      <c r="H951" s="9" t="s">
        <v>6639</v>
      </c>
      <c r="I951" s="17" t="s">
        <v>758</v>
      </c>
      <c r="J951" s="9"/>
      <c r="K951" s="9" t="s">
        <v>1835</v>
      </c>
    </row>
    <row r="952" spans="1:11" x14ac:dyDescent="0.25">
      <c r="A952" s="17" t="s">
        <v>742</v>
      </c>
      <c r="B952" s="20" t="s">
        <v>2455</v>
      </c>
      <c r="C952" s="17" t="s">
        <v>1841</v>
      </c>
      <c r="D952" s="17" t="s">
        <v>2456</v>
      </c>
      <c r="E952" s="10"/>
      <c r="F952" s="10"/>
      <c r="G952" s="10"/>
      <c r="H952" s="9" t="s">
        <v>6635</v>
      </c>
      <c r="I952" s="17" t="s">
        <v>746</v>
      </c>
      <c r="J952" s="9"/>
      <c r="K952" s="9" t="s">
        <v>2457</v>
      </c>
    </row>
    <row r="953" spans="1:11" x14ac:dyDescent="0.25">
      <c r="A953" s="17" t="s">
        <v>742</v>
      </c>
      <c r="B953" s="20" t="s">
        <v>2458</v>
      </c>
      <c r="C953" s="17" t="s">
        <v>1841</v>
      </c>
      <c r="D953" s="17" t="s">
        <v>2459</v>
      </c>
      <c r="E953" s="10"/>
      <c r="F953" s="10"/>
      <c r="G953" s="10"/>
      <c r="H953" s="9" t="s">
        <v>6635</v>
      </c>
      <c r="I953" s="17" t="s">
        <v>747</v>
      </c>
      <c r="J953" s="9"/>
      <c r="K953" s="9" t="s">
        <v>2457</v>
      </c>
    </row>
    <row r="954" spans="1:11" x14ac:dyDescent="0.25">
      <c r="A954" s="17" t="s">
        <v>742</v>
      </c>
      <c r="B954" s="20" t="s">
        <v>2460</v>
      </c>
      <c r="C954" s="17" t="s">
        <v>1841</v>
      </c>
      <c r="D954" s="17" t="s">
        <v>2461</v>
      </c>
      <c r="E954" s="10"/>
      <c r="F954" s="10"/>
      <c r="G954" s="10"/>
      <c r="H954" s="9" t="s">
        <v>6635</v>
      </c>
      <c r="I954" s="17" t="s">
        <v>751</v>
      </c>
      <c r="J954" s="9"/>
      <c r="K954" s="9" t="s">
        <v>2457</v>
      </c>
    </row>
    <row r="955" spans="1:11" x14ac:dyDescent="0.25">
      <c r="A955" s="17" t="s">
        <v>742</v>
      </c>
      <c r="B955" s="20" t="s">
        <v>2462</v>
      </c>
      <c r="C955" s="17" t="s">
        <v>1841</v>
      </c>
      <c r="D955" s="17" t="s">
        <v>2463</v>
      </c>
      <c r="E955" s="10"/>
      <c r="F955" s="10"/>
      <c r="G955" s="10"/>
      <c r="H955" s="9" t="s">
        <v>6635</v>
      </c>
      <c r="I955" s="17" t="s">
        <v>752</v>
      </c>
      <c r="J955" s="9"/>
      <c r="K955" s="9" t="s">
        <v>2457</v>
      </c>
    </row>
    <row r="956" spans="1:11" x14ac:dyDescent="0.25">
      <c r="A956" s="17" t="s">
        <v>742</v>
      </c>
      <c r="B956" s="20" t="s">
        <v>2464</v>
      </c>
      <c r="C956" s="17" t="s">
        <v>1841</v>
      </c>
      <c r="D956" s="17" t="s">
        <v>2465</v>
      </c>
      <c r="E956" s="10" t="s">
        <v>1883</v>
      </c>
      <c r="F956" s="10"/>
      <c r="G956" s="10"/>
      <c r="H956" s="9" t="s">
        <v>6639</v>
      </c>
      <c r="I956" s="9" t="s">
        <v>758</v>
      </c>
      <c r="J956" s="9"/>
      <c r="K956" s="9" t="s">
        <v>2457</v>
      </c>
    </row>
    <row r="957" spans="1:11" x14ac:dyDescent="0.25">
      <c r="A957" s="17" t="s">
        <v>742</v>
      </c>
      <c r="B957" s="20" t="s">
        <v>2466</v>
      </c>
      <c r="C957" s="17" t="s">
        <v>1841</v>
      </c>
      <c r="D957" s="17" t="s">
        <v>2467</v>
      </c>
      <c r="E957" s="10"/>
      <c r="F957" s="10"/>
      <c r="G957" s="10"/>
      <c r="H957" s="9" t="s">
        <v>6635</v>
      </c>
      <c r="I957" s="17"/>
      <c r="J957" s="9"/>
      <c r="K957" s="9" t="s">
        <v>2457</v>
      </c>
    </row>
    <row r="958" spans="1:11" x14ac:dyDescent="0.25">
      <c r="A958" s="17" t="s">
        <v>742</v>
      </c>
      <c r="B958" s="20" t="s">
        <v>2468</v>
      </c>
      <c r="C958" s="17" t="s">
        <v>1841</v>
      </c>
      <c r="D958" s="17" t="s">
        <v>2469</v>
      </c>
      <c r="E958" s="10"/>
      <c r="F958" s="10"/>
      <c r="G958" s="10"/>
      <c r="H958" s="9" t="s">
        <v>6635</v>
      </c>
      <c r="I958" s="17" t="s">
        <v>746</v>
      </c>
      <c r="J958" s="9"/>
      <c r="K958" s="9" t="s">
        <v>2457</v>
      </c>
    </row>
    <row r="959" spans="1:11" x14ac:dyDescent="0.25">
      <c r="A959" s="17" t="s">
        <v>742</v>
      </c>
      <c r="B959" s="20" t="s">
        <v>2470</v>
      </c>
      <c r="C959" s="17" t="s">
        <v>1841</v>
      </c>
      <c r="D959" s="17" t="s">
        <v>2471</v>
      </c>
      <c r="E959" s="10"/>
      <c r="F959" s="10"/>
      <c r="G959" s="10"/>
      <c r="H959" s="9" t="s">
        <v>6635</v>
      </c>
      <c r="I959" s="17" t="s">
        <v>747</v>
      </c>
      <c r="J959" s="9"/>
      <c r="K959" s="9" t="s">
        <v>2457</v>
      </c>
    </row>
    <row r="960" spans="1:11" x14ac:dyDescent="0.25">
      <c r="A960" s="17" t="s">
        <v>742</v>
      </c>
      <c r="B960" s="20" t="s">
        <v>2472</v>
      </c>
      <c r="C960" s="17" t="s">
        <v>1841</v>
      </c>
      <c r="D960" s="17" t="s">
        <v>2473</v>
      </c>
      <c r="E960" s="10"/>
      <c r="F960" s="10"/>
      <c r="G960" s="10"/>
      <c r="H960" s="9" t="s">
        <v>6635</v>
      </c>
      <c r="I960" s="17" t="s">
        <v>751</v>
      </c>
      <c r="J960" s="9"/>
      <c r="K960" s="9" t="s">
        <v>2457</v>
      </c>
    </row>
    <row r="961" spans="1:11" x14ac:dyDescent="0.25">
      <c r="A961" s="17" t="s">
        <v>742</v>
      </c>
      <c r="B961" s="20" t="s">
        <v>2474</v>
      </c>
      <c r="C961" s="17" t="s">
        <v>1841</v>
      </c>
      <c r="D961" s="17" t="s">
        <v>2475</v>
      </c>
      <c r="E961" s="10" t="s">
        <v>1883</v>
      </c>
      <c r="F961" s="10"/>
      <c r="G961" s="10"/>
      <c r="H961" s="9" t="s">
        <v>6639</v>
      </c>
      <c r="I961" s="9" t="s">
        <v>758</v>
      </c>
      <c r="J961" s="9"/>
      <c r="K961" s="9" t="s">
        <v>2457</v>
      </c>
    </row>
    <row r="962" spans="1:11" x14ac:dyDescent="0.25">
      <c r="A962" s="17" t="s">
        <v>742</v>
      </c>
      <c r="B962" s="20" t="s">
        <v>2476</v>
      </c>
      <c r="C962" s="17" t="s">
        <v>1841</v>
      </c>
      <c r="D962" s="17" t="s">
        <v>2477</v>
      </c>
      <c r="E962" s="10"/>
      <c r="F962" s="10"/>
      <c r="G962" s="10"/>
      <c r="H962" s="9" t="s">
        <v>6635</v>
      </c>
      <c r="I962" s="17"/>
      <c r="J962" s="9"/>
      <c r="K962" s="9" t="s">
        <v>2457</v>
      </c>
    </row>
    <row r="963" spans="1:11" x14ac:dyDescent="0.25">
      <c r="A963" s="17" t="s">
        <v>742</v>
      </c>
      <c r="B963" s="20" t="s">
        <v>2478</v>
      </c>
      <c r="C963" s="17" t="s">
        <v>1841</v>
      </c>
      <c r="D963" s="17" t="s">
        <v>2479</v>
      </c>
      <c r="E963" s="10"/>
      <c r="F963" s="10"/>
      <c r="G963" s="10"/>
      <c r="H963" s="9" t="s">
        <v>6635</v>
      </c>
      <c r="I963" s="17" t="s">
        <v>746</v>
      </c>
      <c r="J963" s="9"/>
      <c r="K963" s="9" t="s">
        <v>2457</v>
      </c>
    </row>
    <row r="964" spans="1:11" x14ac:dyDescent="0.25">
      <c r="A964" s="17" t="s">
        <v>742</v>
      </c>
      <c r="B964" s="20" t="s">
        <v>2480</v>
      </c>
      <c r="C964" s="17" t="s">
        <v>1841</v>
      </c>
      <c r="D964" s="17" t="s">
        <v>2481</v>
      </c>
      <c r="E964" s="10"/>
      <c r="F964" s="10"/>
      <c r="G964" s="10"/>
      <c r="H964" s="9" t="s">
        <v>6635</v>
      </c>
      <c r="I964" s="17" t="s">
        <v>747</v>
      </c>
      <c r="J964" s="9"/>
      <c r="K964" s="9" t="s">
        <v>2457</v>
      </c>
    </row>
    <row r="965" spans="1:11" x14ac:dyDescent="0.25">
      <c r="A965" s="17" t="s">
        <v>742</v>
      </c>
      <c r="B965" s="20" t="s">
        <v>2482</v>
      </c>
      <c r="C965" s="17" t="s">
        <v>1841</v>
      </c>
      <c r="D965" s="17" t="s">
        <v>2483</v>
      </c>
      <c r="E965" s="10"/>
      <c r="F965" s="10"/>
      <c r="G965" s="10"/>
      <c r="H965" s="9" t="s">
        <v>6635</v>
      </c>
      <c r="I965" s="17" t="s">
        <v>751</v>
      </c>
      <c r="J965" s="9"/>
      <c r="K965" s="9" t="s">
        <v>2457</v>
      </c>
    </row>
    <row r="966" spans="1:11" x14ac:dyDescent="0.25">
      <c r="A966" s="17" t="s">
        <v>742</v>
      </c>
      <c r="B966" s="20" t="s">
        <v>2484</v>
      </c>
      <c r="C966" s="17" t="s">
        <v>1841</v>
      </c>
      <c r="D966" s="17" t="s">
        <v>2485</v>
      </c>
      <c r="E966" s="10" t="s">
        <v>1883</v>
      </c>
      <c r="F966" s="10"/>
      <c r="G966" s="10"/>
      <c r="H966" s="9" t="s">
        <v>6639</v>
      </c>
      <c r="I966" s="17" t="s">
        <v>758</v>
      </c>
      <c r="J966" s="9"/>
      <c r="K966" s="9" t="s">
        <v>2457</v>
      </c>
    </row>
    <row r="967" spans="1:11" x14ac:dyDescent="0.25">
      <c r="A967" s="17" t="s">
        <v>742</v>
      </c>
      <c r="B967" s="20" t="s">
        <v>2486</v>
      </c>
      <c r="C967" s="17" t="s">
        <v>1841</v>
      </c>
      <c r="D967" s="17" t="s">
        <v>2487</v>
      </c>
      <c r="E967" s="10"/>
      <c r="F967" s="10"/>
      <c r="G967" s="10"/>
      <c r="H967" s="9" t="s">
        <v>6635</v>
      </c>
      <c r="I967" s="17" t="s">
        <v>746</v>
      </c>
      <c r="J967" s="9"/>
      <c r="K967" s="9" t="s">
        <v>2457</v>
      </c>
    </row>
    <row r="968" spans="1:11" x14ac:dyDescent="0.25">
      <c r="A968" s="17" t="s">
        <v>742</v>
      </c>
      <c r="B968" s="20" t="s">
        <v>2488</v>
      </c>
      <c r="C968" s="17" t="s">
        <v>1841</v>
      </c>
      <c r="D968" s="17" t="s">
        <v>2489</v>
      </c>
      <c r="E968" s="10"/>
      <c r="F968" s="10"/>
      <c r="G968" s="10"/>
      <c r="H968" s="9" t="s">
        <v>6635</v>
      </c>
      <c r="I968" s="17" t="s">
        <v>747</v>
      </c>
      <c r="J968" s="9"/>
      <c r="K968" s="9" t="s">
        <v>2457</v>
      </c>
    </row>
    <row r="969" spans="1:11" x14ac:dyDescent="0.25">
      <c r="A969" s="17" t="s">
        <v>742</v>
      </c>
      <c r="B969" s="20" t="s">
        <v>2490</v>
      </c>
      <c r="C969" s="17" t="s">
        <v>1841</v>
      </c>
      <c r="D969" s="17" t="s">
        <v>2491</v>
      </c>
      <c r="E969" s="10"/>
      <c r="F969" s="10"/>
      <c r="G969" s="10"/>
      <c r="H969" s="9" t="s">
        <v>6635</v>
      </c>
      <c r="I969" s="17" t="s">
        <v>751</v>
      </c>
      <c r="J969" s="9"/>
      <c r="K969" s="9" t="s">
        <v>2457</v>
      </c>
    </row>
    <row r="970" spans="1:11" x14ac:dyDescent="0.25">
      <c r="A970" s="17" t="s">
        <v>742</v>
      </c>
      <c r="B970" s="20" t="s">
        <v>2492</v>
      </c>
      <c r="C970" s="17" t="s">
        <v>1841</v>
      </c>
      <c r="D970" s="17" t="s">
        <v>2493</v>
      </c>
      <c r="E970" s="10"/>
      <c r="F970" s="10"/>
      <c r="G970" s="10"/>
      <c r="H970" s="9" t="s">
        <v>6635</v>
      </c>
      <c r="I970" s="17" t="s">
        <v>752</v>
      </c>
      <c r="J970" s="9"/>
      <c r="K970" s="9" t="s">
        <v>2457</v>
      </c>
    </row>
    <row r="971" spans="1:11" x14ac:dyDescent="0.25">
      <c r="A971" s="17" t="s">
        <v>742</v>
      </c>
      <c r="B971" s="20" t="s">
        <v>2494</v>
      </c>
      <c r="C971" s="17" t="s">
        <v>1841</v>
      </c>
      <c r="D971" s="17" t="s">
        <v>2495</v>
      </c>
      <c r="E971" s="10" t="s">
        <v>1883</v>
      </c>
      <c r="F971" s="17"/>
      <c r="G971" s="10"/>
      <c r="H971" s="9" t="s">
        <v>6639</v>
      </c>
      <c r="I971" s="17" t="s">
        <v>758</v>
      </c>
      <c r="J971" s="9"/>
      <c r="K971" s="9" t="s">
        <v>2457</v>
      </c>
    </row>
    <row r="972" spans="1:11" x14ac:dyDescent="0.25">
      <c r="A972" s="17" t="s">
        <v>742</v>
      </c>
      <c r="B972" s="20" t="s">
        <v>2496</v>
      </c>
      <c r="C972" s="17" t="s">
        <v>1841</v>
      </c>
      <c r="D972" s="17" t="s">
        <v>2497</v>
      </c>
      <c r="E972" s="10"/>
      <c r="F972" s="17" t="s">
        <v>1496</v>
      </c>
      <c r="G972" s="10"/>
      <c r="H972" s="9" t="s">
        <v>6637</v>
      </c>
      <c r="I972" s="17" t="s">
        <v>746</v>
      </c>
      <c r="J972" s="9"/>
      <c r="K972" s="9" t="s">
        <v>2457</v>
      </c>
    </row>
    <row r="973" spans="1:11" x14ac:dyDescent="0.25">
      <c r="A973" s="17" t="s">
        <v>742</v>
      </c>
      <c r="B973" s="20" t="s">
        <v>2498</v>
      </c>
      <c r="C973" s="17" t="s">
        <v>1841</v>
      </c>
      <c r="D973" s="17" t="s">
        <v>2499</v>
      </c>
      <c r="E973" s="10"/>
      <c r="F973" s="17" t="s">
        <v>1496</v>
      </c>
      <c r="G973" s="10"/>
      <c r="H973" s="9" t="s">
        <v>6637</v>
      </c>
      <c r="I973" s="17" t="s">
        <v>747</v>
      </c>
      <c r="J973" s="9"/>
      <c r="K973" s="9" t="s">
        <v>2457</v>
      </c>
    </row>
    <row r="974" spans="1:11" x14ac:dyDescent="0.25">
      <c r="A974" s="17" t="s">
        <v>742</v>
      </c>
      <c r="B974" s="20" t="s">
        <v>2500</v>
      </c>
      <c r="C974" s="17" t="s">
        <v>1841</v>
      </c>
      <c r="D974" s="17" t="s">
        <v>2501</v>
      </c>
      <c r="E974" s="10"/>
      <c r="F974" s="17" t="s">
        <v>1496</v>
      </c>
      <c r="G974" s="10"/>
      <c r="H974" s="9" t="s">
        <v>6637</v>
      </c>
      <c r="I974" s="17" t="s">
        <v>751</v>
      </c>
      <c r="J974" s="9"/>
      <c r="K974" s="9" t="s">
        <v>2457</v>
      </c>
    </row>
    <row r="975" spans="1:11" x14ac:dyDescent="0.25">
      <c r="A975" s="17" t="s">
        <v>742</v>
      </c>
      <c r="B975" s="20" t="s">
        <v>2502</v>
      </c>
      <c r="C975" s="17" t="s">
        <v>1841</v>
      </c>
      <c r="D975" s="17" t="s">
        <v>2503</v>
      </c>
      <c r="E975" s="10"/>
      <c r="F975" s="17" t="s">
        <v>1496</v>
      </c>
      <c r="G975" s="10"/>
      <c r="H975" s="9" t="s">
        <v>6637</v>
      </c>
      <c r="I975" s="17" t="s">
        <v>752</v>
      </c>
      <c r="J975" s="9"/>
      <c r="K975" s="9" t="s">
        <v>2457</v>
      </c>
    </row>
    <row r="976" spans="1:11" x14ac:dyDescent="0.25">
      <c r="A976" s="17" t="s">
        <v>742</v>
      </c>
      <c r="B976" s="20" t="s">
        <v>2504</v>
      </c>
      <c r="C976" s="17" t="s">
        <v>1841</v>
      </c>
      <c r="D976" s="17" t="s">
        <v>2505</v>
      </c>
      <c r="E976" s="10" t="s">
        <v>1883</v>
      </c>
      <c r="F976" s="10" t="s">
        <v>1496</v>
      </c>
      <c r="G976" s="17"/>
      <c r="H976" s="9" t="s">
        <v>6638</v>
      </c>
      <c r="I976" s="17" t="s">
        <v>758</v>
      </c>
      <c r="J976" s="9"/>
      <c r="K976" s="9" t="s">
        <v>2457</v>
      </c>
    </row>
    <row r="977" spans="1:11" x14ac:dyDescent="0.25">
      <c r="A977" s="17" t="s">
        <v>742</v>
      </c>
      <c r="B977" s="20" t="s">
        <v>2506</v>
      </c>
      <c r="C977" s="17" t="s">
        <v>1841</v>
      </c>
      <c r="D977" s="17" t="s">
        <v>2507</v>
      </c>
      <c r="E977" s="10"/>
      <c r="F977" s="10"/>
      <c r="G977" s="17" t="s">
        <v>1921</v>
      </c>
      <c r="H977" s="9" t="s">
        <v>6648</v>
      </c>
      <c r="I977" s="17" t="s">
        <v>746</v>
      </c>
      <c r="J977" s="9"/>
      <c r="K977" s="9" t="s">
        <v>2457</v>
      </c>
    </row>
    <row r="978" spans="1:11" x14ac:dyDescent="0.25">
      <c r="A978" s="17" t="s">
        <v>742</v>
      </c>
      <c r="B978" s="20" t="s">
        <v>2508</v>
      </c>
      <c r="C978" s="17" t="s">
        <v>1841</v>
      </c>
      <c r="D978" s="17" t="s">
        <v>2509</v>
      </c>
      <c r="E978" s="10"/>
      <c r="F978" s="10"/>
      <c r="G978" s="17" t="s">
        <v>1921</v>
      </c>
      <c r="H978" s="9" t="s">
        <v>6648</v>
      </c>
      <c r="I978" s="17" t="s">
        <v>747</v>
      </c>
      <c r="J978" s="9"/>
      <c r="K978" s="9" t="s">
        <v>2457</v>
      </c>
    </row>
    <row r="979" spans="1:11" x14ac:dyDescent="0.25">
      <c r="A979" s="17" t="s">
        <v>742</v>
      </c>
      <c r="B979" s="20" t="s">
        <v>2510</v>
      </c>
      <c r="C979" s="17" t="s">
        <v>1841</v>
      </c>
      <c r="D979" s="17" t="s">
        <v>2511</v>
      </c>
      <c r="E979" s="10"/>
      <c r="F979" s="10"/>
      <c r="G979" s="17" t="s">
        <v>1921</v>
      </c>
      <c r="H979" s="9" t="s">
        <v>6648</v>
      </c>
      <c r="I979" s="17" t="s">
        <v>751</v>
      </c>
      <c r="J979" s="9"/>
      <c r="K979" s="9" t="s">
        <v>2457</v>
      </c>
    </row>
    <row r="980" spans="1:11" x14ac:dyDescent="0.25">
      <c r="A980" s="17" t="s">
        <v>742</v>
      </c>
      <c r="B980" s="20" t="s">
        <v>2512</v>
      </c>
      <c r="C980" s="17" t="s">
        <v>1841</v>
      </c>
      <c r="D980" s="17" t="s">
        <v>2513</v>
      </c>
      <c r="E980" s="10"/>
      <c r="F980" s="10"/>
      <c r="G980" s="17" t="s">
        <v>1921</v>
      </c>
      <c r="H980" s="9" t="s">
        <v>6648</v>
      </c>
      <c r="I980" s="17" t="s">
        <v>752</v>
      </c>
      <c r="J980" s="9"/>
      <c r="K980" s="9" t="s">
        <v>2457</v>
      </c>
    </row>
    <row r="981" spans="1:11" x14ac:dyDescent="0.25">
      <c r="A981" s="17" t="s">
        <v>742</v>
      </c>
      <c r="B981" s="20" t="s">
        <v>2514</v>
      </c>
      <c r="C981" s="17" t="s">
        <v>1841</v>
      </c>
      <c r="D981" s="17" t="s">
        <v>2515</v>
      </c>
      <c r="E981" s="10" t="s">
        <v>1883</v>
      </c>
      <c r="F981" s="10"/>
      <c r="G981" s="17" t="s">
        <v>1921</v>
      </c>
      <c r="H981" s="9" t="s">
        <v>6649</v>
      </c>
      <c r="I981" s="17" t="s">
        <v>758</v>
      </c>
      <c r="J981" s="9"/>
      <c r="K981" s="9" t="s">
        <v>2457</v>
      </c>
    </row>
    <row r="982" spans="1:11" x14ac:dyDescent="0.25">
      <c r="A982" s="17" t="s">
        <v>742</v>
      </c>
      <c r="B982" s="20" t="s">
        <v>2516</v>
      </c>
      <c r="C982" s="17" t="s">
        <v>1841</v>
      </c>
      <c r="D982" s="17" t="s">
        <v>2517</v>
      </c>
      <c r="E982" s="10"/>
      <c r="F982" s="10"/>
      <c r="G982" s="17" t="s">
        <v>1896</v>
      </c>
      <c r="H982" s="9" t="s">
        <v>6640</v>
      </c>
      <c r="I982" s="17" t="s">
        <v>746</v>
      </c>
      <c r="J982" s="9"/>
      <c r="K982" s="9" t="s">
        <v>2457</v>
      </c>
    </row>
    <row r="983" spans="1:11" x14ac:dyDescent="0.25">
      <c r="A983" s="17" t="s">
        <v>742</v>
      </c>
      <c r="B983" s="20" t="s">
        <v>2518</v>
      </c>
      <c r="C983" s="17" t="s">
        <v>1841</v>
      </c>
      <c r="D983" s="17" t="s">
        <v>2519</v>
      </c>
      <c r="E983" s="10"/>
      <c r="F983" s="10"/>
      <c r="G983" s="17" t="s">
        <v>1896</v>
      </c>
      <c r="H983" s="9" t="s">
        <v>6640</v>
      </c>
      <c r="I983" s="17" t="s">
        <v>747</v>
      </c>
      <c r="J983" s="9"/>
      <c r="K983" s="9" t="s">
        <v>2457</v>
      </c>
    </row>
    <row r="984" spans="1:11" x14ac:dyDescent="0.25">
      <c r="A984" s="17" t="s">
        <v>742</v>
      </c>
      <c r="B984" s="20" t="s">
        <v>2520</v>
      </c>
      <c r="C984" s="17" t="s">
        <v>1841</v>
      </c>
      <c r="D984" s="17" t="s">
        <v>2521</v>
      </c>
      <c r="E984" s="10"/>
      <c r="F984" s="10"/>
      <c r="G984" s="17" t="s">
        <v>1896</v>
      </c>
      <c r="H984" s="9" t="s">
        <v>6640</v>
      </c>
      <c r="I984" s="17" t="s">
        <v>751</v>
      </c>
      <c r="J984" s="9"/>
      <c r="K984" s="9" t="s">
        <v>2457</v>
      </c>
    </row>
    <row r="985" spans="1:11" x14ac:dyDescent="0.25">
      <c r="A985" s="17" t="s">
        <v>742</v>
      </c>
      <c r="B985" s="20" t="s">
        <v>2522</v>
      </c>
      <c r="C985" s="17" t="s">
        <v>1841</v>
      </c>
      <c r="D985" s="17" t="s">
        <v>2523</v>
      </c>
      <c r="E985" s="10"/>
      <c r="F985" s="10"/>
      <c r="G985" s="17" t="s">
        <v>1896</v>
      </c>
      <c r="H985" s="9" t="s">
        <v>6640</v>
      </c>
      <c r="I985" s="17" t="s">
        <v>752</v>
      </c>
      <c r="J985" s="9"/>
      <c r="K985" s="9" t="s">
        <v>2457</v>
      </c>
    </row>
    <row r="986" spans="1:11" x14ac:dyDescent="0.25">
      <c r="A986" s="17" t="s">
        <v>742</v>
      </c>
      <c r="B986" s="20" t="s">
        <v>2524</v>
      </c>
      <c r="C986" s="17" t="s">
        <v>1841</v>
      </c>
      <c r="D986" s="17" t="s">
        <v>2525</v>
      </c>
      <c r="E986" s="10" t="s">
        <v>1883</v>
      </c>
      <c r="F986" s="10" t="s">
        <v>2526</v>
      </c>
      <c r="G986" s="17" t="s">
        <v>1896</v>
      </c>
      <c r="H986" s="9" t="s">
        <v>6657</v>
      </c>
      <c r="I986" s="17" t="s">
        <v>758</v>
      </c>
      <c r="J986" s="9"/>
      <c r="K986" s="9" t="s">
        <v>2457</v>
      </c>
    </row>
    <row r="987" spans="1:11" x14ac:dyDescent="0.25">
      <c r="A987" s="17" t="s">
        <v>742</v>
      </c>
      <c r="B987" s="20" t="s">
        <v>2527</v>
      </c>
      <c r="C987" s="17" t="s">
        <v>1841</v>
      </c>
      <c r="D987" s="17" t="s">
        <v>2528</v>
      </c>
      <c r="E987" s="10"/>
      <c r="F987" s="10"/>
      <c r="G987" s="17" t="s">
        <v>2040</v>
      </c>
      <c r="H987" s="9" t="s">
        <v>6653</v>
      </c>
      <c r="I987" s="17" t="s">
        <v>746</v>
      </c>
      <c r="J987" s="9"/>
      <c r="K987" s="9" t="s">
        <v>2457</v>
      </c>
    </row>
    <row r="988" spans="1:11" x14ac:dyDescent="0.25">
      <c r="A988" s="17" t="s">
        <v>742</v>
      </c>
      <c r="B988" s="20" t="s">
        <v>2529</v>
      </c>
      <c r="C988" s="17" t="s">
        <v>1841</v>
      </c>
      <c r="D988" s="17" t="s">
        <v>2530</v>
      </c>
      <c r="E988" s="10"/>
      <c r="F988" s="10"/>
      <c r="G988" s="17" t="s">
        <v>2040</v>
      </c>
      <c r="H988" s="9" t="s">
        <v>6653</v>
      </c>
      <c r="I988" s="17" t="s">
        <v>747</v>
      </c>
      <c r="J988" s="9"/>
      <c r="K988" s="9" t="s">
        <v>2457</v>
      </c>
    </row>
    <row r="989" spans="1:11" x14ac:dyDescent="0.25">
      <c r="A989" s="17" t="s">
        <v>742</v>
      </c>
      <c r="B989" s="20" t="s">
        <v>2531</v>
      </c>
      <c r="C989" s="17" t="s">
        <v>1841</v>
      </c>
      <c r="D989" s="17" t="s">
        <v>2532</v>
      </c>
      <c r="E989" s="10"/>
      <c r="F989" s="10"/>
      <c r="G989" s="17" t="s">
        <v>2040</v>
      </c>
      <c r="H989" s="9" t="s">
        <v>6653</v>
      </c>
      <c r="I989" s="17" t="s">
        <v>751</v>
      </c>
      <c r="J989" s="9"/>
      <c r="K989" s="9" t="s">
        <v>2457</v>
      </c>
    </row>
    <row r="990" spans="1:11" x14ac:dyDescent="0.25">
      <c r="A990" s="17" t="s">
        <v>742</v>
      </c>
      <c r="B990" s="20" t="s">
        <v>2533</v>
      </c>
      <c r="C990" s="17" t="s">
        <v>1841</v>
      </c>
      <c r="D990" s="17" t="s">
        <v>2534</v>
      </c>
      <c r="E990" s="10"/>
      <c r="F990" s="10"/>
      <c r="G990" s="17" t="s">
        <v>2040</v>
      </c>
      <c r="H990" s="9" t="s">
        <v>6653</v>
      </c>
      <c r="I990" s="17" t="s">
        <v>752</v>
      </c>
      <c r="J990" s="9"/>
      <c r="K990" s="9" t="s">
        <v>2457</v>
      </c>
    </row>
    <row r="991" spans="1:11" x14ac:dyDescent="0.25">
      <c r="A991" s="17" t="s">
        <v>742</v>
      </c>
      <c r="B991" s="20" t="s">
        <v>2535</v>
      </c>
      <c r="C991" s="17" t="s">
        <v>1841</v>
      </c>
      <c r="D991" s="17" t="s">
        <v>2536</v>
      </c>
      <c r="E991" s="10" t="s">
        <v>1883</v>
      </c>
      <c r="F991" s="10"/>
      <c r="G991" s="17" t="s">
        <v>2040</v>
      </c>
      <c r="H991" s="9" t="s">
        <v>6654</v>
      </c>
      <c r="I991" s="17" t="s">
        <v>758</v>
      </c>
      <c r="J991" s="9"/>
      <c r="K991" s="9" t="s">
        <v>2457</v>
      </c>
    </row>
    <row r="992" spans="1:11" x14ac:dyDescent="0.25">
      <c r="A992" s="17" t="s">
        <v>742</v>
      </c>
      <c r="B992" s="20" t="s">
        <v>2537</v>
      </c>
      <c r="C992" s="17" t="s">
        <v>1841</v>
      </c>
      <c r="D992" s="17" t="s">
        <v>2538</v>
      </c>
      <c r="E992" s="10"/>
      <c r="F992" s="10"/>
      <c r="G992" s="17" t="s">
        <v>2539</v>
      </c>
      <c r="H992" s="9" t="s">
        <v>6658</v>
      </c>
      <c r="I992" s="17" t="s">
        <v>746</v>
      </c>
      <c r="J992" s="9"/>
      <c r="K992" s="9" t="s">
        <v>2457</v>
      </c>
    </row>
    <row r="993" spans="1:11" x14ac:dyDescent="0.25">
      <c r="A993" s="17" t="s">
        <v>742</v>
      </c>
      <c r="B993" s="20" t="s">
        <v>2540</v>
      </c>
      <c r="C993" s="17" t="s">
        <v>1841</v>
      </c>
      <c r="D993" s="17" t="s">
        <v>2541</v>
      </c>
      <c r="E993" s="10"/>
      <c r="F993" s="10"/>
      <c r="G993" s="17" t="s">
        <v>2539</v>
      </c>
      <c r="H993" s="9" t="s">
        <v>6658</v>
      </c>
      <c r="I993" s="17" t="s">
        <v>747</v>
      </c>
      <c r="J993" s="9"/>
      <c r="K993" s="9" t="s">
        <v>2457</v>
      </c>
    </row>
    <row r="994" spans="1:11" x14ac:dyDescent="0.25">
      <c r="A994" s="17" t="s">
        <v>742</v>
      </c>
      <c r="B994" s="20" t="s">
        <v>2542</v>
      </c>
      <c r="C994" s="17" t="s">
        <v>1841</v>
      </c>
      <c r="D994" s="17" t="s">
        <v>2543</v>
      </c>
      <c r="E994" s="10"/>
      <c r="F994" s="10"/>
      <c r="G994" s="17" t="s">
        <v>2539</v>
      </c>
      <c r="H994" s="9" t="s">
        <v>6658</v>
      </c>
      <c r="I994" s="9" t="s">
        <v>751</v>
      </c>
      <c r="J994" s="9"/>
      <c r="K994" s="9" t="s">
        <v>2457</v>
      </c>
    </row>
    <row r="995" spans="1:11" x14ac:dyDescent="0.25">
      <c r="A995" s="17" t="s">
        <v>742</v>
      </c>
      <c r="B995" s="20" t="s">
        <v>2544</v>
      </c>
      <c r="C995" s="17" t="s">
        <v>1841</v>
      </c>
      <c r="D995" s="17" t="s">
        <v>2545</v>
      </c>
      <c r="E995" s="10"/>
      <c r="F995" s="10"/>
      <c r="G995" s="17" t="s">
        <v>2539</v>
      </c>
      <c r="H995" s="9" t="s">
        <v>6658</v>
      </c>
      <c r="I995" s="17"/>
      <c r="J995" s="9"/>
      <c r="K995" s="9" t="s">
        <v>2457</v>
      </c>
    </row>
    <row r="996" spans="1:11" x14ac:dyDescent="0.25">
      <c r="A996" s="17" t="s">
        <v>742</v>
      </c>
      <c r="B996" s="20" t="s">
        <v>2546</v>
      </c>
      <c r="C996" s="17" t="s">
        <v>1841</v>
      </c>
      <c r="D996" s="17" t="s">
        <v>2547</v>
      </c>
      <c r="E996" s="10" t="s">
        <v>1883</v>
      </c>
      <c r="F996" s="10"/>
      <c r="G996" s="17" t="s">
        <v>2539</v>
      </c>
      <c r="H996" s="9" t="s">
        <v>6659</v>
      </c>
      <c r="I996" s="17" t="s">
        <v>758</v>
      </c>
      <c r="J996" s="9"/>
      <c r="K996" s="9" t="s">
        <v>2457</v>
      </c>
    </row>
    <row r="997" spans="1:11" x14ac:dyDescent="0.25">
      <c r="A997" s="17" t="s">
        <v>742</v>
      </c>
      <c r="B997" s="20" t="s">
        <v>2548</v>
      </c>
      <c r="C997" s="17" t="s">
        <v>1841</v>
      </c>
      <c r="D997" s="17" t="s">
        <v>2549</v>
      </c>
      <c r="E997" s="10"/>
      <c r="F997" s="10"/>
      <c r="G997" s="17" t="s">
        <v>2040</v>
      </c>
      <c r="H997" s="9" t="s">
        <v>6653</v>
      </c>
      <c r="I997" s="17" t="s">
        <v>746</v>
      </c>
      <c r="J997" s="9"/>
      <c r="K997" s="9" t="s">
        <v>2457</v>
      </c>
    </row>
    <row r="998" spans="1:11" x14ac:dyDescent="0.25">
      <c r="A998" s="17" t="s">
        <v>742</v>
      </c>
      <c r="B998" s="20" t="s">
        <v>2550</v>
      </c>
      <c r="C998" s="17" t="s">
        <v>1841</v>
      </c>
      <c r="D998" s="17" t="s">
        <v>2551</v>
      </c>
      <c r="E998" s="10"/>
      <c r="F998" s="10"/>
      <c r="G998" s="17" t="s">
        <v>2040</v>
      </c>
      <c r="H998" s="9" t="s">
        <v>6653</v>
      </c>
      <c r="I998" s="17" t="s">
        <v>747</v>
      </c>
      <c r="J998" s="9"/>
      <c r="K998" s="9" t="s">
        <v>2457</v>
      </c>
    </row>
    <row r="999" spans="1:11" x14ac:dyDescent="0.25">
      <c r="A999" s="17" t="s">
        <v>742</v>
      </c>
      <c r="B999" s="20" t="s">
        <v>2552</v>
      </c>
      <c r="C999" s="17" t="s">
        <v>1841</v>
      </c>
      <c r="D999" s="17" t="s">
        <v>2553</v>
      </c>
      <c r="E999" s="10"/>
      <c r="F999" s="10"/>
      <c r="G999" s="17" t="s">
        <v>2040</v>
      </c>
      <c r="H999" s="9" t="s">
        <v>6653</v>
      </c>
      <c r="I999" s="17" t="s">
        <v>751</v>
      </c>
      <c r="J999" s="9"/>
      <c r="K999" s="9" t="s">
        <v>2457</v>
      </c>
    </row>
    <row r="1000" spans="1:11" x14ac:dyDescent="0.25">
      <c r="A1000" s="17" t="s">
        <v>742</v>
      </c>
      <c r="B1000" s="20" t="s">
        <v>2554</v>
      </c>
      <c r="C1000" s="17" t="s">
        <v>1841</v>
      </c>
      <c r="D1000" s="17" t="s">
        <v>2555</v>
      </c>
      <c r="E1000" s="10"/>
      <c r="F1000" s="10"/>
      <c r="G1000" s="17" t="s">
        <v>2040</v>
      </c>
      <c r="H1000" s="9" t="s">
        <v>6653</v>
      </c>
      <c r="I1000" s="17" t="s">
        <v>752</v>
      </c>
      <c r="J1000" s="9"/>
      <c r="K1000" s="9" t="s">
        <v>2457</v>
      </c>
    </row>
    <row r="1001" spans="1:11" x14ac:dyDescent="0.25">
      <c r="A1001" s="17" t="s">
        <v>742</v>
      </c>
      <c r="B1001" s="20" t="s">
        <v>2556</v>
      </c>
      <c r="C1001" s="17" t="s">
        <v>1841</v>
      </c>
      <c r="D1001" s="17" t="s">
        <v>2557</v>
      </c>
      <c r="E1001" s="10" t="s">
        <v>1883</v>
      </c>
      <c r="F1001" s="10"/>
      <c r="G1001" s="10" t="s">
        <v>2040</v>
      </c>
      <c r="H1001" s="9" t="s">
        <v>6654</v>
      </c>
      <c r="I1001" s="17" t="s">
        <v>758</v>
      </c>
      <c r="J1001" s="9"/>
      <c r="K1001" s="9" t="s">
        <v>2457</v>
      </c>
    </row>
    <row r="1002" spans="1:11" x14ac:dyDescent="0.25">
      <c r="A1002" s="17" t="s">
        <v>742</v>
      </c>
      <c r="B1002" s="20" t="s">
        <v>2558</v>
      </c>
      <c r="C1002" s="17" t="s">
        <v>1841</v>
      </c>
      <c r="D1002" s="17" t="s">
        <v>2559</v>
      </c>
      <c r="E1002" s="10"/>
      <c r="F1002" s="10"/>
      <c r="G1002" s="10"/>
      <c r="H1002" s="9" t="s">
        <v>6635</v>
      </c>
      <c r="I1002" s="17" t="s">
        <v>746</v>
      </c>
      <c r="J1002" s="9"/>
      <c r="K1002" s="9" t="s">
        <v>2457</v>
      </c>
    </row>
    <row r="1003" spans="1:11" x14ac:dyDescent="0.25">
      <c r="A1003" s="17" t="s">
        <v>742</v>
      </c>
      <c r="B1003" s="20" t="s">
        <v>2560</v>
      </c>
      <c r="C1003" s="17" t="s">
        <v>1841</v>
      </c>
      <c r="D1003" s="17" t="s">
        <v>2561</v>
      </c>
      <c r="E1003" s="10"/>
      <c r="F1003" s="10"/>
      <c r="G1003" s="10"/>
      <c r="H1003" s="9" t="s">
        <v>6635</v>
      </c>
      <c r="I1003" s="17" t="s">
        <v>747</v>
      </c>
      <c r="J1003" s="9"/>
      <c r="K1003" s="9" t="s">
        <v>2457</v>
      </c>
    </row>
    <row r="1004" spans="1:11" x14ac:dyDescent="0.25">
      <c r="A1004" s="17" t="s">
        <v>742</v>
      </c>
      <c r="B1004" s="20" t="s">
        <v>2562</v>
      </c>
      <c r="C1004" s="17" t="s">
        <v>1841</v>
      </c>
      <c r="D1004" s="17" t="s">
        <v>2563</v>
      </c>
      <c r="E1004" s="10"/>
      <c r="F1004" s="10"/>
      <c r="G1004" s="10"/>
      <c r="H1004" s="9" t="s">
        <v>6635</v>
      </c>
      <c r="I1004" s="17" t="s">
        <v>751</v>
      </c>
      <c r="J1004" s="9"/>
      <c r="K1004" s="9" t="s">
        <v>2457</v>
      </c>
    </row>
    <row r="1005" spans="1:11" x14ac:dyDescent="0.25">
      <c r="A1005" s="17" t="s">
        <v>742</v>
      </c>
      <c r="B1005" s="20" t="s">
        <v>2564</v>
      </c>
      <c r="C1005" s="17" t="s">
        <v>1841</v>
      </c>
      <c r="D1005" s="17" t="s">
        <v>2565</v>
      </c>
      <c r="E1005" s="10"/>
      <c r="F1005" s="10"/>
      <c r="G1005" s="10"/>
      <c r="H1005" s="9" t="s">
        <v>6635</v>
      </c>
      <c r="I1005" s="17" t="s">
        <v>752</v>
      </c>
      <c r="J1005" s="9"/>
      <c r="K1005" s="9" t="s">
        <v>2457</v>
      </c>
    </row>
    <row r="1006" spans="1:11" x14ac:dyDescent="0.25">
      <c r="A1006" s="17" t="s">
        <v>742</v>
      </c>
      <c r="B1006" s="20" t="s">
        <v>2566</v>
      </c>
      <c r="C1006" s="17" t="s">
        <v>1841</v>
      </c>
      <c r="D1006" s="17" t="s">
        <v>2567</v>
      </c>
      <c r="E1006" s="10" t="s">
        <v>1883</v>
      </c>
      <c r="F1006" s="10"/>
      <c r="G1006" s="10"/>
      <c r="H1006" s="9" t="s">
        <v>6639</v>
      </c>
      <c r="I1006" s="17" t="s">
        <v>758</v>
      </c>
      <c r="J1006" s="9"/>
      <c r="K1006" s="9" t="s">
        <v>2457</v>
      </c>
    </row>
    <row r="1007" spans="1:11" x14ac:dyDescent="0.25">
      <c r="A1007" s="17" t="s">
        <v>742</v>
      </c>
      <c r="B1007" s="20" t="s">
        <v>2568</v>
      </c>
      <c r="C1007" s="17" t="s">
        <v>1841</v>
      </c>
      <c r="D1007" s="17" t="s">
        <v>2569</v>
      </c>
      <c r="E1007" s="10"/>
      <c r="F1007" s="10"/>
      <c r="G1007" s="10"/>
      <c r="H1007" s="9" t="s">
        <v>6635</v>
      </c>
      <c r="I1007" s="17" t="s">
        <v>746</v>
      </c>
      <c r="J1007" s="9"/>
      <c r="K1007" s="9" t="s">
        <v>2457</v>
      </c>
    </row>
    <row r="1008" spans="1:11" x14ac:dyDescent="0.25">
      <c r="A1008" s="17" t="s">
        <v>742</v>
      </c>
      <c r="B1008" s="20" t="s">
        <v>2570</v>
      </c>
      <c r="C1008" s="17" t="s">
        <v>1841</v>
      </c>
      <c r="D1008" s="17" t="s">
        <v>2571</v>
      </c>
      <c r="E1008" s="10"/>
      <c r="F1008" s="10"/>
      <c r="G1008" s="10"/>
      <c r="H1008" s="9" t="s">
        <v>6635</v>
      </c>
      <c r="I1008" s="17" t="s">
        <v>747</v>
      </c>
      <c r="J1008" s="9"/>
      <c r="K1008" s="9" t="s">
        <v>2457</v>
      </c>
    </row>
    <row r="1009" spans="1:11" x14ac:dyDescent="0.25">
      <c r="A1009" s="17" t="s">
        <v>742</v>
      </c>
      <c r="B1009" s="20" t="s">
        <v>2572</v>
      </c>
      <c r="C1009" s="17" t="s">
        <v>1841</v>
      </c>
      <c r="D1009" s="17" t="s">
        <v>2573</v>
      </c>
      <c r="E1009" s="10"/>
      <c r="F1009" s="10"/>
      <c r="G1009" s="10"/>
      <c r="H1009" s="9" t="s">
        <v>6635</v>
      </c>
      <c r="I1009" s="17" t="s">
        <v>751</v>
      </c>
      <c r="J1009" s="9"/>
      <c r="K1009" s="9" t="s">
        <v>2457</v>
      </c>
    </row>
    <row r="1010" spans="1:11" x14ac:dyDescent="0.25">
      <c r="A1010" s="17" t="s">
        <v>742</v>
      </c>
      <c r="B1010" s="20" t="s">
        <v>2574</v>
      </c>
      <c r="C1010" s="17" t="s">
        <v>1841</v>
      </c>
      <c r="D1010" s="17" t="s">
        <v>2575</v>
      </c>
      <c r="E1010" s="10"/>
      <c r="F1010" s="10"/>
      <c r="G1010" s="10"/>
      <c r="H1010" s="9" t="s">
        <v>6635</v>
      </c>
      <c r="I1010" s="17" t="s">
        <v>752</v>
      </c>
      <c r="J1010" s="9"/>
      <c r="K1010" s="9" t="s">
        <v>2457</v>
      </c>
    </row>
    <row r="1011" spans="1:11" x14ac:dyDescent="0.25">
      <c r="A1011" s="17" t="s">
        <v>742</v>
      </c>
      <c r="B1011" s="20" t="s">
        <v>2576</v>
      </c>
      <c r="C1011" s="17" t="s">
        <v>1841</v>
      </c>
      <c r="D1011" s="17" t="s">
        <v>2577</v>
      </c>
      <c r="E1011" s="10" t="s">
        <v>1883</v>
      </c>
      <c r="F1011" s="10"/>
      <c r="G1011" s="10"/>
      <c r="H1011" s="9" t="s">
        <v>6639</v>
      </c>
      <c r="I1011" s="17" t="s">
        <v>758</v>
      </c>
      <c r="J1011" s="9"/>
      <c r="K1011" s="9" t="s">
        <v>2457</v>
      </c>
    </row>
    <row r="1012" spans="1:11" x14ac:dyDescent="0.25">
      <c r="A1012" s="17" t="s">
        <v>742</v>
      </c>
      <c r="B1012" s="20" t="s">
        <v>2578</v>
      </c>
      <c r="C1012" s="17" t="s">
        <v>1841</v>
      </c>
      <c r="D1012" s="17" t="s">
        <v>2579</v>
      </c>
      <c r="E1012" s="10"/>
      <c r="F1012" s="10"/>
      <c r="G1012" s="10"/>
      <c r="H1012" s="9" t="s">
        <v>6635</v>
      </c>
      <c r="I1012" s="17" t="s">
        <v>746</v>
      </c>
      <c r="J1012" s="9"/>
      <c r="K1012" s="9" t="s">
        <v>2457</v>
      </c>
    </row>
    <row r="1013" spans="1:11" x14ac:dyDescent="0.25">
      <c r="A1013" s="17" t="s">
        <v>742</v>
      </c>
      <c r="B1013" s="20" t="s">
        <v>2580</v>
      </c>
      <c r="C1013" s="17" t="s">
        <v>1841</v>
      </c>
      <c r="D1013" s="17" t="s">
        <v>2581</v>
      </c>
      <c r="E1013" s="10"/>
      <c r="F1013" s="10"/>
      <c r="G1013" s="10"/>
      <c r="H1013" s="9" t="s">
        <v>6635</v>
      </c>
      <c r="I1013" s="17" t="s">
        <v>747</v>
      </c>
      <c r="J1013" s="9"/>
      <c r="K1013" s="9" t="s">
        <v>2457</v>
      </c>
    </row>
    <row r="1014" spans="1:11" x14ac:dyDescent="0.25">
      <c r="A1014" s="17" t="s">
        <v>742</v>
      </c>
      <c r="B1014" s="20" t="s">
        <v>2582</v>
      </c>
      <c r="C1014" s="17" t="s">
        <v>1841</v>
      </c>
      <c r="D1014" s="17" t="s">
        <v>2583</v>
      </c>
      <c r="E1014" s="10"/>
      <c r="F1014" s="10"/>
      <c r="G1014" s="10"/>
      <c r="H1014" s="9" t="s">
        <v>6635</v>
      </c>
      <c r="I1014" s="17" t="s">
        <v>751</v>
      </c>
      <c r="J1014" s="9"/>
      <c r="K1014" s="9" t="s">
        <v>2457</v>
      </c>
    </row>
    <row r="1015" spans="1:11" x14ac:dyDescent="0.25">
      <c r="A1015" s="17" t="s">
        <v>742</v>
      </c>
      <c r="B1015" s="20" t="s">
        <v>2584</v>
      </c>
      <c r="C1015" s="17" t="s">
        <v>1841</v>
      </c>
      <c r="D1015" s="17" t="s">
        <v>2585</v>
      </c>
      <c r="E1015" s="10"/>
      <c r="F1015" s="10"/>
      <c r="G1015" s="10"/>
      <c r="H1015" s="9" t="s">
        <v>6635</v>
      </c>
      <c r="I1015" s="17" t="s">
        <v>752</v>
      </c>
      <c r="J1015" s="9"/>
      <c r="K1015" s="9" t="s">
        <v>2457</v>
      </c>
    </row>
    <row r="1016" spans="1:11" x14ac:dyDescent="0.25">
      <c r="A1016" s="17" t="s">
        <v>742</v>
      </c>
      <c r="B1016" s="20" t="s">
        <v>2586</v>
      </c>
      <c r="C1016" s="17" t="s">
        <v>1841</v>
      </c>
      <c r="D1016" s="17" t="s">
        <v>2587</v>
      </c>
      <c r="E1016" s="10" t="s">
        <v>1883</v>
      </c>
      <c r="F1016" s="10"/>
      <c r="G1016" s="17"/>
      <c r="H1016" s="9" t="s">
        <v>6639</v>
      </c>
      <c r="I1016" s="17" t="s">
        <v>758</v>
      </c>
      <c r="J1016" s="9"/>
      <c r="K1016" s="9" t="s">
        <v>2457</v>
      </c>
    </row>
    <row r="1017" spans="1:11" x14ac:dyDescent="0.25">
      <c r="A1017" s="17" t="s">
        <v>742</v>
      </c>
      <c r="B1017" s="20" t="s">
        <v>2588</v>
      </c>
      <c r="C1017" s="17" t="s">
        <v>1841</v>
      </c>
      <c r="D1017" s="17" t="s">
        <v>2589</v>
      </c>
      <c r="E1017" s="10"/>
      <c r="F1017" s="10"/>
      <c r="G1017" s="17" t="s">
        <v>2539</v>
      </c>
      <c r="H1017" s="9" t="s">
        <v>6658</v>
      </c>
      <c r="I1017" s="17" t="s">
        <v>746</v>
      </c>
      <c r="J1017" s="9"/>
      <c r="K1017" s="9" t="s">
        <v>2457</v>
      </c>
    </row>
    <row r="1018" spans="1:11" x14ac:dyDescent="0.25">
      <c r="A1018" s="17" t="s">
        <v>742</v>
      </c>
      <c r="B1018" s="20" t="s">
        <v>2590</v>
      </c>
      <c r="C1018" s="17" t="s">
        <v>1841</v>
      </c>
      <c r="D1018" s="17" t="s">
        <v>2591</v>
      </c>
      <c r="E1018" s="10"/>
      <c r="F1018" s="10"/>
      <c r="G1018" s="17" t="s">
        <v>2539</v>
      </c>
      <c r="H1018" s="9" t="s">
        <v>6658</v>
      </c>
      <c r="I1018" s="17" t="s">
        <v>747</v>
      </c>
      <c r="J1018" s="9"/>
      <c r="K1018" s="9" t="s">
        <v>2457</v>
      </c>
    </row>
    <row r="1019" spans="1:11" x14ac:dyDescent="0.25">
      <c r="A1019" s="17" t="s">
        <v>742</v>
      </c>
      <c r="B1019" s="20" t="s">
        <v>2592</v>
      </c>
      <c r="C1019" s="17" t="s">
        <v>1841</v>
      </c>
      <c r="D1019" s="17" t="s">
        <v>2593</v>
      </c>
      <c r="E1019" s="10"/>
      <c r="F1019" s="10"/>
      <c r="G1019" s="17" t="s">
        <v>2539</v>
      </c>
      <c r="H1019" s="9" t="s">
        <v>6658</v>
      </c>
      <c r="I1019" s="17" t="s">
        <v>751</v>
      </c>
      <c r="J1019" s="9"/>
      <c r="K1019" s="9" t="s">
        <v>2457</v>
      </c>
    </row>
    <row r="1020" spans="1:11" x14ac:dyDescent="0.25">
      <c r="A1020" s="17" t="s">
        <v>742</v>
      </c>
      <c r="B1020" s="20" t="s">
        <v>2594</v>
      </c>
      <c r="C1020" s="17" t="s">
        <v>1841</v>
      </c>
      <c r="D1020" s="17" t="s">
        <v>2595</v>
      </c>
      <c r="E1020" s="10"/>
      <c r="F1020" s="10"/>
      <c r="G1020" s="17" t="s">
        <v>2539</v>
      </c>
      <c r="H1020" s="9" t="s">
        <v>6658</v>
      </c>
      <c r="I1020" s="17" t="s">
        <v>752</v>
      </c>
      <c r="J1020" s="9"/>
      <c r="K1020" s="9" t="s">
        <v>2457</v>
      </c>
    </row>
    <row r="1021" spans="1:11" x14ac:dyDescent="0.25">
      <c r="A1021" s="17" t="s">
        <v>742</v>
      </c>
      <c r="B1021" s="20" t="s">
        <v>2596</v>
      </c>
      <c r="C1021" s="17" t="s">
        <v>1841</v>
      </c>
      <c r="D1021" s="17" t="s">
        <v>2597</v>
      </c>
      <c r="E1021" s="10" t="s">
        <v>1883</v>
      </c>
      <c r="F1021" s="10"/>
      <c r="G1021" s="10" t="s">
        <v>2539</v>
      </c>
      <c r="H1021" s="9" t="s">
        <v>6659</v>
      </c>
      <c r="I1021" s="17" t="s">
        <v>758</v>
      </c>
      <c r="J1021" s="9"/>
      <c r="K1021" s="9" t="s">
        <v>2457</v>
      </c>
    </row>
    <row r="1022" spans="1:11" x14ac:dyDescent="0.25">
      <c r="A1022" s="17" t="s">
        <v>742</v>
      </c>
      <c r="B1022" s="20" t="s">
        <v>2598</v>
      </c>
      <c r="C1022" s="17" t="s">
        <v>1841</v>
      </c>
      <c r="D1022" s="17" t="s">
        <v>2599</v>
      </c>
      <c r="E1022" s="10"/>
      <c r="F1022" s="10"/>
      <c r="G1022" s="10"/>
      <c r="H1022" s="9" t="s">
        <v>6635</v>
      </c>
      <c r="I1022" s="17" t="s">
        <v>746</v>
      </c>
      <c r="J1022" s="9"/>
      <c r="K1022" s="9" t="s">
        <v>2457</v>
      </c>
    </row>
    <row r="1023" spans="1:11" x14ac:dyDescent="0.25">
      <c r="A1023" s="17" t="s">
        <v>742</v>
      </c>
      <c r="B1023" s="20" t="s">
        <v>2600</v>
      </c>
      <c r="C1023" s="17" t="s">
        <v>1841</v>
      </c>
      <c r="D1023" s="17" t="s">
        <v>2601</v>
      </c>
      <c r="E1023" s="10"/>
      <c r="F1023" s="10"/>
      <c r="G1023" s="10"/>
      <c r="H1023" s="9" t="s">
        <v>6635</v>
      </c>
      <c r="I1023" s="17" t="s">
        <v>747</v>
      </c>
      <c r="J1023" s="9"/>
      <c r="K1023" s="9" t="s">
        <v>2457</v>
      </c>
    </row>
    <row r="1024" spans="1:11" x14ac:dyDescent="0.25">
      <c r="A1024" s="17" t="s">
        <v>742</v>
      </c>
      <c r="B1024" s="20" t="s">
        <v>2602</v>
      </c>
      <c r="C1024" s="17" t="s">
        <v>1841</v>
      </c>
      <c r="D1024" s="17" t="s">
        <v>2603</v>
      </c>
      <c r="E1024" s="10"/>
      <c r="F1024" s="10"/>
      <c r="G1024" s="10"/>
      <c r="H1024" s="9" t="s">
        <v>6635</v>
      </c>
      <c r="I1024" s="17" t="s">
        <v>751</v>
      </c>
      <c r="J1024" s="9"/>
      <c r="K1024" s="9" t="s">
        <v>2457</v>
      </c>
    </row>
    <row r="1025" spans="1:11" x14ac:dyDescent="0.25">
      <c r="A1025" s="17" t="s">
        <v>742</v>
      </c>
      <c r="B1025" s="20" t="s">
        <v>2604</v>
      </c>
      <c r="C1025" s="17" t="s">
        <v>1841</v>
      </c>
      <c r="D1025" s="17" t="s">
        <v>2605</v>
      </c>
      <c r="E1025" s="10"/>
      <c r="F1025" s="10"/>
      <c r="G1025" s="10"/>
      <c r="H1025" s="9" t="s">
        <v>6635</v>
      </c>
      <c r="I1025" s="17" t="s">
        <v>752</v>
      </c>
      <c r="J1025" s="9"/>
      <c r="K1025" s="9" t="s">
        <v>2457</v>
      </c>
    </row>
    <row r="1026" spans="1:11" x14ac:dyDescent="0.25">
      <c r="A1026" s="17" t="s">
        <v>742</v>
      </c>
      <c r="B1026" s="20" t="s">
        <v>2606</v>
      </c>
      <c r="C1026" s="17" t="s">
        <v>1841</v>
      </c>
      <c r="D1026" s="17" t="s">
        <v>2607</v>
      </c>
      <c r="E1026" s="10" t="s">
        <v>1883</v>
      </c>
      <c r="F1026" s="10"/>
      <c r="G1026" s="17"/>
      <c r="H1026" s="9" t="s">
        <v>6639</v>
      </c>
      <c r="I1026" s="17" t="s">
        <v>758</v>
      </c>
      <c r="J1026" s="9"/>
      <c r="K1026" s="9" t="s">
        <v>2457</v>
      </c>
    </row>
    <row r="1027" spans="1:11" x14ac:dyDescent="0.25">
      <c r="A1027" s="17" t="s">
        <v>742</v>
      </c>
      <c r="B1027" s="20" t="s">
        <v>2608</v>
      </c>
      <c r="C1027" s="17" t="s">
        <v>1841</v>
      </c>
      <c r="D1027" s="17" t="s">
        <v>2609</v>
      </c>
      <c r="E1027" s="10"/>
      <c r="F1027" s="10"/>
      <c r="G1027" s="17" t="s">
        <v>1907</v>
      </c>
      <c r="H1027" s="9" t="s">
        <v>6642</v>
      </c>
      <c r="I1027" s="17" t="s">
        <v>746</v>
      </c>
      <c r="J1027" s="9"/>
      <c r="K1027" s="9" t="s">
        <v>2457</v>
      </c>
    </row>
    <row r="1028" spans="1:11" x14ac:dyDescent="0.25">
      <c r="A1028" s="17" t="s">
        <v>742</v>
      </c>
      <c r="B1028" s="20" t="s">
        <v>2610</v>
      </c>
      <c r="C1028" s="17" t="s">
        <v>1841</v>
      </c>
      <c r="D1028" s="17" t="s">
        <v>2611</v>
      </c>
      <c r="E1028" s="10"/>
      <c r="F1028" s="10"/>
      <c r="G1028" s="17" t="s">
        <v>1907</v>
      </c>
      <c r="H1028" s="9" t="s">
        <v>6642</v>
      </c>
      <c r="I1028" s="17" t="s">
        <v>747</v>
      </c>
      <c r="J1028" s="9"/>
      <c r="K1028" s="9" t="s">
        <v>2457</v>
      </c>
    </row>
    <row r="1029" spans="1:11" x14ac:dyDescent="0.25">
      <c r="A1029" s="17" t="s">
        <v>742</v>
      </c>
      <c r="B1029" s="20" t="s">
        <v>2612</v>
      </c>
      <c r="C1029" s="17" t="s">
        <v>1841</v>
      </c>
      <c r="D1029" s="17" t="s">
        <v>2613</v>
      </c>
      <c r="E1029" s="10"/>
      <c r="F1029" s="10"/>
      <c r="G1029" s="17" t="s">
        <v>1907</v>
      </c>
      <c r="H1029" s="9" t="s">
        <v>6642</v>
      </c>
      <c r="I1029" s="17" t="s">
        <v>751</v>
      </c>
      <c r="J1029" s="9"/>
      <c r="K1029" s="9" t="s">
        <v>2457</v>
      </c>
    </row>
    <row r="1030" spans="1:11" x14ac:dyDescent="0.25">
      <c r="A1030" s="17" t="s">
        <v>742</v>
      </c>
      <c r="B1030" s="20" t="s">
        <v>2614</v>
      </c>
      <c r="C1030" s="17" t="s">
        <v>1841</v>
      </c>
      <c r="D1030" s="17" t="s">
        <v>2615</v>
      </c>
      <c r="E1030" s="10"/>
      <c r="F1030" s="10"/>
      <c r="G1030" s="17" t="s">
        <v>1907</v>
      </c>
      <c r="H1030" s="9" t="s">
        <v>6642</v>
      </c>
      <c r="I1030" s="17" t="s">
        <v>752</v>
      </c>
      <c r="J1030" s="9"/>
      <c r="K1030" s="9" t="s">
        <v>2457</v>
      </c>
    </row>
    <row r="1031" spans="1:11" x14ac:dyDescent="0.25">
      <c r="A1031" s="17" t="s">
        <v>742</v>
      </c>
      <c r="B1031" s="20" t="s">
        <v>2616</v>
      </c>
      <c r="C1031" s="17" t="s">
        <v>1841</v>
      </c>
      <c r="D1031" s="17" t="s">
        <v>2617</v>
      </c>
      <c r="E1031" s="10" t="s">
        <v>1883</v>
      </c>
      <c r="F1031" s="10"/>
      <c r="G1031" s="10" t="s">
        <v>1907</v>
      </c>
      <c r="H1031" s="9" t="s">
        <v>6647</v>
      </c>
      <c r="I1031" s="17" t="s">
        <v>758</v>
      </c>
      <c r="J1031" s="9"/>
      <c r="K1031" s="9" t="s">
        <v>2457</v>
      </c>
    </row>
    <row r="1032" spans="1:11" x14ac:dyDescent="0.25">
      <c r="A1032" s="17" t="s">
        <v>742</v>
      </c>
      <c r="B1032" s="20" t="s">
        <v>2618</v>
      </c>
      <c r="C1032" s="17" t="s">
        <v>1841</v>
      </c>
      <c r="D1032" s="17" t="s">
        <v>2619</v>
      </c>
      <c r="E1032" s="10"/>
      <c r="F1032" s="10"/>
      <c r="G1032" s="10"/>
      <c r="H1032" s="9" t="s">
        <v>6635</v>
      </c>
      <c r="I1032" s="17" t="s">
        <v>746</v>
      </c>
      <c r="J1032" s="9"/>
      <c r="K1032" s="9" t="s">
        <v>2457</v>
      </c>
    </row>
    <row r="1033" spans="1:11" x14ac:dyDescent="0.25">
      <c r="A1033" s="17" t="s">
        <v>742</v>
      </c>
      <c r="B1033" s="20" t="s">
        <v>2620</v>
      </c>
      <c r="C1033" s="17" t="s">
        <v>1841</v>
      </c>
      <c r="D1033" s="17" t="s">
        <v>2621</v>
      </c>
      <c r="E1033" s="10"/>
      <c r="F1033" s="10"/>
      <c r="G1033" s="10"/>
      <c r="H1033" s="9" t="s">
        <v>6635</v>
      </c>
      <c r="I1033" s="17" t="s">
        <v>747</v>
      </c>
      <c r="J1033" s="9"/>
      <c r="K1033" s="9" t="s">
        <v>2457</v>
      </c>
    </row>
    <row r="1034" spans="1:11" x14ac:dyDescent="0.25">
      <c r="A1034" s="17" t="s">
        <v>742</v>
      </c>
      <c r="B1034" s="20" t="s">
        <v>2622</v>
      </c>
      <c r="C1034" s="17" t="s">
        <v>1841</v>
      </c>
      <c r="D1034" s="17" t="s">
        <v>2623</v>
      </c>
      <c r="E1034" s="10"/>
      <c r="F1034" s="10"/>
      <c r="G1034" s="10"/>
      <c r="H1034" s="9" t="s">
        <v>6635</v>
      </c>
      <c r="I1034" s="17" t="s">
        <v>751</v>
      </c>
      <c r="J1034" s="9"/>
      <c r="K1034" s="9" t="s">
        <v>2457</v>
      </c>
    </row>
    <row r="1035" spans="1:11" x14ac:dyDescent="0.25">
      <c r="A1035" s="17" t="s">
        <v>742</v>
      </c>
      <c r="B1035" s="20" t="s">
        <v>2624</v>
      </c>
      <c r="C1035" s="17" t="s">
        <v>1841</v>
      </c>
      <c r="D1035" s="17" t="s">
        <v>2625</v>
      </c>
      <c r="E1035" s="10"/>
      <c r="F1035" s="10"/>
      <c r="G1035" s="10"/>
      <c r="H1035" s="9" t="s">
        <v>6635</v>
      </c>
      <c r="I1035" s="17" t="s">
        <v>752</v>
      </c>
      <c r="J1035" s="9"/>
      <c r="K1035" s="9" t="s">
        <v>2457</v>
      </c>
    </row>
    <row r="1036" spans="1:11" x14ac:dyDescent="0.25">
      <c r="A1036" s="17" t="s">
        <v>742</v>
      </c>
      <c r="B1036" s="20" t="s">
        <v>2626</v>
      </c>
      <c r="C1036" s="17" t="s">
        <v>1841</v>
      </c>
      <c r="D1036" s="17" t="s">
        <v>2627</v>
      </c>
      <c r="E1036" s="10" t="s">
        <v>1883</v>
      </c>
      <c r="F1036" s="10"/>
      <c r="G1036" s="10"/>
      <c r="H1036" s="9" t="s">
        <v>6639</v>
      </c>
      <c r="I1036" s="17" t="s">
        <v>758</v>
      </c>
      <c r="J1036" s="9"/>
      <c r="K1036" s="9" t="s">
        <v>2457</v>
      </c>
    </row>
    <row r="1037" spans="1:11" x14ac:dyDescent="0.25">
      <c r="A1037" s="17" t="s">
        <v>742</v>
      </c>
      <c r="B1037" s="20" t="s">
        <v>2628</v>
      </c>
      <c r="C1037" s="17" t="s">
        <v>1841</v>
      </c>
      <c r="D1037" s="17" t="s">
        <v>2629</v>
      </c>
      <c r="E1037" s="10"/>
      <c r="F1037" s="10"/>
      <c r="G1037" s="10"/>
      <c r="H1037" s="9" t="s">
        <v>6635</v>
      </c>
      <c r="I1037" s="17" t="s">
        <v>746</v>
      </c>
      <c r="J1037" s="9"/>
      <c r="K1037" s="9" t="s">
        <v>2457</v>
      </c>
    </row>
    <row r="1038" spans="1:11" x14ac:dyDescent="0.25">
      <c r="A1038" s="17" t="s">
        <v>742</v>
      </c>
      <c r="B1038" s="20" t="s">
        <v>2630</v>
      </c>
      <c r="C1038" s="17" t="s">
        <v>1841</v>
      </c>
      <c r="D1038" s="17" t="s">
        <v>2631</v>
      </c>
      <c r="E1038" s="10"/>
      <c r="F1038" s="10"/>
      <c r="G1038" s="10"/>
      <c r="H1038" s="9" t="s">
        <v>6635</v>
      </c>
      <c r="I1038" s="17" t="s">
        <v>747</v>
      </c>
      <c r="J1038" s="9"/>
      <c r="K1038" s="9" t="s">
        <v>2457</v>
      </c>
    </row>
    <row r="1039" spans="1:11" x14ac:dyDescent="0.25">
      <c r="A1039" s="17" t="s">
        <v>742</v>
      </c>
      <c r="B1039" s="20" t="s">
        <v>2632</v>
      </c>
      <c r="C1039" s="17" t="s">
        <v>1841</v>
      </c>
      <c r="D1039" s="17" t="s">
        <v>2633</v>
      </c>
      <c r="E1039" s="10"/>
      <c r="F1039" s="10"/>
      <c r="G1039" s="10"/>
      <c r="H1039" s="9" t="s">
        <v>6635</v>
      </c>
      <c r="I1039" s="17" t="s">
        <v>751</v>
      </c>
      <c r="J1039" s="9"/>
      <c r="K1039" s="9" t="s">
        <v>2457</v>
      </c>
    </row>
    <row r="1040" spans="1:11" x14ac:dyDescent="0.25">
      <c r="A1040" s="17" t="s">
        <v>742</v>
      </c>
      <c r="B1040" s="20" t="s">
        <v>2634</v>
      </c>
      <c r="C1040" s="17" t="s">
        <v>1841</v>
      </c>
      <c r="D1040" s="17" t="s">
        <v>2635</v>
      </c>
      <c r="E1040" s="10"/>
      <c r="F1040" s="10"/>
      <c r="G1040" s="10"/>
      <c r="H1040" s="9" t="s">
        <v>6635</v>
      </c>
      <c r="I1040" s="17" t="s">
        <v>752</v>
      </c>
      <c r="J1040" s="9"/>
      <c r="K1040" s="9" t="s">
        <v>2457</v>
      </c>
    </row>
    <row r="1041" spans="1:11" x14ac:dyDescent="0.25">
      <c r="A1041" s="17" t="s">
        <v>742</v>
      </c>
      <c r="B1041" s="20" t="s">
        <v>2636</v>
      </c>
      <c r="C1041" s="17" t="s">
        <v>1841</v>
      </c>
      <c r="D1041" s="17" t="s">
        <v>2637</v>
      </c>
      <c r="E1041" s="10" t="s">
        <v>1883</v>
      </c>
      <c r="F1041" s="10"/>
      <c r="G1041" s="17"/>
      <c r="H1041" s="9" t="s">
        <v>6639</v>
      </c>
      <c r="I1041" s="17" t="s">
        <v>758</v>
      </c>
      <c r="J1041" s="9"/>
      <c r="K1041" s="9" t="s">
        <v>2457</v>
      </c>
    </row>
    <row r="1042" spans="1:11" x14ac:dyDescent="0.25">
      <c r="A1042" s="17" t="s">
        <v>742</v>
      </c>
      <c r="B1042" s="20" t="s">
        <v>2638</v>
      </c>
      <c r="C1042" s="17" t="s">
        <v>1841</v>
      </c>
      <c r="D1042" s="17" t="s">
        <v>2639</v>
      </c>
      <c r="E1042" s="10"/>
      <c r="F1042" s="10"/>
      <c r="G1042" s="17" t="s">
        <v>1968</v>
      </c>
      <c r="H1042" s="9" t="s">
        <v>6650</v>
      </c>
      <c r="I1042" s="17" t="s">
        <v>746</v>
      </c>
      <c r="J1042" s="9"/>
      <c r="K1042" s="9" t="s">
        <v>2457</v>
      </c>
    </row>
    <row r="1043" spans="1:11" x14ac:dyDescent="0.25">
      <c r="A1043" s="17" t="s">
        <v>742</v>
      </c>
      <c r="B1043" s="20" t="s">
        <v>2640</v>
      </c>
      <c r="C1043" s="17" t="s">
        <v>1841</v>
      </c>
      <c r="D1043" s="17" t="s">
        <v>2641</v>
      </c>
      <c r="E1043" s="10"/>
      <c r="F1043" s="10"/>
      <c r="G1043" s="17" t="s">
        <v>1968</v>
      </c>
      <c r="H1043" s="9" t="s">
        <v>6650</v>
      </c>
      <c r="I1043" s="17" t="s">
        <v>747</v>
      </c>
      <c r="J1043" s="9"/>
      <c r="K1043" s="9" t="s">
        <v>2457</v>
      </c>
    </row>
    <row r="1044" spans="1:11" x14ac:dyDescent="0.25">
      <c r="A1044" s="17" t="s">
        <v>742</v>
      </c>
      <c r="B1044" s="20" t="s">
        <v>2642</v>
      </c>
      <c r="C1044" s="17" t="s">
        <v>1841</v>
      </c>
      <c r="D1044" s="17" t="s">
        <v>2643</v>
      </c>
      <c r="E1044" s="10"/>
      <c r="F1044" s="10"/>
      <c r="G1044" s="17" t="s">
        <v>1968</v>
      </c>
      <c r="H1044" s="9" t="s">
        <v>6650</v>
      </c>
      <c r="I1044" s="17" t="s">
        <v>751</v>
      </c>
      <c r="J1044" s="9"/>
      <c r="K1044" s="9" t="s">
        <v>2457</v>
      </c>
    </row>
    <row r="1045" spans="1:11" x14ac:dyDescent="0.25">
      <c r="A1045" s="17" t="s">
        <v>742</v>
      </c>
      <c r="B1045" s="20" t="s">
        <v>2644</v>
      </c>
      <c r="C1045" s="17" t="s">
        <v>1841</v>
      </c>
      <c r="D1045" s="17" t="s">
        <v>2645</v>
      </c>
      <c r="E1045" s="10"/>
      <c r="F1045" s="10"/>
      <c r="G1045" s="17" t="s">
        <v>1968</v>
      </c>
      <c r="H1045" s="9" t="s">
        <v>6650</v>
      </c>
      <c r="I1045" s="17" t="s">
        <v>752</v>
      </c>
      <c r="J1045" s="9"/>
      <c r="K1045" s="9" t="s">
        <v>2457</v>
      </c>
    </row>
    <row r="1046" spans="1:11" x14ac:dyDescent="0.25">
      <c r="A1046" s="17" t="s">
        <v>742</v>
      </c>
      <c r="B1046" s="20" t="s">
        <v>2646</v>
      </c>
      <c r="C1046" s="17" t="s">
        <v>1841</v>
      </c>
      <c r="D1046" s="17" t="s">
        <v>2647</v>
      </c>
      <c r="E1046" s="10" t="s">
        <v>1883</v>
      </c>
      <c r="F1046" s="10"/>
      <c r="G1046" s="17" t="s">
        <v>1968</v>
      </c>
      <c r="H1046" s="9" t="s">
        <v>6651</v>
      </c>
      <c r="I1046" s="17" t="s">
        <v>758</v>
      </c>
      <c r="J1046" s="9"/>
      <c r="K1046" s="9" t="s">
        <v>2457</v>
      </c>
    </row>
    <row r="1047" spans="1:11" x14ac:dyDescent="0.25">
      <c r="A1047" s="17" t="s">
        <v>742</v>
      </c>
      <c r="B1047" s="20" t="s">
        <v>2648</v>
      </c>
      <c r="C1047" s="17" t="s">
        <v>1841</v>
      </c>
      <c r="D1047" s="17" t="s">
        <v>2649</v>
      </c>
      <c r="E1047" s="10"/>
      <c r="F1047" s="10"/>
      <c r="G1047" s="17" t="s">
        <v>2539</v>
      </c>
      <c r="H1047" s="9" t="s">
        <v>6658</v>
      </c>
      <c r="I1047" s="17" t="s">
        <v>746</v>
      </c>
      <c r="J1047" s="9"/>
      <c r="K1047" s="9" t="s">
        <v>2457</v>
      </c>
    </row>
    <row r="1048" spans="1:11" x14ac:dyDescent="0.25">
      <c r="A1048" s="17" t="s">
        <v>742</v>
      </c>
      <c r="B1048" s="20" t="s">
        <v>2650</v>
      </c>
      <c r="C1048" s="17" t="s">
        <v>1841</v>
      </c>
      <c r="D1048" s="17" t="s">
        <v>2651</v>
      </c>
      <c r="E1048" s="10"/>
      <c r="F1048" s="10"/>
      <c r="G1048" s="17" t="s">
        <v>2539</v>
      </c>
      <c r="H1048" s="9" t="s">
        <v>6658</v>
      </c>
      <c r="I1048" s="17" t="s">
        <v>747</v>
      </c>
      <c r="J1048" s="9"/>
      <c r="K1048" s="9" t="s">
        <v>2457</v>
      </c>
    </row>
    <row r="1049" spans="1:11" x14ac:dyDescent="0.25">
      <c r="A1049" s="17" t="s">
        <v>742</v>
      </c>
      <c r="B1049" s="20" t="s">
        <v>2652</v>
      </c>
      <c r="C1049" s="17" t="s">
        <v>1841</v>
      </c>
      <c r="D1049" s="17" t="s">
        <v>2653</v>
      </c>
      <c r="E1049" s="10"/>
      <c r="F1049" s="10"/>
      <c r="G1049" s="17" t="s">
        <v>2539</v>
      </c>
      <c r="H1049" s="9" t="s">
        <v>6658</v>
      </c>
      <c r="I1049" s="17" t="s">
        <v>751</v>
      </c>
      <c r="J1049" s="9"/>
      <c r="K1049" s="9" t="s">
        <v>2457</v>
      </c>
    </row>
    <row r="1050" spans="1:11" x14ac:dyDescent="0.25">
      <c r="A1050" s="17" t="s">
        <v>742</v>
      </c>
      <c r="B1050" s="20" t="s">
        <v>2654</v>
      </c>
      <c r="C1050" s="17" t="s">
        <v>1841</v>
      </c>
      <c r="D1050" s="17" t="s">
        <v>2655</v>
      </c>
      <c r="E1050" s="10"/>
      <c r="F1050" s="10"/>
      <c r="G1050" s="17" t="s">
        <v>2539</v>
      </c>
      <c r="H1050" s="9" t="s">
        <v>6658</v>
      </c>
      <c r="I1050" s="17" t="s">
        <v>752</v>
      </c>
      <c r="J1050" s="9"/>
      <c r="K1050" s="9" t="s">
        <v>2457</v>
      </c>
    </row>
    <row r="1051" spans="1:11" x14ac:dyDescent="0.25">
      <c r="A1051" s="17" t="s">
        <v>742</v>
      </c>
      <c r="B1051" s="20" t="s">
        <v>2656</v>
      </c>
      <c r="C1051" s="17" t="s">
        <v>1841</v>
      </c>
      <c r="D1051" s="17" t="s">
        <v>2657</v>
      </c>
      <c r="E1051" s="10" t="s">
        <v>1883</v>
      </c>
      <c r="F1051" s="10"/>
      <c r="G1051" s="17" t="s">
        <v>2539</v>
      </c>
      <c r="H1051" s="9" t="s">
        <v>6659</v>
      </c>
      <c r="I1051" s="17" t="s">
        <v>758</v>
      </c>
      <c r="J1051" s="9"/>
      <c r="K1051" s="9" t="s">
        <v>2457</v>
      </c>
    </row>
    <row r="1052" spans="1:11" x14ac:dyDescent="0.25">
      <c r="A1052" s="17" t="s">
        <v>742</v>
      </c>
      <c r="B1052" s="20" t="s">
        <v>2658</v>
      </c>
      <c r="C1052" s="17" t="s">
        <v>1841</v>
      </c>
      <c r="D1052" s="17" t="s">
        <v>2659</v>
      </c>
      <c r="E1052" s="10"/>
      <c r="F1052" s="10"/>
      <c r="G1052" s="17" t="s">
        <v>1968</v>
      </c>
      <c r="H1052" s="9" t="s">
        <v>6650</v>
      </c>
      <c r="I1052" s="17" t="s">
        <v>746</v>
      </c>
      <c r="J1052" s="9"/>
      <c r="K1052" s="9" t="s">
        <v>2457</v>
      </c>
    </row>
    <row r="1053" spans="1:11" x14ac:dyDescent="0.25">
      <c r="A1053" s="17" t="s">
        <v>742</v>
      </c>
      <c r="B1053" s="20" t="s">
        <v>2660</v>
      </c>
      <c r="C1053" s="17" t="s">
        <v>1841</v>
      </c>
      <c r="D1053" s="17" t="s">
        <v>2661</v>
      </c>
      <c r="E1053" s="10"/>
      <c r="F1053" s="10"/>
      <c r="G1053" s="17" t="s">
        <v>1968</v>
      </c>
      <c r="H1053" s="9" t="s">
        <v>6650</v>
      </c>
      <c r="I1053" s="17" t="s">
        <v>747</v>
      </c>
      <c r="J1053" s="9"/>
      <c r="K1053" s="9" t="s">
        <v>2457</v>
      </c>
    </row>
    <row r="1054" spans="1:11" x14ac:dyDescent="0.25">
      <c r="A1054" s="17" t="s">
        <v>742</v>
      </c>
      <c r="B1054" s="20" t="s">
        <v>2662</v>
      </c>
      <c r="C1054" s="17" t="s">
        <v>1841</v>
      </c>
      <c r="D1054" s="17" t="s">
        <v>2663</v>
      </c>
      <c r="E1054" s="10"/>
      <c r="F1054" s="10"/>
      <c r="G1054" s="17" t="s">
        <v>1968</v>
      </c>
      <c r="H1054" s="9" t="s">
        <v>6650</v>
      </c>
      <c r="I1054" s="17" t="s">
        <v>751</v>
      </c>
      <c r="J1054" s="9"/>
      <c r="K1054" s="9" t="s">
        <v>2457</v>
      </c>
    </row>
    <row r="1055" spans="1:11" x14ac:dyDescent="0.25">
      <c r="A1055" s="17" t="s">
        <v>742</v>
      </c>
      <c r="B1055" s="20" t="s">
        <v>2664</v>
      </c>
      <c r="C1055" s="17" t="s">
        <v>1841</v>
      </c>
      <c r="D1055" s="17" t="s">
        <v>2665</v>
      </c>
      <c r="E1055" s="10"/>
      <c r="F1055" s="10"/>
      <c r="G1055" s="17" t="s">
        <v>1968</v>
      </c>
      <c r="H1055" s="9" t="s">
        <v>6650</v>
      </c>
      <c r="I1055" s="17" t="s">
        <v>752</v>
      </c>
      <c r="J1055" s="9"/>
      <c r="K1055" s="9" t="s">
        <v>2457</v>
      </c>
    </row>
    <row r="1056" spans="1:11" x14ac:dyDescent="0.25">
      <c r="A1056" s="17" t="s">
        <v>742</v>
      </c>
      <c r="B1056" s="20" t="s">
        <v>2666</v>
      </c>
      <c r="C1056" s="17" t="s">
        <v>1841</v>
      </c>
      <c r="D1056" s="17" t="s">
        <v>2667</v>
      </c>
      <c r="E1056" s="10" t="s">
        <v>1883</v>
      </c>
      <c r="F1056" s="10"/>
      <c r="G1056" s="10" t="s">
        <v>1968</v>
      </c>
      <c r="H1056" s="9" t="s">
        <v>6651</v>
      </c>
      <c r="I1056" s="17" t="s">
        <v>758</v>
      </c>
      <c r="J1056" s="9"/>
      <c r="K1056" s="9" t="s">
        <v>2457</v>
      </c>
    </row>
    <row r="1057" spans="1:11" x14ac:dyDescent="0.25">
      <c r="A1057" s="17" t="s">
        <v>742</v>
      </c>
      <c r="B1057" s="20" t="s">
        <v>2668</v>
      </c>
      <c r="C1057" s="17" t="s">
        <v>1841</v>
      </c>
      <c r="D1057" s="17" t="s">
        <v>2669</v>
      </c>
      <c r="E1057" s="10"/>
      <c r="F1057" s="10"/>
      <c r="G1057" s="10"/>
      <c r="H1057" s="9" t="s">
        <v>6635</v>
      </c>
      <c r="I1057" s="17" t="s">
        <v>746</v>
      </c>
      <c r="J1057" s="9"/>
      <c r="K1057" s="9" t="s">
        <v>2457</v>
      </c>
    </row>
    <row r="1058" spans="1:11" x14ac:dyDescent="0.25">
      <c r="A1058" s="17" t="s">
        <v>742</v>
      </c>
      <c r="B1058" s="20" t="s">
        <v>2670</v>
      </c>
      <c r="C1058" s="17" t="s">
        <v>1841</v>
      </c>
      <c r="D1058" s="17" t="s">
        <v>2671</v>
      </c>
      <c r="E1058" s="10"/>
      <c r="F1058" s="10"/>
      <c r="G1058" s="10"/>
      <c r="H1058" s="9" t="s">
        <v>6635</v>
      </c>
      <c r="I1058" s="17" t="s">
        <v>747</v>
      </c>
      <c r="J1058" s="9"/>
      <c r="K1058" s="9" t="s">
        <v>2457</v>
      </c>
    </row>
    <row r="1059" spans="1:11" x14ac:dyDescent="0.25">
      <c r="A1059" s="17" t="s">
        <v>742</v>
      </c>
      <c r="B1059" s="20" t="s">
        <v>2672</v>
      </c>
      <c r="C1059" s="17" t="s">
        <v>1841</v>
      </c>
      <c r="D1059" s="17" t="s">
        <v>2673</v>
      </c>
      <c r="E1059" s="10"/>
      <c r="F1059" s="10"/>
      <c r="G1059" s="10"/>
      <c r="H1059" s="9" t="s">
        <v>6635</v>
      </c>
      <c r="I1059" s="17" t="s">
        <v>751</v>
      </c>
      <c r="J1059" s="9"/>
      <c r="K1059" s="9" t="s">
        <v>2457</v>
      </c>
    </row>
    <row r="1060" spans="1:11" x14ac:dyDescent="0.25">
      <c r="A1060" s="17" t="s">
        <v>742</v>
      </c>
      <c r="B1060" s="20" t="s">
        <v>2674</v>
      </c>
      <c r="C1060" s="17" t="s">
        <v>1841</v>
      </c>
      <c r="D1060" s="17" t="s">
        <v>2675</v>
      </c>
      <c r="E1060" s="10"/>
      <c r="F1060" s="10"/>
      <c r="G1060" s="10"/>
      <c r="H1060" s="9" t="s">
        <v>6635</v>
      </c>
      <c r="I1060" s="17" t="s">
        <v>752</v>
      </c>
      <c r="J1060" s="9"/>
      <c r="K1060" s="9" t="s">
        <v>2457</v>
      </c>
    </row>
    <row r="1061" spans="1:11" x14ac:dyDescent="0.25">
      <c r="A1061" s="17" t="s">
        <v>742</v>
      </c>
      <c r="B1061" s="20" t="s">
        <v>2676</v>
      </c>
      <c r="C1061" s="17" t="s">
        <v>1841</v>
      </c>
      <c r="D1061" s="17" t="s">
        <v>2677</v>
      </c>
      <c r="E1061" s="10" t="s">
        <v>1883</v>
      </c>
      <c r="F1061" s="10"/>
      <c r="G1061" s="17"/>
      <c r="H1061" s="9" t="s">
        <v>6639</v>
      </c>
      <c r="I1061" s="17" t="s">
        <v>758</v>
      </c>
      <c r="J1061" s="9"/>
      <c r="K1061" s="9" t="s">
        <v>2457</v>
      </c>
    </row>
    <row r="1062" spans="1:11" x14ac:dyDescent="0.25">
      <c r="A1062" s="17" t="s">
        <v>742</v>
      </c>
      <c r="B1062" s="20" t="s">
        <v>2678</v>
      </c>
      <c r="C1062" s="17" t="s">
        <v>1841</v>
      </c>
      <c r="D1062" s="17" t="s">
        <v>2679</v>
      </c>
      <c r="E1062" s="10"/>
      <c r="F1062" s="10"/>
      <c r="G1062" s="17" t="s">
        <v>1921</v>
      </c>
      <c r="H1062" s="9" t="s">
        <v>6648</v>
      </c>
      <c r="I1062" s="17" t="s">
        <v>746</v>
      </c>
      <c r="J1062" s="9"/>
      <c r="K1062" s="9" t="s">
        <v>2457</v>
      </c>
    </row>
    <row r="1063" spans="1:11" x14ac:dyDescent="0.25">
      <c r="A1063" s="17" t="s">
        <v>742</v>
      </c>
      <c r="B1063" s="20" t="s">
        <v>2680</v>
      </c>
      <c r="C1063" s="17" t="s">
        <v>1841</v>
      </c>
      <c r="D1063" s="17" t="s">
        <v>2681</v>
      </c>
      <c r="E1063" s="10"/>
      <c r="F1063" s="10"/>
      <c r="G1063" s="17" t="s">
        <v>1921</v>
      </c>
      <c r="H1063" s="9" t="s">
        <v>6648</v>
      </c>
      <c r="I1063" s="17" t="s">
        <v>747</v>
      </c>
      <c r="J1063" s="9"/>
      <c r="K1063" s="9" t="s">
        <v>2457</v>
      </c>
    </row>
    <row r="1064" spans="1:11" x14ac:dyDescent="0.25">
      <c r="A1064" s="17" t="s">
        <v>742</v>
      </c>
      <c r="B1064" s="20" t="s">
        <v>2682</v>
      </c>
      <c r="C1064" s="17" t="s">
        <v>1841</v>
      </c>
      <c r="D1064" s="17" t="s">
        <v>2683</v>
      </c>
      <c r="E1064" s="10"/>
      <c r="F1064" s="10"/>
      <c r="G1064" s="17" t="s">
        <v>1921</v>
      </c>
      <c r="H1064" s="9" t="s">
        <v>6648</v>
      </c>
      <c r="I1064" s="17" t="s">
        <v>751</v>
      </c>
      <c r="J1064" s="9"/>
      <c r="K1064" s="9" t="s">
        <v>2457</v>
      </c>
    </row>
    <row r="1065" spans="1:11" x14ac:dyDescent="0.25">
      <c r="A1065" s="17" t="s">
        <v>742</v>
      </c>
      <c r="B1065" s="20" t="s">
        <v>2684</v>
      </c>
      <c r="C1065" s="17" t="s">
        <v>1841</v>
      </c>
      <c r="D1065" s="17" t="s">
        <v>2685</v>
      </c>
      <c r="E1065" s="10"/>
      <c r="F1065" s="10"/>
      <c r="G1065" s="17" t="s">
        <v>1921</v>
      </c>
      <c r="H1065" s="9" t="s">
        <v>6648</v>
      </c>
      <c r="I1065" s="17" t="s">
        <v>752</v>
      </c>
      <c r="J1065" s="9"/>
      <c r="K1065" s="9" t="s">
        <v>2457</v>
      </c>
    </row>
    <row r="1066" spans="1:11" x14ac:dyDescent="0.25">
      <c r="A1066" s="17" t="s">
        <v>742</v>
      </c>
      <c r="B1066" s="20" t="s">
        <v>2686</v>
      </c>
      <c r="C1066" s="17" t="s">
        <v>1841</v>
      </c>
      <c r="D1066" s="17" t="s">
        <v>2687</v>
      </c>
      <c r="E1066" s="10" t="s">
        <v>1883</v>
      </c>
      <c r="F1066" s="10"/>
      <c r="G1066" s="17" t="s">
        <v>1921</v>
      </c>
      <c r="H1066" s="9" t="s">
        <v>6649</v>
      </c>
      <c r="I1066" s="17" t="s">
        <v>758</v>
      </c>
      <c r="J1066" s="9"/>
      <c r="K1066" s="9" t="s">
        <v>2457</v>
      </c>
    </row>
    <row r="1067" spans="1:11" x14ac:dyDescent="0.25">
      <c r="A1067" s="17" t="s">
        <v>742</v>
      </c>
      <c r="B1067" s="20" t="s">
        <v>2688</v>
      </c>
      <c r="C1067" s="17" t="s">
        <v>1841</v>
      </c>
      <c r="D1067" s="17" t="s">
        <v>2689</v>
      </c>
      <c r="E1067" s="10"/>
      <c r="F1067" s="10"/>
      <c r="G1067" s="17" t="s">
        <v>1968</v>
      </c>
      <c r="H1067" s="9" t="s">
        <v>6650</v>
      </c>
      <c r="I1067" s="17" t="s">
        <v>746</v>
      </c>
      <c r="J1067" s="9"/>
      <c r="K1067" s="9" t="s">
        <v>2457</v>
      </c>
    </row>
    <row r="1068" spans="1:11" x14ac:dyDescent="0.25">
      <c r="A1068" s="17" t="s">
        <v>742</v>
      </c>
      <c r="B1068" s="20" t="s">
        <v>2690</v>
      </c>
      <c r="C1068" s="17" t="s">
        <v>1841</v>
      </c>
      <c r="D1068" s="17" t="s">
        <v>2691</v>
      </c>
      <c r="E1068" s="10"/>
      <c r="F1068" s="10"/>
      <c r="G1068" s="17" t="s">
        <v>1968</v>
      </c>
      <c r="H1068" s="9" t="s">
        <v>6650</v>
      </c>
      <c r="I1068" s="17" t="s">
        <v>747</v>
      </c>
      <c r="J1068" s="9"/>
      <c r="K1068" s="9" t="s">
        <v>2457</v>
      </c>
    </row>
    <row r="1069" spans="1:11" x14ac:dyDescent="0.25">
      <c r="A1069" s="17" t="s">
        <v>742</v>
      </c>
      <c r="B1069" s="20" t="s">
        <v>2692</v>
      </c>
      <c r="C1069" s="17" t="s">
        <v>1841</v>
      </c>
      <c r="D1069" s="17" t="s">
        <v>2693</v>
      </c>
      <c r="E1069" s="10"/>
      <c r="F1069" s="10"/>
      <c r="G1069" s="17" t="s">
        <v>1968</v>
      </c>
      <c r="H1069" s="9" t="s">
        <v>6650</v>
      </c>
      <c r="I1069" s="17" t="s">
        <v>751</v>
      </c>
      <c r="J1069" s="9"/>
      <c r="K1069" s="9" t="s">
        <v>2457</v>
      </c>
    </row>
    <row r="1070" spans="1:11" x14ac:dyDescent="0.25">
      <c r="A1070" s="17" t="s">
        <v>742</v>
      </c>
      <c r="B1070" s="20" t="s">
        <v>2694</v>
      </c>
      <c r="C1070" s="17" t="s">
        <v>1841</v>
      </c>
      <c r="D1070" s="17" t="s">
        <v>2695</v>
      </c>
      <c r="E1070" s="10"/>
      <c r="F1070" s="10"/>
      <c r="G1070" s="17" t="s">
        <v>1968</v>
      </c>
      <c r="H1070" s="9" t="s">
        <v>6650</v>
      </c>
      <c r="I1070" s="17" t="s">
        <v>752</v>
      </c>
      <c r="J1070" s="9"/>
      <c r="K1070" s="9" t="s">
        <v>2457</v>
      </c>
    </row>
    <row r="1071" spans="1:11" x14ac:dyDescent="0.25">
      <c r="A1071" s="17" t="s">
        <v>742</v>
      </c>
      <c r="B1071" s="20" t="s">
        <v>2696</v>
      </c>
      <c r="C1071" s="17" t="s">
        <v>1841</v>
      </c>
      <c r="D1071" s="17" t="s">
        <v>2697</v>
      </c>
      <c r="E1071" s="10" t="s">
        <v>1883</v>
      </c>
      <c r="F1071" s="10"/>
      <c r="G1071" s="17" t="s">
        <v>1968</v>
      </c>
      <c r="H1071" s="9" t="s">
        <v>6651</v>
      </c>
      <c r="I1071" s="17" t="s">
        <v>758</v>
      </c>
      <c r="J1071" s="9"/>
      <c r="K1071" s="9" t="s">
        <v>2457</v>
      </c>
    </row>
    <row r="1072" spans="1:11" x14ac:dyDescent="0.25">
      <c r="A1072" s="17" t="s">
        <v>742</v>
      </c>
      <c r="B1072" s="20" t="s">
        <v>2698</v>
      </c>
      <c r="C1072" s="17" t="s">
        <v>1841</v>
      </c>
      <c r="D1072" s="17" t="s">
        <v>2699</v>
      </c>
      <c r="E1072" s="10"/>
      <c r="F1072" s="10"/>
      <c r="G1072" s="17" t="s">
        <v>2040</v>
      </c>
      <c r="H1072" s="9" t="s">
        <v>6653</v>
      </c>
      <c r="I1072" s="17" t="s">
        <v>746</v>
      </c>
      <c r="J1072" s="9"/>
      <c r="K1072" s="9" t="s">
        <v>2457</v>
      </c>
    </row>
    <row r="1073" spans="1:11" x14ac:dyDescent="0.25">
      <c r="A1073" s="17" t="s">
        <v>742</v>
      </c>
      <c r="B1073" s="20" t="s">
        <v>2700</v>
      </c>
      <c r="C1073" s="17" t="s">
        <v>1841</v>
      </c>
      <c r="D1073" s="17" t="s">
        <v>2701</v>
      </c>
      <c r="E1073" s="10"/>
      <c r="F1073" s="10"/>
      <c r="G1073" s="17" t="s">
        <v>2040</v>
      </c>
      <c r="H1073" s="9" t="s">
        <v>6653</v>
      </c>
      <c r="I1073" s="17" t="s">
        <v>747</v>
      </c>
      <c r="J1073" s="9"/>
      <c r="K1073" s="9" t="s">
        <v>2457</v>
      </c>
    </row>
    <row r="1074" spans="1:11" x14ac:dyDescent="0.25">
      <c r="A1074" s="17" t="s">
        <v>742</v>
      </c>
      <c r="B1074" s="20" t="s">
        <v>2702</v>
      </c>
      <c r="C1074" s="17" t="s">
        <v>1841</v>
      </c>
      <c r="D1074" s="17" t="s">
        <v>2703</v>
      </c>
      <c r="E1074" s="10"/>
      <c r="F1074" s="10"/>
      <c r="G1074" s="17" t="s">
        <v>2040</v>
      </c>
      <c r="H1074" s="9" t="s">
        <v>6653</v>
      </c>
      <c r="I1074" s="17" t="s">
        <v>751</v>
      </c>
      <c r="J1074" s="9"/>
      <c r="K1074" s="9" t="s">
        <v>2457</v>
      </c>
    </row>
    <row r="1075" spans="1:11" x14ac:dyDescent="0.25">
      <c r="A1075" s="17" t="s">
        <v>742</v>
      </c>
      <c r="B1075" s="20" t="s">
        <v>2704</v>
      </c>
      <c r="C1075" s="17" t="s">
        <v>1841</v>
      </c>
      <c r="D1075" s="17" t="s">
        <v>2705</v>
      </c>
      <c r="E1075" s="10"/>
      <c r="F1075" s="10"/>
      <c r="G1075" s="17" t="s">
        <v>2040</v>
      </c>
      <c r="H1075" s="9" t="s">
        <v>6653</v>
      </c>
      <c r="I1075" s="17" t="s">
        <v>752</v>
      </c>
      <c r="J1075" s="9"/>
      <c r="K1075" s="9" t="s">
        <v>2457</v>
      </c>
    </row>
    <row r="1076" spans="1:11" x14ac:dyDescent="0.25">
      <c r="A1076" s="17" t="s">
        <v>742</v>
      </c>
      <c r="B1076" s="20" t="s">
        <v>2706</v>
      </c>
      <c r="C1076" s="17" t="s">
        <v>1841</v>
      </c>
      <c r="D1076" s="17" t="s">
        <v>2707</v>
      </c>
      <c r="E1076" s="10" t="s">
        <v>1883</v>
      </c>
      <c r="F1076" s="10"/>
      <c r="G1076" s="10" t="s">
        <v>2040</v>
      </c>
      <c r="H1076" s="9" t="s">
        <v>6654</v>
      </c>
      <c r="I1076" s="17" t="s">
        <v>758</v>
      </c>
      <c r="J1076" s="9"/>
      <c r="K1076" s="9" t="s">
        <v>2457</v>
      </c>
    </row>
    <row r="1077" spans="1:11" x14ac:dyDescent="0.25">
      <c r="A1077" s="17" t="s">
        <v>742</v>
      </c>
      <c r="B1077" s="20" t="s">
        <v>2708</v>
      </c>
      <c r="C1077" s="17" t="s">
        <v>1841</v>
      </c>
      <c r="D1077" s="17" t="s">
        <v>2709</v>
      </c>
      <c r="E1077" s="10"/>
      <c r="F1077" s="10"/>
      <c r="G1077" s="10"/>
      <c r="H1077" s="9" t="s">
        <v>6635</v>
      </c>
      <c r="I1077" s="17" t="s">
        <v>746</v>
      </c>
      <c r="J1077" s="9"/>
      <c r="K1077" s="9" t="s">
        <v>2457</v>
      </c>
    </row>
    <row r="1078" spans="1:11" x14ac:dyDescent="0.25">
      <c r="A1078" s="17" t="s">
        <v>742</v>
      </c>
      <c r="B1078" s="20" t="s">
        <v>2710</v>
      </c>
      <c r="C1078" s="17" t="s">
        <v>1841</v>
      </c>
      <c r="D1078" s="17" t="s">
        <v>2711</v>
      </c>
      <c r="E1078" s="10"/>
      <c r="F1078" s="10"/>
      <c r="G1078" s="10"/>
      <c r="H1078" s="9" t="s">
        <v>6635</v>
      </c>
      <c r="I1078" s="17" t="s">
        <v>747</v>
      </c>
      <c r="J1078" s="9"/>
      <c r="K1078" s="9" t="s">
        <v>2457</v>
      </c>
    </row>
    <row r="1079" spans="1:11" x14ac:dyDescent="0.25">
      <c r="A1079" s="17" t="s">
        <v>742</v>
      </c>
      <c r="B1079" s="20" t="s">
        <v>2712</v>
      </c>
      <c r="C1079" s="17" t="s">
        <v>1841</v>
      </c>
      <c r="D1079" s="17" t="s">
        <v>2713</v>
      </c>
      <c r="E1079" s="10"/>
      <c r="F1079" s="10"/>
      <c r="G1079" s="10"/>
      <c r="H1079" s="9" t="s">
        <v>6635</v>
      </c>
      <c r="I1079" s="17" t="s">
        <v>751</v>
      </c>
      <c r="J1079" s="9"/>
      <c r="K1079" s="9" t="s">
        <v>2457</v>
      </c>
    </row>
    <row r="1080" spans="1:11" x14ac:dyDescent="0.25">
      <c r="A1080" s="17" t="s">
        <v>742</v>
      </c>
      <c r="B1080" s="20" t="s">
        <v>2714</v>
      </c>
      <c r="C1080" s="17" t="s">
        <v>1841</v>
      </c>
      <c r="D1080" s="17" t="s">
        <v>2715</v>
      </c>
      <c r="E1080" s="10"/>
      <c r="F1080" s="10"/>
      <c r="G1080" s="10"/>
      <c r="H1080" s="9" t="s">
        <v>6635</v>
      </c>
      <c r="I1080" s="17" t="s">
        <v>752</v>
      </c>
      <c r="J1080" s="9"/>
      <c r="K1080" s="9" t="s">
        <v>2457</v>
      </c>
    </row>
    <row r="1081" spans="1:11" x14ac:dyDescent="0.25">
      <c r="A1081" s="17" t="s">
        <v>742</v>
      </c>
      <c r="B1081" s="20" t="s">
        <v>2716</v>
      </c>
      <c r="C1081" s="17" t="s">
        <v>1841</v>
      </c>
      <c r="D1081" s="17" t="s">
        <v>2717</v>
      </c>
      <c r="E1081" s="10" t="s">
        <v>1883</v>
      </c>
      <c r="F1081" s="10"/>
      <c r="G1081" s="17"/>
      <c r="H1081" s="9" t="s">
        <v>6639</v>
      </c>
      <c r="I1081" s="17" t="s">
        <v>758</v>
      </c>
      <c r="J1081" s="9"/>
      <c r="K1081" s="9" t="s">
        <v>2457</v>
      </c>
    </row>
    <row r="1082" spans="1:11" x14ac:dyDescent="0.25">
      <c r="A1082" s="17" t="s">
        <v>742</v>
      </c>
      <c r="B1082" s="20" t="s">
        <v>2718</v>
      </c>
      <c r="C1082" s="17" t="s">
        <v>1841</v>
      </c>
      <c r="D1082" s="17" t="s">
        <v>2719</v>
      </c>
      <c r="E1082" s="10"/>
      <c r="F1082" s="10"/>
      <c r="G1082" s="17" t="s">
        <v>2040</v>
      </c>
      <c r="H1082" s="9" t="s">
        <v>6653</v>
      </c>
      <c r="I1082" s="17" t="s">
        <v>746</v>
      </c>
      <c r="J1082" s="9"/>
      <c r="K1082" s="9" t="s">
        <v>2457</v>
      </c>
    </row>
    <row r="1083" spans="1:11" x14ac:dyDescent="0.25">
      <c r="A1083" s="17" t="s">
        <v>742</v>
      </c>
      <c r="B1083" s="20" t="s">
        <v>2720</v>
      </c>
      <c r="C1083" s="17" t="s">
        <v>1841</v>
      </c>
      <c r="D1083" s="17" t="s">
        <v>2721</v>
      </c>
      <c r="E1083" s="10"/>
      <c r="F1083" s="10"/>
      <c r="G1083" s="17" t="s">
        <v>2040</v>
      </c>
      <c r="H1083" s="9" t="s">
        <v>6653</v>
      </c>
      <c r="I1083" s="17" t="s">
        <v>747</v>
      </c>
      <c r="J1083" s="9"/>
      <c r="K1083" s="9" t="s">
        <v>2457</v>
      </c>
    </row>
    <row r="1084" spans="1:11" x14ac:dyDescent="0.25">
      <c r="A1084" s="17" t="s">
        <v>742</v>
      </c>
      <c r="B1084" s="20" t="s">
        <v>2722</v>
      </c>
      <c r="C1084" s="17" t="s">
        <v>1841</v>
      </c>
      <c r="D1084" s="17" t="s">
        <v>2723</v>
      </c>
      <c r="E1084" s="10"/>
      <c r="F1084" s="10"/>
      <c r="G1084" s="17" t="s">
        <v>2040</v>
      </c>
      <c r="H1084" s="9" t="s">
        <v>6653</v>
      </c>
      <c r="I1084" s="17" t="s">
        <v>751</v>
      </c>
      <c r="J1084" s="9"/>
      <c r="K1084" s="9" t="s">
        <v>2457</v>
      </c>
    </row>
    <row r="1085" spans="1:11" x14ac:dyDescent="0.25">
      <c r="A1085" s="17" t="s">
        <v>742</v>
      </c>
      <c r="B1085" s="20" t="s">
        <v>2724</v>
      </c>
      <c r="C1085" s="17" t="s">
        <v>1841</v>
      </c>
      <c r="D1085" s="17" t="s">
        <v>2725</v>
      </c>
      <c r="E1085" s="10"/>
      <c r="F1085" s="10"/>
      <c r="G1085" s="17" t="s">
        <v>2040</v>
      </c>
      <c r="H1085" s="9" t="s">
        <v>6653</v>
      </c>
      <c r="I1085" s="17" t="s">
        <v>752</v>
      </c>
      <c r="J1085" s="9"/>
      <c r="K1085" s="9" t="s">
        <v>2457</v>
      </c>
    </row>
    <row r="1086" spans="1:11" x14ac:dyDescent="0.25">
      <c r="A1086" s="17" t="s">
        <v>742</v>
      </c>
      <c r="B1086" s="20" t="s">
        <v>2726</v>
      </c>
      <c r="C1086" s="17" t="s">
        <v>1841</v>
      </c>
      <c r="D1086" s="17" t="s">
        <v>2727</v>
      </c>
      <c r="E1086" s="10" t="s">
        <v>1883</v>
      </c>
      <c r="F1086" s="10"/>
      <c r="G1086" s="10" t="s">
        <v>2040</v>
      </c>
      <c r="H1086" s="9" t="s">
        <v>6654</v>
      </c>
      <c r="I1086" s="17" t="s">
        <v>758</v>
      </c>
      <c r="J1086" s="9"/>
      <c r="K1086" s="9" t="s">
        <v>2457</v>
      </c>
    </row>
    <row r="1087" spans="1:11" x14ac:dyDescent="0.25">
      <c r="A1087" s="17" t="s">
        <v>742</v>
      </c>
      <c r="B1087" s="20" t="s">
        <v>2728</v>
      </c>
      <c r="C1087" s="17" t="s">
        <v>1841</v>
      </c>
      <c r="D1087" s="17" t="s">
        <v>2729</v>
      </c>
      <c r="E1087" s="10"/>
      <c r="F1087" s="10"/>
      <c r="G1087" s="10"/>
      <c r="H1087" s="9" t="s">
        <v>6635</v>
      </c>
      <c r="I1087" s="17" t="s">
        <v>746</v>
      </c>
      <c r="J1087" s="9"/>
      <c r="K1087" s="9" t="s">
        <v>2457</v>
      </c>
    </row>
    <row r="1088" spans="1:11" x14ac:dyDescent="0.25">
      <c r="A1088" s="17" t="s">
        <v>742</v>
      </c>
      <c r="B1088" s="20" t="s">
        <v>2730</v>
      </c>
      <c r="C1088" s="17" t="s">
        <v>1841</v>
      </c>
      <c r="D1088" s="17" t="s">
        <v>2731</v>
      </c>
      <c r="E1088" s="10"/>
      <c r="F1088" s="10"/>
      <c r="G1088" s="10"/>
      <c r="H1088" s="9" t="s">
        <v>6635</v>
      </c>
      <c r="I1088" s="17" t="s">
        <v>747</v>
      </c>
      <c r="J1088" s="9"/>
      <c r="K1088" s="9" t="s">
        <v>2457</v>
      </c>
    </row>
    <row r="1089" spans="1:11" x14ac:dyDescent="0.25">
      <c r="A1089" s="17" t="s">
        <v>742</v>
      </c>
      <c r="B1089" s="20" t="s">
        <v>2732</v>
      </c>
      <c r="C1089" s="17" t="s">
        <v>1841</v>
      </c>
      <c r="D1089" s="17" t="s">
        <v>2733</v>
      </c>
      <c r="E1089" s="10"/>
      <c r="F1089" s="10"/>
      <c r="G1089" s="10"/>
      <c r="H1089" s="9" t="s">
        <v>6635</v>
      </c>
      <c r="I1089" s="17" t="s">
        <v>751</v>
      </c>
      <c r="J1089" s="9"/>
      <c r="K1089" s="9" t="s">
        <v>2457</v>
      </c>
    </row>
    <row r="1090" spans="1:11" x14ac:dyDescent="0.25">
      <c r="A1090" s="17" t="s">
        <v>742</v>
      </c>
      <c r="B1090" s="20" t="s">
        <v>2734</v>
      </c>
      <c r="C1090" s="17" t="s">
        <v>1841</v>
      </c>
      <c r="D1090" s="17" t="s">
        <v>2735</v>
      </c>
      <c r="E1090" s="10"/>
      <c r="F1090" s="10"/>
      <c r="G1090" s="10"/>
      <c r="H1090" s="9" t="s">
        <v>6635</v>
      </c>
      <c r="I1090" s="17" t="s">
        <v>752</v>
      </c>
      <c r="J1090" s="9"/>
      <c r="K1090" s="9" t="s">
        <v>2457</v>
      </c>
    </row>
    <row r="1091" spans="1:11" x14ac:dyDescent="0.25">
      <c r="A1091" s="17" t="s">
        <v>742</v>
      </c>
      <c r="B1091" s="20" t="s">
        <v>2736</v>
      </c>
      <c r="C1091" s="17" t="s">
        <v>1841</v>
      </c>
      <c r="D1091" s="17" t="s">
        <v>2737</v>
      </c>
      <c r="E1091" s="10" t="s">
        <v>1883</v>
      </c>
      <c r="F1091" s="10"/>
      <c r="G1091" s="10"/>
      <c r="H1091" s="9" t="s">
        <v>6639</v>
      </c>
      <c r="I1091" s="17" t="s">
        <v>758</v>
      </c>
      <c r="J1091" s="9"/>
      <c r="K1091" s="9" t="s">
        <v>2457</v>
      </c>
    </row>
    <row r="1092" spans="1:11" x14ac:dyDescent="0.25">
      <c r="A1092" s="17" t="s">
        <v>742</v>
      </c>
      <c r="B1092" s="20" t="s">
        <v>2738</v>
      </c>
      <c r="C1092" s="17" t="s">
        <v>1841</v>
      </c>
      <c r="D1092" s="17" t="s">
        <v>2739</v>
      </c>
      <c r="E1092" s="10"/>
      <c r="F1092" s="10"/>
      <c r="G1092" s="10"/>
      <c r="H1092" s="9" t="s">
        <v>6635</v>
      </c>
      <c r="I1092" s="17" t="s">
        <v>746</v>
      </c>
      <c r="J1092" s="9"/>
      <c r="K1092" s="9" t="s">
        <v>2457</v>
      </c>
    </row>
    <row r="1093" spans="1:11" x14ac:dyDescent="0.25">
      <c r="A1093" s="17" t="s">
        <v>742</v>
      </c>
      <c r="B1093" s="20" t="s">
        <v>2740</v>
      </c>
      <c r="C1093" s="17" t="s">
        <v>1841</v>
      </c>
      <c r="D1093" s="17" t="s">
        <v>2741</v>
      </c>
      <c r="E1093" s="10"/>
      <c r="F1093" s="10"/>
      <c r="G1093" s="10"/>
      <c r="H1093" s="9" t="s">
        <v>6635</v>
      </c>
      <c r="I1093" s="17" t="s">
        <v>747</v>
      </c>
      <c r="J1093" s="9"/>
      <c r="K1093" s="9" t="s">
        <v>2457</v>
      </c>
    </row>
    <row r="1094" spans="1:11" x14ac:dyDescent="0.25">
      <c r="A1094" s="17" t="s">
        <v>742</v>
      </c>
      <c r="B1094" s="20" t="s">
        <v>2742</v>
      </c>
      <c r="C1094" s="17" t="s">
        <v>1841</v>
      </c>
      <c r="D1094" s="17" t="s">
        <v>2743</v>
      </c>
      <c r="E1094" s="10"/>
      <c r="F1094" s="10"/>
      <c r="G1094" s="10"/>
      <c r="H1094" s="9" t="s">
        <v>6635</v>
      </c>
      <c r="I1094" s="17" t="s">
        <v>751</v>
      </c>
      <c r="J1094" s="9"/>
      <c r="K1094" s="9" t="s">
        <v>2457</v>
      </c>
    </row>
    <row r="1095" spans="1:11" x14ac:dyDescent="0.25">
      <c r="A1095" s="17" t="s">
        <v>742</v>
      </c>
      <c r="B1095" s="20" t="s">
        <v>2744</v>
      </c>
      <c r="C1095" s="17" t="s">
        <v>1841</v>
      </c>
      <c r="D1095" s="17" t="s">
        <v>2745</v>
      </c>
      <c r="E1095" s="10"/>
      <c r="F1095" s="10"/>
      <c r="G1095" s="10"/>
      <c r="H1095" s="9" t="s">
        <v>6635</v>
      </c>
      <c r="I1095" s="17" t="s">
        <v>752</v>
      </c>
      <c r="J1095" s="9"/>
      <c r="K1095" s="9" t="s">
        <v>2457</v>
      </c>
    </row>
    <row r="1096" spans="1:11" x14ac:dyDescent="0.25">
      <c r="A1096" s="17" t="s">
        <v>742</v>
      </c>
      <c r="B1096" s="20" t="s">
        <v>2746</v>
      </c>
      <c r="C1096" s="17" t="s">
        <v>1841</v>
      </c>
      <c r="D1096" s="17" t="s">
        <v>2747</v>
      </c>
      <c r="E1096" s="10" t="s">
        <v>1883</v>
      </c>
      <c r="F1096" s="10"/>
      <c r="G1096" s="10"/>
      <c r="H1096" s="9" t="s">
        <v>6639</v>
      </c>
      <c r="I1096" s="17" t="s">
        <v>758</v>
      </c>
      <c r="J1096" s="9"/>
      <c r="K1096" s="9" t="s">
        <v>2457</v>
      </c>
    </row>
    <row r="1097" spans="1:11" x14ac:dyDescent="0.25">
      <c r="A1097" s="17" t="s">
        <v>742</v>
      </c>
      <c r="B1097" s="20" t="s">
        <v>2748</v>
      </c>
      <c r="C1097" s="17" t="s">
        <v>1841</v>
      </c>
      <c r="D1097" s="17" t="s">
        <v>2749</v>
      </c>
      <c r="E1097" s="10"/>
      <c r="F1097" s="10"/>
      <c r="G1097" s="10"/>
      <c r="H1097" s="9" t="s">
        <v>6635</v>
      </c>
      <c r="I1097" s="17" t="s">
        <v>746</v>
      </c>
      <c r="J1097" s="9"/>
      <c r="K1097" s="9" t="s">
        <v>2457</v>
      </c>
    </row>
    <row r="1098" spans="1:11" x14ac:dyDescent="0.25">
      <c r="A1098" s="17" t="s">
        <v>742</v>
      </c>
      <c r="B1098" s="20" t="s">
        <v>2750</v>
      </c>
      <c r="C1098" s="17" t="s">
        <v>1841</v>
      </c>
      <c r="D1098" s="17" t="s">
        <v>2751</v>
      </c>
      <c r="E1098" s="10"/>
      <c r="F1098" s="10"/>
      <c r="G1098" s="10"/>
      <c r="H1098" s="9" t="s">
        <v>6635</v>
      </c>
      <c r="I1098" s="17" t="s">
        <v>747</v>
      </c>
      <c r="J1098" s="9"/>
      <c r="K1098" s="9" t="s">
        <v>2457</v>
      </c>
    </row>
    <row r="1099" spans="1:11" x14ac:dyDescent="0.25">
      <c r="A1099" s="17" t="s">
        <v>742</v>
      </c>
      <c r="B1099" s="20" t="s">
        <v>2752</v>
      </c>
      <c r="C1099" s="17" t="s">
        <v>1841</v>
      </c>
      <c r="D1099" s="17" t="s">
        <v>2753</v>
      </c>
      <c r="E1099" s="10"/>
      <c r="F1099" s="10"/>
      <c r="G1099" s="10"/>
      <c r="H1099" s="9" t="s">
        <v>6635</v>
      </c>
      <c r="I1099" s="17" t="s">
        <v>751</v>
      </c>
      <c r="J1099" s="9"/>
      <c r="K1099" s="9" t="s">
        <v>2457</v>
      </c>
    </row>
    <row r="1100" spans="1:11" x14ac:dyDescent="0.25">
      <c r="A1100" s="17" t="s">
        <v>742</v>
      </c>
      <c r="B1100" s="20" t="s">
        <v>2754</v>
      </c>
      <c r="C1100" s="17" t="s">
        <v>1841</v>
      </c>
      <c r="D1100" s="17" t="s">
        <v>2755</v>
      </c>
      <c r="E1100" s="10"/>
      <c r="F1100" s="10"/>
      <c r="G1100" s="10"/>
      <c r="H1100" s="9" t="s">
        <v>6635</v>
      </c>
      <c r="I1100" s="17" t="s">
        <v>752</v>
      </c>
      <c r="J1100" s="9"/>
      <c r="K1100" s="9" t="s">
        <v>2457</v>
      </c>
    </row>
    <row r="1101" spans="1:11" x14ac:dyDescent="0.25">
      <c r="A1101" s="17" t="s">
        <v>742</v>
      </c>
      <c r="B1101" s="20" t="s">
        <v>2756</v>
      </c>
      <c r="C1101" s="17" t="s">
        <v>1841</v>
      </c>
      <c r="D1101" s="17" t="s">
        <v>2757</v>
      </c>
      <c r="E1101" s="10" t="s">
        <v>1883</v>
      </c>
      <c r="F1101" s="10"/>
      <c r="G1101" s="17"/>
      <c r="H1101" s="9" t="s">
        <v>6639</v>
      </c>
      <c r="I1101" s="17" t="s">
        <v>758</v>
      </c>
      <c r="J1101" s="9"/>
      <c r="K1101" s="9" t="s">
        <v>2457</v>
      </c>
    </row>
    <row r="1102" spans="1:11" x14ac:dyDescent="0.25">
      <c r="A1102" s="17" t="s">
        <v>742</v>
      </c>
      <c r="B1102" s="20" t="s">
        <v>2758</v>
      </c>
      <c r="C1102" s="17" t="s">
        <v>1841</v>
      </c>
      <c r="D1102" s="17" t="s">
        <v>2759</v>
      </c>
      <c r="E1102" s="10"/>
      <c r="F1102" s="10"/>
      <c r="G1102" s="17" t="s">
        <v>1907</v>
      </c>
      <c r="H1102" s="9" t="s">
        <v>6642</v>
      </c>
      <c r="I1102" s="17" t="s">
        <v>746</v>
      </c>
      <c r="J1102" s="9"/>
      <c r="K1102" s="9" t="s">
        <v>2457</v>
      </c>
    </row>
    <row r="1103" spans="1:11" x14ac:dyDescent="0.25">
      <c r="A1103" s="17" t="s">
        <v>742</v>
      </c>
      <c r="B1103" s="20" t="s">
        <v>2760</v>
      </c>
      <c r="C1103" s="17" t="s">
        <v>1841</v>
      </c>
      <c r="D1103" s="17" t="s">
        <v>2761</v>
      </c>
      <c r="E1103" s="10"/>
      <c r="F1103" s="10"/>
      <c r="G1103" s="17" t="s">
        <v>1907</v>
      </c>
      <c r="H1103" s="9" t="s">
        <v>6642</v>
      </c>
      <c r="I1103" s="17" t="s">
        <v>747</v>
      </c>
      <c r="J1103" s="9"/>
      <c r="K1103" s="9" t="s">
        <v>2457</v>
      </c>
    </row>
    <row r="1104" spans="1:11" x14ac:dyDescent="0.25">
      <c r="A1104" s="17" t="s">
        <v>742</v>
      </c>
      <c r="B1104" s="20" t="s">
        <v>2762</v>
      </c>
      <c r="C1104" s="17" t="s">
        <v>1841</v>
      </c>
      <c r="D1104" s="17" t="s">
        <v>2763</v>
      </c>
      <c r="E1104" s="10"/>
      <c r="F1104" s="10"/>
      <c r="G1104" s="17" t="s">
        <v>1907</v>
      </c>
      <c r="H1104" s="9" t="s">
        <v>6642</v>
      </c>
      <c r="I1104" s="17" t="s">
        <v>751</v>
      </c>
      <c r="J1104" s="9"/>
      <c r="K1104" s="9" t="s">
        <v>2457</v>
      </c>
    </row>
    <row r="1105" spans="1:11" x14ac:dyDescent="0.25">
      <c r="A1105" s="17" t="s">
        <v>742</v>
      </c>
      <c r="B1105" s="20" t="s">
        <v>2764</v>
      </c>
      <c r="C1105" s="17" t="s">
        <v>1841</v>
      </c>
      <c r="D1105" s="17" t="s">
        <v>2765</v>
      </c>
      <c r="E1105" s="10"/>
      <c r="F1105" s="10"/>
      <c r="G1105" s="17" t="s">
        <v>1907</v>
      </c>
      <c r="H1105" s="9" t="s">
        <v>6642</v>
      </c>
      <c r="I1105" s="17" t="s">
        <v>752</v>
      </c>
      <c r="J1105" s="9"/>
      <c r="K1105" s="9" t="s">
        <v>2457</v>
      </c>
    </row>
    <row r="1106" spans="1:11" x14ac:dyDescent="0.25">
      <c r="A1106" s="17" t="s">
        <v>742</v>
      </c>
      <c r="B1106" s="20" t="s">
        <v>2766</v>
      </c>
      <c r="C1106" s="17" t="s">
        <v>1841</v>
      </c>
      <c r="D1106" s="17" t="s">
        <v>2767</v>
      </c>
      <c r="E1106" s="10" t="s">
        <v>1883</v>
      </c>
      <c r="F1106" s="10"/>
      <c r="G1106" s="10" t="s">
        <v>1907</v>
      </c>
      <c r="H1106" s="9" t="s">
        <v>6647</v>
      </c>
      <c r="I1106" s="17" t="s">
        <v>758</v>
      </c>
      <c r="J1106" s="9"/>
      <c r="K1106" s="9" t="s">
        <v>2457</v>
      </c>
    </row>
    <row r="1107" spans="1:11" x14ac:dyDescent="0.25">
      <c r="A1107" s="17" t="s">
        <v>742</v>
      </c>
      <c r="B1107" s="20" t="s">
        <v>2768</v>
      </c>
      <c r="C1107" s="17" t="s">
        <v>1841</v>
      </c>
      <c r="D1107" s="17" t="s">
        <v>2769</v>
      </c>
      <c r="E1107" s="10"/>
      <c r="F1107" s="10"/>
      <c r="G1107" s="10"/>
      <c r="H1107" s="9" t="s">
        <v>6635</v>
      </c>
      <c r="I1107" s="17" t="s">
        <v>746</v>
      </c>
      <c r="J1107" s="9"/>
      <c r="K1107" s="9" t="s">
        <v>2457</v>
      </c>
    </row>
    <row r="1108" spans="1:11" x14ac:dyDescent="0.25">
      <c r="A1108" s="17" t="s">
        <v>742</v>
      </c>
      <c r="B1108" s="20" t="s">
        <v>2770</v>
      </c>
      <c r="C1108" s="17" t="s">
        <v>1841</v>
      </c>
      <c r="D1108" s="17" t="s">
        <v>2771</v>
      </c>
      <c r="E1108" s="10"/>
      <c r="F1108" s="10"/>
      <c r="G1108" s="10"/>
      <c r="H1108" s="9" t="s">
        <v>6635</v>
      </c>
      <c r="I1108" s="17" t="s">
        <v>747</v>
      </c>
      <c r="J1108" s="9"/>
      <c r="K1108" s="9" t="s">
        <v>2457</v>
      </c>
    </row>
    <row r="1109" spans="1:11" x14ac:dyDescent="0.25">
      <c r="A1109" s="17" t="s">
        <v>742</v>
      </c>
      <c r="B1109" s="20" t="s">
        <v>2772</v>
      </c>
      <c r="C1109" s="17" t="s">
        <v>1841</v>
      </c>
      <c r="D1109" s="17" t="s">
        <v>2773</v>
      </c>
      <c r="E1109" s="10"/>
      <c r="F1109" s="10"/>
      <c r="G1109" s="10"/>
      <c r="H1109" s="9" t="s">
        <v>6635</v>
      </c>
      <c r="I1109" s="17" t="s">
        <v>751</v>
      </c>
      <c r="J1109" s="9"/>
      <c r="K1109" s="9" t="s">
        <v>2457</v>
      </c>
    </row>
    <row r="1110" spans="1:11" x14ac:dyDescent="0.25">
      <c r="A1110" s="17" t="s">
        <v>742</v>
      </c>
      <c r="B1110" s="20" t="s">
        <v>2774</v>
      </c>
      <c r="C1110" s="17" t="s">
        <v>1841</v>
      </c>
      <c r="D1110" s="17" t="s">
        <v>2775</v>
      </c>
      <c r="E1110" s="10"/>
      <c r="F1110" s="10"/>
      <c r="G1110" s="10"/>
      <c r="H1110" s="9" t="s">
        <v>6635</v>
      </c>
      <c r="I1110" s="17" t="s">
        <v>752</v>
      </c>
      <c r="J1110" s="9"/>
      <c r="K1110" s="9" t="s">
        <v>2457</v>
      </c>
    </row>
    <row r="1111" spans="1:11" x14ac:dyDescent="0.25">
      <c r="A1111" s="17" t="s">
        <v>742</v>
      </c>
      <c r="B1111" s="20" t="s">
        <v>2776</v>
      </c>
      <c r="C1111" s="17" t="s">
        <v>1841</v>
      </c>
      <c r="D1111" s="17" t="s">
        <v>2777</v>
      </c>
      <c r="E1111" s="10" t="s">
        <v>1883</v>
      </c>
      <c r="F1111" s="17"/>
      <c r="G1111" s="17"/>
      <c r="H1111" s="9" t="s">
        <v>6639</v>
      </c>
      <c r="I1111" s="17" t="s">
        <v>758</v>
      </c>
      <c r="J1111" s="9"/>
      <c r="K1111" s="9" t="s">
        <v>2457</v>
      </c>
    </row>
    <row r="1112" spans="1:11" x14ac:dyDescent="0.25">
      <c r="A1112" s="17" t="s">
        <v>742</v>
      </c>
      <c r="B1112" s="20" t="s">
        <v>2778</v>
      </c>
      <c r="C1112" s="17" t="s">
        <v>1841</v>
      </c>
      <c r="D1112" s="17" t="s">
        <v>2779</v>
      </c>
      <c r="E1112" s="10"/>
      <c r="F1112" s="17" t="s">
        <v>1496</v>
      </c>
      <c r="G1112" s="17" t="s">
        <v>1921</v>
      </c>
      <c r="H1112" s="9" t="s">
        <v>6660</v>
      </c>
      <c r="I1112" s="17" t="s">
        <v>746</v>
      </c>
      <c r="J1112" s="9"/>
      <c r="K1112" s="9" t="s">
        <v>2457</v>
      </c>
    </row>
    <row r="1113" spans="1:11" x14ac:dyDescent="0.25">
      <c r="A1113" s="17" t="s">
        <v>742</v>
      </c>
      <c r="B1113" s="20" t="s">
        <v>2780</v>
      </c>
      <c r="C1113" s="17" t="s">
        <v>1841</v>
      </c>
      <c r="D1113" s="17" t="s">
        <v>2781</v>
      </c>
      <c r="E1113" s="10"/>
      <c r="F1113" s="17" t="s">
        <v>1496</v>
      </c>
      <c r="G1113" s="17" t="s">
        <v>1921</v>
      </c>
      <c r="H1113" s="9" t="s">
        <v>6660</v>
      </c>
      <c r="I1113" s="17" t="s">
        <v>747</v>
      </c>
      <c r="J1113" s="9"/>
      <c r="K1113" s="9" t="s">
        <v>2457</v>
      </c>
    </row>
    <row r="1114" spans="1:11" x14ac:dyDescent="0.25">
      <c r="A1114" s="17" t="s">
        <v>742</v>
      </c>
      <c r="B1114" s="20" t="s">
        <v>2782</v>
      </c>
      <c r="C1114" s="17" t="s">
        <v>1841</v>
      </c>
      <c r="D1114" s="17" t="s">
        <v>2783</v>
      </c>
      <c r="E1114" s="10"/>
      <c r="F1114" s="17" t="s">
        <v>1496</v>
      </c>
      <c r="G1114" s="17" t="s">
        <v>1921</v>
      </c>
      <c r="H1114" s="9" t="s">
        <v>6660</v>
      </c>
      <c r="I1114" s="17" t="s">
        <v>751</v>
      </c>
      <c r="J1114" s="9"/>
      <c r="K1114" s="9" t="s">
        <v>2457</v>
      </c>
    </row>
    <row r="1115" spans="1:11" x14ac:dyDescent="0.25">
      <c r="A1115" s="17" t="s">
        <v>742</v>
      </c>
      <c r="B1115" s="20" t="s">
        <v>2784</v>
      </c>
      <c r="C1115" s="17" t="s">
        <v>1841</v>
      </c>
      <c r="D1115" s="17" t="s">
        <v>2785</v>
      </c>
      <c r="E1115" s="10"/>
      <c r="F1115" s="17" t="s">
        <v>1496</v>
      </c>
      <c r="G1115" s="17" t="s">
        <v>1921</v>
      </c>
      <c r="H1115" s="9" t="s">
        <v>6660</v>
      </c>
      <c r="I1115" s="17" t="s">
        <v>752</v>
      </c>
      <c r="J1115" s="9"/>
      <c r="K1115" s="9" t="s">
        <v>2457</v>
      </c>
    </row>
    <row r="1116" spans="1:11" x14ac:dyDescent="0.25">
      <c r="A1116" s="17" t="s">
        <v>742</v>
      </c>
      <c r="B1116" s="20" t="s">
        <v>2786</v>
      </c>
      <c r="C1116" s="17" t="s">
        <v>1841</v>
      </c>
      <c r="D1116" s="17" t="s">
        <v>2787</v>
      </c>
      <c r="E1116" s="10" t="s">
        <v>1883</v>
      </c>
      <c r="F1116" s="10" t="s">
        <v>1496</v>
      </c>
      <c r="G1116" s="17" t="s">
        <v>1921</v>
      </c>
      <c r="H1116" s="9" t="s">
        <v>6661</v>
      </c>
      <c r="I1116" s="17" t="s">
        <v>758</v>
      </c>
      <c r="J1116" s="9"/>
      <c r="K1116" s="9" t="s">
        <v>2457</v>
      </c>
    </row>
    <row r="1117" spans="1:11" x14ac:dyDescent="0.25">
      <c r="A1117" s="17" t="s">
        <v>742</v>
      </c>
      <c r="B1117" s="20" t="s">
        <v>2788</v>
      </c>
      <c r="C1117" s="17" t="s">
        <v>1841</v>
      </c>
      <c r="D1117" s="17" t="s">
        <v>2789</v>
      </c>
      <c r="E1117" s="10"/>
      <c r="F1117" s="10"/>
      <c r="G1117" s="17" t="s">
        <v>2040</v>
      </c>
      <c r="H1117" s="9" t="s">
        <v>6653</v>
      </c>
      <c r="I1117" s="17" t="s">
        <v>746</v>
      </c>
      <c r="J1117" s="9"/>
      <c r="K1117" s="9" t="s">
        <v>2457</v>
      </c>
    </row>
    <row r="1118" spans="1:11" x14ac:dyDescent="0.25">
      <c r="A1118" s="17" t="s">
        <v>742</v>
      </c>
      <c r="B1118" s="20" t="s">
        <v>2790</v>
      </c>
      <c r="C1118" s="17" t="s">
        <v>1841</v>
      </c>
      <c r="D1118" s="17" t="s">
        <v>2791</v>
      </c>
      <c r="E1118" s="10"/>
      <c r="F1118" s="10"/>
      <c r="G1118" s="17" t="s">
        <v>2040</v>
      </c>
      <c r="H1118" s="9" t="s">
        <v>6653</v>
      </c>
      <c r="I1118" s="17" t="s">
        <v>747</v>
      </c>
      <c r="J1118" s="9"/>
      <c r="K1118" s="9" t="s">
        <v>2457</v>
      </c>
    </row>
    <row r="1119" spans="1:11" x14ac:dyDescent="0.25">
      <c r="A1119" s="17" t="s">
        <v>742</v>
      </c>
      <c r="B1119" s="20" t="s">
        <v>2792</v>
      </c>
      <c r="C1119" s="17" t="s">
        <v>1841</v>
      </c>
      <c r="D1119" s="17" t="s">
        <v>2793</v>
      </c>
      <c r="E1119" s="10"/>
      <c r="F1119" s="10"/>
      <c r="G1119" s="17" t="s">
        <v>2040</v>
      </c>
      <c r="H1119" s="9" t="s">
        <v>6653</v>
      </c>
      <c r="I1119" s="17" t="s">
        <v>751</v>
      </c>
      <c r="J1119" s="9"/>
      <c r="K1119" s="9" t="s">
        <v>2457</v>
      </c>
    </row>
    <row r="1120" spans="1:11" x14ac:dyDescent="0.25">
      <c r="A1120" s="17" t="s">
        <v>742</v>
      </c>
      <c r="B1120" s="20" t="s">
        <v>2794</v>
      </c>
      <c r="C1120" s="17" t="s">
        <v>1841</v>
      </c>
      <c r="D1120" s="17" t="s">
        <v>2795</v>
      </c>
      <c r="E1120" s="10"/>
      <c r="F1120" s="10"/>
      <c r="G1120" s="17" t="s">
        <v>2040</v>
      </c>
      <c r="H1120" s="9" t="s">
        <v>6653</v>
      </c>
      <c r="I1120" s="17" t="s">
        <v>752</v>
      </c>
      <c r="J1120" s="9"/>
      <c r="K1120" s="9" t="s">
        <v>2457</v>
      </c>
    </row>
    <row r="1121" spans="1:11" x14ac:dyDescent="0.25">
      <c r="A1121" s="17" t="s">
        <v>742</v>
      </c>
      <c r="B1121" s="20" t="s">
        <v>2796</v>
      </c>
      <c r="C1121" s="17" t="s">
        <v>1841</v>
      </c>
      <c r="D1121" s="17" t="s">
        <v>2797</v>
      </c>
      <c r="E1121" s="10" t="s">
        <v>1883</v>
      </c>
      <c r="F1121" s="10"/>
      <c r="G1121" s="10" t="s">
        <v>2040</v>
      </c>
      <c r="H1121" s="9" t="s">
        <v>6654</v>
      </c>
      <c r="I1121" s="17" t="s">
        <v>758</v>
      </c>
      <c r="J1121" s="9"/>
      <c r="K1121" s="9" t="s">
        <v>2457</v>
      </c>
    </row>
    <row r="1122" spans="1:11" x14ac:dyDescent="0.25">
      <c r="A1122" s="17" t="s">
        <v>742</v>
      </c>
      <c r="B1122" s="20" t="s">
        <v>2798</v>
      </c>
      <c r="C1122" s="17" t="s">
        <v>1841</v>
      </c>
      <c r="D1122" s="17" t="s">
        <v>2799</v>
      </c>
      <c r="E1122" s="10"/>
      <c r="F1122" s="10"/>
      <c r="G1122" s="10"/>
      <c r="H1122" s="9" t="s">
        <v>6635</v>
      </c>
      <c r="I1122" s="17" t="s">
        <v>746</v>
      </c>
      <c r="J1122" s="9"/>
      <c r="K1122" s="9" t="s">
        <v>2457</v>
      </c>
    </row>
    <row r="1123" spans="1:11" x14ac:dyDescent="0.25">
      <c r="A1123" s="17" t="s">
        <v>742</v>
      </c>
      <c r="B1123" s="20" t="s">
        <v>2800</v>
      </c>
      <c r="C1123" s="17" t="s">
        <v>1841</v>
      </c>
      <c r="D1123" s="17" t="s">
        <v>2801</v>
      </c>
      <c r="E1123" s="10"/>
      <c r="F1123" s="10"/>
      <c r="G1123" s="10"/>
      <c r="H1123" s="9" t="s">
        <v>6635</v>
      </c>
      <c r="I1123" s="17" t="s">
        <v>747</v>
      </c>
      <c r="J1123" s="9"/>
      <c r="K1123" s="9" t="s">
        <v>2457</v>
      </c>
    </row>
    <row r="1124" spans="1:11" x14ac:dyDescent="0.25">
      <c r="A1124" s="17" t="s">
        <v>742</v>
      </c>
      <c r="B1124" s="20" t="s">
        <v>2802</v>
      </c>
      <c r="C1124" s="17" t="s">
        <v>1841</v>
      </c>
      <c r="D1124" s="17" t="s">
        <v>2803</v>
      </c>
      <c r="E1124" s="10"/>
      <c r="F1124" s="10"/>
      <c r="G1124" s="10"/>
      <c r="H1124" s="9" t="s">
        <v>6635</v>
      </c>
      <c r="I1124" s="17" t="s">
        <v>751</v>
      </c>
      <c r="J1124" s="9"/>
      <c r="K1124" s="9" t="s">
        <v>2457</v>
      </c>
    </row>
    <row r="1125" spans="1:11" x14ac:dyDescent="0.25">
      <c r="A1125" s="17" t="s">
        <v>742</v>
      </c>
      <c r="B1125" s="20" t="s">
        <v>2804</v>
      </c>
      <c r="C1125" s="17" t="s">
        <v>1841</v>
      </c>
      <c r="D1125" s="17" t="s">
        <v>2805</v>
      </c>
      <c r="E1125" s="10"/>
      <c r="F1125" s="10"/>
      <c r="G1125" s="10"/>
      <c r="H1125" s="9" t="s">
        <v>6635</v>
      </c>
      <c r="I1125" s="17" t="s">
        <v>752</v>
      </c>
      <c r="J1125" s="9"/>
      <c r="K1125" s="9" t="s">
        <v>2457</v>
      </c>
    </row>
    <row r="1126" spans="1:11" x14ac:dyDescent="0.25">
      <c r="A1126" s="17" t="s">
        <v>742</v>
      </c>
      <c r="B1126" s="20" t="s">
        <v>2806</v>
      </c>
      <c r="C1126" s="17" t="s">
        <v>1841</v>
      </c>
      <c r="D1126" s="17" t="s">
        <v>2807</v>
      </c>
      <c r="E1126" s="10" t="s">
        <v>1883</v>
      </c>
      <c r="F1126" s="10"/>
      <c r="G1126" s="10"/>
      <c r="H1126" s="9" t="s">
        <v>6639</v>
      </c>
      <c r="I1126" s="17" t="s">
        <v>758</v>
      </c>
      <c r="J1126" s="9"/>
      <c r="K1126" s="9" t="s">
        <v>2457</v>
      </c>
    </row>
    <row r="1127" spans="1:11" x14ac:dyDescent="0.25">
      <c r="A1127" s="17" t="s">
        <v>742</v>
      </c>
      <c r="B1127" s="20" t="s">
        <v>2808</v>
      </c>
      <c r="C1127" s="17" t="s">
        <v>1841</v>
      </c>
      <c r="D1127" s="17" t="s">
        <v>2809</v>
      </c>
      <c r="E1127" s="10"/>
      <c r="F1127" s="10"/>
      <c r="G1127" s="10"/>
      <c r="H1127" s="9" t="s">
        <v>6635</v>
      </c>
      <c r="I1127" s="17" t="s">
        <v>746</v>
      </c>
      <c r="J1127" s="9"/>
      <c r="K1127" s="9" t="s">
        <v>2457</v>
      </c>
    </row>
    <row r="1128" spans="1:11" x14ac:dyDescent="0.25">
      <c r="A1128" s="17" t="s">
        <v>742</v>
      </c>
      <c r="B1128" s="20" t="s">
        <v>2810</v>
      </c>
      <c r="C1128" s="17" t="s">
        <v>1841</v>
      </c>
      <c r="D1128" s="17" t="s">
        <v>2811</v>
      </c>
      <c r="E1128" s="10"/>
      <c r="F1128" s="10"/>
      <c r="G1128" s="10"/>
      <c r="H1128" s="9" t="s">
        <v>6635</v>
      </c>
      <c r="I1128" s="17" t="s">
        <v>747</v>
      </c>
      <c r="J1128" s="9"/>
      <c r="K1128" s="9" t="s">
        <v>2457</v>
      </c>
    </row>
    <row r="1129" spans="1:11" x14ac:dyDescent="0.25">
      <c r="A1129" s="17" t="s">
        <v>742</v>
      </c>
      <c r="B1129" s="20" t="s">
        <v>2812</v>
      </c>
      <c r="C1129" s="17" t="s">
        <v>1841</v>
      </c>
      <c r="D1129" s="17" t="s">
        <v>2813</v>
      </c>
      <c r="E1129" s="10"/>
      <c r="F1129" s="10"/>
      <c r="G1129" s="10"/>
      <c r="H1129" s="9" t="s">
        <v>6635</v>
      </c>
      <c r="I1129" s="17" t="s">
        <v>751</v>
      </c>
      <c r="J1129" s="9"/>
      <c r="K1129" s="9" t="s">
        <v>2457</v>
      </c>
    </row>
    <row r="1130" spans="1:11" x14ac:dyDescent="0.25">
      <c r="A1130" s="17" t="s">
        <v>742</v>
      </c>
      <c r="B1130" s="20" t="s">
        <v>2814</v>
      </c>
      <c r="C1130" s="17" t="s">
        <v>1841</v>
      </c>
      <c r="D1130" s="17" t="s">
        <v>2815</v>
      </c>
      <c r="E1130" s="10"/>
      <c r="F1130" s="10"/>
      <c r="G1130" s="10"/>
      <c r="H1130" s="9" t="s">
        <v>6635</v>
      </c>
      <c r="I1130" s="17" t="s">
        <v>752</v>
      </c>
      <c r="J1130" s="9"/>
      <c r="K1130" s="9" t="s">
        <v>2457</v>
      </c>
    </row>
    <row r="1131" spans="1:11" x14ac:dyDescent="0.25">
      <c r="A1131" s="17" t="s">
        <v>742</v>
      </c>
      <c r="B1131" s="20" t="s">
        <v>2816</v>
      </c>
      <c r="C1131" s="17" t="s">
        <v>1841</v>
      </c>
      <c r="D1131" s="17" t="s">
        <v>2817</v>
      </c>
      <c r="E1131" s="10" t="s">
        <v>1883</v>
      </c>
      <c r="F1131" s="10"/>
      <c r="G1131" s="10"/>
      <c r="H1131" s="9" t="s">
        <v>6639</v>
      </c>
      <c r="I1131" s="17" t="s">
        <v>758</v>
      </c>
      <c r="J1131" s="9"/>
      <c r="K1131" s="9" t="s">
        <v>2457</v>
      </c>
    </row>
    <row r="1132" spans="1:11" x14ac:dyDescent="0.25">
      <c r="A1132" s="17" t="s">
        <v>742</v>
      </c>
      <c r="B1132" s="20" t="s">
        <v>2818</v>
      </c>
      <c r="C1132" s="17" t="s">
        <v>1841</v>
      </c>
      <c r="D1132" s="17" t="s">
        <v>2819</v>
      </c>
      <c r="E1132" s="10"/>
      <c r="F1132" s="10"/>
      <c r="G1132" s="10"/>
      <c r="H1132" s="9" t="s">
        <v>6635</v>
      </c>
      <c r="I1132" s="17" t="s">
        <v>746</v>
      </c>
      <c r="J1132" s="9"/>
      <c r="K1132" s="9" t="s">
        <v>2457</v>
      </c>
    </row>
    <row r="1133" spans="1:11" x14ac:dyDescent="0.25">
      <c r="A1133" s="17" t="s">
        <v>742</v>
      </c>
      <c r="B1133" s="20" t="s">
        <v>2820</v>
      </c>
      <c r="C1133" s="17" t="s">
        <v>1841</v>
      </c>
      <c r="D1133" s="17" t="s">
        <v>2821</v>
      </c>
      <c r="E1133" s="10"/>
      <c r="F1133" s="10"/>
      <c r="G1133" s="10"/>
      <c r="H1133" s="9" t="s">
        <v>6635</v>
      </c>
      <c r="I1133" s="17" t="s">
        <v>747</v>
      </c>
      <c r="J1133" s="9"/>
      <c r="K1133" s="9" t="s">
        <v>2457</v>
      </c>
    </row>
    <row r="1134" spans="1:11" x14ac:dyDescent="0.25">
      <c r="A1134" s="17" t="s">
        <v>742</v>
      </c>
      <c r="B1134" s="20" t="s">
        <v>2822</v>
      </c>
      <c r="C1134" s="17" t="s">
        <v>1841</v>
      </c>
      <c r="D1134" s="17" t="s">
        <v>2823</v>
      </c>
      <c r="E1134" s="10"/>
      <c r="F1134" s="10"/>
      <c r="G1134" s="10"/>
      <c r="H1134" s="9" t="s">
        <v>6635</v>
      </c>
      <c r="I1134" s="17" t="s">
        <v>751</v>
      </c>
      <c r="J1134" s="9"/>
      <c r="K1134" s="9" t="s">
        <v>2457</v>
      </c>
    </row>
    <row r="1135" spans="1:11" x14ac:dyDescent="0.25">
      <c r="A1135" s="17" t="s">
        <v>742</v>
      </c>
      <c r="B1135" s="20" t="s">
        <v>2824</v>
      </c>
      <c r="C1135" s="17" t="s">
        <v>1841</v>
      </c>
      <c r="D1135" s="17" t="s">
        <v>2825</v>
      </c>
      <c r="E1135" s="10"/>
      <c r="F1135" s="10"/>
      <c r="G1135" s="10"/>
      <c r="H1135" s="9" t="s">
        <v>6635</v>
      </c>
      <c r="I1135" s="17" t="s">
        <v>752</v>
      </c>
      <c r="J1135" s="9"/>
      <c r="K1135" s="9" t="s">
        <v>2457</v>
      </c>
    </row>
    <row r="1136" spans="1:11" x14ac:dyDescent="0.25">
      <c r="A1136" s="17" t="s">
        <v>742</v>
      </c>
      <c r="B1136" s="20" t="s">
        <v>2826</v>
      </c>
      <c r="C1136" s="17" t="s">
        <v>1841</v>
      </c>
      <c r="D1136" s="17" t="s">
        <v>2827</v>
      </c>
      <c r="E1136" s="10" t="s">
        <v>1883</v>
      </c>
      <c r="F1136" s="10"/>
      <c r="G1136" s="17"/>
      <c r="H1136" s="9" t="s">
        <v>6639</v>
      </c>
      <c r="I1136" s="17" t="s">
        <v>758</v>
      </c>
      <c r="J1136" s="9"/>
      <c r="K1136" s="9" t="s">
        <v>2457</v>
      </c>
    </row>
    <row r="1137" spans="1:11" x14ac:dyDescent="0.25">
      <c r="A1137" s="17" t="s">
        <v>742</v>
      </c>
      <c r="B1137" s="20" t="s">
        <v>2828</v>
      </c>
      <c r="C1137" s="17" t="s">
        <v>1841</v>
      </c>
      <c r="D1137" s="17" t="s">
        <v>2829</v>
      </c>
      <c r="E1137" s="10"/>
      <c r="F1137" s="10"/>
      <c r="G1137" s="17" t="s">
        <v>2040</v>
      </c>
      <c r="H1137" s="9" t="s">
        <v>6653</v>
      </c>
      <c r="I1137" s="17" t="s">
        <v>746</v>
      </c>
      <c r="J1137" s="9"/>
      <c r="K1137" s="9" t="s">
        <v>2457</v>
      </c>
    </row>
    <row r="1138" spans="1:11" x14ac:dyDescent="0.25">
      <c r="A1138" s="17" t="s">
        <v>742</v>
      </c>
      <c r="B1138" s="20" t="s">
        <v>2830</v>
      </c>
      <c r="C1138" s="17" t="s">
        <v>1841</v>
      </c>
      <c r="D1138" s="17" t="s">
        <v>2831</v>
      </c>
      <c r="E1138" s="10"/>
      <c r="F1138" s="10"/>
      <c r="G1138" s="17" t="s">
        <v>2040</v>
      </c>
      <c r="H1138" s="9" t="s">
        <v>6653</v>
      </c>
      <c r="I1138" s="17" t="s">
        <v>747</v>
      </c>
      <c r="J1138" s="9"/>
      <c r="K1138" s="9" t="s">
        <v>2457</v>
      </c>
    </row>
    <row r="1139" spans="1:11" x14ac:dyDescent="0.25">
      <c r="A1139" s="17" t="s">
        <v>742</v>
      </c>
      <c r="B1139" s="20" t="s">
        <v>2832</v>
      </c>
      <c r="C1139" s="17" t="s">
        <v>1841</v>
      </c>
      <c r="D1139" s="17" t="s">
        <v>2833</v>
      </c>
      <c r="E1139" s="10"/>
      <c r="F1139" s="10"/>
      <c r="G1139" s="17" t="s">
        <v>2040</v>
      </c>
      <c r="H1139" s="9" t="s">
        <v>6653</v>
      </c>
      <c r="I1139" s="17" t="s">
        <v>751</v>
      </c>
      <c r="J1139" s="9"/>
      <c r="K1139" s="9" t="s">
        <v>2457</v>
      </c>
    </row>
    <row r="1140" spans="1:11" x14ac:dyDescent="0.25">
      <c r="A1140" s="17" t="s">
        <v>742</v>
      </c>
      <c r="B1140" s="20" t="s">
        <v>2834</v>
      </c>
      <c r="C1140" s="17" t="s">
        <v>1841</v>
      </c>
      <c r="D1140" s="17" t="s">
        <v>2835</v>
      </c>
      <c r="E1140" s="10"/>
      <c r="F1140" s="10"/>
      <c r="G1140" s="17" t="s">
        <v>2040</v>
      </c>
      <c r="H1140" s="9" t="s">
        <v>6653</v>
      </c>
      <c r="I1140" s="17" t="s">
        <v>752</v>
      </c>
      <c r="J1140" s="9"/>
      <c r="K1140" s="9" t="s">
        <v>2457</v>
      </c>
    </row>
    <row r="1141" spans="1:11" x14ac:dyDescent="0.25">
      <c r="A1141" s="17" t="s">
        <v>742</v>
      </c>
      <c r="B1141" s="20" t="s">
        <v>2836</v>
      </c>
      <c r="C1141" s="17" t="s">
        <v>1841</v>
      </c>
      <c r="D1141" s="17" t="s">
        <v>2837</v>
      </c>
      <c r="E1141" s="10" t="s">
        <v>1883</v>
      </c>
      <c r="F1141" s="10"/>
      <c r="G1141" s="17" t="s">
        <v>2040</v>
      </c>
      <c r="H1141" s="9" t="s">
        <v>6654</v>
      </c>
      <c r="I1141" s="17" t="s">
        <v>758</v>
      </c>
      <c r="J1141" s="9"/>
      <c r="K1141" s="9" t="s">
        <v>2457</v>
      </c>
    </row>
    <row r="1142" spans="1:11" x14ac:dyDescent="0.25">
      <c r="A1142" s="17" t="s">
        <v>742</v>
      </c>
      <c r="B1142" s="20" t="s">
        <v>2838</v>
      </c>
      <c r="C1142" s="17" t="s">
        <v>1841</v>
      </c>
      <c r="D1142" s="17" t="s">
        <v>2839</v>
      </c>
      <c r="E1142" s="10"/>
      <c r="F1142" s="10"/>
      <c r="G1142" s="17" t="s">
        <v>1907</v>
      </c>
      <c r="H1142" s="9" t="s">
        <v>6642</v>
      </c>
      <c r="I1142" s="17" t="s">
        <v>746</v>
      </c>
      <c r="J1142" s="9"/>
      <c r="K1142" s="9" t="s">
        <v>2457</v>
      </c>
    </row>
    <row r="1143" spans="1:11" x14ac:dyDescent="0.25">
      <c r="A1143" s="17" t="s">
        <v>742</v>
      </c>
      <c r="B1143" s="20" t="s">
        <v>2840</v>
      </c>
      <c r="C1143" s="17" t="s">
        <v>1841</v>
      </c>
      <c r="D1143" s="17" t="s">
        <v>2841</v>
      </c>
      <c r="E1143" s="10"/>
      <c r="F1143" s="10"/>
      <c r="G1143" s="17" t="s">
        <v>1907</v>
      </c>
      <c r="H1143" s="9" t="s">
        <v>6642</v>
      </c>
      <c r="I1143" s="17" t="s">
        <v>747</v>
      </c>
      <c r="J1143" s="9"/>
      <c r="K1143" s="9" t="s">
        <v>2457</v>
      </c>
    </row>
    <row r="1144" spans="1:11" x14ac:dyDescent="0.25">
      <c r="A1144" s="17" t="s">
        <v>742</v>
      </c>
      <c r="B1144" s="20" t="s">
        <v>2842</v>
      </c>
      <c r="C1144" s="17" t="s">
        <v>1841</v>
      </c>
      <c r="D1144" s="17" t="s">
        <v>2843</v>
      </c>
      <c r="E1144" s="10"/>
      <c r="F1144" s="10"/>
      <c r="G1144" s="17" t="s">
        <v>1907</v>
      </c>
      <c r="H1144" s="9" t="s">
        <v>6642</v>
      </c>
      <c r="I1144" s="17" t="s">
        <v>751</v>
      </c>
      <c r="J1144" s="9"/>
      <c r="K1144" s="9" t="s">
        <v>2457</v>
      </c>
    </row>
    <row r="1145" spans="1:11" x14ac:dyDescent="0.25">
      <c r="A1145" s="17" t="s">
        <v>742</v>
      </c>
      <c r="B1145" s="20" t="s">
        <v>2844</v>
      </c>
      <c r="C1145" s="17" t="s">
        <v>1841</v>
      </c>
      <c r="D1145" s="17" t="s">
        <v>2845</v>
      </c>
      <c r="E1145" s="10"/>
      <c r="F1145" s="10"/>
      <c r="G1145" s="17" t="s">
        <v>1907</v>
      </c>
      <c r="H1145" s="9" t="s">
        <v>6642</v>
      </c>
      <c r="I1145" s="17" t="s">
        <v>752</v>
      </c>
      <c r="J1145" s="9"/>
      <c r="K1145" s="9" t="s">
        <v>2457</v>
      </c>
    </row>
    <row r="1146" spans="1:11" x14ac:dyDescent="0.25">
      <c r="A1146" s="17" t="s">
        <v>742</v>
      </c>
      <c r="B1146" s="20" t="s">
        <v>2846</v>
      </c>
      <c r="C1146" s="17" t="s">
        <v>1841</v>
      </c>
      <c r="D1146" s="17" t="s">
        <v>2847</v>
      </c>
      <c r="E1146" s="10" t="s">
        <v>1883</v>
      </c>
      <c r="F1146" s="10"/>
      <c r="G1146" s="17" t="s">
        <v>1907</v>
      </c>
      <c r="H1146" s="9" t="s">
        <v>6647</v>
      </c>
      <c r="I1146" s="17" t="s">
        <v>758</v>
      </c>
      <c r="J1146" s="9"/>
      <c r="K1146" s="9" t="s">
        <v>2457</v>
      </c>
    </row>
    <row r="1147" spans="1:11" x14ac:dyDescent="0.25">
      <c r="A1147" s="17" t="s">
        <v>742</v>
      </c>
      <c r="B1147" s="20" t="s">
        <v>2848</v>
      </c>
      <c r="C1147" s="17" t="s">
        <v>1841</v>
      </c>
      <c r="D1147" s="17" t="s">
        <v>2849</v>
      </c>
      <c r="E1147" s="10"/>
      <c r="F1147" s="10"/>
      <c r="G1147" s="17" t="s">
        <v>2040</v>
      </c>
      <c r="H1147" s="9" t="s">
        <v>6653</v>
      </c>
      <c r="I1147" s="17" t="s">
        <v>746</v>
      </c>
      <c r="J1147" s="9"/>
      <c r="K1147" s="9" t="s">
        <v>2457</v>
      </c>
    </row>
    <row r="1148" spans="1:11" x14ac:dyDescent="0.25">
      <c r="A1148" s="17" t="s">
        <v>742</v>
      </c>
      <c r="B1148" s="20" t="s">
        <v>2850</v>
      </c>
      <c r="C1148" s="17" t="s">
        <v>1841</v>
      </c>
      <c r="D1148" s="17" t="s">
        <v>2851</v>
      </c>
      <c r="E1148" s="10"/>
      <c r="F1148" s="10"/>
      <c r="G1148" s="17" t="s">
        <v>2040</v>
      </c>
      <c r="H1148" s="9" t="s">
        <v>6653</v>
      </c>
      <c r="I1148" s="17" t="s">
        <v>747</v>
      </c>
      <c r="J1148" s="9"/>
      <c r="K1148" s="9" t="s">
        <v>2457</v>
      </c>
    </row>
    <row r="1149" spans="1:11" x14ac:dyDescent="0.25">
      <c r="A1149" s="17" t="s">
        <v>742</v>
      </c>
      <c r="B1149" s="20" t="s">
        <v>2852</v>
      </c>
      <c r="C1149" s="17" t="s">
        <v>1841</v>
      </c>
      <c r="D1149" s="17" t="s">
        <v>2853</v>
      </c>
      <c r="E1149" s="10"/>
      <c r="F1149" s="10"/>
      <c r="G1149" s="17" t="s">
        <v>2040</v>
      </c>
      <c r="H1149" s="9" t="s">
        <v>6653</v>
      </c>
      <c r="I1149" s="17" t="s">
        <v>751</v>
      </c>
      <c r="J1149" s="9"/>
      <c r="K1149" s="9" t="s">
        <v>2457</v>
      </c>
    </row>
    <row r="1150" spans="1:11" x14ac:dyDescent="0.25">
      <c r="A1150" s="17" t="s">
        <v>742</v>
      </c>
      <c r="B1150" s="20" t="s">
        <v>2854</v>
      </c>
      <c r="C1150" s="17" t="s">
        <v>1841</v>
      </c>
      <c r="D1150" s="17" t="s">
        <v>2855</v>
      </c>
      <c r="E1150" s="10"/>
      <c r="F1150" s="10"/>
      <c r="G1150" s="17" t="s">
        <v>2040</v>
      </c>
      <c r="H1150" s="9" t="s">
        <v>6653</v>
      </c>
      <c r="I1150" s="17" t="s">
        <v>752</v>
      </c>
      <c r="J1150" s="9"/>
      <c r="K1150" s="9" t="s">
        <v>2457</v>
      </c>
    </row>
    <row r="1151" spans="1:11" x14ac:dyDescent="0.25">
      <c r="A1151" s="17" t="s">
        <v>742</v>
      </c>
      <c r="B1151" s="20" t="s">
        <v>2856</v>
      </c>
      <c r="C1151" s="17" t="s">
        <v>1841</v>
      </c>
      <c r="D1151" s="17" t="s">
        <v>2857</v>
      </c>
      <c r="E1151" s="10" t="s">
        <v>1883</v>
      </c>
      <c r="F1151" s="10"/>
      <c r="G1151" s="17" t="s">
        <v>2040</v>
      </c>
      <c r="H1151" s="9" t="s">
        <v>6654</v>
      </c>
      <c r="I1151" s="17" t="s">
        <v>758</v>
      </c>
      <c r="J1151" s="9"/>
      <c r="K1151" s="9" t="s">
        <v>2457</v>
      </c>
    </row>
    <row r="1152" spans="1:11" x14ac:dyDescent="0.25">
      <c r="A1152" s="17" t="s">
        <v>742</v>
      </c>
      <c r="B1152" s="20" t="s">
        <v>2858</v>
      </c>
      <c r="C1152" s="17" t="s">
        <v>1841</v>
      </c>
      <c r="D1152" s="17" t="s">
        <v>2859</v>
      </c>
      <c r="E1152" s="10"/>
      <c r="F1152" s="10"/>
      <c r="G1152" s="17" t="s">
        <v>1921</v>
      </c>
      <c r="H1152" s="9" t="s">
        <v>6648</v>
      </c>
      <c r="I1152" s="17" t="s">
        <v>746</v>
      </c>
      <c r="J1152" s="9"/>
      <c r="K1152" s="9" t="s">
        <v>2457</v>
      </c>
    </row>
    <row r="1153" spans="1:11" x14ac:dyDescent="0.25">
      <c r="A1153" s="17" t="s">
        <v>742</v>
      </c>
      <c r="B1153" s="20" t="s">
        <v>2860</v>
      </c>
      <c r="C1153" s="17" t="s">
        <v>1841</v>
      </c>
      <c r="D1153" s="17" t="s">
        <v>2861</v>
      </c>
      <c r="E1153" s="10"/>
      <c r="F1153" s="10"/>
      <c r="G1153" s="17" t="s">
        <v>1921</v>
      </c>
      <c r="H1153" s="9" t="s">
        <v>6648</v>
      </c>
      <c r="I1153" s="17" t="s">
        <v>747</v>
      </c>
      <c r="J1153" s="9"/>
      <c r="K1153" s="9" t="s">
        <v>2457</v>
      </c>
    </row>
    <row r="1154" spans="1:11" x14ac:dyDescent="0.25">
      <c r="A1154" s="17" t="s">
        <v>742</v>
      </c>
      <c r="B1154" s="20" t="s">
        <v>2862</v>
      </c>
      <c r="C1154" s="17" t="s">
        <v>1841</v>
      </c>
      <c r="D1154" s="17" t="s">
        <v>2863</v>
      </c>
      <c r="E1154" s="10"/>
      <c r="F1154" s="10"/>
      <c r="G1154" s="17" t="s">
        <v>1921</v>
      </c>
      <c r="H1154" s="9" t="s">
        <v>6648</v>
      </c>
      <c r="I1154" s="17" t="s">
        <v>751</v>
      </c>
      <c r="J1154" s="9"/>
      <c r="K1154" s="9" t="s">
        <v>2457</v>
      </c>
    </row>
    <row r="1155" spans="1:11" x14ac:dyDescent="0.25">
      <c r="A1155" s="17" t="s">
        <v>742</v>
      </c>
      <c r="B1155" s="20" t="s">
        <v>2864</v>
      </c>
      <c r="C1155" s="17" t="s">
        <v>1841</v>
      </c>
      <c r="D1155" s="17" t="s">
        <v>2865</v>
      </c>
      <c r="E1155" s="10"/>
      <c r="F1155" s="10"/>
      <c r="G1155" s="17" t="s">
        <v>1921</v>
      </c>
      <c r="H1155" s="9" t="s">
        <v>6648</v>
      </c>
      <c r="I1155" s="17" t="s">
        <v>752</v>
      </c>
      <c r="J1155" s="9"/>
      <c r="K1155" s="9" t="s">
        <v>2457</v>
      </c>
    </row>
    <row r="1156" spans="1:11" x14ac:dyDescent="0.25">
      <c r="A1156" s="17" t="s">
        <v>742</v>
      </c>
      <c r="B1156" s="20" t="s">
        <v>2866</v>
      </c>
      <c r="C1156" s="17" t="s">
        <v>1841</v>
      </c>
      <c r="D1156" s="17" t="s">
        <v>2867</v>
      </c>
      <c r="E1156" s="10" t="s">
        <v>1883</v>
      </c>
      <c r="F1156" s="10"/>
      <c r="G1156" s="17" t="s">
        <v>1921</v>
      </c>
      <c r="H1156" s="9" t="s">
        <v>6649</v>
      </c>
      <c r="I1156" s="17" t="s">
        <v>758</v>
      </c>
      <c r="J1156" s="9"/>
      <c r="K1156" s="9" t="s">
        <v>2457</v>
      </c>
    </row>
    <row r="1157" spans="1:11" x14ac:dyDescent="0.25">
      <c r="A1157" s="17" t="s">
        <v>742</v>
      </c>
      <c r="B1157" s="20" t="s">
        <v>2868</v>
      </c>
      <c r="C1157" s="17" t="s">
        <v>1841</v>
      </c>
      <c r="D1157" s="17" t="s">
        <v>2869</v>
      </c>
      <c r="E1157" s="10"/>
      <c r="F1157" s="10"/>
      <c r="G1157" s="17" t="s">
        <v>1907</v>
      </c>
      <c r="H1157" s="9" t="s">
        <v>6642</v>
      </c>
      <c r="I1157" s="17" t="s">
        <v>746</v>
      </c>
      <c r="J1157" s="9"/>
      <c r="K1157" s="9" t="s">
        <v>2457</v>
      </c>
    </row>
    <row r="1158" spans="1:11" x14ac:dyDescent="0.25">
      <c r="A1158" s="17" t="s">
        <v>742</v>
      </c>
      <c r="B1158" s="20" t="s">
        <v>2870</v>
      </c>
      <c r="C1158" s="17" t="s">
        <v>1841</v>
      </c>
      <c r="D1158" s="17" t="s">
        <v>2871</v>
      </c>
      <c r="E1158" s="10"/>
      <c r="F1158" s="10"/>
      <c r="G1158" s="17" t="s">
        <v>1907</v>
      </c>
      <c r="H1158" s="9" t="s">
        <v>6642</v>
      </c>
      <c r="I1158" s="17" t="s">
        <v>747</v>
      </c>
      <c r="J1158" s="9"/>
      <c r="K1158" s="9" t="s">
        <v>2457</v>
      </c>
    </row>
    <row r="1159" spans="1:11" x14ac:dyDescent="0.25">
      <c r="A1159" s="17" t="s">
        <v>742</v>
      </c>
      <c r="B1159" s="20" t="s">
        <v>2872</v>
      </c>
      <c r="C1159" s="17" t="s">
        <v>1841</v>
      </c>
      <c r="D1159" s="17" t="s">
        <v>2873</v>
      </c>
      <c r="E1159" s="10"/>
      <c r="F1159" s="10"/>
      <c r="G1159" s="17" t="s">
        <v>1907</v>
      </c>
      <c r="H1159" s="9" t="s">
        <v>6642</v>
      </c>
      <c r="I1159" s="17" t="s">
        <v>751</v>
      </c>
      <c r="J1159" s="9"/>
      <c r="K1159" s="9" t="s">
        <v>2457</v>
      </c>
    </row>
    <row r="1160" spans="1:11" x14ac:dyDescent="0.25">
      <c r="A1160" s="17" t="s">
        <v>742</v>
      </c>
      <c r="B1160" s="20" t="s">
        <v>2874</v>
      </c>
      <c r="C1160" s="17" t="s">
        <v>1841</v>
      </c>
      <c r="D1160" s="17" t="s">
        <v>2875</v>
      </c>
      <c r="E1160" s="10"/>
      <c r="F1160" s="10"/>
      <c r="G1160" s="17" t="s">
        <v>1907</v>
      </c>
      <c r="H1160" s="9" t="s">
        <v>6642</v>
      </c>
      <c r="I1160" s="17" t="s">
        <v>752</v>
      </c>
      <c r="J1160" s="9"/>
      <c r="K1160" s="9" t="s">
        <v>2457</v>
      </c>
    </row>
    <row r="1161" spans="1:11" x14ac:dyDescent="0.25">
      <c r="A1161" s="17" t="s">
        <v>742</v>
      </c>
      <c r="B1161" s="20" t="s">
        <v>2876</v>
      </c>
      <c r="C1161" s="17" t="s">
        <v>1841</v>
      </c>
      <c r="D1161" s="17" t="s">
        <v>2877</v>
      </c>
      <c r="E1161" s="17" t="s">
        <v>1883</v>
      </c>
      <c r="F1161" s="17"/>
      <c r="G1161" s="17" t="s">
        <v>1907</v>
      </c>
      <c r="H1161" s="9" t="s">
        <v>6647</v>
      </c>
      <c r="I1161" s="17" t="s">
        <v>758</v>
      </c>
      <c r="J1161" s="9"/>
      <c r="K1161" s="9" t="s">
        <v>2457</v>
      </c>
    </row>
    <row r="1162" spans="1:11" x14ac:dyDescent="0.25">
      <c r="A1162" s="17" t="s">
        <v>742</v>
      </c>
      <c r="B1162" s="20" t="s">
        <v>2878</v>
      </c>
      <c r="C1162" s="17" t="s">
        <v>1841</v>
      </c>
      <c r="D1162" s="17" t="s">
        <v>2879</v>
      </c>
      <c r="E1162" s="17" t="s">
        <v>1883</v>
      </c>
      <c r="F1162" s="17"/>
      <c r="G1162" s="17"/>
      <c r="H1162" s="9" t="s">
        <v>6639</v>
      </c>
      <c r="I1162" s="17" t="s">
        <v>746</v>
      </c>
      <c r="J1162" s="9"/>
      <c r="K1162" s="9" t="s">
        <v>2880</v>
      </c>
    </row>
    <row r="1163" spans="1:11" x14ac:dyDescent="0.25">
      <c r="A1163" s="17" t="s">
        <v>742</v>
      </c>
      <c r="B1163" s="20" t="s">
        <v>2881</v>
      </c>
      <c r="C1163" s="17" t="s">
        <v>1841</v>
      </c>
      <c r="D1163" s="17" t="s">
        <v>2882</v>
      </c>
      <c r="E1163" s="17" t="s">
        <v>1883</v>
      </c>
      <c r="F1163" s="17"/>
      <c r="G1163" s="17"/>
      <c r="H1163" s="9" t="s">
        <v>6639</v>
      </c>
      <c r="I1163" s="17" t="s">
        <v>747</v>
      </c>
      <c r="J1163" s="9"/>
      <c r="K1163" s="9" t="s">
        <v>2880</v>
      </c>
    </row>
    <row r="1164" spans="1:11" x14ac:dyDescent="0.25">
      <c r="A1164" s="17" t="s">
        <v>742</v>
      </c>
      <c r="B1164" s="20" t="s">
        <v>2883</v>
      </c>
      <c r="C1164" s="17" t="s">
        <v>1841</v>
      </c>
      <c r="D1164" s="17" t="s">
        <v>2884</v>
      </c>
      <c r="E1164" s="17" t="s">
        <v>1883</v>
      </c>
      <c r="F1164" s="17"/>
      <c r="G1164" s="17"/>
      <c r="H1164" s="9" t="s">
        <v>6639</v>
      </c>
      <c r="I1164" s="17" t="s">
        <v>751</v>
      </c>
      <c r="J1164" s="9"/>
      <c r="K1164" s="9" t="s">
        <v>2880</v>
      </c>
    </row>
    <row r="1165" spans="1:11" x14ac:dyDescent="0.25">
      <c r="A1165" s="17" t="s">
        <v>742</v>
      </c>
      <c r="B1165" s="20" t="s">
        <v>2885</v>
      </c>
      <c r="C1165" s="17" t="s">
        <v>1841</v>
      </c>
      <c r="D1165" s="17" t="s">
        <v>2886</v>
      </c>
      <c r="E1165" s="17" t="s">
        <v>1883</v>
      </c>
      <c r="F1165" s="17"/>
      <c r="G1165" s="17"/>
      <c r="H1165" s="9" t="s">
        <v>6639</v>
      </c>
      <c r="I1165" s="17" t="s">
        <v>752</v>
      </c>
      <c r="J1165" s="9"/>
      <c r="K1165" s="9" t="s">
        <v>2880</v>
      </c>
    </row>
    <row r="1166" spans="1:11" x14ac:dyDescent="0.25">
      <c r="A1166" s="17" t="s">
        <v>742</v>
      </c>
      <c r="B1166" s="20" t="s">
        <v>2887</v>
      </c>
      <c r="C1166" s="17" t="s">
        <v>1841</v>
      </c>
      <c r="D1166" s="17" t="s">
        <v>2888</v>
      </c>
      <c r="E1166" s="17" t="s">
        <v>1883</v>
      </c>
      <c r="F1166" s="17"/>
      <c r="G1166" s="17"/>
      <c r="H1166" s="9" t="s">
        <v>6639</v>
      </c>
      <c r="I1166" s="17" t="s">
        <v>758</v>
      </c>
      <c r="J1166" s="9"/>
      <c r="K1166" s="9" t="s">
        <v>2880</v>
      </c>
    </row>
    <row r="1167" spans="1:11" x14ac:dyDescent="0.25">
      <c r="A1167" s="17" t="s">
        <v>742</v>
      </c>
      <c r="B1167" s="20" t="s">
        <v>2889</v>
      </c>
      <c r="C1167" s="17" t="s">
        <v>1841</v>
      </c>
      <c r="D1167" s="17" t="s">
        <v>2890</v>
      </c>
      <c r="E1167" s="17" t="s">
        <v>1883</v>
      </c>
      <c r="F1167" s="17"/>
      <c r="G1167" s="17"/>
      <c r="H1167" s="9" t="s">
        <v>6639</v>
      </c>
      <c r="I1167" s="17" t="s">
        <v>746</v>
      </c>
      <c r="J1167" s="9"/>
      <c r="K1167" s="9" t="s">
        <v>2880</v>
      </c>
    </row>
    <row r="1168" spans="1:11" x14ac:dyDescent="0.25">
      <c r="A1168" s="17" t="s">
        <v>742</v>
      </c>
      <c r="B1168" s="20" t="s">
        <v>2891</v>
      </c>
      <c r="C1168" s="17" t="s">
        <v>1841</v>
      </c>
      <c r="D1168" s="17" t="s">
        <v>2892</v>
      </c>
      <c r="E1168" s="17" t="s">
        <v>1883</v>
      </c>
      <c r="F1168" s="17"/>
      <c r="G1168" s="17"/>
      <c r="H1168" s="9" t="s">
        <v>6639</v>
      </c>
      <c r="I1168" s="17" t="s">
        <v>747</v>
      </c>
      <c r="J1168" s="9"/>
      <c r="K1168" s="9" t="s">
        <v>2880</v>
      </c>
    </row>
    <row r="1169" spans="1:11" x14ac:dyDescent="0.25">
      <c r="A1169" s="17" t="s">
        <v>742</v>
      </c>
      <c r="B1169" s="20" t="s">
        <v>2893</v>
      </c>
      <c r="C1169" s="17" t="s">
        <v>1841</v>
      </c>
      <c r="D1169" s="17" t="s">
        <v>2894</v>
      </c>
      <c r="E1169" s="17" t="s">
        <v>1883</v>
      </c>
      <c r="F1169" s="17"/>
      <c r="G1169" s="17"/>
      <c r="H1169" s="9" t="s">
        <v>6639</v>
      </c>
      <c r="I1169" s="17" t="s">
        <v>751</v>
      </c>
      <c r="J1169" s="9"/>
      <c r="K1169" s="9" t="s">
        <v>2880</v>
      </c>
    </row>
    <row r="1170" spans="1:11" x14ac:dyDescent="0.25">
      <c r="A1170" s="17" t="s">
        <v>742</v>
      </c>
      <c r="B1170" s="20" t="s">
        <v>2895</v>
      </c>
      <c r="C1170" s="17" t="s">
        <v>1841</v>
      </c>
      <c r="D1170" s="17" t="s">
        <v>2896</v>
      </c>
      <c r="E1170" s="17" t="s">
        <v>1883</v>
      </c>
      <c r="F1170" s="17"/>
      <c r="G1170" s="17"/>
      <c r="H1170" s="9" t="s">
        <v>6639</v>
      </c>
      <c r="I1170" s="17" t="s">
        <v>752</v>
      </c>
      <c r="J1170" s="9"/>
      <c r="K1170" s="9" t="s">
        <v>2880</v>
      </c>
    </row>
    <row r="1171" spans="1:11" x14ac:dyDescent="0.25">
      <c r="A1171" s="17" t="s">
        <v>742</v>
      </c>
      <c r="B1171" s="20" t="s">
        <v>2897</v>
      </c>
      <c r="C1171" s="17" t="s">
        <v>1841</v>
      </c>
      <c r="D1171" s="17" t="s">
        <v>2898</v>
      </c>
      <c r="E1171" s="17" t="s">
        <v>1883</v>
      </c>
      <c r="F1171" s="17"/>
      <c r="G1171" s="17"/>
      <c r="H1171" s="9" t="s">
        <v>6639</v>
      </c>
      <c r="I1171" s="17" t="s">
        <v>758</v>
      </c>
      <c r="J1171" s="9"/>
      <c r="K1171" s="9" t="s">
        <v>2880</v>
      </c>
    </row>
    <row r="1172" spans="1:11" x14ac:dyDescent="0.25">
      <c r="A1172" s="17" t="s">
        <v>742</v>
      </c>
      <c r="B1172" s="20" t="s">
        <v>2899</v>
      </c>
      <c r="C1172" s="17" t="s">
        <v>1841</v>
      </c>
      <c r="D1172" s="17" t="s">
        <v>2900</v>
      </c>
      <c r="E1172" s="17" t="s">
        <v>1883</v>
      </c>
      <c r="F1172" s="17"/>
      <c r="G1172" s="17"/>
      <c r="H1172" s="9" t="s">
        <v>6639</v>
      </c>
      <c r="I1172" s="17" t="s">
        <v>746</v>
      </c>
      <c r="J1172" s="9"/>
      <c r="K1172" s="9" t="s">
        <v>2880</v>
      </c>
    </row>
    <row r="1173" spans="1:11" x14ac:dyDescent="0.25">
      <c r="A1173" s="17" t="s">
        <v>742</v>
      </c>
      <c r="B1173" s="20" t="s">
        <v>2901</v>
      </c>
      <c r="C1173" s="17" t="s">
        <v>1841</v>
      </c>
      <c r="D1173" s="17" t="s">
        <v>2902</v>
      </c>
      <c r="E1173" s="17" t="s">
        <v>1883</v>
      </c>
      <c r="F1173" s="17"/>
      <c r="G1173" s="17"/>
      <c r="H1173" s="9" t="s">
        <v>6639</v>
      </c>
      <c r="I1173" s="17" t="s">
        <v>747</v>
      </c>
      <c r="J1173" s="9"/>
      <c r="K1173" s="9" t="s">
        <v>2880</v>
      </c>
    </row>
    <row r="1174" spans="1:11" x14ac:dyDescent="0.25">
      <c r="A1174" s="17" t="s">
        <v>742</v>
      </c>
      <c r="B1174" s="20" t="s">
        <v>2903</v>
      </c>
      <c r="C1174" s="17" t="s">
        <v>1841</v>
      </c>
      <c r="D1174" s="17" t="s">
        <v>2904</v>
      </c>
      <c r="E1174" s="17" t="s">
        <v>1883</v>
      </c>
      <c r="F1174" s="17"/>
      <c r="G1174" s="17"/>
      <c r="H1174" s="9" t="s">
        <v>6639</v>
      </c>
      <c r="I1174" s="17" t="s">
        <v>751</v>
      </c>
      <c r="J1174" s="9"/>
      <c r="K1174" s="9" t="s">
        <v>2880</v>
      </c>
    </row>
    <row r="1175" spans="1:11" x14ac:dyDescent="0.25">
      <c r="A1175" s="17" t="s">
        <v>742</v>
      </c>
      <c r="B1175" s="20" t="s">
        <v>2905</v>
      </c>
      <c r="C1175" s="17" t="s">
        <v>1841</v>
      </c>
      <c r="D1175" s="17" t="s">
        <v>2477</v>
      </c>
      <c r="E1175" s="17" t="s">
        <v>1883</v>
      </c>
      <c r="F1175" s="17"/>
      <c r="G1175" s="17"/>
      <c r="H1175" s="9" t="s">
        <v>6639</v>
      </c>
      <c r="I1175" s="17" t="s">
        <v>752</v>
      </c>
      <c r="J1175" s="9"/>
      <c r="K1175" s="9" t="s">
        <v>2880</v>
      </c>
    </row>
    <row r="1176" spans="1:11" x14ac:dyDescent="0.25">
      <c r="A1176" s="17" t="s">
        <v>742</v>
      </c>
      <c r="B1176" s="20" t="s">
        <v>2906</v>
      </c>
      <c r="C1176" s="17" t="s">
        <v>1841</v>
      </c>
      <c r="D1176" s="17" t="s">
        <v>2485</v>
      </c>
      <c r="E1176" s="17" t="s">
        <v>1883</v>
      </c>
      <c r="F1176" s="17"/>
      <c r="G1176" s="17"/>
      <c r="H1176" s="9" t="s">
        <v>6639</v>
      </c>
      <c r="I1176" s="17" t="s">
        <v>758</v>
      </c>
      <c r="J1176" s="9"/>
      <c r="K1176" s="9" t="s">
        <v>2880</v>
      </c>
    </row>
    <row r="1177" spans="1:11" x14ac:dyDescent="0.25">
      <c r="A1177" s="17" t="s">
        <v>742</v>
      </c>
      <c r="B1177" s="20" t="s">
        <v>2907</v>
      </c>
      <c r="C1177" s="17" t="s">
        <v>1841</v>
      </c>
      <c r="D1177" s="17" t="s">
        <v>2908</v>
      </c>
      <c r="E1177" s="17" t="s">
        <v>1883</v>
      </c>
      <c r="F1177" s="17"/>
      <c r="G1177" s="17"/>
      <c r="H1177" s="9" t="s">
        <v>6639</v>
      </c>
      <c r="I1177" s="17" t="s">
        <v>746</v>
      </c>
      <c r="J1177" s="9"/>
      <c r="K1177" s="9" t="s">
        <v>2880</v>
      </c>
    </row>
    <row r="1178" spans="1:11" x14ac:dyDescent="0.25">
      <c r="A1178" s="17" t="s">
        <v>742</v>
      </c>
      <c r="B1178" s="20" t="s">
        <v>2909</v>
      </c>
      <c r="C1178" s="17" t="s">
        <v>1841</v>
      </c>
      <c r="D1178" s="17" t="s">
        <v>2910</v>
      </c>
      <c r="E1178" s="17" t="s">
        <v>1883</v>
      </c>
      <c r="F1178" s="17"/>
      <c r="G1178" s="17"/>
      <c r="H1178" s="9" t="s">
        <v>6639</v>
      </c>
      <c r="I1178" s="17" t="s">
        <v>747</v>
      </c>
      <c r="J1178" s="9"/>
      <c r="K1178" s="9" t="s">
        <v>2880</v>
      </c>
    </row>
    <row r="1179" spans="1:11" x14ac:dyDescent="0.25">
      <c r="A1179" s="17" t="s">
        <v>742</v>
      </c>
      <c r="B1179" s="20" t="s">
        <v>2911</v>
      </c>
      <c r="C1179" s="17" t="s">
        <v>1841</v>
      </c>
      <c r="D1179" s="17" t="s">
        <v>2912</v>
      </c>
      <c r="E1179" s="17" t="s">
        <v>1883</v>
      </c>
      <c r="F1179" s="17"/>
      <c r="G1179" s="17"/>
      <c r="H1179" s="9" t="s">
        <v>6639</v>
      </c>
      <c r="I1179" s="17" t="s">
        <v>751</v>
      </c>
      <c r="J1179" s="9"/>
      <c r="K1179" s="9" t="s">
        <v>2880</v>
      </c>
    </row>
    <row r="1180" spans="1:11" x14ac:dyDescent="0.25">
      <c r="A1180" s="17" t="s">
        <v>742</v>
      </c>
      <c r="B1180" s="20" t="s">
        <v>2913</v>
      </c>
      <c r="C1180" s="17" t="s">
        <v>1841</v>
      </c>
      <c r="D1180" s="17" t="s">
        <v>2914</v>
      </c>
      <c r="E1180" s="17" t="s">
        <v>1883</v>
      </c>
      <c r="F1180" s="17"/>
      <c r="G1180" s="17"/>
      <c r="H1180" s="9" t="s">
        <v>6639</v>
      </c>
      <c r="I1180" s="17" t="s">
        <v>752</v>
      </c>
      <c r="J1180" s="9"/>
      <c r="K1180" s="9" t="s">
        <v>2880</v>
      </c>
    </row>
    <row r="1181" spans="1:11" x14ac:dyDescent="0.25">
      <c r="A1181" s="17" t="s">
        <v>742</v>
      </c>
      <c r="B1181" s="20" t="s">
        <v>2915</v>
      </c>
      <c r="C1181" s="17" t="s">
        <v>1841</v>
      </c>
      <c r="D1181" s="17" t="s">
        <v>2916</v>
      </c>
      <c r="E1181" s="17" t="s">
        <v>1883</v>
      </c>
      <c r="F1181" s="17"/>
      <c r="G1181" s="17"/>
      <c r="H1181" s="9" t="s">
        <v>6639</v>
      </c>
      <c r="I1181" s="17" t="s">
        <v>758</v>
      </c>
      <c r="J1181" s="9"/>
      <c r="K1181" s="9" t="s">
        <v>2880</v>
      </c>
    </row>
    <row r="1182" spans="1:11" x14ac:dyDescent="0.25">
      <c r="A1182" s="17" t="s">
        <v>742</v>
      </c>
      <c r="B1182" s="20" t="s">
        <v>2917</v>
      </c>
      <c r="C1182" s="17" t="s">
        <v>1841</v>
      </c>
      <c r="D1182" s="17" t="s">
        <v>2918</v>
      </c>
      <c r="E1182" s="17" t="s">
        <v>1883</v>
      </c>
      <c r="F1182" s="17"/>
      <c r="G1182" s="17" t="s">
        <v>2040</v>
      </c>
      <c r="H1182" s="9" t="s">
        <v>6654</v>
      </c>
      <c r="I1182" s="17" t="s">
        <v>746</v>
      </c>
      <c r="J1182" s="9"/>
      <c r="K1182" s="9" t="s">
        <v>2880</v>
      </c>
    </row>
    <row r="1183" spans="1:11" x14ac:dyDescent="0.25">
      <c r="A1183" s="17" t="s">
        <v>742</v>
      </c>
      <c r="B1183" s="20" t="s">
        <v>2919</v>
      </c>
      <c r="C1183" s="17" t="s">
        <v>1841</v>
      </c>
      <c r="D1183" s="17" t="s">
        <v>2920</v>
      </c>
      <c r="E1183" s="17" t="s">
        <v>1883</v>
      </c>
      <c r="F1183" s="17"/>
      <c r="G1183" s="17" t="s">
        <v>2040</v>
      </c>
      <c r="H1183" s="9" t="s">
        <v>6654</v>
      </c>
      <c r="I1183" s="17" t="s">
        <v>747</v>
      </c>
      <c r="J1183" s="9"/>
      <c r="K1183" s="9" t="s">
        <v>2880</v>
      </c>
    </row>
    <row r="1184" spans="1:11" x14ac:dyDescent="0.25">
      <c r="A1184" s="17" t="s">
        <v>742</v>
      </c>
      <c r="B1184" s="20" t="s">
        <v>2921</v>
      </c>
      <c r="C1184" s="17" t="s">
        <v>1841</v>
      </c>
      <c r="D1184" s="17" t="s">
        <v>2922</v>
      </c>
      <c r="E1184" s="17" t="s">
        <v>1883</v>
      </c>
      <c r="F1184" s="17"/>
      <c r="G1184" s="17" t="s">
        <v>2040</v>
      </c>
      <c r="H1184" s="9" t="s">
        <v>6654</v>
      </c>
      <c r="I1184" s="17" t="s">
        <v>751</v>
      </c>
      <c r="J1184" s="9"/>
      <c r="K1184" s="9" t="s">
        <v>2880</v>
      </c>
    </row>
    <row r="1185" spans="1:11" x14ac:dyDescent="0.25">
      <c r="A1185" s="17" t="s">
        <v>742</v>
      </c>
      <c r="B1185" s="20" t="s">
        <v>2923</v>
      </c>
      <c r="C1185" s="17" t="s">
        <v>1841</v>
      </c>
      <c r="D1185" s="17" t="s">
        <v>2924</v>
      </c>
      <c r="E1185" s="17" t="s">
        <v>1883</v>
      </c>
      <c r="F1185" s="17"/>
      <c r="G1185" s="17" t="s">
        <v>2040</v>
      </c>
      <c r="H1185" s="9" t="s">
        <v>6654</v>
      </c>
      <c r="I1185" s="17" t="s">
        <v>752</v>
      </c>
      <c r="J1185" s="9"/>
      <c r="K1185" s="9" t="s">
        <v>2880</v>
      </c>
    </row>
    <row r="1186" spans="1:11" x14ac:dyDescent="0.25">
      <c r="A1186" s="17" t="s">
        <v>742</v>
      </c>
      <c r="B1186" s="20" t="s">
        <v>2925</v>
      </c>
      <c r="C1186" s="17" t="s">
        <v>1841</v>
      </c>
      <c r="D1186" s="17" t="s">
        <v>2926</v>
      </c>
      <c r="E1186" s="17" t="s">
        <v>1883</v>
      </c>
      <c r="F1186" s="17"/>
      <c r="G1186" s="17" t="s">
        <v>2040</v>
      </c>
      <c r="H1186" s="9" t="s">
        <v>6654</v>
      </c>
      <c r="I1186" s="17" t="s">
        <v>758</v>
      </c>
      <c r="J1186" s="9"/>
      <c r="K1186" s="9" t="s">
        <v>2880</v>
      </c>
    </row>
    <row r="1187" spans="1:11" x14ac:dyDescent="0.25">
      <c r="A1187" s="17" t="s">
        <v>742</v>
      </c>
      <c r="B1187" s="20" t="s">
        <v>2927</v>
      </c>
      <c r="C1187" s="17" t="s">
        <v>1841</v>
      </c>
      <c r="D1187" s="17" t="s">
        <v>2928</v>
      </c>
      <c r="E1187" s="17" t="s">
        <v>1883</v>
      </c>
      <c r="F1187" s="17"/>
      <c r="G1187" s="17"/>
      <c r="H1187" s="9" t="s">
        <v>6639</v>
      </c>
      <c r="I1187" s="17" t="s">
        <v>746</v>
      </c>
      <c r="J1187" s="9"/>
      <c r="K1187" s="9" t="s">
        <v>2880</v>
      </c>
    </row>
    <row r="1188" spans="1:11" x14ac:dyDescent="0.25">
      <c r="A1188" s="17" t="s">
        <v>742</v>
      </c>
      <c r="B1188" s="20" t="s">
        <v>2929</v>
      </c>
      <c r="C1188" s="17" t="s">
        <v>1841</v>
      </c>
      <c r="D1188" s="17" t="s">
        <v>2930</v>
      </c>
      <c r="E1188" s="17" t="s">
        <v>1883</v>
      </c>
      <c r="F1188" s="17"/>
      <c r="G1188" s="17"/>
      <c r="H1188" s="9" t="s">
        <v>6639</v>
      </c>
      <c r="I1188" s="17" t="s">
        <v>747</v>
      </c>
      <c r="J1188" s="9"/>
      <c r="K1188" s="9" t="s">
        <v>2880</v>
      </c>
    </row>
    <row r="1189" spans="1:11" x14ac:dyDescent="0.25">
      <c r="A1189" s="17" t="s">
        <v>742</v>
      </c>
      <c r="B1189" s="20" t="s">
        <v>2931</v>
      </c>
      <c r="C1189" s="17" t="s">
        <v>1841</v>
      </c>
      <c r="D1189" s="17" t="s">
        <v>2932</v>
      </c>
      <c r="E1189" s="17" t="s">
        <v>1883</v>
      </c>
      <c r="F1189" s="17"/>
      <c r="G1189" s="17"/>
      <c r="H1189" s="9" t="s">
        <v>6639</v>
      </c>
      <c r="I1189" s="17" t="s">
        <v>751</v>
      </c>
      <c r="J1189" s="9"/>
      <c r="K1189" s="9" t="s">
        <v>2880</v>
      </c>
    </row>
    <row r="1190" spans="1:11" x14ac:dyDescent="0.25">
      <c r="A1190" s="17" t="s">
        <v>742</v>
      </c>
      <c r="B1190" s="20" t="s">
        <v>2933</v>
      </c>
      <c r="C1190" s="17" t="s">
        <v>1841</v>
      </c>
      <c r="D1190" s="17" t="s">
        <v>2934</v>
      </c>
      <c r="E1190" s="17" t="s">
        <v>1883</v>
      </c>
      <c r="F1190" s="17"/>
      <c r="G1190" s="17"/>
      <c r="H1190" s="9" t="s">
        <v>6639</v>
      </c>
      <c r="I1190" s="17" t="s">
        <v>752</v>
      </c>
      <c r="J1190" s="9"/>
      <c r="K1190" s="9" t="s">
        <v>2880</v>
      </c>
    </row>
    <row r="1191" spans="1:11" x14ac:dyDescent="0.25">
      <c r="A1191" s="17" t="s">
        <v>742</v>
      </c>
      <c r="B1191" s="20" t="s">
        <v>2935</v>
      </c>
      <c r="C1191" s="17" t="s">
        <v>1841</v>
      </c>
      <c r="D1191" s="17" t="s">
        <v>2936</v>
      </c>
      <c r="E1191" s="17" t="s">
        <v>1883</v>
      </c>
      <c r="F1191" s="17"/>
      <c r="G1191" s="17"/>
      <c r="H1191" s="9" t="s">
        <v>6639</v>
      </c>
      <c r="I1191" s="17" t="s">
        <v>758</v>
      </c>
      <c r="J1191" s="9"/>
      <c r="K1191" s="9" t="s">
        <v>2880</v>
      </c>
    </row>
    <row r="1192" spans="1:11" x14ac:dyDescent="0.25">
      <c r="A1192" s="17" t="s">
        <v>742</v>
      </c>
      <c r="B1192" s="20" t="s">
        <v>2937</v>
      </c>
      <c r="C1192" s="17" t="s">
        <v>1841</v>
      </c>
      <c r="D1192" s="17" t="s">
        <v>2938</v>
      </c>
      <c r="E1192" s="17" t="s">
        <v>1883</v>
      </c>
      <c r="F1192" s="17" t="s">
        <v>1496</v>
      </c>
      <c r="G1192" s="17"/>
      <c r="H1192" s="9" t="s">
        <v>6638</v>
      </c>
      <c r="I1192" s="17" t="s">
        <v>746</v>
      </c>
      <c r="J1192" s="9"/>
      <c r="K1192" s="9" t="s">
        <v>2880</v>
      </c>
    </row>
    <row r="1193" spans="1:11" x14ac:dyDescent="0.25">
      <c r="A1193" s="17" t="s">
        <v>742</v>
      </c>
      <c r="B1193" s="20" t="s">
        <v>2939</v>
      </c>
      <c r="C1193" s="17" t="s">
        <v>1841</v>
      </c>
      <c r="D1193" s="17" t="s">
        <v>2940</v>
      </c>
      <c r="E1193" s="17" t="s">
        <v>1883</v>
      </c>
      <c r="F1193" s="17" t="s">
        <v>1496</v>
      </c>
      <c r="G1193" s="17"/>
      <c r="H1193" s="9" t="s">
        <v>6638</v>
      </c>
      <c r="I1193" s="17" t="s">
        <v>747</v>
      </c>
      <c r="J1193" s="9"/>
      <c r="K1193" s="9" t="s">
        <v>2880</v>
      </c>
    </row>
    <row r="1194" spans="1:11" x14ac:dyDescent="0.25">
      <c r="A1194" s="17" t="s">
        <v>742</v>
      </c>
      <c r="B1194" s="20" t="s">
        <v>2941</v>
      </c>
      <c r="C1194" s="17" t="s">
        <v>1841</v>
      </c>
      <c r="D1194" s="17" t="s">
        <v>2942</v>
      </c>
      <c r="E1194" s="17" t="s">
        <v>1883</v>
      </c>
      <c r="F1194" s="17" t="s">
        <v>1496</v>
      </c>
      <c r="G1194" s="17"/>
      <c r="H1194" s="9" t="s">
        <v>6638</v>
      </c>
      <c r="I1194" s="17" t="s">
        <v>751</v>
      </c>
      <c r="J1194" s="9"/>
      <c r="K1194" s="9" t="s">
        <v>2880</v>
      </c>
    </row>
    <row r="1195" spans="1:11" x14ac:dyDescent="0.25">
      <c r="A1195" s="17" t="s">
        <v>742</v>
      </c>
      <c r="B1195" s="20" t="s">
        <v>2943</v>
      </c>
      <c r="C1195" s="17" t="s">
        <v>1841</v>
      </c>
      <c r="D1195" s="17" t="s">
        <v>2944</v>
      </c>
      <c r="E1195" s="17" t="s">
        <v>1883</v>
      </c>
      <c r="F1195" s="17" t="s">
        <v>1496</v>
      </c>
      <c r="G1195" s="17"/>
      <c r="H1195" s="9" t="s">
        <v>6638</v>
      </c>
      <c r="I1195" s="17" t="s">
        <v>752</v>
      </c>
      <c r="J1195" s="9"/>
      <c r="K1195" s="9" t="s">
        <v>2880</v>
      </c>
    </row>
    <row r="1196" spans="1:11" x14ac:dyDescent="0.25">
      <c r="A1196" s="17" t="s">
        <v>742</v>
      </c>
      <c r="B1196" s="20" t="s">
        <v>2945</v>
      </c>
      <c r="C1196" s="17" t="s">
        <v>1841</v>
      </c>
      <c r="D1196" s="17" t="s">
        <v>2946</v>
      </c>
      <c r="E1196" s="17" t="s">
        <v>1883</v>
      </c>
      <c r="F1196" s="17" t="s">
        <v>1496</v>
      </c>
      <c r="G1196" s="17"/>
      <c r="H1196" s="9" t="s">
        <v>6638</v>
      </c>
      <c r="I1196" s="17" t="s">
        <v>758</v>
      </c>
      <c r="J1196" s="9"/>
      <c r="K1196" s="9" t="s">
        <v>2880</v>
      </c>
    </row>
    <row r="1197" spans="1:11" x14ac:dyDescent="0.25">
      <c r="A1197" s="17" t="s">
        <v>742</v>
      </c>
      <c r="B1197" s="20" t="s">
        <v>2947</v>
      </c>
      <c r="C1197" s="17" t="s">
        <v>1841</v>
      </c>
      <c r="D1197" s="17" t="s">
        <v>2948</v>
      </c>
      <c r="E1197" s="17" t="s">
        <v>1883</v>
      </c>
      <c r="F1197" s="17" t="s">
        <v>1496</v>
      </c>
      <c r="G1197" s="17" t="s">
        <v>1907</v>
      </c>
      <c r="H1197" s="9" t="s">
        <v>6662</v>
      </c>
      <c r="I1197" s="17" t="s">
        <v>746</v>
      </c>
      <c r="J1197" s="9"/>
      <c r="K1197" s="9" t="s">
        <v>2880</v>
      </c>
    </row>
    <row r="1198" spans="1:11" x14ac:dyDescent="0.25">
      <c r="A1198" s="17" t="s">
        <v>742</v>
      </c>
      <c r="B1198" s="20" t="s">
        <v>2949</v>
      </c>
      <c r="C1198" s="17" t="s">
        <v>1841</v>
      </c>
      <c r="D1198" s="17" t="s">
        <v>2950</v>
      </c>
      <c r="E1198" s="17" t="s">
        <v>1883</v>
      </c>
      <c r="F1198" s="17" t="s">
        <v>1496</v>
      </c>
      <c r="G1198" s="17" t="s">
        <v>1907</v>
      </c>
      <c r="H1198" s="9" t="s">
        <v>6662</v>
      </c>
      <c r="I1198" s="17" t="s">
        <v>747</v>
      </c>
      <c r="J1198" s="9"/>
      <c r="K1198" s="9" t="s">
        <v>2880</v>
      </c>
    </row>
    <row r="1199" spans="1:11" x14ac:dyDescent="0.25">
      <c r="A1199" s="17" t="s">
        <v>742</v>
      </c>
      <c r="B1199" s="20" t="s">
        <v>2951</v>
      </c>
      <c r="C1199" s="17" t="s">
        <v>1841</v>
      </c>
      <c r="D1199" s="17" t="s">
        <v>2952</v>
      </c>
      <c r="E1199" s="17" t="s">
        <v>1883</v>
      </c>
      <c r="F1199" s="17" t="s">
        <v>1496</v>
      </c>
      <c r="G1199" s="17" t="s">
        <v>1907</v>
      </c>
      <c r="H1199" s="9" t="s">
        <v>6662</v>
      </c>
      <c r="I1199" s="17" t="s">
        <v>751</v>
      </c>
      <c r="J1199" s="9"/>
      <c r="K1199" s="9" t="s">
        <v>2880</v>
      </c>
    </row>
    <row r="1200" spans="1:11" x14ac:dyDescent="0.25">
      <c r="A1200" s="17" t="s">
        <v>742</v>
      </c>
      <c r="B1200" s="20" t="s">
        <v>2953</v>
      </c>
      <c r="C1200" s="17" t="s">
        <v>1841</v>
      </c>
      <c r="D1200" s="17" t="s">
        <v>2954</v>
      </c>
      <c r="E1200" s="17" t="s">
        <v>1883</v>
      </c>
      <c r="F1200" s="17" t="s">
        <v>1496</v>
      </c>
      <c r="G1200" s="17" t="s">
        <v>1907</v>
      </c>
      <c r="H1200" s="9" t="s">
        <v>6662</v>
      </c>
      <c r="I1200" s="17" t="s">
        <v>752</v>
      </c>
      <c r="J1200" s="9"/>
      <c r="K1200" s="9" t="s">
        <v>2880</v>
      </c>
    </row>
    <row r="1201" spans="1:11" x14ac:dyDescent="0.25">
      <c r="A1201" s="17" t="s">
        <v>742</v>
      </c>
      <c r="B1201" s="20" t="s">
        <v>2955</v>
      </c>
      <c r="C1201" s="17" t="s">
        <v>1841</v>
      </c>
      <c r="D1201" s="17" t="s">
        <v>2956</v>
      </c>
      <c r="E1201" s="17" t="s">
        <v>1883</v>
      </c>
      <c r="F1201" s="17" t="s">
        <v>1496</v>
      </c>
      <c r="G1201" s="17" t="s">
        <v>1907</v>
      </c>
      <c r="H1201" s="9" t="s">
        <v>6662</v>
      </c>
      <c r="I1201" s="17" t="s">
        <v>758</v>
      </c>
      <c r="J1201" s="9"/>
      <c r="K1201" s="9" t="s">
        <v>2880</v>
      </c>
    </row>
    <row r="1202" spans="1:11" x14ac:dyDescent="0.25">
      <c r="A1202" s="17" t="s">
        <v>742</v>
      </c>
      <c r="B1202" s="20" t="s">
        <v>2957</v>
      </c>
      <c r="C1202" s="17" t="s">
        <v>1841</v>
      </c>
      <c r="D1202" s="17" t="s">
        <v>2958</v>
      </c>
      <c r="E1202" s="17" t="s">
        <v>1883</v>
      </c>
      <c r="F1202" s="17"/>
      <c r="G1202" s="17"/>
      <c r="H1202" s="9" t="s">
        <v>6639</v>
      </c>
      <c r="I1202" s="17" t="s">
        <v>746</v>
      </c>
      <c r="J1202" s="9"/>
      <c r="K1202" s="9" t="s">
        <v>2880</v>
      </c>
    </row>
    <row r="1203" spans="1:11" x14ac:dyDescent="0.25">
      <c r="A1203" s="17" t="s">
        <v>742</v>
      </c>
      <c r="B1203" s="20" t="s">
        <v>2959</v>
      </c>
      <c r="C1203" s="17" t="s">
        <v>1841</v>
      </c>
      <c r="D1203" s="17" t="s">
        <v>2960</v>
      </c>
      <c r="E1203" s="17" t="s">
        <v>1883</v>
      </c>
      <c r="F1203" s="17"/>
      <c r="G1203" s="17"/>
      <c r="H1203" s="9" t="s">
        <v>6639</v>
      </c>
      <c r="I1203" s="17" t="s">
        <v>747</v>
      </c>
      <c r="J1203" s="9"/>
      <c r="K1203" s="9" t="s">
        <v>2880</v>
      </c>
    </row>
    <row r="1204" spans="1:11" x14ac:dyDescent="0.25">
      <c r="A1204" s="17" t="s">
        <v>742</v>
      </c>
      <c r="B1204" s="20" t="s">
        <v>2961</v>
      </c>
      <c r="C1204" s="17" t="s">
        <v>1841</v>
      </c>
      <c r="D1204" s="17" t="s">
        <v>2962</v>
      </c>
      <c r="E1204" s="17" t="s">
        <v>1883</v>
      </c>
      <c r="F1204" s="17"/>
      <c r="G1204" s="17"/>
      <c r="H1204" s="9" t="s">
        <v>6639</v>
      </c>
      <c r="I1204" s="17" t="s">
        <v>751</v>
      </c>
      <c r="J1204" s="9"/>
      <c r="K1204" s="9" t="s">
        <v>2880</v>
      </c>
    </row>
    <row r="1205" spans="1:11" x14ac:dyDescent="0.25">
      <c r="A1205" s="17" t="s">
        <v>742</v>
      </c>
      <c r="B1205" s="20" t="s">
        <v>2963</v>
      </c>
      <c r="C1205" s="17" t="s">
        <v>1841</v>
      </c>
      <c r="D1205" s="17" t="s">
        <v>2964</v>
      </c>
      <c r="E1205" s="17" t="s">
        <v>1883</v>
      </c>
      <c r="F1205" s="17"/>
      <c r="G1205" s="17"/>
      <c r="H1205" s="9" t="s">
        <v>6639</v>
      </c>
      <c r="I1205" s="17" t="s">
        <v>752</v>
      </c>
      <c r="J1205" s="9"/>
      <c r="K1205" s="9" t="s">
        <v>2880</v>
      </c>
    </row>
    <row r="1206" spans="1:11" x14ac:dyDescent="0.25">
      <c r="A1206" s="17" t="s">
        <v>742</v>
      </c>
      <c r="B1206" s="20" t="s">
        <v>2965</v>
      </c>
      <c r="C1206" s="17" t="s">
        <v>1841</v>
      </c>
      <c r="D1206" s="17" t="s">
        <v>2966</v>
      </c>
      <c r="E1206" s="17" t="s">
        <v>1883</v>
      </c>
      <c r="F1206" s="17"/>
      <c r="G1206" s="17"/>
      <c r="H1206" s="9" t="s">
        <v>6639</v>
      </c>
      <c r="I1206" s="17" t="s">
        <v>758</v>
      </c>
      <c r="J1206" s="9"/>
      <c r="K1206" s="9" t="s">
        <v>2880</v>
      </c>
    </row>
    <row r="1207" spans="1:11" x14ac:dyDescent="0.25">
      <c r="A1207" s="17" t="s">
        <v>742</v>
      </c>
      <c r="B1207" s="20" t="s">
        <v>2967</v>
      </c>
      <c r="C1207" s="17" t="s">
        <v>1841</v>
      </c>
      <c r="D1207" s="17" t="s">
        <v>2968</v>
      </c>
      <c r="E1207" s="17" t="s">
        <v>1883</v>
      </c>
      <c r="F1207" s="17"/>
      <c r="G1207" s="17" t="s">
        <v>2040</v>
      </c>
      <c r="H1207" s="9" t="s">
        <v>6654</v>
      </c>
      <c r="I1207" s="17" t="s">
        <v>746</v>
      </c>
      <c r="J1207" s="9"/>
      <c r="K1207" s="9" t="s">
        <v>2880</v>
      </c>
    </row>
    <row r="1208" spans="1:11" x14ac:dyDescent="0.25">
      <c r="A1208" s="17" t="s">
        <v>742</v>
      </c>
      <c r="B1208" s="20" t="s">
        <v>2969</v>
      </c>
      <c r="C1208" s="17" t="s">
        <v>1841</v>
      </c>
      <c r="D1208" s="17" t="s">
        <v>2970</v>
      </c>
      <c r="E1208" s="17" t="s">
        <v>1883</v>
      </c>
      <c r="F1208" s="17"/>
      <c r="G1208" s="17" t="s">
        <v>2040</v>
      </c>
      <c r="H1208" s="9" t="s">
        <v>6654</v>
      </c>
      <c r="I1208" s="17" t="s">
        <v>747</v>
      </c>
      <c r="J1208" s="9"/>
      <c r="K1208" s="9" t="s">
        <v>2880</v>
      </c>
    </row>
    <row r="1209" spans="1:11" x14ac:dyDescent="0.25">
      <c r="A1209" s="17" t="s">
        <v>742</v>
      </c>
      <c r="B1209" s="20" t="s">
        <v>2971</v>
      </c>
      <c r="C1209" s="17" t="s">
        <v>1841</v>
      </c>
      <c r="D1209" s="17" t="s">
        <v>2972</v>
      </c>
      <c r="E1209" s="17" t="s">
        <v>1883</v>
      </c>
      <c r="F1209" s="17"/>
      <c r="G1209" s="17" t="s">
        <v>2040</v>
      </c>
      <c r="H1209" s="9" t="s">
        <v>6654</v>
      </c>
      <c r="I1209" s="17" t="s">
        <v>751</v>
      </c>
      <c r="J1209" s="9"/>
      <c r="K1209" s="9" t="s">
        <v>2880</v>
      </c>
    </row>
    <row r="1210" spans="1:11" x14ac:dyDescent="0.25">
      <c r="A1210" s="17" t="s">
        <v>742</v>
      </c>
      <c r="B1210" s="20" t="s">
        <v>2973</v>
      </c>
      <c r="C1210" s="17" t="s">
        <v>1841</v>
      </c>
      <c r="D1210" s="17" t="s">
        <v>2974</v>
      </c>
      <c r="E1210" s="17" t="s">
        <v>1883</v>
      </c>
      <c r="F1210" s="17"/>
      <c r="G1210" s="17" t="s">
        <v>2040</v>
      </c>
      <c r="H1210" s="9" t="s">
        <v>6654</v>
      </c>
      <c r="I1210" s="17" t="s">
        <v>752</v>
      </c>
      <c r="J1210" s="9"/>
      <c r="K1210" s="9" t="s">
        <v>2880</v>
      </c>
    </row>
    <row r="1211" spans="1:11" x14ac:dyDescent="0.25">
      <c r="A1211" s="17" t="s">
        <v>742</v>
      </c>
      <c r="B1211" s="20" t="s">
        <v>2975</v>
      </c>
      <c r="C1211" s="17" t="s">
        <v>1841</v>
      </c>
      <c r="D1211" s="17" t="s">
        <v>2976</v>
      </c>
      <c r="E1211" s="17" t="s">
        <v>1883</v>
      </c>
      <c r="F1211" s="17"/>
      <c r="G1211" s="17" t="s">
        <v>2040</v>
      </c>
      <c r="H1211" s="9" t="s">
        <v>6654</v>
      </c>
      <c r="I1211" s="17" t="s">
        <v>758</v>
      </c>
      <c r="J1211" s="9"/>
      <c r="K1211" s="9" t="s">
        <v>2880</v>
      </c>
    </row>
    <row r="1212" spans="1:11" x14ac:dyDescent="0.25">
      <c r="A1212" s="17" t="s">
        <v>742</v>
      </c>
      <c r="B1212" s="20" t="s">
        <v>2977</v>
      </c>
      <c r="C1212" s="17" t="s">
        <v>1841</v>
      </c>
      <c r="D1212" s="17" t="s">
        <v>2978</v>
      </c>
      <c r="E1212" s="17" t="s">
        <v>1883</v>
      </c>
      <c r="F1212" s="17"/>
      <c r="G1212" s="17"/>
      <c r="H1212" s="9" t="s">
        <v>6639</v>
      </c>
      <c r="I1212" s="17" t="s">
        <v>746</v>
      </c>
      <c r="J1212" s="9"/>
      <c r="K1212" s="9" t="s">
        <v>2880</v>
      </c>
    </row>
    <row r="1213" spans="1:11" x14ac:dyDescent="0.25">
      <c r="A1213" s="17" t="s">
        <v>742</v>
      </c>
      <c r="B1213" s="20" t="s">
        <v>2979</v>
      </c>
      <c r="C1213" s="17" t="s">
        <v>1841</v>
      </c>
      <c r="D1213" s="17" t="s">
        <v>2980</v>
      </c>
      <c r="E1213" s="17" t="s">
        <v>1883</v>
      </c>
      <c r="F1213" s="17"/>
      <c r="G1213" s="17"/>
      <c r="H1213" s="9" t="s">
        <v>6639</v>
      </c>
      <c r="I1213" s="17" t="s">
        <v>747</v>
      </c>
      <c r="J1213" s="9"/>
      <c r="K1213" s="9" t="s">
        <v>2880</v>
      </c>
    </row>
    <row r="1214" spans="1:11" x14ac:dyDescent="0.25">
      <c r="A1214" s="17" t="s">
        <v>742</v>
      </c>
      <c r="B1214" s="20" t="s">
        <v>2981</v>
      </c>
      <c r="C1214" s="17" t="s">
        <v>1841</v>
      </c>
      <c r="D1214" s="17" t="s">
        <v>2982</v>
      </c>
      <c r="E1214" s="17" t="s">
        <v>1883</v>
      </c>
      <c r="F1214" s="17"/>
      <c r="G1214" s="17"/>
      <c r="H1214" s="9" t="s">
        <v>6639</v>
      </c>
      <c r="I1214" s="17" t="s">
        <v>751</v>
      </c>
      <c r="J1214" s="9"/>
      <c r="K1214" s="9" t="s">
        <v>2880</v>
      </c>
    </row>
    <row r="1215" spans="1:11" x14ac:dyDescent="0.25">
      <c r="A1215" s="17" t="s">
        <v>742</v>
      </c>
      <c r="B1215" s="20" t="s">
        <v>2983</v>
      </c>
      <c r="C1215" s="17" t="s">
        <v>1841</v>
      </c>
      <c r="D1215" s="17" t="s">
        <v>2984</v>
      </c>
      <c r="E1215" s="17" t="s">
        <v>1883</v>
      </c>
      <c r="F1215" s="17"/>
      <c r="G1215" s="17"/>
      <c r="H1215" s="9" t="s">
        <v>6639</v>
      </c>
      <c r="I1215" s="17" t="s">
        <v>752</v>
      </c>
      <c r="J1215" s="9"/>
      <c r="K1215" s="9" t="s">
        <v>2880</v>
      </c>
    </row>
    <row r="1216" spans="1:11" x14ac:dyDescent="0.25">
      <c r="A1216" s="17" t="s">
        <v>742</v>
      </c>
      <c r="B1216" s="20" t="s">
        <v>2985</v>
      </c>
      <c r="C1216" s="17" t="s">
        <v>1841</v>
      </c>
      <c r="D1216" s="17" t="s">
        <v>2986</v>
      </c>
      <c r="E1216" s="17" t="s">
        <v>1883</v>
      </c>
      <c r="F1216" s="17"/>
      <c r="G1216" s="17"/>
      <c r="H1216" s="9" t="s">
        <v>6639</v>
      </c>
      <c r="I1216" s="17" t="s">
        <v>758</v>
      </c>
      <c r="J1216" s="9"/>
      <c r="K1216" s="9" t="s">
        <v>2880</v>
      </c>
    </row>
    <row r="1217" spans="1:11" x14ac:dyDescent="0.25">
      <c r="A1217" s="17" t="s">
        <v>742</v>
      </c>
      <c r="B1217" s="20" t="s">
        <v>2987</v>
      </c>
      <c r="C1217" s="17" t="s">
        <v>1841</v>
      </c>
      <c r="D1217" s="17" t="s">
        <v>2988</v>
      </c>
      <c r="E1217" s="17" t="s">
        <v>1883</v>
      </c>
      <c r="F1217" s="17"/>
      <c r="G1217" s="17"/>
      <c r="H1217" s="9" t="s">
        <v>6639</v>
      </c>
      <c r="I1217" s="17" t="s">
        <v>746</v>
      </c>
      <c r="J1217" s="9"/>
      <c r="K1217" s="9" t="s">
        <v>2880</v>
      </c>
    </row>
    <row r="1218" spans="1:11" x14ac:dyDescent="0.25">
      <c r="A1218" s="17" t="s">
        <v>742</v>
      </c>
      <c r="B1218" s="20" t="s">
        <v>2989</v>
      </c>
      <c r="C1218" s="17" t="s">
        <v>1841</v>
      </c>
      <c r="D1218" s="17" t="s">
        <v>2990</v>
      </c>
      <c r="E1218" s="17" t="s">
        <v>1883</v>
      </c>
      <c r="F1218" s="17"/>
      <c r="G1218" s="17"/>
      <c r="H1218" s="9" t="s">
        <v>6639</v>
      </c>
      <c r="I1218" s="17" t="s">
        <v>747</v>
      </c>
      <c r="J1218" s="9"/>
      <c r="K1218" s="9" t="s">
        <v>2880</v>
      </c>
    </row>
    <row r="1219" spans="1:11" x14ac:dyDescent="0.25">
      <c r="A1219" s="17" t="s">
        <v>742</v>
      </c>
      <c r="B1219" s="20" t="s">
        <v>2991</v>
      </c>
      <c r="C1219" s="17" t="s">
        <v>1841</v>
      </c>
      <c r="D1219" s="17" t="s">
        <v>2992</v>
      </c>
      <c r="E1219" s="17" t="s">
        <v>1883</v>
      </c>
      <c r="F1219" s="17"/>
      <c r="G1219" s="17"/>
      <c r="H1219" s="9" t="s">
        <v>6639</v>
      </c>
      <c r="I1219" s="17" t="s">
        <v>751</v>
      </c>
      <c r="J1219" s="9"/>
      <c r="K1219" s="9" t="s">
        <v>2880</v>
      </c>
    </row>
    <row r="1220" spans="1:11" x14ac:dyDescent="0.25">
      <c r="A1220" s="17" t="s">
        <v>742</v>
      </c>
      <c r="B1220" s="20" t="s">
        <v>2993</v>
      </c>
      <c r="C1220" s="17" t="s">
        <v>1841</v>
      </c>
      <c r="D1220" s="17" t="s">
        <v>2994</v>
      </c>
      <c r="E1220" s="17" t="s">
        <v>1883</v>
      </c>
      <c r="F1220" s="17"/>
      <c r="G1220" s="17"/>
      <c r="H1220" s="9" t="s">
        <v>6639</v>
      </c>
      <c r="I1220" s="17" t="s">
        <v>752</v>
      </c>
      <c r="J1220" s="9"/>
      <c r="K1220" s="9" t="s">
        <v>2880</v>
      </c>
    </row>
    <row r="1221" spans="1:11" x14ac:dyDescent="0.25">
      <c r="A1221" s="17" t="s">
        <v>742</v>
      </c>
      <c r="B1221" s="20" t="s">
        <v>2995</v>
      </c>
      <c r="C1221" s="17" t="s">
        <v>1841</v>
      </c>
      <c r="D1221" s="17" t="s">
        <v>2996</v>
      </c>
      <c r="E1221" s="17" t="s">
        <v>1883</v>
      </c>
      <c r="F1221" s="17"/>
      <c r="G1221" s="17"/>
      <c r="H1221" s="9" t="s">
        <v>6639</v>
      </c>
      <c r="I1221" s="17" t="s">
        <v>758</v>
      </c>
      <c r="J1221" s="9"/>
      <c r="K1221" s="9" t="s">
        <v>2880</v>
      </c>
    </row>
    <row r="1222" spans="1:11" x14ac:dyDescent="0.25">
      <c r="A1222" s="17" t="s">
        <v>742</v>
      </c>
      <c r="B1222" s="20" t="s">
        <v>2997</v>
      </c>
      <c r="C1222" s="17" t="s">
        <v>1841</v>
      </c>
      <c r="D1222" s="17" t="s">
        <v>2998</v>
      </c>
      <c r="E1222" s="17" t="s">
        <v>1883</v>
      </c>
      <c r="F1222" s="17"/>
      <c r="G1222" s="17" t="s">
        <v>1968</v>
      </c>
      <c r="H1222" s="9" t="s">
        <v>6651</v>
      </c>
      <c r="I1222" s="17" t="s">
        <v>746</v>
      </c>
      <c r="J1222" s="9"/>
      <c r="K1222" s="9" t="s">
        <v>2880</v>
      </c>
    </row>
    <row r="1223" spans="1:11" x14ac:dyDescent="0.25">
      <c r="A1223" s="17" t="s">
        <v>742</v>
      </c>
      <c r="B1223" s="20" t="s">
        <v>2999</v>
      </c>
      <c r="C1223" s="17" t="s">
        <v>1841</v>
      </c>
      <c r="D1223" s="17" t="s">
        <v>3000</v>
      </c>
      <c r="E1223" s="17" t="s">
        <v>1883</v>
      </c>
      <c r="F1223" s="17"/>
      <c r="G1223" s="17" t="s">
        <v>1968</v>
      </c>
      <c r="H1223" s="9" t="s">
        <v>6651</v>
      </c>
      <c r="I1223" s="17" t="s">
        <v>747</v>
      </c>
      <c r="J1223" s="9"/>
      <c r="K1223" s="9" t="s">
        <v>2880</v>
      </c>
    </row>
    <row r="1224" spans="1:11" x14ac:dyDescent="0.25">
      <c r="A1224" s="17" t="s">
        <v>742</v>
      </c>
      <c r="B1224" s="20" t="s">
        <v>3001</v>
      </c>
      <c r="C1224" s="17" t="s">
        <v>1841</v>
      </c>
      <c r="D1224" s="17" t="s">
        <v>3002</v>
      </c>
      <c r="E1224" s="17" t="s">
        <v>1883</v>
      </c>
      <c r="F1224" s="17"/>
      <c r="G1224" s="17" t="s">
        <v>1968</v>
      </c>
      <c r="H1224" s="9" t="s">
        <v>6651</v>
      </c>
      <c r="I1224" s="17" t="s">
        <v>751</v>
      </c>
      <c r="J1224" s="9"/>
      <c r="K1224" s="9" t="s">
        <v>2880</v>
      </c>
    </row>
    <row r="1225" spans="1:11" x14ac:dyDescent="0.25">
      <c r="A1225" s="17" t="s">
        <v>742</v>
      </c>
      <c r="B1225" s="20" t="s">
        <v>3003</v>
      </c>
      <c r="C1225" s="17" t="s">
        <v>1841</v>
      </c>
      <c r="D1225" s="17" t="s">
        <v>3004</v>
      </c>
      <c r="E1225" s="17" t="s">
        <v>1883</v>
      </c>
      <c r="F1225" s="17"/>
      <c r="G1225" s="17" t="s">
        <v>1968</v>
      </c>
      <c r="H1225" s="9" t="s">
        <v>6651</v>
      </c>
      <c r="I1225" s="17" t="s">
        <v>752</v>
      </c>
      <c r="J1225" s="9"/>
      <c r="K1225" s="9" t="s">
        <v>2880</v>
      </c>
    </row>
    <row r="1226" spans="1:11" x14ac:dyDescent="0.25">
      <c r="A1226" s="17" t="s">
        <v>742</v>
      </c>
      <c r="B1226" s="20" t="s">
        <v>3005</v>
      </c>
      <c r="C1226" s="17" t="s">
        <v>1841</v>
      </c>
      <c r="D1226" s="17" t="s">
        <v>3006</v>
      </c>
      <c r="E1226" s="17" t="s">
        <v>1883</v>
      </c>
      <c r="F1226" s="17"/>
      <c r="G1226" s="17" t="s">
        <v>1968</v>
      </c>
      <c r="H1226" s="9" t="s">
        <v>6651</v>
      </c>
      <c r="I1226" s="17" t="s">
        <v>758</v>
      </c>
      <c r="J1226" s="9"/>
      <c r="K1226" s="9" t="s">
        <v>2880</v>
      </c>
    </row>
    <row r="1227" spans="1:11" x14ac:dyDescent="0.25">
      <c r="A1227" s="17" t="s">
        <v>742</v>
      </c>
      <c r="B1227" s="20" t="s">
        <v>3007</v>
      </c>
      <c r="C1227" s="17" t="s">
        <v>1841</v>
      </c>
      <c r="D1227" s="17" t="s">
        <v>3008</v>
      </c>
      <c r="E1227" s="17" t="s">
        <v>1883</v>
      </c>
      <c r="F1227" s="17"/>
      <c r="G1227" s="17"/>
      <c r="H1227" s="9" t="s">
        <v>6639</v>
      </c>
      <c r="I1227" s="17" t="s">
        <v>746</v>
      </c>
      <c r="J1227" s="9"/>
      <c r="K1227" s="9" t="s">
        <v>2880</v>
      </c>
    </row>
    <row r="1228" spans="1:11" x14ac:dyDescent="0.25">
      <c r="A1228" s="17" t="s">
        <v>742</v>
      </c>
      <c r="B1228" s="20" t="s">
        <v>3009</v>
      </c>
      <c r="C1228" s="17" t="s">
        <v>1841</v>
      </c>
      <c r="D1228" s="17" t="s">
        <v>3010</v>
      </c>
      <c r="E1228" s="17" t="s">
        <v>1883</v>
      </c>
      <c r="F1228" s="17"/>
      <c r="G1228" s="17"/>
      <c r="H1228" s="9" t="s">
        <v>6639</v>
      </c>
      <c r="I1228" s="17" t="s">
        <v>747</v>
      </c>
      <c r="J1228" s="9"/>
      <c r="K1228" s="9" t="s">
        <v>2880</v>
      </c>
    </row>
    <row r="1229" spans="1:11" x14ac:dyDescent="0.25">
      <c r="A1229" s="17" t="s">
        <v>742</v>
      </c>
      <c r="B1229" s="20" t="s">
        <v>3011</v>
      </c>
      <c r="C1229" s="17" t="s">
        <v>1841</v>
      </c>
      <c r="D1229" s="17" t="s">
        <v>3012</v>
      </c>
      <c r="E1229" s="17" t="s">
        <v>1883</v>
      </c>
      <c r="F1229" s="17"/>
      <c r="G1229" s="17"/>
      <c r="H1229" s="9" t="s">
        <v>6639</v>
      </c>
      <c r="I1229" s="17" t="s">
        <v>751</v>
      </c>
      <c r="J1229" s="9"/>
      <c r="K1229" s="9" t="s">
        <v>2880</v>
      </c>
    </row>
    <row r="1230" spans="1:11" x14ac:dyDescent="0.25">
      <c r="A1230" s="17" t="s">
        <v>742</v>
      </c>
      <c r="B1230" s="20" t="s">
        <v>3013</v>
      </c>
      <c r="C1230" s="17" t="s">
        <v>1841</v>
      </c>
      <c r="D1230" s="17" t="s">
        <v>3014</v>
      </c>
      <c r="E1230" s="17" t="s">
        <v>1883</v>
      </c>
      <c r="F1230" s="17"/>
      <c r="G1230" s="17"/>
      <c r="H1230" s="9" t="s">
        <v>6639</v>
      </c>
      <c r="I1230" s="17" t="s">
        <v>752</v>
      </c>
      <c r="J1230" s="9"/>
      <c r="K1230" s="9" t="s">
        <v>2880</v>
      </c>
    </row>
    <row r="1231" spans="1:11" x14ac:dyDescent="0.25">
      <c r="A1231" s="17" t="s">
        <v>742</v>
      </c>
      <c r="B1231" s="20" t="s">
        <v>3015</v>
      </c>
      <c r="C1231" s="17" t="s">
        <v>1841</v>
      </c>
      <c r="D1231" s="17" t="s">
        <v>3016</v>
      </c>
      <c r="E1231" s="17" t="s">
        <v>1883</v>
      </c>
      <c r="F1231" s="17"/>
      <c r="G1231" s="17"/>
      <c r="H1231" s="9" t="s">
        <v>6639</v>
      </c>
      <c r="I1231" s="17" t="s">
        <v>758</v>
      </c>
      <c r="J1231" s="9"/>
      <c r="K1231" s="9" t="s">
        <v>2880</v>
      </c>
    </row>
    <row r="1232" spans="1:11" x14ac:dyDescent="0.25">
      <c r="A1232" s="17" t="s">
        <v>742</v>
      </c>
      <c r="B1232" s="20" t="s">
        <v>3017</v>
      </c>
      <c r="C1232" s="17" t="s">
        <v>1841</v>
      </c>
      <c r="D1232" s="17" t="s">
        <v>3018</v>
      </c>
      <c r="E1232" s="17" t="s">
        <v>1883</v>
      </c>
      <c r="F1232" s="17"/>
      <c r="G1232" s="17" t="s">
        <v>1907</v>
      </c>
      <c r="H1232" s="9" t="s">
        <v>6647</v>
      </c>
      <c r="I1232" s="17" t="s">
        <v>746</v>
      </c>
      <c r="J1232" s="9"/>
      <c r="K1232" s="9" t="s">
        <v>2880</v>
      </c>
    </row>
    <row r="1233" spans="1:11" x14ac:dyDescent="0.25">
      <c r="A1233" s="17" t="s">
        <v>742</v>
      </c>
      <c r="B1233" s="20" t="s">
        <v>3019</v>
      </c>
      <c r="C1233" s="17" t="s">
        <v>1841</v>
      </c>
      <c r="D1233" s="17" t="s">
        <v>3020</v>
      </c>
      <c r="E1233" s="17" t="s">
        <v>1883</v>
      </c>
      <c r="F1233" s="17"/>
      <c r="G1233" s="17" t="s">
        <v>1907</v>
      </c>
      <c r="H1233" s="9" t="s">
        <v>6647</v>
      </c>
      <c r="I1233" s="17" t="s">
        <v>747</v>
      </c>
      <c r="J1233" s="9"/>
      <c r="K1233" s="9" t="s">
        <v>2880</v>
      </c>
    </row>
    <row r="1234" spans="1:11" x14ac:dyDescent="0.25">
      <c r="A1234" s="17" t="s">
        <v>742</v>
      </c>
      <c r="B1234" s="20" t="s">
        <v>3021</v>
      </c>
      <c r="C1234" s="17" t="s">
        <v>1841</v>
      </c>
      <c r="D1234" s="17" t="s">
        <v>3022</v>
      </c>
      <c r="E1234" s="17" t="s">
        <v>1883</v>
      </c>
      <c r="F1234" s="17"/>
      <c r="G1234" s="17" t="s">
        <v>1907</v>
      </c>
      <c r="H1234" s="9" t="s">
        <v>6647</v>
      </c>
      <c r="I1234" s="17" t="s">
        <v>751</v>
      </c>
      <c r="J1234" s="9"/>
      <c r="K1234" s="9" t="s">
        <v>2880</v>
      </c>
    </row>
    <row r="1235" spans="1:11" x14ac:dyDescent="0.25">
      <c r="A1235" s="17" t="s">
        <v>742</v>
      </c>
      <c r="B1235" s="20" t="s">
        <v>3023</v>
      </c>
      <c r="C1235" s="17" t="s">
        <v>1841</v>
      </c>
      <c r="D1235" s="17" t="s">
        <v>3024</v>
      </c>
      <c r="E1235" s="17" t="s">
        <v>1883</v>
      </c>
      <c r="F1235" s="17"/>
      <c r="G1235" s="17" t="s">
        <v>1907</v>
      </c>
      <c r="H1235" s="9" t="s">
        <v>6647</v>
      </c>
      <c r="I1235" s="17" t="s">
        <v>752</v>
      </c>
      <c r="J1235" s="9"/>
      <c r="K1235" s="9" t="s">
        <v>2880</v>
      </c>
    </row>
    <row r="1236" spans="1:11" x14ac:dyDescent="0.25">
      <c r="A1236" s="17" t="s">
        <v>742</v>
      </c>
      <c r="B1236" s="20" t="s">
        <v>3025</v>
      </c>
      <c r="C1236" s="17" t="s">
        <v>1841</v>
      </c>
      <c r="D1236" s="17" t="s">
        <v>3026</v>
      </c>
      <c r="E1236" s="17" t="s">
        <v>1883</v>
      </c>
      <c r="F1236" s="17"/>
      <c r="G1236" s="17" t="s">
        <v>1907</v>
      </c>
      <c r="H1236" s="9" t="s">
        <v>6647</v>
      </c>
      <c r="I1236" s="17" t="s">
        <v>758</v>
      </c>
      <c r="J1236" s="9"/>
      <c r="K1236" s="9" t="s">
        <v>2880</v>
      </c>
    </row>
    <row r="1237" spans="1:11" x14ac:dyDescent="0.25">
      <c r="A1237" s="17" t="s">
        <v>742</v>
      </c>
      <c r="B1237" s="20" t="s">
        <v>3027</v>
      </c>
      <c r="C1237" s="17" t="s">
        <v>1841</v>
      </c>
      <c r="D1237" s="17" t="s">
        <v>3028</v>
      </c>
      <c r="E1237" s="17" t="s">
        <v>1883</v>
      </c>
      <c r="F1237" s="17"/>
      <c r="G1237" s="17"/>
      <c r="H1237" s="9" t="s">
        <v>6639</v>
      </c>
      <c r="I1237" s="17" t="s">
        <v>746</v>
      </c>
      <c r="J1237" s="9"/>
      <c r="K1237" s="9" t="s">
        <v>2880</v>
      </c>
    </row>
    <row r="1238" spans="1:11" x14ac:dyDescent="0.25">
      <c r="A1238" s="17" t="s">
        <v>742</v>
      </c>
      <c r="B1238" s="20" t="s">
        <v>3029</v>
      </c>
      <c r="C1238" s="17" t="s">
        <v>1841</v>
      </c>
      <c r="D1238" s="17" t="s">
        <v>3030</v>
      </c>
      <c r="E1238" s="17" t="s">
        <v>1883</v>
      </c>
      <c r="F1238" s="17"/>
      <c r="G1238" s="17"/>
      <c r="H1238" s="9" t="s">
        <v>6639</v>
      </c>
      <c r="I1238" s="17" t="s">
        <v>747</v>
      </c>
      <c r="J1238" s="9"/>
      <c r="K1238" s="9" t="s">
        <v>2880</v>
      </c>
    </row>
    <row r="1239" spans="1:11" x14ac:dyDescent="0.25">
      <c r="A1239" s="17" t="s">
        <v>742</v>
      </c>
      <c r="B1239" s="20" t="s">
        <v>3031</v>
      </c>
      <c r="C1239" s="17" t="s">
        <v>1841</v>
      </c>
      <c r="D1239" s="17" t="s">
        <v>3032</v>
      </c>
      <c r="E1239" s="17" t="s">
        <v>1883</v>
      </c>
      <c r="F1239" s="17"/>
      <c r="G1239" s="17"/>
      <c r="H1239" s="9" t="s">
        <v>6639</v>
      </c>
      <c r="I1239" s="17" t="s">
        <v>751</v>
      </c>
      <c r="J1239" s="9"/>
      <c r="K1239" s="9" t="s">
        <v>2880</v>
      </c>
    </row>
    <row r="1240" spans="1:11" x14ac:dyDescent="0.25">
      <c r="A1240" s="17" t="s">
        <v>742</v>
      </c>
      <c r="B1240" s="20" t="s">
        <v>3033</v>
      </c>
      <c r="C1240" s="17" t="s">
        <v>1841</v>
      </c>
      <c r="D1240" s="17" t="s">
        <v>3034</v>
      </c>
      <c r="E1240" s="17" t="s">
        <v>1883</v>
      </c>
      <c r="F1240" s="17"/>
      <c r="G1240" s="17"/>
      <c r="H1240" s="9" t="s">
        <v>6639</v>
      </c>
      <c r="I1240" s="17" t="s">
        <v>752</v>
      </c>
      <c r="J1240" s="9"/>
      <c r="K1240" s="9" t="s">
        <v>2880</v>
      </c>
    </row>
    <row r="1241" spans="1:11" x14ac:dyDescent="0.25">
      <c r="A1241" s="17" t="s">
        <v>742</v>
      </c>
      <c r="B1241" s="20" t="s">
        <v>3035</v>
      </c>
      <c r="C1241" s="17" t="s">
        <v>1841</v>
      </c>
      <c r="D1241" s="17" t="s">
        <v>3036</v>
      </c>
      <c r="E1241" s="17" t="s">
        <v>1883</v>
      </c>
      <c r="F1241" s="17"/>
      <c r="G1241" s="17"/>
      <c r="H1241" s="9" t="s">
        <v>6639</v>
      </c>
      <c r="I1241" s="17" t="s">
        <v>758</v>
      </c>
      <c r="J1241" s="9"/>
      <c r="K1241" s="9" t="s">
        <v>2880</v>
      </c>
    </row>
    <row r="1242" spans="1:11" x14ac:dyDescent="0.25">
      <c r="A1242" s="17" t="s">
        <v>742</v>
      </c>
      <c r="B1242" s="20" t="s">
        <v>3037</v>
      </c>
      <c r="C1242" s="17" t="s">
        <v>1841</v>
      </c>
      <c r="D1242" s="17" t="s">
        <v>3038</v>
      </c>
      <c r="E1242" s="17" t="s">
        <v>1883</v>
      </c>
      <c r="F1242" s="17"/>
      <c r="G1242" s="17"/>
      <c r="H1242" s="9" t="s">
        <v>6639</v>
      </c>
      <c r="I1242" s="17" t="s">
        <v>746</v>
      </c>
      <c r="J1242" s="9"/>
      <c r="K1242" s="9" t="s">
        <v>2880</v>
      </c>
    </row>
    <row r="1243" spans="1:11" x14ac:dyDescent="0.25">
      <c r="A1243" s="17" t="s">
        <v>742</v>
      </c>
      <c r="B1243" s="20" t="s">
        <v>3039</v>
      </c>
      <c r="C1243" s="17" t="s">
        <v>1841</v>
      </c>
      <c r="D1243" s="17" t="s">
        <v>3040</v>
      </c>
      <c r="E1243" s="17" t="s">
        <v>1883</v>
      </c>
      <c r="F1243" s="17"/>
      <c r="G1243" s="17"/>
      <c r="H1243" s="9" t="s">
        <v>6639</v>
      </c>
      <c r="I1243" s="17" t="s">
        <v>747</v>
      </c>
      <c r="J1243" s="9"/>
      <c r="K1243" s="9" t="s">
        <v>2880</v>
      </c>
    </row>
    <row r="1244" spans="1:11" x14ac:dyDescent="0.25">
      <c r="A1244" s="17" t="s">
        <v>742</v>
      </c>
      <c r="B1244" s="20" t="s">
        <v>3041</v>
      </c>
      <c r="C1244" s="17" t="s">
        <v>1841</v>
      </c>
      <c r="D1244" s="17" t="s">
        <v>3042</v>
      </c>
      <c r="E1244" s="17" t="s">
        <v>1883</v>
      </c>
      <c r="F1244" s="17"/>
      <c r="G1244" s="17"/>
      <c r="H1244" s="9" t="s">
        <v>6639</v>
      </c>
      <c r="I1244" s="17" t="s">
        <v>751</v>
      </c>
      <c r="J1244" s="9"/>
      <c r="K1244" s="9" t="s">
        <v>2880</v>
      </c>
    </row>
    <row r="1245" spans="1:11" x14ac:dyDescent="0.25">
      <c r="A1245" s="17" t="s">
        <v>742</v>
      </c>
      <c r="B1245" s="20" t="s">
        <v>3043</v>
      </c>
      <c r="C1245" s="17" t="s">
        <v>1841</v>
      </c>
      <c r="D1245" s="17" t="s">
        <v>3044</v>
      </c>
      <c r="E1245" s="17" t="s">
        <v>1883</v>
      </c>
      <c r="F1245" s="17"/>
      <c r="G1245" s="17"/>
      <c r="H1245" s="9" t="s">
        <v>6639</v>
      </c>
      <c r="I1245" s="17" t="s">
        <v>752</v>
      </c>
      <c r="J1245" s="9"/>
      <c r="K1245" s="9" t="s">
        <v>2880</v>
      </c>
    </row>
    <row r="1246" spans="1:11" x14ac:dyDescent="0.25">
      <c r="A1246" s="17" t="s">
        <v>742</v>
      </c>
      <c r="B1246" s="20" t="s">
        <v>3045</v>
      </c>
      <c r="C1246" s="17" t="s">
        <v>1841</v>
      </c>
      <c r="D1246" s="17" t="s">
        <v>3046</v>
      </c>
      <c r="E1246" s="17" t="s">
        <v>1883</v>
      </c>
      <c r="F1246" s="17"/>
      <c r="G1246" s="17"/>
      <c r="H1246" s="9" t="s">
        <v>6639</v>
      </c>
      <c r="I1246" s="17" t="s">
        <v>758</v>
      </c>
      <c r="J1246" s="9"/>
      <c r="K1246" s="9" t="s">
        <v>2880</v>
      </c>
    </row>
    <row r="1247" spans="1:11" x14ac:dyDescent="0.25">
      <c r="A1247" s="17" t="s">
        <v>742</v>
      </c>
      <c r="B1247" s="20" t="s">
        <v>3047</v>
      </c>
      <c r="C1247" s="17" t="s">
        <v>1841</v>
      </c>
      <c r="D1247" s="17" t="s">
        <v>3048</v>
      </c>
      <c r="E1247" s="17" t="s">
        <v>1883</v>
      </c>
      <c r="F1247" s="17"/>
      <c r="G1247" s="17" t="s">
        <v>1907</v>
      </c>
      <c r="H1247" s="9" t="s">
        <v>6647</v>
      </c>
      <c r="I1247" s="17" t="s">
        <v>746</v>
      </c>
      <c r="J1247" s="9"/>
      <c r="K1247" s="9" t="s">
        <v>2880</v>
      </c>
    </row>
    <row r="1248" spans="1:11" x14ac:dyDescent="0.25">
      <c r="A1248" s="17" t="s">
        <v>742</v>
      </c>
      <c r="B1248" s="20" t="s">
        <v>3049</v>
      </c>
      <c r="C1248" s="17" t="s">
        <v>1841</v>
      </c>
      <c r="D1248" s="17" t="s">
        <v>3050</v>
      </c>
      <c r="E1248" s="17" t="s">
        <v>1883</v>
      </c>
      <c r="F1248" s="17"/>
      <c r="G1248" s="17" t="s">
        <v>1907</v>
      </c>
      <c r="H1248" s="9" t="s">
        <v>6647</v>
      </c>
      <c r="I1248" s="17" t="s">
        <v>747</v>
      </c>
      <c r="J1248" s="9"/>
      <c r="K1248" s="9" t="s">
        <v>2880</v>
      </c>
    </row>
    <row r="1249" spans="1:11" x14ac:dyDescent="0.25">
      <c r="A1249" s="17" t="s">
        <v>742</v>
      </c>
      <c r="B1249" s="20" t="s">
        <v>3051</v>
      </c>
      <c r="C1249" s="17" t="s">
        <v>1841</v>
      </c>
      <c r="D1249" s="17" t="s">
        <v>3052</v>
      </c>
      <c r="E1249" s="17" t="s">
        <v>1883</v>
      </c>
      <c r="F1249" s="17"/>
      <c r="G1249" s="17" t="s">
        <v>1907</v>
      </c>
      <c r="H1249" s="9" t="s">
        <v>6647</v>
      </c>
      <c r="I1249" s="17" t="s">
        <v>751</v>
      </c>
      <c r="J1249" s="9"/>
      <c r="K1249" s="9" t="s">
        <v>2880</v>
      </c>
    </row>
    <row r="1250" spans="1:11" x14ac:dyDescent="0.25">
      <c r="A1250" s="17" t="s">
        <v>742</v>
      </c>
      <c r="B1250" s="20" t="s">
        <v>3053</v>
      </c>
      <c r="C1250" s="17" t="s">
        <v>1841</v>
      </c>
      <c r="D1250" s="17" t="s">
        <v>3054</v>
      </c>
      <c r="E1250" s="17" t="s">
        <v>1883</v>
      </c>
      <c r="F1250" s="17"/>
      <c r="G1250" s="17" t="s">
        <v>1907</v>
      </c>
      <c r="H1250" s="9" t="s">
        <v>6647</v>
      </c>
      <c r="I1250" s="17" t="s">
        <v>752</v>
      </c>
      <c r="J1250" s="9"/>
      <c r="K1250" s="9" t="s">
        <v>2880</v>
      </c>
    </row>
    <row r="1251" spans="1:11" x14ac:dyDescent="0.25">
      <c r="A1251" s="17" t="s">
        <v>742</v>
      </c>
      <c r="B1251" s="20" t="s">
        <v>3055</v>
      </c>
      <c r="C1251" s="17" t="s">
        <v>1841</v>
      </c>
      <c r="D1251" s="17" t="s">
        <v>3056</v>
      </c>
      <c r="E1251" s="17" t="s">
        <v>1883</v>
      </c>
      <c r="F1251" s="10"/>
      <c r="G1251" s="17" t="s">
        <v>1907</v>
      </c>
      <c r="H1251" s="9" t="s">
        <v>6647</v>
      </c>
      <c r="I1251" s="17" t="s">
        <v>758</v>
      </c>
      <c r="J1251" s="9"/>
      <c r="K1251" s="9" t="s">
        <v>2880</v>
      </c>
    </row>
    <row r="1252" spans="1:11" x14ac:dyDescent="0.25">
      <c r="A1252" s="17" t="s">
        <v>742</v>
      </c>
      <c r="B1252" s="20" t="s">
        <v>3057</v>
      </c>
      <c r="C1252" s="17" t="s">
        <v>1841</v>
      </c>
      <c r="D1252" s="17" t="s">
        <v>3058</v>
      </c>
      <c r="E1252" s="17" t="s">
        <v>1883</v>
      </c>
      <c r="F1252" s="10"/>
      <c r="G1252" s="17" t="s">
        <v>2040</v>
      </c>
      <c r="H1252" s="9" t="s">
        <v>6654</v>
      </c>
      <c r="I1252" s="17" t="s">
        <v>746</v>
      </c>
      <c r="J1252" s="9"/>
      <c r="K1252" s="9" t="s">
        <v>2880</v>
      </c>
    </row>
    <row r="1253" spans="1:11" x14ac:dyDescent="0.25">
      <c r="A1253" s="17" t="s">
        <v>742</v>
      </c>
      <c r="B1253" s="20" t="s">
        <v>3059</v>
      </c>
      <c r="C1253" s="17" t="s">
        <v>1841</v>
      </c>
      <c r="D1253" s="17" t="s">
        <v>3060</v>
      </c>
      <c r="E1253" s="17" t="s">
        <v>1883</v>
      </c>
      <c r="F1253" s="10"/>
      <c r="G1253" s="17" t="s">
        <v>2040</v>
      </c>
      <c r="H1253" s="9" t="s">
        <v>6654</v>
      </c>
      <c r="I1253" s="17" t="s">
        <v>747</v>
      </c>
      <c r="J1253" s="9"/>
      <c r="K1253" s="9" t="s">
        <v>2880</v>
      </c>
    </row>
    <row r="1254" spans="1:11" x14ac:dyDescent="0.25">
      <c r="A1254" s="17" t="s">
        <v>742</v>
      </c>
      <c r="B1254" s="20" t="s">
        <v>3061</v>
      </c>
      <c r="C1254" s="17" t="s">
        <v>1841</v>
      </c>
      <c r="D1254" s="17" t="s">
        <v>3062</v>
      </c>
      <c r="E1254" s="17" t="s">
        <v>1883</v>
      </c>
      <c r="F1254" s="10"/>
      <c r="G1254" s="17" t="s">
        <v>2040</v>
      </c>
      <c r="H1254" s="9" t="s">
        <v>6654</v>
      </c>
      <c r="I1254" s="17" t="s">
        <v>751</v>
      </c>
      <c r="J1254" s="9"/>
      <c r="K1254" s="9" t="s">
        <v>2880</v>
      </c>
    </row>
    <row r="1255" spans="1:11" x14ac:dyDescent="0.25">
      <c r="A1255" s="17" t="s">
        <v>742</v>
      </c>
      <c r="B1255" s="20" t="s">
        <v>3063</v>
      </c>
      <c r="C1255" s="17" t="s">
        <v>1841</v>
      </c>
      <c r="D1255" s="17" t="s">
        <v>3064</v>
      </c>
      <c r="E1255" s="17" t="s">
        <v>1883</v>
      </c>
      <c r="F1255" s="10"/>
      <c r="G1255" s="17" t="s">
        <v>2040</v>
      </c>
      <c r="H1255" s="9" t="s">
        <v>6654</v>
      </c>
      <c r="I1255" s="17" t="s">
        <v>752</v>
      </c>
      <c r="J1255" s="9"/>
      <c r="K1255" s="9" t="s">
        <v>2880</v>
      </c>
    </row>
    <row r="1256" spans="1:11" x14ac:dyDescent="0.25">
      <c r="A1256" s="17" t="s">
        <v>742</v>
      </c>
      <c r="B1256" s="20" t="s">
        <v>3065</v>
      </c>
      <c r="C1256" s="17" t="s">
        <v>1841</v>
      </c>
      <c r="D1256" s="17" t="s">
        <v>3066</v>
      </c>
      <c r="E1256" s="17" t="s">
        <v>1883</v>
      </c>
      <c r="F1256" s="17"/>
      <c r="G1256" s="17" t="s">
        <v>2040</v>
      </c>
      <c r="H1256" s="9" t="s">
        <v>6654</v>
      </c>
      <c r="I1256" s="17" t="s">
        <v>758</v>
      </c>
      <c r="J1256" s="9"/>
      <c r="K1256" s="9" t="s">
        <v>2880</v>
      </c>
    </row>
    <row r="1257" spans="1:11" x14ac:dyDescent="0.25">
      <c r="A1257" s="17" t="s">
        <v>742</v>
      </c>
      <c r="B1257" s="20" t="s">
        <v>3067</v>
      </c>
      <c r="C1257" s="17" t="s">
        <v>1841</v>
      </c>
      <c r="D1257" s="17" t="s">
        <v>3068</v>
      </c>
      <c r="E1257" s="17" t="s">
        <v>1883</v>
      </c>
      <c r="F1257" s="17"/>
      <c r="G1257" s="17" t="s">
        <v>1907</v>
      </c>
      <c r="H1257" s="9" t="s">
        <v>6647</v>
      </c>
      <c r="I1257" s="17" t="s">
        <v>746</v>
      </c>
      <c r="J1257" s="9"/>
      <c r="K1257" s="9" t="s">
        <v>2880</v>
      </c>
    </row>
    <row r="1258" spans="1:11" x14ac:dyDescent="0.25">
      <c r="A1258" s="17" t="s">
        <v>742</v>
      </c>
      <c r="B1258" s="20" t="s">
        <v>3069</v>
      </c>
      <c r="C1258" s="17" t="s">
        <v>1841</v>
      </c>
      <c r="D1258" s="17" t="s">
        <v>3070</v>
      </c>
      <c r="E1258" s="17" t="s">
        <v>1883</v>
      </c>
      <c r="F1258" s="17"/>
      <c r="G1258" s="17" t="s">
        <v>1907</v>
      </c>
      <c r="H1258" s="9" t="s">
        <v>6647</v>
      </c>
      <c r="I1258" s="17" t="s">
        <v>747</v>
      </c>
      <c r="J1258" s="9"/>
      <c r="K1258" s="9" t="s">
        <v>2880</v>
      </c>
    </row>
    <row r="1259" spans="1:11" x14ac:dyDescent="0.25">
      <c r="A1259" s="17" t="s">
        <v>742</v>
      </c>
      <c r="B1259" s="20" t="s">
        <v>3071</v>
      </c>
      <c r="C1259" s="17" t="s">
        <v>1841</v>
      </c>
      <c r="D1259" s="17" t="s">
        <v>3072</v>
      </c>
      <c r="E1259" s="17" t="s">
        <v>1883</v>
      </c>
      <c r="F1259" s="17"/>
      <c r="G1259" s="17" t="s">
        <v>1907</v>
      </c>
      <c r="H1259" s="9" t="s">
        <v>6647</v>
      </c>
      <c r="I1259" s="17" t="s">
        <v>751</v>
      </c>
      <c r="J1259" s="9"/>
      <c r="K1259" s="9" t="s">
        <v>2880</v>
      </c>
    </row>
    <row r="1260" spans="1:11" x14ac:dyDescent="0.25">
      <c r="A1260" s="17" t="s">
        <v>742</v>
      </c>
      <c r="B1260" s="20" t="s">
        <v>3073</v>
      </c>
      <c r="C1260" s="17" t="s">
        <v>1841</v>
      </c>
      <c r="D1260" s="17" t="s">
        <v>3074</v>
      </c>
      <c r="E1260" s="17" t="s">
        <v>1883</v>
      </c>
      <c r="F1260" s="17"/>
      <c r="G1260" s="17" t="s">
        <v>1907</v>
      </c>
      <c r="H1260" s="9" t="s">
        <v>6647</v>
      </c>
      <c r="I1260" s="17" t="s">
        <v>752</v>
      </c>
      <c r="J1260" s="9"/>
      <c r="K1260" s="9" t="s">
        <v>2880</v>
      </c>
    </row>
    <row r="1261" spans="1:11" x14ac:dyDescent="0.25">
      <c r="A1261" s="17" t="s">
        <v>742</v>
      </c>
      <c r="B1261" s="20" t="s">
        <v>3075</v>
      </c>
      <c r="C1261" s="17" t="s">
        <v>1841</v>
      </c>
      <c r="D1261" s="17" t="s">
        <v>3076</v>
      </c>
      <c r="E1261" s="17" t="s">
        <v>1883</v>
      </c>
      <c r="F1261" s="17"/>
      <c r="G1261" s="17" t="s">
        <v>1907</v>
      </c>
      <c r="H1261" s="9" t="s">
        <v>6647</v>
      </c>
      <c r="I1261" s="17" t="s">
        <v>758</v>
      </c>
      <c r="J1261" s="9"/>
      <c r="K1261" s="9" t="s">
        <v>2880</v>
      </c>
    </row>
    <row r="1262" spans="1:11" x14ac:dyDescent="0.25">
      <c r="A1262" s="17" t="s">
        <v>742</v>
      </c>
      <c r="B1262" s="20" t="s">
        <v>3077</v>
      </c>
      <c r="C1262" s="17" t="s">
        <v>1841</v>
      </c>
      <c r="D1262" s="17" t="s">
        <v>3078</v>
      </c>
      <c r="E1262" s="17" t="s">
        <v>1883</v>
      </c>
      <c r="F1262" s="17"/>
      <c r="G1262" s="17"/>
      <c r="H1262" s="9" t="s">
        <v>6639</v>
      </c>
      <c r="I1262" s="17" t="s">
        <v>746</v>
      </c>
      <c r="J1262" s="9"/>
      <c r="K1262" s="9" t="s">
        <v>2880</v>
      </c>
    </row>
    <row r="1263" spans="1:11" x14ac:dyDescent="0.25">
      <c r="A1263" s="17" t="s">
        <v>742</v>
      </c>
      <c r="B1263" s="20" t="s">
        <v>3079</v>
      </c>
      <c r="C1263" s="17" t="s">
        <v>1841</v>
      </c>
      <c r="D1263" s="17" t="s">
        <v>3080</v>
      </c>
      <c r="E1263" s="17" t="s">
        <v>1883</v>
      </c>
      <c r="F1263" s="17"/>
      <c r="G1263" s="17"/>
      <c r="H1263" s="9" t="s">
        <v>6639</v>
      </c>
      <c r="I1263" s="17" t="s">
        <v>747</v>
      </c>
      <c r="J1263" s="9"/>
      <c r="K1263" s="9" t="s">
        <v>2880</v>
      </c>
    </row>
    <row r="1264" spans="1:11" x14ac:dyDescent="0.25">
      <c r="A1264" s="17" t="s">
        <v>742</v>
      </c>
      <c r="B1264" s="20" t="s">
        <v>3081</v>
      </c>
      <c r="C1264" s="17" t="s">
        <v>1841</v>
      </c>
      <c r="D1264" s="17" t="s">
        <v>3082</v>
      </c>
      <c r="E1264" s="17" t="s">
        <v>1883</v>
      </c>
      <c r="F1264" s="17"/>
      <c r="G1264" s="17"/>
      <c r="H1264" s="9" t="s">
        <v>6639</v>
      </c>
      <c r="I1264" s="17" t="s">
        <v>751</v>
      </c>
      <c r="J1264" s="9"/>
      <c r="K1264" s="9" t="s">
        <v>2880</v>
      </c>
    </row>
    <row r="1265" spans="1:11" x14ac:dyDescent="0.25">
      <c r="A1265" s="17" t="s">
        <v>742</v>
      </c>
      <c r="B1265" s="20" t="s">
        <v>3083</v>
      </c>
      <c r="C1265" s="17" t="s">
        <v>1841</v>
      </c>
      <c r="D1265" s="17" t="s">
        <v>3084</v>
      </c>
      <c r="E1265" s="17" t="s">
        <v>1883</v>
      </c>
      <c r="F1265" s="17"/>
      <c r="G1265" s="17"/>
      <c r="H1265" s="9" t="s">
        <v>6639</v>
      </c>
      <c r="I1265" s="17" t="s">
        <v>752</v>
      </c>
      <c r="J1265" s="9"/>
      <c r="K1265" s="9" t="s">
        <v>2880</v>
      </c>
    </row>
    <row r="1266" spans="1:11" x14ac:dyDescent="0.25">
      <c r="A1266" s="17" t="s">
        <v>742</v>
      </c>
      <c r="B1266" s="20" t="s">
        <v>3085</v>
      </c>
      <c r="C1266" s="17" t="s">
        <v>1841</v>
      </c>
      <c r="D1266" s="17" t="s">
        <v>3086</v>
      </c>
      <c r="E1266" s="17" t="s">
        <v>1883</v>
      </c>
      <c r="F1266" s="17"/>
      <c r="G1266" s="17"/>
      <c r="H1266" s="9" t="s">
        <v>6639</v>
      </c>
      <c r="I1266" s="17" t="s">
        <v>758</v>
      </c>
      <c r="J1266" s="9"/>
      <c r="K1266" s="9" t="s">
        <v>2880</v>
      </c>
    </row>
    <row r="1267" spans="1:11" x14ac:dyDescent="0.25">
      <c r="A1267" s="17" t="s">
        <v>742</v>
      </c>
      <c r="B1267" s="20" t="s">
        <v>3087</v>
      </c>
      <c r="C1267" s="17" t="s">
        <v>1841</v>
      </c>
      <c r="D1267" s="17" t="s">
        <v>3088</v>
      </c>
      <c r="E1267" s="17" t="s">
        <v>1883</v>
      </c>
      <c r="F1267" s="17"/>
      <c r="G1267" s="17" t="s">
        <v>2040</v>
      </c>
      <c r="H1267" s="9" t="s">
        <v>6654</v>
      </c>
      <c r="I1267" s="17" t="s">
        <v>746</v>
      </c>
      <c r="J1267" s="9"/>
      <c r="K1267" s="9" t="s">
        <v>2880</v>
      </c>
    </row>
    <row r="1268" spans="1:11" x14ac:dyDescent="0.25">
      <c r="A1268" s="17" t="s">
        <v>742</v>
      </c>
      <c r="B1268" s="20" t="s">
        <v>3089</v>
      </c>
      <c r="C1268" s="17" t="s">
        <v>1841</v>
      </c>
      <c r="D1268" s="17" t="s">
        <v>3090</v>
      </c>
      <c r="E1268" s="17" t="s">
        <v>1883</v>
      </c>
      <c r="F1268" s="17"/>
      <c r="G1268" s="17" t="s">
        <v>2040</v>
      </c>
      <c r="H1268" s="9" t="s">
        <v>6654</v>
      </c>
      <c r="I1268" s="17" t="s">
        <v>747</v>
      </c>
      <c r="J1268" s="9"/>
      <c r="K1268" s="9" t="s">
        <v>2880</v>
      </c>
    </row>
    <row r="1269" spans="1:11" x14ac:dyDescent="0.25">
      <c r="A1269" s="17" t="s">
        <v>742</v>
      </c>
      <c r="B1269" s="20" t="s">
        <v>3091</v>
      </c>
      <c r="C1269" s="17" t="s">
        <v>1841</v>
      </c>
      <c r="D1269" s="17" t="s">
        <v>3092</v>
      </c>
      <c r="E1269" s="17" t="s">
        <v>1883</v>
      </c>
      <c r="F1269" s="17"/>
      <c r="G1269" s="17" t="s">
        <v>2040</v>
      </c>
      <c r="H1269" s="9" t="s">
        <v>6654</v>
      </c>
      <c r="I1269" s="17" t="s">
        <v>751</v>
      </c>
      <c r="J1269" s="9"/>
      <c r="K1269" s="9" t="s">
        <v>2880</v>
      </c>
    </row>
    <row r="1270" spans="1:11" x14ac:dyDescent="0.25">
      <c r="A1270" s="17" t="s">
        <v>742</v>
      </c>
      <c r="B1270" s="20" t="s">
        <v>3093</v>
      </c>
      <c r="C1270" s="17" t="s">
        <v>1841</v>
      </c>
      <c r="D1270" s="17" t="s">
        <v>3094</v>
      </c>
      <c r="E1270" s="17" t="s">
        <v>1883</v>
      </c>
      <c r="F1270" s="17"/>
      <c r="G1270" s="17" t="s">
        <v>2040</v>
      </c>
      <c r="H1270" s="9" t="s">
        <v>6654</v>
      </c>
      <c r="I1270" s="17" t="s">
        <v>752</v>
      </c>
      <c r="J1270" s="9"/>
      <c r="K1270" s="9" t="s">
        <v>2880</v>
      </c>
    </row>
    <row r="1271" spans="1:11" x14ac:dyDescent="0.25">
      <c r="A1271" s="17" t="s">
        <v>742</v>
      </c>
      <c r="B1271" s="20" t="s">
        <v>3095</v>
      </c>
      <c r="C1271" s="17" t="s">
        <v>1841</v>
      </c>
      <c r="D1271" s="17" t="s">
        <v>3096</v>
      </c>
      <c r="E1271" s="17" t="s">
        <v>1883</v>
      </c>
      <c r="F1271" s="17"/>
      <c r="G1271" s="17" t="s">
        <v>2040</v>
      </c>
      <c r="H1271" s="9" t="s">
        <v>6654</v>
      </c>
      <c r="I1271" s="17" t="s">
        <v>758</v>
      </c>
      <c r="J1271" s="9"/>
      <c r="K1271" s="9" t="s">
        <v>2880</v>
      </c>
    </row>
    <row r="1272" spans="1:11" x14ac:dyDescent="0.25">
      <c r="A1272" s="17" t="s">
        <v>742</v>
      </c>
      <c r="B1272" s="20" t="s">
        <v>3097</v>
      </c>
      <c r="C1272" s="17" t="s">
        <v>1841</v>
      </c>
      <c r="D1272" s="17" t="s">
        <v>3098</v>
      </c>
      <c r="E1272" s="17" t="s">
        <v>1883</v>
      </c>
      <c r="F1272" s="17"/>
      <c r="G1272" s="17"/>
      <c r="H1272" s="9" t="s">
        <v>6639</v>
      </c>
      <c r="I1272" s="17" t="s">
        <v>746</v>
      </c>
      <c r="J1272" s="9"/>
      <c r="K1272" s="9" t="s">
        <v>2880</v>
      </c>
    </row>
    <row r="1273" spans="1:11" x14ac:dyDescent="0.25">
      <c r="A1273" s="17" t="s">
        <v>742</v>
      </c>
      <c r="B1273" s="20" t="s">
        <v>3099</v>
      </c>
      <c r="C1273" s="17" t="s">
        <v>1841</v>
      </c>
      <c r="D1273" s="17" t="s">
        <v>3100</v>
      </c>
      <c r="E1273" s="17" t="s">
        <v>1883</v>
      </c>
      <c r="F1273" s="17"/>
      <c r="G1273" s="17"/>
      <c r="H1273" s="9" t="s">
        <v>6639</v>
      </c>
      <c r="I1273" s="17" t="s">
        <v>747</v>
      </c>
      <c r="J1273" s="9"/>
      <c r="K1273" s="9" t="s">
        <v>2880</v>
      </c>
    </row>
    <row r="1274" spans="1:11" x14ac:dyDescent="0.25">
      <c r="A1274" s="17" t="s">
        <v>742</v>
      </c>
      <c r="B1274" s="20" t="s">
        <v>3101</v>
      </c>
      <c r="C1274" s="17" t="s">
        <v>1841</v>
      </c>
      <c r="D1274" s="17" t="s">
        <v>3102</v>
      </c>
      <c r="E1274" s="17" t="s">
        <v>1883</v>
      </c>
      <c r="F1274" s="17"/>
      <c r="G1274" s="17"/>
      <c r="H1274" s="9" t="s">
        <v>6639</v>
      </c>
      <c r="I1274" s="17" t="s">
        <v>751</v>
      </c>
      <c r="J1274" s="9"/>
      <c r="K1274" s="9" t="s">
        <v>2880</v>
      </c>
    </row>
    <row r="1275" spans="1:11" x14ac:dyDescent="0.25">
      <c r="A1275" s="17" t="s">
        <v>742</v>
      </c>
      <c r="B1275" s="20" t="s">
        <v>3103</v>
      </c>
      <c r="C1275" s="17" t="s">
        <v>1841</v>
      </c>
      <c r="D1275" s="17" t="s">
        <v>3104</v>
      </c>
      <c r="E1275" s="17" t="s">
        <v>1883</v>
      </c>
      <c r="F1275" s="17"/>
      <c r="G1275" s="17"/>
      <c r="H1275" s="9" t="s">
        <v>6639</v>
      </c>
      <c r="I1275" s="17" t="s">
        <v>752</v>
      </c>
      <c r="J1275" s="9"/>
      <c r="K1275" s="9" t="s">
        <v>2880</v>
      </c>
    </row>
    <row r="1276" spans="1:11" x14ac:dyDescent="0.25">
      <c r="A1276" s="17" t="s">
        <v>742</v>
      </c>
      <c r="B1276" s="20" t="s">
        <v>3105</v>
      </c>
      <c r="C1276" s="17" t="s">
        <v>1841</v>
      </c>
      <c r="D1276" s="17" t="s">
        <v>3106</v>
      </c>
      <c r="E1276" s="17" t="s">
        <v>1883</v>
      </c>
      <c r="F1276" s="17"/>
      <c r="G1276" s="17"/>
      <c r="H1276" s="9" t="s">
        <v>6639</v>
      </c>
      <c r="I1276" s="17" t="s">
        <v>758</v>
      </c>
      <c r="J1276" s="9"/>
      <c r="K1276" s="9" t="s">
        <v>2880</v>
      </c>
    </row>
    <row r="1277" spans="1:11" x14ac:dyDescent="0.25">
      <c r="A1277" s="17" t="s">
        <v>742</v>
      </c>
      <c r="B1277" s="20" t="s">
        <v>3107</v>
      </c>
      <c r="C1277" s="17" t="s">
        <v>1841</v>
      </c>
      <c r="D1277" s="17" t="s">
        <v>3108</v>
      </c>
      <c r="E1277" s="17" t="s">
        <v>1883</v>
      </c>
      <c r="F1277" s="17"/>
      <c r="G1277" s="17" t="s">
        <v>2040</v>
      </c>
      <c r="H1277" s="9" t="s">
        <v>6654</v>
      </c>
      <c r="I1277" s="17" t="s">
        <v>746</v>
      </c>
      <c r="J1277" s="9"/>
      <c r="K1277" s="9" t="s">
        <v>2880</v>
      </c>
    </row>
    <row r="1278" spans="1:11" x14ac:dyDescent="0.25">
      <c r="A1278" s="17" t="s">
        <v>742</v>
      </c>
      <c r="B1278" s="20" t="s">
        <v>3109</v>
      </c>
      <c r="C1278" s="17" t="s">
        <v>1841</v>
      </c>
      <c r="D1278" s="17" t="s">
        <v>3110</v>
      </c>
      <c r="E1278" s="17" t="s">
        <v>1883</v>
      </c>
      <c r="F1278" s="17"/>
      <c r="G1278" s="17" t="s">
        <v>2040</v>
      </c>
      <c r="H1278" s="9" t="s">
        <v>6654</v>
      </c>
      <c r="I1278" s="17" t="s">
        <v>747</v>
      </c>
      <c r="J1278" s="9"/>
      <c r="K1278" s="9" t="s">
        <v>2880</v>
      </c>
    </row>
    <row r="1279" spans="1:11" x14ac:dyDescent="0.25">
      <c r="A1279" s="17" t="s">
        <v>742</v>
      </c>
      <c r="B1279" s="20" t="s">
        <v>3111</v>
      </c>
      <c r="C1279" s="17" t="s">
        <v>1841</v>
      </c>
      <c r="D1279" s="17" t="s">
        <v>3112</v>
      </c>
      <c r="E1279" s="17" t="s">
        <v>1883</v>
      </c>
      <c r="F1279" s="17"/>
      <c r="G1279" s="17" t="s">
        <v>2040</v>
      </c>
      <c r="H1279" s="9" t="s">
        <v>6654</v>
      </c>
      <c r="I1279" s="17" t="s">
        <v>751</v>
      </c>
      <c r="J1279" s="9"/>
      <c r="K1279" s="9" t="s">
        <v>2880</v>
      </c>
    </row>
    <row r="1280" spans="1:11" x14ac:dyDescent="0.25">
      <c r="A1280" s="17" t="s">
        <v>742</v>
      </c>
      <c r="B1280" s="20" t="s">
        <v>3113</v>
      </c>
      <c r="C1280" s="17" t="s">
        <v>1841</v>
      </c>
      <c r="D1280" s="17" t="s">
        <v>3114</v>
      </c>
      <c r="E1280" s="17" t="s">
        <v>1883</v>
      </c>
      <c r="F1280" s="17"/>
      <c r="G1280" s="17" t="s">
        <v>2040</v>
      </c>
      <c r="H1280" s="9" t="s">
        <v>6654</v>
      </c>
      <c r="I1280" s="17" t="s">
        <v>752</v>
      </c>
      <c r="J1280" s="9"/>
      <c r="K1280" s="9" t="s">
        <v>2880</v>
      </c>
    </row>
    <row r="1281" spans="1:11" x14ac:dyDescent="0.25">
      <c r="A1281" s="17" t="s">
        <v>742</v>
      </c>
      <c r="B1281" s="20" t="s">
        <v>3115</v>
      </c>
      <c r="C1281" s="17" t="s">
        <v>1841</v>
      </c>
      <c r="D1281" s="17" t="s">
        <v>3116</v>
      </c>
      <c r="E1281" s="17" t="s">
        <v>1883</v>
      </c>
      <c r="F1281" s="17"/>
      <c r="G1281" s="17" t="s">
        <v>2040</v>
      </c>
      <c r="H1281" s="9" t="s">
        <v>6654</v>
      </c>
      <c r="I1281" s="17" t="s">
        <v>758</v>
      </c>
      <c r="J1281" s="9"/>
      <c r="K1281" s="9" t="s">
        <v>2880</v>
      </c>
    </row>
    <row r="1282" spans="1:11" x14ac:dyDescent="0.25">
      <c r="A1282" s="17" t="s">
        <v>742</v>
      </c>
      <c r="B1282" s="20" t="s">
        <v>3117</v>
      </c>
      <c r="C1282" s="17" t="s">
        <v>1841</v>
      </c>
      <c r="D1282" s="17" t="s">
        <v>3118</v>
      </c>
      <c r="E1282" s="17" t="s">
        <v>1883</v>
      </c>
      <c r="F1282" s="17" t="s">
        <v>3119</v>
      </c>
      <c r="G1282" s="17" t="s">
        <v>3120</v>
      </c>
      <c r="H1282" s="9" t="s">
        <v>6663</v>
      </c>
      <c r="I1282" s="17" t="s">
        <v>746</v>
      </c>
      <c r="J1282" s="9"/>
      <c r="K1282" s="9" t="s">
        <v>2880</v>
      </c>
    </row>
    <row r="1283" spans="1:11" x14ac:dyDescent="0.25">
      <c r="A1283" s="17" t="s">
        <v>742</v>
      </c>
      <c r="B1283" s="20" t="s">
        <v>3121</v>
      </c>
      <c r="C1283" s="17" t="s">
        <v>1841</v>
      </c>
      <c r="D1283" s="17" t="s">
        <v>3122</v>
      </c>
      <c r="E1283" s="17" t="s">
        <v>1883</v>
      </c>
      <c r="F1283" s="17" t="s">
        <v>3119</v>
      </c>
      <c r="G1283" s="17" t="s">
        <v>3120</v>
      </c>
      <c r="H1283" s="9" t="s">
        <v>6663</v>
      </c>
      <c r="I1283" s="17" t="s">
        <v>747</v>
      </c>
      <c r="J1283" s="9"/>
      <c r="K1283" s="9" t="s">
        <v>2880</v>
      </c>
    </row>
    <row r="1284" spans="1:11" x14ac:dyDescent="0.25">
      <c r="A1284" s="17" t="s">
        <v>742</v>
      </c>
      <c r="B1284" s="20" t="s">
        <v>3123</v>
      </c>
      <c r="C1284" s="17" t="s">
        <v>1841</v>
      </c>
      <c r="D1284" s="17" t="s">
        <v>3124</v>
      </c>
      <c r="E1284" s="17" t="s">
        <v>1883</v>
      </c>
      <c r="F1284" s="17" t="s">
        <v>3119</v>
      </c>
      <c r="G1284" s="17" t="s">
        <v>3120</v>
      </c>
      <c r="H1284" s="9" t="s">
        <v>6663</v>
      </c>
      <c r="I1284" s="17" t="s">
        <v>751</v>
      </c>
      <c r="J1284" s="9"/>
      <c r="K1284" s="9" t="s">
        <v>2880</v>
      </c>
    </row>
    <row r="1285" spans="1:11" x14ac:dyDescent="0.25">
      <c r="A1285" s="17" t="s">
        <v>742</v>
      </c>
      <c r="B1285" s="20" t="s">
        <v>3125</v>
      </c>
      <c r="C1285" s="17" t="s">
        <v>1841</v>
      </c>
      <c r="D1285" s="17" t="s">
        <v>3126</v>
      </c>
      <c r="E1285" s="17" t="s">
        <v>1883</v>
      </c>
      <c r="F1285" s="17" t="s">
        <v>3119</v>
      </c>
      <c r="G1285" s="17" t="s">
        <v>3120</v>
      </c>
      <c r="H1285" s="9" t="s">
        <v>6663</v>
      </c>
      <c r="I1285" s="17" t="s">
        <v>752</v>
      </c>
      <c r="J1285" s="9"/>
      <c r="K1285" s="9" t="s">
        <v>2880</v>
      </c>
    </row>
    <row r="1286" spans="1:11" x14ac:dyDescent="0.25">
      <c r="A1286" s="17" t="s">
        <v>742</v>
      </c>
      <c r="B1286" s="20" t="s">
        <v>3127</v>
      </c>
      <c r="C1286" s="17" t="s">
        <v>1841</v>
      </c>
      <c r="D1286" s="17" t="s">
        <v>3128</v>
      </c>
      <c r="E1286" s="17" t="s">
        <v>1883</v>
      </c>
      <c r="F1286" s="17" t="s">
        <v>3119</v>
      </c>
      <c r="G1286" s="17" t="s">
        <v>3120</v>
      </c>
      <c r="H1286" s="9" t="s">
        <v>6663</v>
      </c>
      <c r="I1286" s="17" t="s">
        <v>758</v>
      </c>
      <c r="J1286" s="9"/>
      <c r="K1286" s="9" t="s">
        <v>2880</v>
      </c>
    </row>
    <row r="1287" spans="1:11" x14ac:dyDescent="0.25">
      <c r="A1287" s="17" t="s">
        <v>742</v>
      </c>
      <c r="B1287" s="20" t="s">
        <v>3129</v>
      </c>
      <c r="C1287" s="17" t="s">
        <v>1841</v>
      </c>
      <c r="D1287" s="17" t="s">
        <v>3130</v>
      </c>
      <c r="E1287" s="17" t="s">
        <v>1883</v>
      </c>
      <c r="F1287" s="17" t="s">
        <v>3119</v>
      </c>
      <c r="G1287" s="17" t="s">
        <v>3131</v>
      </c>
      <c r="H1287" s="9" t="s">
        <v>6664</v>
      </c>
      <c r="I1287" s="17" t="s">
        <v>746</v>
      </c>
      <c r="J1287" s="9"/>
      <c r="K1287" s="9" t="s">
        <v>2880</v>
      </c>
    </row>
    <row r="1288" spans="1:11" x14ac:dyDescent="0.25">
      <c r="A1288" s="17" t="s">
        <v>742</v>
      </c>
      <c r="B1288" s="20" t="s">
        <v>3132</v>
      </c>
      <c r="C1288" s="17" t="s">
        <v>1841</v>
      </c>
      <c r="D1288" s="17" t="s">
        <v>3133</v>
      </c>
      <c r="E1288" s="17" t="s">
        <v>1883</v>
      </c>
      <c r="F1288" s="17" t="s">
        <v>3119</v>
      </c>
      <c r="G1288" s="17" t="s">
        <v>3131</v>
      </c>
      <c r="H1288" s="9" t="s">
        <v>6664</v>
      </c>
      <c r="I1288" s="17" t="s">
        <v>747</v>
      </c>
      <c r="J1288" s="9"/>
      <c r="K1288" s="9" t="s">
        <v>2880</v>
      </c>
    </row>
    <row r="1289" spans="1:11" x14ac:dyDescent="0.25">
      <c r="A1289" s="17" t="s">
        <v>742</v>
      </c>
      <c r="B1289" s="20" t="s">
        <v>3134</v>
      </c>
      <c r="C1289" s="17" t="s">
        <v>1841</v>
      </c>
      <c r="D1289" s="17" t="s">
        <v>3135</v>
      </c>
      <c r="E1289" s="17" t="s">
        <v>1883</v>
      </c>
      <c r="F1289" s="17" t="s">
        <v>3119</v>
      </c>
      <c r="G1289" s="17" t="s">
        <v>3131</v>
      </c>
      <c r="H1289" s="9" t="s">
        <v>6664</v>
      </c>
      <c r="I1289" s="17" t="s">
        <v>751</v>
      </c>
      <c r="J1289" s="9"/>
      <c r="K1289" s="9" t="s">
        <v>2880</v>
      </c>
    </row>
    <row r="1290" spans="1:11" x14ac:dyDescent="0.25">
      <c r="A1290" s="17" t="s">
        <v>742</v>
      </c>
      <c r="B1290" s="20" t="s">
        <v>3136</v>
      </c>
      <c r="C1290" s="17" t="s">
        <v>1841</v>
      </c>
      <c r="D1290" s="17" t="s">
        <v>3137</v>
      </c>
      <c r="E1290" s="17" t="s">
        <v>1883</v>
      </c>
      <c r="F1290" s="17" t="s">
        <v>3119</v>
      </c>
      <c r="G1290" s="17" t="s">
        <v>3131</v>
      </c>
      <c r="H1290" s="9" t="s">
        <v>6664</v>
      </c>
      <c r="I1290" s="17" t="s">
        <v>752</v>
      </c>
      <c r="J1290" s="9"/>
      <c r="K1290" s="9" t="s">
        <v>2880</v>
      </c>
    </row>
    <row r="1291" spans="1:11" x14ac:dyDescent="0.25">
      <c r="A1291" s="17" t="s">
        <v>742</v>
      </c>
      <c r="B1291" s="20" t="s">
        <v>3138</v>
      </c>
      <c r="C1291" s="17" t="s">
        <v>1841</v>
      </c>
      <c r="D1291" s="17" t="s">
        <v>3139</v>
      </c>
      <c r="E1291" s="17" t="s">
        <v>1883</v>
      </c>
      <c r="F1291" s="17" t="s">
        <v>3119</v>
      </c>
      <c r="G1291" s="17" t="s">
        <v>3131</v>
      </c>
      <c r="H1291" s="9" t="s">
        <v>6664</v>
      </c>
      <c r="I1291" s="17" t="s">
        <v>758</v>
      </c>
      <c r="J1291" s="9"/>
      <c r="K1291" s="9" t="s">
        <v>2880</v>
      </c>
    </row>
    <row r="1292" spans="1:11" x14ac:dyDescent="0.25">
      <c r="A1292" s="17" t="s">
        <v>742</v>
      </c>
      <c r="B1292" s="20" t="s">
        <v>3140</v>
      </c>
      <c r="C1292" s="17" t="s">
        <v>1841</v>
      </c>
      <c r="D1292" s="17" t="s">
        <v>3141</v>
      </c>
      <c r="E1292" s="17" t="s">
        <v>1883</v>
      </c>
      <c r="F1292" s="17"/>
      <c r="G1292" s="17" t="s">
        <v>1968</v>
      </c>
      <c r="H1292" s="9" t="s">
        <v>6651</v>
      </c>
      <c r="I1292" s="17" t="s">
        <v>746</v>
      </c>
      <c r="J1292" s="9"/>
      <c r="K1292" s="9" t="s">
        <v>2880</v>
      </c>
    </row>
    <row r="1293" spans="1:11" x14ac:dyDescent="0.25">
      <c r="A1293" s="17" t="s">
        <v>742</v>
      </c>
      <c r="B1293" s="20" t="s">
        <v>3142</v>
      </c>
      <c r="C1293" s="17" t="s">
        <v>1841</v>
      </c>
      <c r="D1293" s="17" t="s">
        <v>3143</v>
      </c>
      <c r="E1293" s="17" t="s">
        <v>1883</v>
      </c>
      <c r="F1293" s="17"/>
      <c r="G1293" s="17" t="s">
        <v>1968</v>
      </c>
      <c r="H1293" s="9" t="s">
        <v>6651</v>
      </c>
      <c r="I1293" s="17" t="s">
        <v>747</v>
      </c>
      <c r="J1293" s="9"/>
      <c r="K1293" s="9" t="s">
        <v>2880</v>
      </c>
    </row>
    <row r="1294" spans="1:11" x14ac:dyDescent="0.25">
      <c r="A1294" s="17" t="s">
        <v>742</v>
      </c>
      <c r="B1294" s="20" t="s">
        <v>3144</v>
      </c>
      <c r="C1294" s="17" t="s">
        <v>1841</v>
      </c>
      <c r="D1294" s="17" t="s">
        <v>3145</v>
      </c>
      <c r="E1294" s="17" t="s">
        <v>1883</v>
      </c>
      <c r="F1294" s="17"/>
      <c r="G1294" s="17" t="s">
        <v>1968</v>
      </c>
      <c r="H1294" s="9" t="s">
        <v>6651</v>
      </c>
      <c r="I1294" s="17" t="s">
        <v>751</v>
      </c>
      <c r="J1294" s="9"/>
      <c r="K1294" s="9" t="s">
        <v>2880</v>
      </c>
    </row>
    <row r="1295" spans="1:11" x14ac:dyDescent="0.25">
      <c r="A1295" s="17" t="s">
        <v>742</v>
      </c>
      <c r="B1295" s="20" t="s">
        <v>3146</v>
      </c>
      <c r="C1295" s="17" t="s">
        <v>1841</v>
      </c>
      <c r="D1295" s="17" t="s">
        <v>3147</v>
      </c>
      <c r="E1295" s="17" t="s">
        <v>1883</v>
      </c>
      <c r="F1295" s="17"/>
      <c r="G1295" s="17" t="s">
        <v>1968</v>
      </c>
      <c r="H1295" s="9" t="s">
        <v>6651</v>
      </c>
      <c r="I1295" s="17" t="s">
        <v>752</v>
      </c>
      <c r="J1295" s="9"/>
      <c r="K1295" s="9" t="s">
        <v>2880</v>
      </c>
    </row>
    <row r="1296" spans="1:11" x14ac:dyDescent="0.25">
      <c r="A1296" s="17" t="s">
        <v>742</v>
      </c>
      <c r="B1296" s="20" t="s">
        <v>3148</v>
      </c>
      <c r="C1296" s="17" t="s">
        <v>1841</v>
      </c>
      <c r="D1296" s="17" t="s">
        <v>3149</v>
      </c>
      <c r="E1296" s="17" t="s">
        <v>1883</v>
      </c>
      <c r="F1296" s="17"/>
      <c r="G1296" s="17" t="s">
        <v>1968</v>
      </c>
      <c r="H1296" s="9" t="s">
        <v>6651</v>
      </c>
      <c r="I1296" s="17" t="s">
        <v>758</v>
      </c>
      <c r="J1296" s="9"/>
      <c r="K1296" s="9" t="s">
        <v>2880</v>
      </c>
    </row>
    <row r="1297" spans="1:11" x14ac:dyDescent="0.25">
      <c r="A1297" s="17" t="s">
        <v>742</v>
      </c>
      <c r="B1297" s="20" t="s">
        <v>3150</v>
      </c>
      <c r="C1297" s="17" t="s">
        <v>1841</v>
      </c>
      <c r="D1297" s="17" t="s">
        <v>3151</v>
      </c>
      <c r="E1297" s="17" t="s">
        <v>1883</v>
      </c>
      <c r="F1297" s="17"/>
      <c r="G1297" s="17"/>
      <c r="H1297" s="9" t="s">
        <v>6639</v>
      </c>
      <c r="I1297" s="17" t="s">
        <v>746</v>
      </c>
      <c r="J1297" s="9"/>
      <c r="K1297" s="9" t="s">
        <v>2880</v>
      </c>
    </row>
    <row r="1298" spans="1:11" x14ac:dyDescent="0.25">
      <c r="A1298" s="17" t="s">
        <v>742</v>
      </c>
      <c r="B1298" s="20" t="s">
        <v>3152</v>
      </c>
      <c r="C1298" s="17" t="s">
        <v>1841</v>
      </c>
      <c r="D1298" s="17" t="s">
        <v>3153</v>
      </c>
      <c r="E1298" s="17" t="s">
        <v>1883</v>
      </c>
      <c r="F1298" s="17"/>
      <c r="G1298" s="17"/>
      <c r="H1298" s="9" t="s">
        <v>6639</v>
      </c>
      <c r="I1298" s="17" t="s">
        <v>747</v>
      </c>
      <c r="J1298" s="9"/>
      <c r="K1298" s="9" t="s">
        <v>2880</v>
      </c>
    </row>
    <row r="1299" spans="1:11" x14ac:dyDescent="0.25">
      <c r="A1299" s="17" t="s">
        <v>742</v>
      </c>
      <c r="B1299" s="20" t="s">
        <v>3154</v>
      </c>
      <c r="C1299" s="17" t="s">
        <v>1841</v>
      </c>
      <c r="D1299" s="17" t="s">
        <v>3155</v>
      </c>
      <c r="E1299" s="17" t="s">
        <v>1883</v>
      </c>
      <c r="F1299" s="17"/>
      <c r="G1299" s="17"/>
      <c r="H1299" s="9" t="s">
        <v>6639</v>
      </c>
      <c r="I1299" s="17" t="s">
        <v>751</v>
      </c>
      <c r="J1299" s="9"/>
      <c r="K1299" s="9" t="s">
        <v>2880</v>
      </c>
    </row>
    <row r="1300" spans="1:11" x14ac:dyDescent="0.25">
      <c r="A1300" s="17" t="s">
        <v>742</v>
      </c>
      <c r="B1300" s="20" t="s">
        <v>3156</v>
      </c>
      <c r="C1300" s="17" t="s">
        <v>1841</v>
      </c>
      <c r="D1300" s="17" t="s">
        <v>3157</v>
      </c>
      <c r="E1300" s="17" t="s">
        <v>1883</v>
      </c>
      <c r="F1300" s="17"/>
      <c r="G1300" s="17"/>
      <c r="H1300" s="9" t="s">
        <v>6639</v>
      </c>
      <c r="I1300" s="17" t="s">
        <v>752</v>
      </c>
      <c r="J1300" s="9"/>
      <c r="K1300" s="9" t="s">
        <v>2880</v>
      </c>
    </row>
    <row r="1301" spans="1:11" x14ac:dyDescent="0.25">
      <c r="A1301" s="17" t="s">
        <v>742</v>
      </c>
      <c r="B1301" s="20" t="s">
        <v>3158</v>
      </c>
      <c r="C1301" s="17" t="s">
        <v>1841</v>
      </c>
      <c r="D1301" s="17" t="s">
        <v>3159</v>
      </c>
      <c r="E1301" s="17" t="s">
        <v>1883</v>
      </c>
      <c r="F1301" s="17"/>
      <c r="G1301" s="17"/>
      <c r="H1301" s="9" t="s">
        <v>6639</v>
      </c>
      <c r="I1301" s="17" t="s">
        <v>758</v>
      </c>
      <c r="J1301" s="9"/>
      <c r="K1301" s="9" t="s">
        <v>2880</v>
      </c>
    </row>
    <row r="1302" spans="1:11" x14ac:dyDescent="0.25">
      <c r="A1302" s="17" t="s">
        <v>742</v>
      </c>
      <c r="B1302" s="20" t="s">
        <v>3160</v>
      </c>
      <c r="C1302" s="17" t="s">
        <v>1841</v>
      </c>
      <c r="D1302" s="17" t="s">
        <v>3161</v>
      </c>
      <c r="E1302" s="17" t="s">
        <v>1883</v>
      </c>
      <c r="F1302" s="17"/>
      <c r="G1302" s="17"/>
      <c r="H1302" s="9" t="s">
        <v>6639</v>
      </c>
      <c r="I1302" s="17" t="s">
        <v>746</v>
      </c>
      <c r="J1302" s="9"/>
      <c r="K1302" s="9" t="s">
        <v>2880</v>
      </c>
    </row>
    <row r="1303" spans="1:11" x14ac:dyDescent="0.25">
      <c r="A1303" s="17" t="s">
        <v>742</v>
      </c>
      <c r="B1303" s="20" t="s">
        <v>3162</v>
      </c>
      <c r="C1303" s="17" t="s">
        <v>1841</v>
      </c>
      <c r="D1303" s="17" t="s">
        <v>3163</v>
      </c>
      <c r="E1303" s="17" t="s">
        <v>1883</v>
      </c>
      <c r="F1303" s="17"/>
      <c r="G1303" s="17"/>
      <c r="H1303" s="9" t="s">
        <v>6639</v>
      </c>
      <c r="I1303" s="17" t="s">
        <v>747</v>
      </c>
      <c r="J1303" s="9"/>
      <c r="K1303" s="9" t="s">
        <v>2880</v>
      </c>
    </row>
    <row r="1304" spans="1:11" x14ac:dyDescent="0.25">
      <c r="A1304" s="17" t="s">
        <v>742</v>
      </c>
      <c r="B1304" s="20" t="s">
        <v>3164</v>
      </c>
      <c r="C1304" s="17" t="s">
        <v>1841</v>
      </c>
      <c r="D1304" s="17" t="s">
        <v>3165</v>
      </c>
      <c r="E1304" s="17" t="s">
        <v>1883</v>
      </c>
      <c r="F1304" s="17"/>
      <c r="G1304" s="17"/>
      <c r="H1304" s="9" t="s">
        <v>6639</v>
      </c>
      <c r="I1304" s="17" t="s">
        <v>751</v>
      </c>
      <c r="J1304" s="9"/>
      <c r="K1304" s="9" t="s">
        <v>2880</v>
      </c>
    </row>
    <row r="1305" spans="1:11" x14ac:dyDescent="0.25">
      <c r="A1305" s="17" t="s">
        <v>742</v>
      </c>
      <c r="B1305" s="20" t="s">
        <v>3166</v>
      </c>
      <c r="C1305" s="17" t="s">
        <v>1841</v>
      </c>
      <c r="D1305" s="17" t="s">
        <v>3167</v>
      </c>
      <c r="E1305" s="17" t="s">
        <v>1883</v>
      </c>
      <c r="F1305" s="17"/>
      <c r="G1305" s="17"/>
      <c r="H1305" s="9" t="s">
        <v>6639</v>
      </c>
      <c r="I1305" s="17" t="s">
        <v>752</v>
      </c>
      <c r="J1305" s="9"/>
      <c r="K1305" s="9" t="s">
        <v>2880</v>
      </c>
    </row>
    <row r="1306" spans="1:11" x14ac:dyDescent="0.25">
      <c r="A1306" s="17" t="s">
        <v>742</v>
      </c>
      <c r="B1306" s="20" t="s">
        <v>3168</v>
      </c>
      <c r="C1306" s="17" t="s">
        <v>1841</v>
      </c>
      <c r="D1306" s="17" t="s">
        <v>3169</v>
      </c>
      <c r="E1306" s="17" t="s">
        <v>1883</v>
      </c>
      <c r="F1306" s="17"/>
      <c r="G1306" s="17"/>
      <c r="H1306" s="9" t="s">
        <v>6639</v>
      </c>
      <c r="I1306" s="17" t="s">
        <v>758</v>
      </c>
      <c r="J1306" s="9"/>
      <c r="K1306" s="9" t="s">
        <v>2880</v>
      </c>
    </row>
    <row r="1307" spans="1:11" x14ac:dyDescent="0.25">
      <c r="A1307" s="17" t="s">
        <v>742</v>
      </c>
      <c r="B1307" s="20" t="s">
        <v>3170</v>
      </c>
      <c r="C1307" s="17" t="s">
        <v>1841</v>
      </c>
      <c r="D1307" s="17" t="s">
        <v>3171</v>
      </c>
      <c r="E1307" s="17" t="s">
        <v>1883</v>
      </c>
      <c r="F1307" s="17"/>
      <c r="G1307" s="17" t="s">
        <v>1968</v>
      </c>
      <c r="H1307" s="9" t="s">
        <v>6651</v>
      </c>
      <c r="I1307" s="17" t="s">
        <v>746</v>
      </c>
      <c r="J1307" s="9"/>
      <c r="K1307" s="9" t="s">
        <v>2880</v>
      </c>
    </row>
    <row r="1308" spans="1:11" x14ac:dyDescent="0.25">
      <c r="A1308" s="17" t="s">
        <v>742</v>
      </c>
      <c r="B1308" s="20" t="s">
        <v>3172</v>
      </c>
      <c r="C1308" s="17" t="s">
        <v>1841</v>
      </c>
      <c r="D1308" s="17" t="s">
        <v>3173</v>
      </c>
      <c r="E1308" s="17" t="s">
        <v>1883</v>
      </c>
      <c r="F1308" s="17"/>
      <c r="G1308" s="17" t="s">
        <v>1968</v>
      </c>
      <c r="H1308" s="9" t="s">
        <v>6651</v>
      </c>
      <c r="I1308" s="17" t="s">
        <v>747</v>
      </c>
      <c r="J1308" s="9"/>
      <c r="K1308" s="9" t="s">
        <v>2880</v>
      </c>
    </row>
    <row r="1309" spans="1:11" x14ac:dyDescent="0.25">
      <c r="A1309" s="17" t="s">
        <v>742</v>
      </c>
      <c r="B1309" s="20" t="s">
        <v>3174</v>
      </c>
      <c r="C1309" s="17" t="s">
        <v>1841</v>
      </c>
      <c r="D1309" s="17" t="s">
        <v>3175</v>
      </c>
      <c r="E1309" s="17" t="s">
        <v>1883</v>
      </c>
      <c r="F1309" s="17"/>
      <c r="G1309" s="17" t="s">
        <v>1968</v>
      </c>
      <c r="H1309" s="9" t="s">
        <v>6651</v>
      </c>
      <c r="I1309" s="17" t="s">
        <v>751</v>
      </c>
      <c r="J1309" s="9"/>
      <c r="K1309" s="9" t="s">
        <v>2880</v>
      </c>
    </row>
    <row r="1310" spans="1:11" x14ac:dyDescent="0.25">
      <c r="A1310" s="17" t="s">
        <v>742</v>
      </c>
      <c r="B1310" s="20" t="s">
        <v>3176</v>
      </c>
      <c r="C1310" s="17" t="s">
        <v>1841</v>
      </c>
      <c r="D1310" s="17" t="s">
        <v>3177</v>
      </c>
      <c r="E1310" s="17" t="s">
        <v>1883</v>
      </c>
      <c r="F1310" s="17"/>
      <c r="G1310" s="17" t="s">
        <v>1968</v>
      </c>
      <c r="H1310" s="9" t="s">
        <v>6651</v>
      </c>
      <c r="I1310" s="17" t="s">
        <v>752</v>
      </c>
      <c r="J1310" s="9"/>
      <c r="K1310" s="9" t="s">
        <v>2880</v>
      </c>
    </row>
    <row r="1311" spans="1:11" x14ac:dyDescent="0.25">
      <c r="A1311" s="17" t="s">
        <v>742</v>
      </c>
      <c r="B1311" s="20" t="s">
        <v>3178</v>
      </c>
      <c r="C1311" s="17" t="s">
        <v>1841</v>
      </c>
      <c r="D1311" s="17" t="s">
        <v>3179</v>
      </c>
      <c r="E1311" s="17" t="s">
        <v>1883</v>
      </c>
      <c r="F1311" s="17"/>
      <c r="G1311" s="17" t="s">
        <v>1968</v>
      </c>
      <c r="H1311" s="9" t="s">
        <v>6651</v>
      </c>
      <c r="I1311" s="17" t="s">
        <v>758</v>
      </c>
      <c r="J1311" s="9"/>
      <c r="K1311" s="9" t="s">
        <v>2880</v>
      </c>
    </row>
    <row r="1312" spans="1:11" x14ac:dyDescent="0.25">
      <c r="A1312" s="17" t="s">
        <v>742</v>
      </c>
      <c r="B1312" s="20" t="s">
        <v>3180</v>
      </c>
      <c r="C1312" s="17" t="s">
        <v>1841</v>
      </c>
      <c r="D1312" s="17" t="s">
        <v>3181</v>
      </c>
      <c r="E1312" s="17" t="s">
        <v>1883</v>
      </c>
      <c r="F1312" s="17"/>
      <c r="G1312" s="17" t="s">
        <v>2040</v>
      </c>
      <c r="H1312" s="9" t="s">
        <v>6654</v>
      </c>
      <c r="I1312" s="17" t="s">
        <v>746</v>
      </c>
      <c r="J1312" s="9"/>
      <c r="K1312" s="9" t="s">
        <v>2880</v>
      </c>
    </row>
    <row r="1313" spans="1:11" x14ac:dyDescent="0.25">
      <c r="A1313" s="17" t="s">
        <v>742</v>
      </c>
      <c r="B1313" s="20" t="s">
        <v>3182</v>
      </c>
      <c r="C1313" s="17" t="s">
        <v>1841</v>
      </c>
      <c r="D1313" s="17" t="s">
        <v>3183</v>
      </c>
      <c r="E1313" s="17" t="s">
        <v>1883</v>
      </c>
      <c r="F1313" s="17"/>
      <c r="G1313" s="17" t="s">
        <v>2040</v>
      </c>
      <c r="H1313" s="9" t="s">
        <v>6654</v>
      </c>
      <c r="I1313" s="17" t="s">
        <v>747</v>
      </c>
      <c r="J1313" s="9"/>
      <c r="K1313" s="9" t="s">
        <v>2880</v>
      </c>
    </row>
    <row r="1314" spans="1:11" x14ac:dyDescent="0.25">
      <c r="A1314" s="17" t="s">
        <v>742</v>
      </c>
      <c r="B1314" s="20" t="s">
        <v>3184</v>
      </c>
      <c r="C1314" s="17" t="s">
        <v>1841</v>
      </c>
      <c r="D1314" s="17" t="s">
        <v>3185</v>
      </c>
      <c r="E1314" s="17" t="s">
        <v>1883</v>
      </c>
      <c r="F1314" s="17"/>
      <c r="G1314" s="17" t="s">
        <v>2040</v>
      </c>
      <c r="H1314" s="9" t="s">
        <v>6654</v>
      </c>
      <c r="I1314" s="17" t="s">
        <v>751</v>
      </c>
      <c r="J1314" s="9"/>
      <c r="K1314" s="9" t="s">
        <v>2880</v>
      </c>
    </row>
    <row r="1315" spans="1:11" x14ac:dyDescent="0.25">
      <c r="A1315" s="17" t="s">
        <v>742</v>
      </c>
      <c r="B1315" s="20" t="s">
        <v>3186</v>
      </c>
      <c r="C1315" s="17" t="s">
        <v>1841</v>
      </c>
      <c r="D1315" s="17" t="s">
        <v>3187</v>
      </c>
      <c r="E1315" s="17" t="s">
        <v>1883</v>
      </c>
      <c r="F1315" s="17"/>
      <c r="G1315" s="17" t="s">
        <v>2040</v>
      </c>
      <c r="H1315" s="9" t="s">
        <v>6654</v>
      </c>
      <c r="I1315" s="17" t="s">
        <v>752</v>
      </c>
      <c r="J1315" s="9"/>
      <c r="K1315" s="9" t="s">
        <v>2880</v>
      </c>
    </row>
    <row r="1316" spans="1:11" x14ac:dyDescent="0.25">
      <c r="A1316" s="17" t="s">
        <v>742</v>
      </c>
      <c r="B1316" s="20" t="s">
        <v>3188</v>
      </c>
      <c r="C1316" s="17" t="s">
        <v>1841</v>
      </c>
      <c r="D1316" s="17" t="s">
        <v>3189</v>
      </c>
      <c r="E1316" s="17" t="s">
        <v>1883</v>
      </c>
      <c r="F1316" s="17"/>
      <c r="G1316" s="17" t="s">
        <v>2040</v>
      </c>
      <c r="H1316" s="9" t="s">
        <v>6654</v>
      </c>
      <c r="I1316" s="17" t="s">
        <v>758</v>
      </c>
      <c r="J1316" s="9"/>
      <c r="K1316" s="9" t="s">
        <v>2880</v>
      </c>
    </row>
    <row r="1317" spans="1:11" x14ac:dyDescent="0.25">
      <c r="A1317" s="17" t="s">
        <v>742</v>
      </c>
      <c r="B1317" s="20" t="s">
        <v>3190</v>
      </c>
      <c r="C1317" s="17" t="s">
        <v>1841</v>
      </c>
      <c r="D1317" s="17" t="s">
        <v>3191</v>
      </c>
      <c r="E1317" s="17" t="s">
        <v>1883</v>
      </c>
      <c r="F1317" s="17"/>
      <c r="G1317" s="17"/>
      <c r="H1317" s="9" t="s">
        <v>6639</v>
      </c>
      <c r="I1317" s="17" t="s">
        <v>746</v>
      </c>
      <c r="J1317" s="9"/>
      <c r="K1317" s="9" t="s">
        <v>2880</v>
      </c>
    </row>
    <row r="1318" spans="1:11" x14ac:dyDescent="0.25">
      <c r="A1318" s="17" t="s">
        <v>742</v>
      </c>
      <c r="B1318" s="20" t="s">
        <v>3192</v>
      </c>
      <c r="C1318" s="17" t="s">
        <v>1841</v>
      </c>
      <c r="D1318" s="17" t="s">
        <v>3193</v>
      </c>
      <c r="E1318" s="17" t="s">
        <v>1883</v>
      </c>
      <c r="F1318" s="17"/>
      <c r="G1318" s="17"/>
      <c r="H1318" s="9" t="s">
        <v>6639</v>
      </c>
      <c r="I1318" s="17" t="s">
        <v>747</v>
      </c>
      <c r="J1318" s="9"/>
      <c r="K1318" s="9" t="s">
        <v>2880</v>
      </c>
    </row>
    <row r="1319" spans="1:11" x14ac:dyDescent="0.25">
      <c r="A1319" s="17" t="s">
        <v>742</v>
      </c>
      <c r="B1319" s="20" t="s">
        <v>3194</v>
      </c>
      <c r="C1319" s="17" t="s">
        <v>1841</v>
      </c>
      <c r="D1319" s="17" t="s">
        <v>3195</v>
      </c>
      <c r="E1319" s="17" t="s">
        <v>1883</v>
      </c>
      <c r="F1319" s="17"/>
      <c r="G1319" s="17"/>
      <c r="H1319" s="9" t="s">
        <v>6639</v>
      </c>
      <c r="I1319" s="17" t="s">
        <v>751</v>
      </c>
      <c r="J1319" s="9"/>
      <c r="K1319" s="9" t="s">
        <v>2880</v>
      </c>
    </row>
    <row r="1320" spans="1:11" x14ac:dyDescent="0.25">
      <c r="A1320" s="17" t="s">
        <v>742</v>
      </c>
      <c r="B1320" s="20" t="s">
        <v>3196</v>
      </c>
      <c r="C1320" s="17" t="s">
        <v>1841</v>
      </c>
      <c r="D1320" s="17" t="s">
        <v>3197</v>
      </c>
      <c r="E1320" s="17" t="s">
        <v>1883</v>
      </c>
      <c r="F1320" s="17"/>
      <c r="G1320" s="17"/>
      <c r="H1320" s="9" t="s">
        <v>6639</v>
      </c>
      <c r="I1320" s="17" t="s">
        <v>752</v>
      </c>
      <c r="J1320" s="9"/>
      <c r="K1320" s="9" t="s">
        <v>2880</v>
      </c>
    </row>
    <row r="1321" spans="1:11" x14ac:dyDescent="0.25">
      <c r="A1321" s="17" t="s">
        <v>742</v>
      </c>
      <c r="B1321" s="20" t="s">
        <v>3198</v>
      </c>
      <c r="C1321" s="17" t="s">
        <v>1841</v>
      </c>
      <c r="D1321" s="17" t="s">
        <v>3199</v>
      </c>
      <c r="E1321" s="17" t="s">
        <v>1883</v>
      </c>
      <c r="F1321" s="17"/>
      <c r="G1321" s="17"/>
      <c r="H1321" s="9" t="s">
        <v>6639</v>
      </c>
      <c r="I1321" s="17" t="s">
        <v>758</v>
      </c>
      <c r="J1321" s="9"/>
      <c r="K1321" s="9" t="s">
        <v>2880</v>
      </c>
    </row>
    <row r="1322" spans="1:11" x14ac:dyDescent="0.25">
      <c r="A1322" s="17" t="s">
        <v>742</v>
      </c>
      <c r="B1322" s="20" t="s">
        <v>3200</v>
      </c>
      <c r="C1322" s="17" t="s">
        <v>1841</v>
      </c>
      <c r="D1322" s="17" t="s">
        <v>3201</v>
      </c>
      <c r="E1322" s="17" t="s">
        <v>1883</v>
      </c>
      <c r="F1322" s="17"/>
      <c r="G1322" s="17"/>
      <c r="H1322" s="9" t="s">
        <v>6639</v>
      </c>
      <c r="I1322" s="17" t="s">
        <v>746</v>
      </c>
      <c r="J1322" s="9"/>
      <c r="K1322" s="9" t="s">
        <v>2880</v>
      </c>
    </row>
    <row r="1323" spans="1:11" x14ac:dyDescent="0.25">
      <c r="A1323" s="17" t="s">
        <v>742</v>
      </c>
      <c r="B1323" s="20" t="s">
        <v>3202</v>
      </c>
      <c r="C1323" s="17" t="s">
        <v>1841</v>
      </c>
      <c r="D1323" s="17" t="s">
        <v>3203</v>
      </c>
      <c r="E1323" s="17" t="s">
        <v>1883</v>
      </c>
      <c r="F1323" s="17"/>
      <c r="G1323" s="17"/>
      <c r="H1323" s="9" t="s">
        <v>6639</v>
      </c>
      <c r="I1323" s="17" t="s">
        <v>747</v>
      </c>
      <c r="J1323" s="9"/>
      <c r="K1323" s="9" t="s">
        <v>2880</v>
      </c>
    </row>
    <row r="1324" spans="1:11" x14ac:dyDescent="0.25">
      <c r="A1324" s="17" t="s">
        <v>742</v>
      </c>
      <c r="B1324" s="20" t="s">
        <v>3204</v>
      </c>
      <c r="C1324" s="17" t="s">
        <v>1841</v>
      </c>
      <c r="D1324" s="17" t="s">
        <v>3205</v>
      </c>
      <c r="E1324" s="17" t="s">
        <v>1883</v>
      </c>
      <c r="F1324" s="17"/>
      <c r="G1324" s="17"/>
      <c r="H1324" s="9" t="s">
        <v>6639</v>
      </c>
      <c r="I1324" s="17" t="s">
        <v>751</v>
      </c>
      <c r="J1324" s="9"/>
      <c r="K1324" s="9" t="s">
        <v>2880</v>
      </c>
    </row>
    <row r="1325" spans="1:11" x14ac:dyDescent="0.25">
      <c r="A1325" s="17" t="s">
        <v>742</v>
      </c>
      <c r="B1325" s="20" t="s">
        <v>3206</v>
      </c>
      <c r="C1325" s="17" t="s">
        <v>1841</v>
      </c>
      <c r="D1325" s="17" t="s">
        <v>3207</v>
      </c>
      <c r="E1325" s="17" t="s">
        <v>1883</v>
      </c>
      <c r="F1325" s="17"/>
      <c r="G1325" s="17"/>
      <c r="H1325" s="9" t="s">
        <v>6639</v>
      </c>
      <c r="I1325" s="17" t="s">
        <v>752</v>
      </c>
      <c r="J1325" s="9"/>
      <c r="K1325" s="9" t="s">
        <v>2880</v>
      </c>
    </row>
    <row r="1326" spans="1:11" x14ac:dyDescent="0.25">
      <c r="A1326" s="17" t="s">
        <v>742</v>
      </c>
      <c r="B1326" s="20" t="s">
        <v>3208</v>
      </c>
      <c r="C1326" s="17" t="s">
        <v>1841</v>
      </c>
      <c r="D1326" s="17" t="s">
        <v>3209</v>
      </c>
      <c r="E1326" s="17" t="s">
        <v>1883</v>
      </c>
      <c r="F1326" s="17"/>
      <c r="G1326" s="17"/>
      <c r="H1326" s="9" t="s">
        <v>6639</v>
      </c>
      <c r="I1326" s="17" t="s">
        <v>758</v>
      </c>
      <c r="J1326" s="9"/>
      <c r="K1326" s="9" t="s">
        <v>2880</v>
      </c>
    </row>
    <row r="1327" spans="1:11" x14ac:dyDescent="0.25">
      <c r="A1327" s="17" t="s">
        <v>742</v>
      </c>
      <c r="B1327" s="20" t="s">
        <v>3210</v>
      </c>
      <c r="C1327" s="17" t="s">
        <v>1841</v>
      </c>
      <c r="D1327" s="17" t="s">
        <v>3211</v>
      </c>
      <c r="E1327" s="17" t="s">
        <v>1883</v>
      </c>
      <c r="F1327" s="17"/>
      <c r="G1327" s="17"/>
      <c r="H1327" s="9" t="s">
        <v>6639</v>
      </c>
      <c r="I1327" s="17" t="s">
        <v>746</v>
      </c>
      <c r="J1327" s="9"/>
      <c r="K1327" s="9" t="s">
        <v>2880</v>
      </c>
    </row>
    <row r="1328" spans="1:11" x14ac:dyDescent="0.25">
      <c r="A1328" s="17" t="s">
        <v>742</v>
      </c>
      <c r="B1328" s="20" t="s">
        <v>3212</v>
      </c>
      <c r="C1328" s="17" t="s">
        <v>1841</v>
      </c>
      <c r="D1328" s="17" t="s">
        <v>3213</v>
      </c>
      <c r="E1328" s="17" t="s">
        <v>1883</v>
      </c>
      <c r="F1328" s="17"/>
      <c r="G1328" s="17"/>
      <c r="H1328" s="9" t="s">
        <v>6639</v>
      </c>
      <c r="I1328" s="17" t="s">
        <v>747</v>
      </c>
      <c r="J1328" s="9"/>
      <c r="K1328" s="9" t="s">
        <v>2880</v>
      </c>
    </row>
    <row r="1329" spans="1:11" x14ac:dyDescent="0.25">
      <c r="A1329" s="17" t="s">
        <v>742</v>
      </c>
      <c r="B1329" s="20" t="s">
        <v>3214</v>
      </c>
      <c r="C1329" s="17" t="s">
        <v>1841</v>
      </c>
      <c r="D1329" s="17" t="s">
        <v>3215</v>
      </c>
      <c r="E1329" s="17" t="s">
        <v>1883</v>
      </c>
      <c r="F1329" s="17"/>
      <c r="G1329" s="17"/>
      <c r="H1329" s="9" t="s">
        <v>6639</v>
      </c>
      <c r="I1329" s="17" t="s">
        <v>751</v>
      </c>
      <c r="J1329" s="9"/>
      <c r="K1329" s="9" t="s">
        <v>2880</v>
      </c>
    </row>
    <row r="1330" spans="1:11" x14ac:dyDescent="0.25">
      <c r="A1330" s="17" t="s">
        <v>742</v>
      </c>
      <c r="B1330" s="20" t="s">
        <v>3216</v>
      </c>
      <c r="C1330" s="17" t="s">
        <v>1841</v>
      </c>
      <c r="D1330" s="17" t="s">
        <v>3217</v>
      </c>
      <c r="E1330" s="17" t="s">
        <v>1883</v>
      </c>
      <c r="F1330" s="17"/>
      <c r="G1330" s="17"/>
      <c r="H1330" s="9" t="s">
        <v>6639</v>
      </c>
      <c r="I1330" s="17" t="s">
        <v>752</v>
      </c>
      <c r="J1330" s="9"/>
      <c r="K1330" s="9" t="s">
        <v>2880</v>
      </c>
    </row>
    <row r="1331" spans="1:11" x14ac:dyDescent="0.25">
      <c r="A1331" s="17" t="s">
        <v>742</v>
      </c>
      <c r="B1331" s="20" t="s">
        <v>3218</v>
      </c>
      <c r="C1331" s="17" t="s">
        <v>1841</v>
      </c>
      <c r="D1331" s="17" t="s">
        <v>3219</v>
      </c>
      <c r="E1331" s="17" t="s">
        <v>1883</v>
      </c>
      <c r="F1331" s="17"/>
      <c r="G1331" s="17"/>
      <c r="H1331" s="9" t="s">
        <v>6639</v>
      </c>
      <c r="I1331" s="17" t="s">
        <v>758</v>
      </c>
      <c r="J1331" s="9"/>
      <c r="K1331" s="9" t="s">
        <v>2880</v>
      </c>
    </row>
    <row r="1332" spans="1:11" x14ac:dyDescent="0.25">
      <c r="A1332" s="17" t="s">
        <v>742</v>
      </c>
      <c r="B1332" s="20" t="s">
        <v>3220</v>
      </c>
      <c r="C1332" s="17" t="s">
        <v>1841</v>
      </c>
      <c r="D1332" s="17" t="s">
        <v>3221</v>
      </c>
      <c r="E1332" s="17" t="s">
        <v>1883</v>
      </c>
      <c r="F1332" s="17"/>
      <c r="G1332" s="17"/>
      <c r="H1332" s="9" t="s">
        <v>6639</v>
      </c>
      <c r="I1332" s="17" t="s">
        <v>746</v>
      </c>
      <c r="J1332" s="9"/>
      <c r="K1332" s="9" t="s">
        <v>2880</v>
      </c>
    </row>
    <row r="1333" spans="1:11" x14ac:dyDescent="0.25">
      <c r="A1333" s="17" t="s">
        <v>742</v>
      </c>
      <c r="B1333" s="20" t="s">
        <v>3222</v>
      </c>
      <c r="C1333" s="17" t="s">
        <v>1841</v>
      </c>
      <c r="D1333" s="17" t="s">
        <v>3223</v>
      </c>
      <c r="E1333" s="17" t="s">
        <v>1883</v>
      </c>
      <c r="F1333" s="17"/>
      <c r="G1333" s="17"/>
      <c r="H1333" s="9" t="s">
        <v>6639</v>
      </c>
      <c r="I1333" s="17" t="s">
        <v>747</v>
      </c>
      <c r="J1333" s="9"/>
      <c r="K1333" s="9" t="s">
        <v>2880</v>
      </c>
    </row>
    <row r="1334" spans="1:11" x14ac:dyDescent="0.25">
      <c r="A1334" s="17" t="s">
        <v>742</v>
      </c>
      <c r="B1334" s="20" t="s">
        <v>3224</v>
      </c>
      <c r="C1334" s="17" t="s">
        <v>1841</v>
      </c>
      <c r="D1334" s="17" t="s">
        <v>3225</v>
      </c>
      <c r="E1334" s="17" t="s">
        <v>1883</v>
      </c>
      <c r="F1334" s="17"/>
      <c r="G1334" s="17"/>
      <c r="H1334" s="9" t="s">
        <v>6639</v>
      </c>
      <c r="I1334" s="17" t="s">
        <v>751</v>
      </c>
      <c r="J1334" s="9"/>
      <c r="K1334" s="9" t="s">
        <v>2880</v>
      </c>
    </row>
    <row r="1335" spans="1:11" x14ac:dyDescent="0.25">
      <c r="A1335" s="17" t="s">
        <v>742</v>
      </c>
      <c r="B1335" s="20" t="s">
        <v>3226</v>
      </c>
      <c r="C1335" s="17" t="s">
        <v>1841</v>
      </c>
      <c r="D1335" s="17" t="s">
        <v>3227</v>
      </c>
      <c r="E1335" s="17" t="s">
        <v>1883</v>
      </c>
      <c r="F1335" s="17"/>
      <c r="G1335" s="17"/>
      <c r="H1335" s="9" t="s">
        <v>6639</v>
      </c>
      <c r="I1335" s="17" t="s">
        <v>752</v>
      </c>
      <c r="J1335" s="9"/>
      <c r="K1335" s="9" t="s">
        <v>2880</v>
      </c>
    </row>
    <row r="1336" spans="1:11" x14ac:dyDescent="0.25">
      <c r="A1336" s="17" t="s">
        <v>742</v>
      </c>
      <c r="B1336" s="20" t="s">
        <v>3228</v>
      </c>
      <c r="C1336" s="17" t="s">
        <v>1841</v>
      </c>
      <c r="D1336" s="17" t="s">
        <v>3229</v>
      </c>
      <c r="E1336" s="17" t="s">
        <v>1883</v>
      </c>
      <c r="F1336" s="17"/>
      <c r="G1336" s="17"/>
      <c r="H1336" s="9" t="s">
        <v>6639</v>
      </c>
      <c r="I1336" s="17" t="s">
        <v>758</v>
      </c>
      <c r="J1336" s="9"/>
      <c r="K1336" s="9" t="s">
        <v>2880</v>
      </c>
    </row>
    <row r="1337" spans="1:11" x14ac:dyDescent="0.25">
      <c r="A1337" s="17" t="s">
        <v>742</v>
      </c>
      <c r="B1337" s="20" t="s">
        <v>3230</v>
      </c>
      <c r="C1337" s="17" t="s">
        <v>1841</v>
      </c>
      <c r="D1337" s="17" t="s">
        <v>3231</v>
      </c>
      <c r="E1337" s="17" t="s">
        <v>1883</v>
      </c>
      <c r="F1337" s="17"/>
      <c r="G1337" s="17"/>
      <c r="H1337" s="9" t="s">
        <v>6639</v>
      </c>
      <c r="I1337" s="17" t="s">
        <v>746</v>
      </c>
      <c r="J1337" s="9"/>
      <c r="K1337" s="9" t="s">
        <v>2880</v>
      </c>
    </row>
    <row r="1338" spans="1:11" x14ac:dyDescent="0.25">
      <c r="A1338" s="17" t="s">
        <v>742</v>
      </c>
      <c r="B1338" s="20" t="s">
        <v>3232</v>
      </c>
      <c r="C1338" s="17" t="s">
        <v>1841</v>
      </c>
      <c r="D1338" s="17" t="s">
        <v>3233</v>
      </c>
      <c r="E1338" s="17" t="s">
        <v>1883</v>
      </c>
      <c r="F1338" s="17"/>
      <c r="G1338" s="17"/>
      <c r="H1338" s="9" t="s">
        <v>6639</v>
      </c>
      <c r="I1338" s="17" t="s">
        <v>747</v>
      </c>
      <c r="J1338" s="9"/>
      <c r="K1338" s="9" t="s">
        <v>2880</v>
      </c>
    </row>
    <row r="1339" spans="1:11" x14ac:dyDescent="0.25">
      <c r="A1339" s="17" t="s">
        <v>742</v>
      </c>
      <c r="B1339" s="20" t="s">
        <v>3234</v>
      </c>
      <c r="C1339" s="17" t="s">
        <v>1841</v>
      </c>
      <c r="D1339" s="17" t="s">
        <v>3235</v>
      </c>
      <c r="E1339" s="17" t="s">
        <v>1883</v>
      </c>
      <c r="F1339" s="17"/>
      <c r="G1339" s="17"/>
      <c r="H1339" s="9" t="s">
        <v>6639</v>
      </c>
      <c r="I1339" s="17" t="s">
        <v>751</v>
      </c>
      <c r="J1339" s="9"/>
      <c r="K1339" s="9" t="s">
        <v>2880</v>
      </c>
    </row>
    <row r="1340" spans="1:11" x14ac:dyDescent="0.25">
      <c r="A1340" s="17" t="s">
        <v>742</v>
      </c>
      <c r="B1340" s="20" t="s">
        <v>3236</v>
      </c>
      <c r="C1340" s="17" t="s">
        <v>1841</v>
      </c>
      <c r="D1340" s="17" t="s">
        <v>3237</v>
      </c>
      <c r="E1340" s="17" t="s">
        <v>1883</v>
      </c>
      <c r="F1340" s="17"/>
      <c r="G1340" s="17"/>
      <c r="H1340" s="9" t="s">
        <v>6639</v>
      </c>
      <c r="I1340" s="17" t="s">
        <v>752</v>
      </c>
      <c r="J1340" s="9"/>
      <c r="K1340" s="9" t="s">
        <v>2880</v>
      </c>
    </row>
    <row r="1341" spans="1:11" x14ac:dyDescent="0.25">
      <c r="A1341" s="17" t="s">
        <v>742</v>
      </c>
      <c r="B1341" s="20" t="s">
        <v>3238</v>
      </c>
      <c r="C1341" s="17" t="s">
        <v>1841</v>
      </c>
      <c r="D1341" s="17" t="s">
        <v>3239</v>
      </c>
      <c r="E1341" s="17" t="s">
        <v>1883</v>
      </c>
      <c r="F1341" s="17"/>
      <c r="G1341" s="17"/>
      <c r="H1341" s="9" t="s">
        <v>6639</v>
      </c>
      <c r="I1341" s="17" t="s">
        <v>758</v>
      </c>
      <c r="J1341" s="9"/>
      <c r="K1341" s="9" t="s">
        <v>2880</v>
      </c>
    </row>
    <row r="1342" spans="1:11" x14ac:dyDescent="0.25">
      <c r="A1342" s="17" t="s">
        <v>742</v>
      </c>
      <c r="B1342" s="20" t="s">
        <v>3240</v>
      </c>
      <c r="C1342" s="17" t="s">
        <v>1841</v>
      </c>
      <c r="D1342" s="17" t="s">
        <v>3241</v>
      </c>
      <c r="E1342" s="17" t="s">
        <v>1883</v>
      </c>
      <c r="F1342" s="17"/>
      <c r="G1342" s="17" t="s">
        <v>1968</v>
      </c>
      <c r="H1342" s="9" t="s">
        <v>6651</v>
      </c>
      <c r="I1342" s="17" t="s">
        <v>746</v>
      </c>
      <c r="J1342" s="9"/>
      <c r="K1342" s="9" t="s">
        <v>2880</v>
      </c>
    </row>
    <row r="1343" spans="1:11" x14ac:dyDescent="0.25">
      <c r="A1343" s="17" t="s">
        <v>742</v>
      </c>
      <c r="B1343" s="20" t="s">
        <v>3242</v>
      </c>
      <c r="C1343" s="17" t="s">
        <v>1841</v>
      </c>
      <c r="D1343" s="17" t="s">
        <v>3243</v>
      </c>
      <c r="E1343" s="17" t="s">
        <v>1883</v>
      </c>
      <c r="F1343" s="17"/>
      <c r="G1343" s="17" t="s">
        <v>1968</v>
      </c>
      <c r="H1343" s="9" t="s">
        <v>6651</v>
      </c>
      <c r="I1343" s="17" t="s">
        <v>747</v>
      </c>
      <c r="J1343" s="9"/>
      <c r="K1343" s="9" t="s">
        <v>2880</v>
      </c>
    </row>
    <row r="1344" spans="1:11" x14ac:dyDescent="0.25">
      <c r="A1344" s="17" t="s">
        <v>742</v>
      </c>
      <c r="B1344" s="20" t="s">
        <v>3244</v>
      </c>
      <c r="C1344" s="17" t="s">
        <v>1841</v>
      </c>
      <c r="D1344" s="17" t="s">
        <v>3245</v>
      </c>
      <c r="E1344" s="17" t="s">
        <v>1883</v>
      </c>
      <c r="F1344" s="17"/>
      <c r="G1344" s="17" t="s">
        <v>1968</v>
      </c>
      <c r="H1344" s="9" t="s">
        <v>6651</v>
      </c>
      <c r="I1344" s="17" t="s">
        <v>751</v>
      </c>
      <c r="J1344" s="9"/>
      <c r="K1344" s="9" t="s">
        <v>2880</v>
      </c>
    </row>
    <row r="1345" spans="1:11" x14ac:dyDescent="0.25">
      <c r="A1345" s="17" t="s">
        <v>742</v>
      </c>
      <c r="B1345" s="20" t="s">
        <v>3246</v>
      </c>
      <c r="C1345" s="17" t="s">
        <v>1841</v>
      </c>
      <c r="D1345" s="17" t="s">
        <v>3247</v>
      </c>
      <c r="E1345" s="17" t="s">
        <v>1883</v>
      </c>
      <c r="F1345" s="17"/>
      <c r="G1345" s="17" t="s">
        <v>1968</v>
      </c>
      <c r="H1345" s="9" t="s">
        <v>6651</v>
      </c>
      <c r="I1345" s="17" t="s">
        <v>752</v>
      </c>
      <c r="J1345" s="9"/>
      <c r="K1345" s="9" t="s">
        <v>2880</v>
      </c>
    </row>
    <row r="1346" spans="1:11" x14ac:dyDescent="0.25">
      <c r="A1346" s="17" t="s">
        <v>742</v>
      </c>
      <c r="B1346" s="20" t="s">
        <v>3248</v>
      </c>
      <c r="C1346" s="17" t="s">
        <v>1841</v>
      </c>
      <c r="D1346" s="17" t="s">
        <v>3249</v>
      </c>
      <c r="E1346" s="17" t="s">
        <v>1883</v>
      </c>
      <c r="F1346" s="17"/>
      <c r="G1346" s="17" t="s">
        <v>1968</v>
      </c>
      <c r="H1346" s="9" t="s">
        <v>6651</v>
      </c>
      <c r="I1346" s="17" t="s">
        <v>758</v>
      </c>
      <c r="J1346" s="9"/>
      <c r="K1346" s="9" t="s">
        <v>2880</v>
      </c>
    </row>
    <row r="1347" spans="1:11" x14ac:dyDescent="0.25">
      <c r="A1347" s="17" t="s">
        <v>742</v>
      </c>
      <c r="B1347" s="20" t="s">
        <v>3250</v>
      </c>
      <c r="C1347" s="17" t="s">
        <v>1841</v>
      </c>
      <c r="D1347" s="17" t="s">
        <v>3251</v>
      </c>
      <c r="E1347" s="17" t="s">
        <v>1883</v>
      </c>
      <c r="F1347" s="17"/>
      <c r="G1347" s="17"/>
      <c r="H1347" s="9" t="s">
        <v>6639</v>
      </c>
      <c r="I1347" s="17" t="s">
        <v>746</v>
      </c>
      <c r="J1347" s="9"/>
      <c r="K1347" s="9" t="s">
        <v>2880</v>
      </c>
    </row>
    <row r="1348" spans="1:11" x14ac:dyDescent="0.25">
      <c r="A1348" s="17" t="s">
        <v>742</v>
      </c>
      <c r="B1348" s="20" t="s">
        <v>3252</v>
      </c>
      <c r="C1348" s="17" t="s">
        <v>1841</v>
      </c>
      <c r="D1348" s="17" t="s">
        <v>3253</v>
      </c>
      <c r="E1348" s="17" t="s">
        <v>1883</v>
      </c>
      <c r="F1348" s="17"/>
      <c r="G1348" s="17"/>
      <c r="H1348" s="9" t="s">
        <v>6639</v>
      </c>
      <c r="I1348" s="17" t="s">
        <v>747</v>
      </c>
      <c r="J1348" s="9"/>
      <c r="K1348" s="9" t="s">
        <v>2880</v>
      </c>
    </row>
    <row r="1349" spans="1:11" x14ac:dyDescent="0.25">
      <c r="A1349" s="17" t="s">
        <v>742</v>
      </c>
      <c r="B1349" s="20" t="s">
        <v>3254</v>
      </c>
      <c r="C1349" s="17" t="s">
        <v>1841</v>
      </c>
      <c r="D1349" s="17" t="s">
        <v>3255</v>
      </c>
      <c r="E1349" s="17" t="s">
        <v>1883</v>
      </c>
      <c r="F1349" s="17"/>
      <c r="G1349" s="17"/>
      <c r="H1349" s="9" t="s">
        <v>6639</v>
      </c>
      <c r="I1349" s="17" t="s">
        <v>751</v>
      </c>
      <c r="J1349" s="9"/>
      <c r="K1349" s="9" t="s">
        <v>2880</v>
      </c>
    </row>
    <row r="1350" spans="1:11" x14ac:dyDescent="0.25">
      <c r="A1350" s="17" t="s">
        <v>742</v>
      </c>
      <c r="B1350" s="20" t="s">
        <v>3256</v>
      </c>
      <c r="C1350" s="17" t="s">
        <v>1841</v>
      </c>
      <c r="D1350" s="17" t="s">
        <v>3257</v>
      </c>
      <c r="E1350" s="17" t="s">
        <v>1883</v>
      </c>
      <c r="F1350" s="17"/>
      <c r="G1350" s="17"/>
      <c r="H1350" s="9" t="s">
        <v>6639</v>
      </c>
      <c r="I1350" s="17" t="s">
        <v>752</v>
      </c>
      <c r="J1350" s="9"/>
      <c r="K1350" s="9" t="s">
        <v>2880</v>
      </c>
    </row>
    <row r="1351" spans="1:11" x14ac:dyDescent="0.25">
      <c r="A1351" s="17" t="s">
        <v>742</v>
      </c>
      <c r="B1351" s="20" t="s">
        <v>3258</v>
      </c>
      <c r="C1351" s="17" t="s">
        <v>1841</v>
      </c>
      <c r="D1351" s="17" t="s">
        <v>3259</v>
      </c>
      <c r="E1351" s="17" t="s">
        <v>1883</v>
      </c>
      <c r="F1351" s="17"/>
      <c r="G1351" s="17"/>
      <c r="H1351" s="9" t="s">
        <v>6639</v>
      </c>
      <c r="I1351" s="17" t="s">
        <v>758</v>
      </c>
      <c r="J1351" s="9"/>
      <c r="K1351" s="9" t="s">
        <v>2880</v>
      </c>
    </row>
    <row r="1352" spans="1:11" x14ac:dyDescent="0.25">
      <c r="A1352" s="17" t="s">
        <v>742</v>
      </c>
      <c r="B1352" s="20" t="s">
        <v>3260</v>
      </c>
      <c r="C1352" s="17" t="s">
        <v>1841</v>
      </c>
      <c r="D1352" s="17" t="s">
        <v>3261</v>
      </c>
      <c r="E1352" s="17" t="s">
        <v>1883</v>
      </c>
      <c r="F1352" s="17"/>
      <c r="G1352" s="17"/>
      <c r="H1352" s="9" t="s">
        <v>6639</v>
      </c>
      <c r="I1352" s="17" t="s">
        <v>746</v>
      </c>
      <c r="J1352" s="9"/>
      <c r="K1352" s="9" t="s">
        <v>2880</v>
      </c>
    </row>
    <row r="1353" spans="1:11" x14ac:dyDescent="0.25">
      <c r="A1353" s="17" t="s">
        <v>742</v>
      </c>
      <c r="B1353" s="20" t="s">
        <v>3262</v>
      </c>
      <c r="C1353" s="17" t="s">
        <v>1841</v>
      </c>
      <c r="D1353" s="17" t="s">
        <v>3263</v>
      </c>
      <c r="E1353" s="17" t="s">
        <v>1883</v>
      </c>
      <c r="F1353" s="17"/>
      <c r="G1353" s="17"/>
      <c r="H1353" s="9" t="s">
        <v>6639</v>
      </c>
      <c r="I1353" s="17" t="s">
        <v>747</v>
      </c>
      <c r="J1353" s="9"/>
      <c r="K1353" s="9" t="s">
        <v>2880</v>
      </c>
    </row>
    <row r="1354" spans="1:11" x14ac:dyDescent="0.25">
      <c r="A1354" s="17" t="s">
        <v>742</v>
      </c>
      <c r="B1354" s="20" t="s">
        <v>3264</v>
      </c>
      <c r="C1354" s="17" t="s">
        <v>1841</v>
      </c>
      <c r="D1354" s="17" t="s">
        <v>3265</v>
      </c>
      <c r="E1354" s="17" t="s">
        <v>1883</v>
      </c>
      <c r="F1354" s="17"/>
      <c r="G1354" s="17"/>
      <c r="H1354" s="9" t="s">
        <v>6639</v>
      </c>
      <c r="I1354" s="17" t="s">
        <v>751</v>
      </c>
      <c r="J1354" s="9"/>
      <c r="K1354" s="9" t="s">
        <v>2880</v>
      </c>
    </row>
    <row r="1355" spans="1:11" x14ac:dyDescent="0.25">
      <c r="A1355" s="17" t="s">
        <v>742</v>
      </c>
      <c r="B1355" s="20" t="s">
        <v>3266</v>
      </c>
      <c r="C1355" s="17" t="s">
        <v>1841</v>
      </c>
      <c r="D1355" s="17" t="s">
        <v>3267</v>
      </c>
      <c r="E1355" s="17" t="s">
        <v>1883</v>
      </c>
      <c r="F1355" s="17"/>
      <c r="G1355" s="17"/>
      <c r="H1355" s="9" t="s">
        <v>6639</v>
      </c>
      <c r="I1355" s="17" t="s">
        <v>752</v>
      </c>
      <c r="J1355" s="9"/>
      <c r="K1355" s="9" t="s">
        <v>2880</v>
      </c>
    </row>
    <row r="1356" spans="1:11" x14ac:dyDescent="0.25">
      <c r="A1356" s="17" t="s">
        <v>742</v>
      </c>
      <c r="B1356" s="20" t="s">
        <v>3268</v>
      </c>
      <c r="C1356" s="17" t="s">
        <v>1841</v>
      </c>
      <c r="D1356" s="17" t="s">
        <v>3269</v>
      </c>
      <c r="E1356" s="17" t="s">
        <v>1883</v>
      </c>
      <c r="F1356" s="17"/>
      <c r="G1356" s="17"/>
      <c r="H1356" s="9" t="s">
        <v>6639</v>
      </c>
      <c r="I1356" s="17" t="s">
        <v>758</v>
      </c>
      <c r="J1356" s="9"/>
      <c r="K1356" s="9" t="s">
        <v>2880</v>
      </c>
    </row>
    <row r="1357" spans="1:11" x14ac:dyDescent="0.25">
      <c r="A1357" s="17" t="s">
        <v>742</v>
      </c>
      <c r="B1357" s="20" t="s">
        <v>3270</v>
      </c>
      <c r="C1357" s="17" t="s">
        <v>1841</v>
      </c>
      <c r="D1357" s="17" t="s">
        <v>3271</v>
      </c>
      <c r="E1357" s="17" t="s">
        <v>1883</v>
      </c>
      <c r="F1357" s="17"/>
      <c r="G1357" s="17"/>
      <c r="H1357" s="9" t="s">
        <v>6639</v>
      </c>
      <c r="I1357" s="17" t="s">
        <v>746</v>
      </c>
      <c r="J1357" s="9"/>
      <c r="K1357" s="9" t="s">
        <v>2880</v>
      </c>
    </row>
    <row r="1358" spans="1:11" x14ac:dyDescent="0.25">
      <c r="A1358" s="17" t="s">
        <v>742</v>
      </c>
      <c r="B1358" s="20" t="s">
        <v>3272</v>
      </c>
      <c r="C1358" s="17" t="s">
        <v>1841</v>
      </c>
      <c r="D1358" s="17" t="s">
        <v>3273</v>
      </c>
      <c r="E1358" s="17" t="s">
        <v>1883</v>
      </c>
      <c r="F1358" s="17"/>
      <c r="G1358" s="17"/>
      <c r="H1358" s="9" t="s">
        <v>6639</v>
      </c>
      <c r="I1358" s="17" t="s">
        <v>747</v>
      </c>
      <c r="J1358" s="9"/>
      <c r="K1358" s="9" t="s">
        <v>2880</v>
      </c>
    </row>
    <row r="1359" spans="1:11" x14ac:dyDescent="0.25">
      <c r="A1359" s="17" t="s">
        <v>742</v>
      </c>
      <c r="B1359" s="20" t="s">
        <v>3274</v>
      </c>
      <c r="C1359" s="17" t="s">
        <v>1841</v>
      </c>
      <c r="D1359" s="17" t="s">
        <v>3275</v>
      </c>
      <c r="E1359" s="17" t="s">
        <v>1883</v>
      </c>
      <c r="F1359" s="17"/>
      <c r="G1359" s="17"/>
      <c r="H1359" s="9" t="s">
        <v>6639</v>
      </c>
      <c r="I1359" s="17" t="s">
        <v>751</v>
      </c>
      <c r="J1359" s="9"/>
      <c r="K1359" s="9" t="s">
        <v>2880</v>
      </c>
    </row>
    <row r="1360" spans="1:11" x14ac:dyDescent="0.25">
      <c r="A1360" s="17" t="s">
        <v>742</v>
      </c>
      <c r="B1360" s="20" t="s">
        <v>3276</v>
      </c>
      <c r="C1360" s="17" t="s">
        <v>1841</v>
      </c>
      <c r="D1360" s="17" t="s">
        <v>3277</v>
      </c>
      <c r="E1360" s="17" t="s">
        <v>1883</v>
      </c>
      <c r="F1360" s="17"/>
      <c r="G1360" s="17"/>
      <c r="H1360" s="9" t="s">
        <v>6639</v>
      </c>
      <c r="I1360" s="17" t="s">
        <v>752</v>
      </c>
      <c r="J1360" s="9"/>
      <c r="K1360" s="9" t="s">
        <v>2880</v>
      </c>
    </row>
    <row r="1361" spans="1:11" x14ac:dyDescent="0.25">
      <c r="A1361" s="17" t="s">
        <v>742</v>
      </c>
      <c r="B1361" s="20" t="s">
        <v>3278</v>
      </c>
      <c r="C1361" s="17" t="s">
        <v>1841</v>
      </c>
      <c r="D1361" s="17" t="s">
        <v>3279</v>
      </c>
      <c r="E1361" s="17" t="s">
        <v>1883</v>
      </c>
      <c r="F1361" s="17"/>
      <c r="G1361" s="17"/>
      <c r="H1361" s="9" t="s">
        <v>6639</v>
      </c>
      <c r="I1361" s="17" t="s">
        <v>758</v>
      </c>
      <c r="J1361" s="9"/>
      <c r="K1361" s="9" t="s">
        <v>2880</v>
      </c>
    </row>
    <row r="1362" spans="1:11" x14ac:dyDescent="0.25">
      <c r="A1362" s="17" t="s">
        <v>742</v>
      </c>
      <c r="B1362" s="20" t="s">
        <v>3280</v>
      </c>
      <c r="C1362" s="17" t="s">
        <v>1841</v>
      </c>
      <c r="D1362" s="17" t="s">
        <v>3281</v>
      </c>
      <c r="E1362" s="17" t="s">
        <v>1883</v>
      </c>
      <c r="F1362" s="17" t="s">
        <v>1496</v>
      </c>
      <c r="G1362" s="17" t="s">
        <v>2040</v>
      </c>
      <c r="H1362" s="9" t="s">
        <v>6665</v>
      </c>
      <c r="I1362" s="17" t="s">
        <v>746</v>
      </c>
      <c r="J1362" s="9"/>
      <c r="K1362" s="9" t="s">
        <v>3282</v>
      </c>
    </row>
    <row r="1363" spans="1:11" x14ac:dyDescent="0.25">
      <c r="A1363" s="17" t="s">
        <v>742</v>
      </c>
      <c r="B1363" s="20" t="s">
        <v>3283</v>
      </c>
      <c r="C1363" s="17" t="s">
        <v>1841</v>
      </c>
      <c r="D1363" s="17" t="s">
        <v>3284</v>
      </c>
      <c r="E1363" s="17" t="s">
        <v>1883</v>
      </c>
      <c r="F1363" s="17" t="s">
        <v>1496</v>
      </c>
      <c r="G1363" s="17" t="s">
        <v>2040</v>
      </c>
      <c r="H1363" s="9" t="s">
        <v>6665</v>
      </c>
      <c r="I1363" s="17" t="s">
        <v>747</v>
      </c>
      <c r="J1363" s="9"/>
      <c r="K1363" s="9" t="s">
        <v>3282</v>
      </c>
    </row>
    <row r="1364" spans="1:11" x14ac:dyDescent="0.25">
      <c r="A1364" s="17" t="s">
        <v>742</v>
      </c>
      <c r="B1364" s="20" t="s">
        <v>3285</v>
      </c>
      <c r="C1364" s="17" t="s">
        <v>1841</v>
      </c>
      <c r="D1364" s="17" t="s">
        <v>3286</v>
      </c>
      <c r="E1364" s="17" t="s">
        <v>1883</v>
      </c>
      <c r="F1364" s="17" t="s">
        <v>1496</v>
      </c>
      <c r="G1364" s="17" t="s">
        <v>2040</v>
      </c>
      <c r="H1364" s="9" t="s">
        <v>6665</v>
      </c>
      <c r="I1364" s="17" t="s">
        <v>751</v>
      </c>
      <c r="J1364" s="9"/>
      <c r="K1364" s="9" t="s">
        <v>3282</v>
      </c>
    </row>
    <row r="1365" spans="1:11" x14ac:dyDescent="0.25">
      <c r="A1365" s="17" t="s">
        <v>742</v>
      </c>
      <c r="B1365" s="20" t="s">
        <v>3287</v>
      </c>
      <c r="C1365" s="17" t="s">
        <v>1841</v>
      </c>
      <c r="D1365" s="17" t="s">
        <v>3288</v>
      </c>
      <c r="E1365" s="17" t="s">
        <v>1883</v>
      </c>
      <c r="F1365" s="17" t="s">
        <v>1496</v>
      </c>
      <c r="G1365" s="17" t="s">
        <v>2040</v>
      </c>
      <c r="H1365" s="9" t="s">
        <v>6665</v>
      </c>
      <c r="I1365" s="17" t="s">
        <v>752</v>
      </c>
      <c r="J1365" s="9"/>
      <c r="K1365" s="9" t="s">
        <v>3282</v>
      </c>
    </row>
    <row r="1366" spans="1:11" x14ac:dyDescent="0.25">
      <c r="A1366" s="17" t="s">
        <v>742</v>
      </c>
      <c r="B1366" s="20" t="s">
        <v>3289</v>
      </c>
      <c r="C1366" s="17" t="s">
        <v>1841</v>
      </c>
      <c r="D1366" s="17" t="s">
        <v>3290</v>
      </c>
      <c r="E1366" s="17" t="s">
        <v>1883</v>
      </c>
      <c r="F1366" s="17" t="s">
        <v>1496</v>
      </c>
      <c r="G1366" s="17" t="s">
        <v>2040</v>
      </c>
      <c r="H1366" s="9" t="s">
        <v>6665</v>
      </c>
      <c r="I1366" s="17" t="s">
        <v>755</v>
      </c>
      <c r="J1366" s="9"/>
      <c r="K1366" s="9" t="s">
        <v>3282</v>
      </c>
    </row>
    <row r="1367" spans="1:11" x14ac:dyDescent="0.25">
      <c r="A1367" s="17" t="s">
        <v>742</v>
      </c>
      <c r="B1367" s="20" t="s">
        <v>3291</v>
      </c>
      <c r="C1367" s="17" t="s">
        <v>1841</v>
      </c>
      <c r="D1367" s="17" t="s">
        <v>3292</v>
      </c>
      <c r="E1367" s="17" t="s">
        <v>1883</v>
      </c>
      <c r="F1367" s="17" t="s">
        <v>1496</v>
      </c>
      <c r="G1367" s="17" t="s">
        <v>2040</v>
      </c>
      <c r="H1367" s="9" t="s">
        <v>6665</v>
      </c>
      <c r="I1367" s="17" t="s">
        <v>758</v>
      </c>
      <c r="J1367" s="9"/>
      <c r="K1367" s="9" t="s">
        <v>3282</v>
      </c>
    </row>
    <row r="1368" spans="1:11" x14ac:dyDescent="0.25">
      <c r="A1368" s="17" t="s">
        <v>742</v>
      </c>
      <c r="B1368" s="20" t="s">
        <v>3293</v>
      </c>
      <c r="C1368" s="17" t="s">
        <v>1841</v>
      </c>
      <c r="D1368" s="17" t="s">
        <v>3294</v>
      </c>
      <c r="E1368" s="17" t="s">
        <v>1883</v>
      </c>
      <c r="F1368" s="17" t="s">
        <v>1496</v>
      </c>
      <c r="G1368" s="17" t="s">
        <v>1907</v>
      </c>
      <c r="H1368" s="9" t="s">
        <v>6662</v>
      </c>
      <c r="I1368" s="17" t="s">
        <v>746</v>
      </c>
      <c r="J1368" s="9"/>
      <c r="K1368" s="9" t="s">
        <v>3282</v>
      </c>
    </row>
    <row r="1369" spans="1:11" x14ac:dyDescent="0.25">
      <c r="A1369" s="17" t="s">
        <v>742</v>
      </c>
      <c r="B1369" s="20" t="s">
        <v>3296</v>
      </c>
      <c r="C1369" s="17" t="s">
        <v>1841</v>
      </c>
      <c r="D1369" s="17" t="s">
        <v>3297</v>
      </c>
      <c r="E1369" s="17" t="s">
        <v>1883</v>
      </c>
      <c r="F1369" s="17" t="s">
        <v>1496</v>
      </c>
      <c r="G1369" s="17" t="s">
        <v>1907</v>
      </c>
      <c r="H1369" s="9" t="s">
        <v>6662</v>
      </c>
      <c r="I1369" s="17" t="s">
        <v>747</v>
      </c>
      <c r="J1369" s="9"/>
      <c r="K1369" s="9" t="s">
        <v>3282</v>
      </c>
    </row>
    <row r="1370" spans="1:11" x14ac:dyDescent="0.25">
      <c r="A1370" s="17" t="s">
        <v>742</v>
      </c>
      <c r="B1370" s="20" t="s">
        <v>3298</v>
      </c>
      <c r="C1370" s="17" t="s">
        <v>1841</v>
      </c>
      <c r="D1370" s="17" t="s">
        <v>3299</v>
      </c>
      <c r="E1370" s="17" t="s">
        <v>1883</v>
      </c>
      <c r="F1370" s="17" t="s">
        <v>1496</v>
      </c>
      <c r="G1370" s="17" t="s">
        <v>1907</v>
      </c>
      <c r="H1370" s="9" t="s">
        <v>6662</v>
      </c>
      <c r="I1370" s="17" t="s">
        <v>751</v>
      </c>
      <c r="J1370" s="9"/>
      <c r="K1370" s="9" t="s">
        <v>3282</v>
      </c>
    </row>
    <row r="1371" spans="1:11" x14ac:dyDescent="0.25">
      <c r="A1371" s="17" t="s">
        <v>742</v>
      </c>
      <c r="B1371" s="20" t="s">
        <v>3300</v>
      </c>
      <c r="C1371" s="17" t="s">
        <v>1841</v>
      </c>
      <c r="D1371" s="17" t="s">
        <v>3301</v>
      </c>
      <c r="E1371" s="17" t="s">
        <v>1883</v>
      </c>
      <c r="F1371" s="17" t="s">
        <v>1496</v>
      </c>
      <c r="G1371" s="17" t="s">
        <v>1907</v>
      </c>
      <c r="H1371" s="9" t="s">
        <v>6662</v>
      </c>
      <c r="I1371" s="17" t="s">
        <v>752</v>
      </c>
      <c r="J1371" s="9"/>
      <c r="K1371" s="9" t="s">
        <v>3282</v>
      </c>
    </row>
    <row r="1372" spans="1:11" x14ac:dyDescent="0.25">
      <c r="A1372" s="17" t="s">
        <v>742</v>
      </c>
      <c r="B1372" s="20" t="s">
        <v>3302</v>
      </c>
      <c r="C1372" s="17" t="s">
        <v>1841</v>
      </c>
      <c r="D1372" s="17" t="s">
        <v>3303</v>
      </c>
      <c r="E1372" s="17" t="s">
        <v>1883</v>
      </c>
      <c r="F1372" s="17" t="s">
        <v>1496</v>
      </c>
      <c r="G1372" s="17" t="s">
        <v>1907</v>
      </c>
      <c r="H1372" s="9" t="s">
        <v>6662</v>
      </c>
      <c r="I1372" s="17" t="s">
        <v>755</v>
      </c>
      <c r="J1372" s="9"/>
      <c r="K1372" s="9" t="s">
        <v>3282</v>
      </c>
    </row>
    <row r="1373" spans="1:11" x14ac:dyDescent="0.25">
      <c r="A1373" s="17" t="s">
        <v>742</v>
      </c>
      <c r="B1373" s="20" t="s">
        <v>3304</v>
      </c>
      <c r="C1373" s="17" t="s">
        <v>1841</v>
      </c>
      <c r="D1373" s="17" t="s">
        <v>3305</v>
      </c>
      <c r="E1373" s="17" t="s">
        <v>1883</v>
      </c>
      <c r="F1373" s="17" t="s">
        <v>1496</v>
      </c>
      <c r="G1373" s="17" t="s">
        <v>1907</v>
      </c>
      <c r="H1373" s="9" t="s">
        <v>6662</v>
      </c>
      <c r="I1373" s="17" t="s">
        <v>758</v>
      </c>
      <c r="J1373" s="9"/>
      <c r="K1373" s="9" t="s">
        <v>3282</v>
      </c>
    </row>
    <row r="1374" spans="1:11" x14ac:dyDescent="0.25">
      <c r="A1374" s="17" t="s">
        <v>742</v>
      </c>
      <c r="B1374" s="20" t="s">
        <v>3306</v>
      </c>
      <c r="C1374" s="17" t="s">
        <v>1841</v>
      </c>
      <c r="D1374" s="17" t="s">
        <v>3307</v>
      </c>
      <c r="E1374" s="17" t="s">
        <v>1883</v>
      </c>
      <c r="F1374" s="17" t="s">
        <v>3308</v>
      </c>
      <c r="G1374" s="17" t="s">
        <v>3309</v>
      </c>
      <c r="H1374" s="9" t="s">
        <v>6666</v>
      </c>
      <c r="I1374" s="17" t="s">
        <v>746</v>
      </c>
      <c r="J1374" s="9"/>
      <c r="K1374" s="9" t="s">
        <v>3282</v>
      </c>
    </row>
    <row r="1375" spans="1:11" x14ac:dyDescent="0.25">
      <c r="A1375" s="17" t="s">
        <v>742</v>
      </c>
      <c r="B1375" s="20" t="s">
        <v>3310</v>
      </c>
      <c r="C1375" s="17" t="s">
        <v>1841</v>
      </c>
      <c r="D1375" s="17" t="s">
        <v>3311</v>
      </c>
      <c r="E1375" s="17" t="s">
        <v>1883</v>
      </c>
      <c r="F1375" s="17" t="s">
        <v>3308</v>
      </c>
      <c r="G1375" s="17" t="s">
        <v>3309</v>
      </c>
      <c r="H1375" s="9" t="s">
        <v>6666</v>
      </c>
      <c r="I1375" s="17" t="s">
        <v>747</v>
      </c>
      <c r="J1375" s="9"/>
      <c r="K1375" s="9" t="s">
        <v>3282</v>
      </c>
    </row>
    <row r="1376" spans="1:11" x14ac:dyDescent="0.25">
      <c r="A1376" s="17" t="s">
        <v>742</v>
      </c>
      <c r="B1376" s="20" t="s">
        <v>3312</v>
      </c>
      <c r="C1376" s="17" t="s">
        <v>1841</v>
      </c>
      <c r="D1376" s="17" t="s">
        <v>3313</v>
      </c>
      <c r="E1376" s="17" t="s">
        <v>1883</v>
      </c>
      <c r="F1376" s="17" t="s">
        <v>3308</v>
      </c>
      <c r="G1376" s="17" t="s">
        <v>3309</v>
      </c>
      <c r="H1376" s="9" t="s">
        <v>6666</v>
      </c>
      <c r="I1376" s="17" t="s">
        <v>751</v>
      </c>
      <c r="J1376" s="9"/>
      <c r="K1376" s="9" t="s">
        <v>3282</v>
      </c>
    </row>
    <row r="1377" spans="1:11" x14ac:dyDescent="0.25">
      <c r="A1377" s="17" t="s">
        <v>742</v>
      </c>
      <c r="B1377" s="20" t="s">
        <v>3314</v>
      </c>
      <c r="C1377" s="17" t="s">
        <v>1841</v>
      </c>
      <c r="D1377" s="17" t="s">
        <v>3315</v>
      </c>
      <c r="E1377" s="17" t="s">
        <v>1883</v>
      </c>
      <c r="F1377" s="17" t="s">
        <v>3308</v>
      </c>
      <c r="G1377" s="17" t="s">
        <v>3309</v>
      </c>
      <c r="H1377" s="9" t="s">
        <v>6666</v>
      </c>
      <c r="I1377" s="17" t="s">
        <v>752</v>
      </c>
      <c r="J1377" s="9"/>
      <c r="K1377" s="9" t="s">
        <v>3282</v>
      </c>
    </row>
    <row r="1378" spans="1:11" x14ac:dyDescent="0.25">
      <c r="A1378" s="17" t="s">
        <v>742</v>
      </c>
      <c r="B1378" s="20" t="s">
        <v>3316</v>
      </c>
      <c r="C1378" s="17" t="s">
        <v>1841</v>
      </c>
      <c r="D1378" s="17" t="s">
        <v>3317</v>
      </c>
      <c r="E1378" s="17" t="s">
        <v>1883</v>
      </c>
      <c r="F1378" s="17" t="s">
        <v>3308</v>
      </c>
      <c r="G1378" s="17" t="s">
        <v>3309</v>
      </c>
      <c r="H1378" s="9" t="s">
        <v>6666</v>
      </c>
      <c r="I1378" s="17" t="s">
        <v>755</v>
      </c>
      <c r="J1378" s="9"/>
      <c r="K1378" s="9" t="s">
        <v>3282</v>
      </c>
    </row>
    <row r="1379" spans="1:11" x14ac:dyDescent="0.25">
      <c r="A1379" s="17" t="s">
        <v>742</v>
      </c>
      <c r="B1379" s="20" t="s">
        <v>3318</v>
      </c>
      <c r="C1379" s="17" t="s">
        <v>1841</v>
      </c>
      <c r="D1379" s="17" t="s">
        <v>3319</v>
      </c>
      <c r="E1379" s="17" t="s">
        <v>1883</v>
      </c>
      <c r="F1379" s="17" t="s">
        <v>3308</v>
      </c>
      <c r="G1379" s="17" t="s">
        <v>3309</v>
      </c>
      <c r="H1379" s="9" t="s">
        <v>6666</v>
      </c>
      <c r="I1379" s="17" t="s">
        <v>758</v>
      </c>
      <c r="J1379" s="9"/>
      <c r="K1379" s="9" t="s">
        <v>3282</v>
      </c>
    </row>
    <row r="1380" spans="1:11" x14ac:dyDescent="0.25">
      <c r="A1380" s="17" t="s">
        <v>742</v>
      </c>
      <c r="B1380" s="20" t="s">
        <v>3320</v>
      </c>
      <c r="C1380" s="17" t="s">
        <v>1841</v>
      </c>
      <c r="D1380" s="17" t="s">
        <v>3321</v>
      </c>
      <c r="E1380" s="17" t="s">
        <v>1883</v>
      </c>
      <c r="F1380" s="17" t="s">
        <v>3308</v>
      </c>
      <c r="G1380" s="17" t="s">
        <v>2539</v>
      </c>
      <c r="H1380" s="9" t="s">
        <v>6667</v>
      </c>
      <c r="I1380" s="17" t="s">
        <v>746</v>
      </c>
      <c r="J1380" s="9"/>
      <c r="K1380" s="9" t="s">
        <v>3282</v>
      </c>
    </row>
    <row r="1381" spans="1:11" x14ac:dyDescent="0.25">
      <c r="A1381" s="17" t="s">
        <v>742</v>
      </c>
      <c r="B1381" s="20" t="s">
        <v>3322</v>
      </c>
      <c r="C1381" s="17" t="s">
        <v>1841</v>
      </c>
      <c r="D1381" s="17" t="s">
        <v>3323</v>
      </c>
      <c r="E1381" s="17" t="s">
        <v>1883</v>
      </c>
      <c r="F1381" s="17" t="s">
        <v>3308</v>
      </c>
      <c r="G1381" s="17" t="s">
        <v>2539</v>
      </c>
      <c r="H1381" s="9" t="s">
        <v>6667</v>
      </c>
      <c r="I1381" s="17" t="s">
        <v>747</v>
      </c>
      <c r="J1381" s="9"/>
      <c r="K1381" s="9" t="s">
        <v>3282</v>
      </c>
    </row>
    <row r="1382" spans="1:11" x14ac:dyDescent="0.25">
      <c r="A1382" s="17" t="s">
        <v>742</v>
      </c>
      <c r="B1382" s="20" t="s">
        <v>3324</v>
      </c>
      <c r="C1382" s="17" t="s">
        <v>1841</v>
      </c>
      <c r="D1382" s="17" t="s">
        <v>3325</v>
      </c>
      <c r="E1382" s="17" t="s">
        <v>1883</v>
      </c>
      <c r="F1382" s="17" t="s">
        <v>3308</v>
      </c>
      <c r="G1382" s="17" t="s">
        <v>2539</v>
      </c>
      <c r="H1382" s="9" t="s">
        <v>6667</v>
      </c>
      <c r="I1382" s="17" t="s">
        <v>751</v>
      </c>
      <c r="J1382" s="9"/>
      <c r="K1382" s="9" t="s">
        <v>3282</v>
      </c>
    </row>
    <row r="1383" spans="1:11" x14ac:dyDescent="0.25">
      <c r="A1383" s="17" t="s">
        <v>742</v>
      </c>
      <c r="B1383" s="20" t="s">
        <v>3326</v>
      </c>
      <c r="C1383" s="17" t="s">
        <v>1841</v>
      </c>
      <c r="D1383" s="17" t="s">
        <v>3327</v>
      </c>
      <c r="E1383" s="17" t="s">
        <v>1883</v>
      </c>
      <c r="F1383" s="17" t="s">
        <v>3308</v>
      </c>
      <c r="G1383" s="17" t="s">
        <v>2539</v>
      </c>
      <c r="H1383" s="9" t="s">
        <v>6667</v>
      </c>
      <c r="I1383" s="17" t="s">
        <v>752</v>
      </c>
      <c r="J1383" s="9"/>
      <c r="K1383" s="9" t="s">
        <v>3282</v>
      </c>
    </row>
    <row r="1384" spans="1:11" x14ac:dyDescent="0.25">
      <c r="A1384" s="17" t="s">
        <v>742</v>
      </c>
      <c r="B1384" s="20" t="s">
        <v>3328</v>
      </c>
      <c r="C1384" s="17" t="s">
        <v>1841</v>
      </c>
      <c r="D1384" s="17" t="s">
        <v>3329</v>
      </c>
      <c r="E1384" s="17" t="s">
        <v>1883</v>
      </c>
      <c r="F1384" s="17" t="s">
        <v>3308</v>
      </c>
      <c r="G1384" s="17" t="s">
        <v>2539</v>
      </c>
      <c r="H1384" s="9" t="s">
        <v>6667</v>
      </c>
      <c r="I1384" s="17" t="s">
        <v>755</v>
      </c>
      <c r="J1384" s="9"/>
      <c r="K1384" s="9" t="s">
        <v>3282</v>
      </c>
    </row>
    <row r="1385" spans="1:11" x14ac:dyDescent="0.25">
      <c r="A1385" s="17" t="s">
        <v>742</v>
      </c>
      <c r="B1385" s="20" t="s">
        <v>3330</v>
      </c>
      <c r="C1385" s="17" t="s">
        <v>1841</v>
      </c>
      <c r="D1385" s="17" t="s">
        <v>3331</v>
      </c>
      <c r="E1385" s="17" t="s">
        <v>1883</v>
      </c>
      <c r="F1385" s="17" t="s">
        <v>3308</v>
      </c>
      <c r="G1385" s="17" t="s">
        <v>2539</v>
      </c>
      <c r="H1385" s="9" t="s">
        <v>6667</v>
      </c>
      <c r="I1385" s="17" t="s">
        <v>758</v>
      </c>
      <c r="J1385" s="9"/>
      <c r="K1385" s="9" t="s">
        <v>3282</v>
      </c>
    </row>
    <row r="1386" spans="1:11" x14ac:dyDescent="0.25">
      <c r="A1386" s="17" t="s">
        <v>742</v>
      </c>
      <c r="B1386" s="20" t="s">
        <v>3332</v>
      </c>
      <c r="C1386" s="17" t="s">
        <v>1841</v>
      </c>
      <c r="D1386" s="17" t="s">
        <v>3333</v>
      </c>
      <c r="E1386" s="17" t="s">
        <v>1883</v>
      </c>
      <c r="F1386" s="17" t="s">
        <v>3334</v>
      </c>
      <c r="G1386" s="17" t="s">
        <v>3120</v>
      </c>
      <c r="H1386" s="9" t="s">
        <v>6668</v>
      </c>
      <c r="I1386" s="17" t="s">
        <v>746</v>
      </c>
      <c r="J1386" s="9"/>
      <c r="K1386" s="9" t="s">
        <v>3282</v>
      </c>
    </row>
    <row r="1387" spans="1:11" x14ac:dyDescent="0.25">
      <c r="A1387" s="17" t="s">
        <v>742</v>
      </c>
      <c r="B1387" s="20" t="s">
        <v>3335</v>
      </c>
      <c r="C1387" s="17" t="s">
        <v>1841</v>
      </c>
      <c r="D1387" s="17" t="s">
        <v>3336</v>
      </c>
      <c r="E1387" s="17" t="s">
        <v>1883</v>
      </c>
      <c r="F1387" s="17" t="s">
        <v>3334</v>
      </c>
      <c r="G1387" s="17" t="s">
        <v>3120</v>
      </c>
      <c r="H1387" s="9" t="s">
        <v>6668</v>
      </c>
      <c r="I1387" s="17" t="s">
        <v>747</v>
      </c>
      <c r="J1387" s="9"/>
      <c r="K1387" s="9" t="s">
        <v>3282</v>
      </c>
    </row>
    <row r="1388" spans="1:11" x14ac:dyDescent="0.25">
      <c r="A1388" s="17" t="s">
        <v>742</v>
      </c>
      <c r="B1388" s="20" t="s">
        <v>3337</v>
      </c>
      <c r="C1388" s="17" t="s">
        <v>1841</v>
      </c>
      <c r="D1388" s="17" t="s">
        <v>3338</v>
      </c>
      <c r="E1388" s="17" t="s">
        <v>1883</v>
      </c>
      <c r="F1388" s="17" t="s">
        <v>3334</v>
      </c>
      <c r="G1388" s="17" t="s">
        <v>3120</v>
      </c>
      <c r="H1388" s="9" t="s">
        <v>6668</v>
      </c>
      <c r="I1388" s="17" t="s">
        <v>751</v>
      </c>
      <c r="J1388" s="9"/>
      <c r="K1388" s="9" t="s">
        <v>3282</v>
      </c>
    </row>
    <row r="1389" spans="1:11" x14ac:dyDescent="0.25">
      <c r="A1389" s="17" t="s">
        <v>742</v>
      </c>
      <c r="B1389" s="20" t="s">
        <v>3339</v>
      </c>
      <c r="C1389" s="17" t="s">
        <v>1841</v>
      </c>
      <c r="D1389" s="17" t="s">
        <v>3340</v>
      </c>
      <c r="E1389" s="17" t="s">
        <v>1883</v>
      </c>
      <c r="F1389" s="17" t="s">
        <v>3334</v>
      </c>
      <c r="G1389" s="17" t="s">
        <v>3120</v>
      </c>
      <c r="H1389" s="9" t="s">
        <v>6668</v>
      </c>
      <c r="I1389" s="17" t="s">
        <v>752</v>
      </c>
      <c r="J1389" s="9"/>
      <c r="K1389" s="9" t="s">
        <v>3282</v>
      </c>
    </row>
    <row r="1390" spans="1:11" x14ac:dyDescent="0.25">
      <c r="A1390" s="17" t="s">
        <v>742</v>
      </c>
      <c r="B1390" s="20" t="s">
        <v>3341</v>
      </c>
      <c r="C1390" s="17" t="s">
        <v>1841</v>
      </c>
      <c r="D1390" s="17" t="s">
        <v>3342</v>
      </c>
      <c r="E1390" s="17" t="s">
        <v>1883</v>
      </c>
      <c r="F1390" s="17" t="s">
        <v>3334</v>
      </c>
      <c r="G1390" s="17" t="s">
        <v>3120</v>
      </c>
      <c r="H1390" s="9" t="s">
        <v>6668</v>
      </c>
      <c r="I1390" s="17" t="s">
        <v>755</v>
      </c>
      <c r="J1390" s="9"/>
      <c r="K1390" s="9" t="s">
        <v>3282</v>
      </c>
    </row>
    <row r="1391" spans="1:11" x14ac:dyDescent="0.25">
      <c r="A1391" s="17" t="s">
        <v>742</v>
      </c>
      <c r="B1391" s="20" t="s">
        <v>3343</v>
      </c>
      <c r="C1391" s="17" t="s">
        <v>1841</v>
      </c>
      <c r="D1391" s="17" t="s">
        <v>3344</v>
      </c>
      <c r="E1391" s="17" t="s">
        <v>1883</v>
      </c>
      <c r="F1391" s="17" t="s">
        <v>3334</v>
      </c>
      <c r="G1391" s="17" t="s">
        <v>3120</v>
      </c>
      <c r="H1391" s="9" t="s">
        <v>6668</v>
      </c>
      <c r="I1391" s="17" t="s">
        <v>758</v>
      </c>
      <c r="J1391" s="9"/>
      <c r="K1391" s="9" t="s">
        <v>3282</v>
      </c>
    </row>
    <row r="1392" spans="1:11" x14ac:dyDescent="0.25">
      <c r="A1392" s="17" t="s">
        <v>742</v>
      </c>
      <c r="B1392" s="20" t="s">
        <v>3345</v>
      </c>
      <c r="C1392" s="17" t="s">
        <v>1841</v>
      </c>
      <c r="D1392" s="17" t="s">
        <v>3346</v>
      </c>
      <c r="E1392" s="17" t="s">
        <v>1883</v>
      </c>
      <c r="F1392" s="17" t="s">
        <v>3347</v>
      </c>
      <c r="G1392" s="17" t="s">
        <v>1921</v>
      </c>
      <c r="H1392" s="9" t="s">
        <v>6669</v>
      </c>
      <c r="I1392" s="17" t="s">
        <v>746</v>
      </c>
      <c r="J1392" s="9"/>
      <c r="K1392" s="9" t="s">
        <v>3282</v>
      </c>
    </row>
    <row r="1393" spans="1:11" x14ac:dyDescent="0.25">
      <c r="A1393" s="17" t="s">
        <v>742</v>
      </c>
      <c r="B1393" s="20" t="s">
        <v>3348</v>
      </c>
      <c r="C1393" s="17" t="s">
        <v>1841</v>
      </c>
      <c r="D1393" s="17" t="s">
        <v>3349</v>
      </c>
      <c r="E1393" s="17" t="s">
        <v>1883</v>
      </c>
      <c r="F1393" s="17" t="s">
        <v>3347</v>
      </c>
      <c r="G1393" s="17" t="s">
        <v>1921</v>
      </c>
      <c r="H1393" s="9" t="s">
        <v>6669</v>
      </c>
      <c r="I1393" s="17" t="s">
        <v>747</v>
      </c>
      <c r="J1393" s="9"/>
      <c r="K1393" s="9" t="s">
        <v>3282</v>
      </c>
    </row>
    <row r="1394" spans="1:11" x14ac:dyDescent="0.25">
      <c r="A1394" s="17" t="s">
        <v>742</v>
      </c>
      <c r="B1394" s="20" t="s">
        <v>3350</v>
      </c>
      <c r="C1394" s="17" t="s">
        <v>1841</v>
      </c>
      <c r="D1394" s="17" t="s">
        <v>3351</v>
      </c>
      <c r="E1394" s="17" t="s">
        <v>1883</v>
      </c>
      <c r="F1394" s="17" t="s">
        <v>3347</v>
      </c>
      <c r="G1394" s="17" t="s">
        <v>1921</v>
      </c>
      <c r="H1394" s="9" t="s">
        <v>6669</v>
      </c>
      <c r="I1394" s="17" t="s">
        <v>751</v>
      </c>
      <c r="J1394" s="9"/>
      <c r="K1394" s="9" t="s">
        <v>3282</v>
      </c>
    </row>
    <row r="1395" spans="1:11" x14ac:dyDescent="0.25">
      <c r="A1395" s="17" t="s">
        <v>742</v>
      </c>
      <c r="B1395" s="20" t="s">
        <v>3352</v>
      </c>
      <c r="C1395" s="17" t="s">
        <v>1841</v>
      </c>
      <c r="D1395" s="17" t="s">
        <v>3353</v>
      </c>
      <c r="E1395" s="17" t="s">
        <v>1883</v>
      </c>
      <c r="F1395" s="17" t="s">
        <v>3347</v>
      </c>
      <c r="G1395" s="17" t="s">
        <v>1921</v>
      </c>
      <c r="H1395" s="9" t="s">
        <v>6669</v>
      </c>
      <c r="I1395" s="17" t="s">
        <v>752</v>
      </c>
      <c r="J1395" s="9"/>
      <c r="K1395" s="9" t="s">
        <v>3282</v>
      </c>
    </row>
    <row r="1396" spans="1:11" x14ac:dyDescent="0.25">
      <c r="A1396" s="17" t="s">
        <v>742</v>
      </c>
      <c r="B1396" s="20" t="s">
        <v>479</v>
      </c>
      <c r="C1396" s="17" t="s">
        <v>1841</v>
      </c>
      <c r="D1396" s="17" t="s">
        <v>480</v>
      </c>
      <c r="E1396" s="17" t="s">
        <v>1883</v>
      </c>
      <c r="F1396" s="17" t="s">
        <v>3347</v>
      </c>
      <c r="G1396" s="17" t="s">
        <v>1921</v>
      </c>
      <c r="H1396" s="9" t="s">
        <v>6669</v>
      </c>
      <c r="I1396" s="17" t="s">
        <v>755</v>
      </c>
      <c r="J1396" s="9"/>
      <c r="K1396" s="9" t="s">
        <v>3282</v>
      </c>
    </row>
    <row r="1397" spans="1:11" x14ac:dyDescent="0.25">
      <c r="A1397" s="17" t="s">
        <v>742</v>
      </c>
      <c r="B1397" s="20" t="s">
        <v>3354</v>
      </c>
      <c r="C1397" s="17" t="s">
        <v>1841</v>
      </c>
      <c r="D1397" s="17" t="s">
        <v>3355</v>
      </c>
      <c r="E1397" s="17" t="s">
        <v>1883</v>
      </c>
      <c r="F1397" s="17" t="s">
        <v>3347</v>
      </c>
      <c r="G1397" s="17" t="s">
        <v>1921</v>
      </c>
      <c r="H1397" s="9" t="s">
        <v>6669</v>
      </c>
      <c r="I1397" s="17" t="s">
        <v>758</v>
      </c>
      <c r="J1397" s="9"/>
      <c r="K1397" s="9" t="s">
        <v>3282</v>
      </c>
    </row>
    <row r="1398" spans="1:11" x14ac:dyDescent="0.25">
      <c r="A1398" s="17" t="s">
        <v>742</v>
      </c>
      <c r="B1398" s="20" t="s">
        <v>3356</v>
      </c>
      <c r="C1398" s="17" t="s">
        <v>1841</v>
      </c>
      <c r="D1398" s="17" t="s">
        <v>3357</v>
      </c>
      <c r="E1398" s="17" t="s">
        <v>1883</v>
      </c>
      <c r="F1398" s="17" t="s">
        <v>3347</v>
      </c>
      <c r="G1398" s="17" t="s">
        <v>1907</v>
      </c>
      <c r="H1398" s="9" t="s">
        <v>6670</v>
      </c>
      <c r="I1398" s="17" t="s">
        <v>746</v>
      </c>
      <c r="J1398" s="9"/>
      <c r="K1398" s="9" t="s">
        <v>3282</v>
      </c>
    </row>
    <row r="1399" spans="1:11" x14ac:dyDescent="0.25">
      <c r="A1399" s="17" t="s">
        <v>742</v>
      </c>
      <c r="B1399" s="20" t="s">
        <v>3358</v>
      </c>
      <c r="C1399" s="17" t="s">
        <v>1841</v>
      </c>
      <c r="D1399" s="17" t="s">
        <v>3359</v>
      </c>
      <c r="E1399" s="17" t="s">
        <v>1883</v>
      </c>
      <c r="F1399" s="17" t="s">
        <v>3347</v>
      </c>
      <c r="G1399" s="17" t="s">
        <v>1907</v>
      </c>
      <c r="H1399" s="9" t="s">
        <v>6670</v>
      </c>
      <c r="I1399" s="17" t="s">
        <v>747</v>
      </c>
      <c r="J1399" s="9"/>
      <c r="K1399" s="9" t="s">
        <v>3282</v>
      </c>
    </row>
    <row r="1400" spans="1:11" x14ac:dyDescent="0.25">
      <c r="A1400" s="17" t="s">
        <v>742</v>
      </c>
      <c r="B1400" s="20" t="s">
        <v>3360</v>
      </c>
      <c r="C1400" s="17" t="s">
        <v>1841</v>
      </c>
      <c r="D1400" s="17" t="s">
        <v>3361</v>
      </c>
      <c r="E1400" s="17" t="s">
        <v>1883</v>
      </c>
      <c r="F1400" s="17" t="s">
        <v>3347</v>
      </c>
      <c r="G1400" s="17" t="s">
        <v>1907</v>
      </c>
      <c r="H1400" s="9" t="s">
        <v>6670</v>
      </c>
      <c r="I1400" s="17" t="s">
        <v>751</v>
      </c>
      <c r="J1400" s="9"/>
      <c r="K1400" s="9" t="s">
        <v>3282</v>
      </c>
    </row>
    <row r="1401" spans="1:11" x14ac:dyDescent="0.25">
      <c r="A1401" s="17" t="s">
        <v>742</v>
      </c>
      <c r="B1401" s="20" t="s">
        <v>3362</v>
      </c>
      <c r="C1401" s="17" t="s">
        <v>1841</v>
      </c>
      <c r="D1401" s="17" t="s">
        <v>3363</v>
      </c>
      <c r="E1401" s="17" t="s">
        <v>1883</v>
      </c>
      <c r="F1401" s="17" t="s">
        <v>3347</v>
      </c>
      <c r="G1401" s="17" t="s">
        <v>1907</v>
      </c>
      <c r="H1401" s="9" t="s">
        <v>6670</v>
      </c>
      <c r="I1401" s="17" t="s">
        <v>752</v>
      </c>
      <c r="J1401" s="9"/>
      <c r="K1401" s="9" t="s">
        <v>3282</v>
      </c>
    </row>
    <row r="1402" spans="1:11" x14ac:dyDescent="0.25">
      <c r="A1402" s="17" t="s">
        <v>742</v>
      </c>
      <c r="B1402" s="20" t="s">
        <v>3364</v>
      </c>
      <c r="C1402" s="17" t="s">
        <v>1841</v>
      </c>
      <c r="D1402" s="17" t="s">
        <v>3365</v>
      </c>
      <c r="E1402" s="17" t="s">
        <v>1883</v>
      </c>
      <c r="F1402" s="17" t="s">
        <v>3347</v>
      </c>
      <c r="G1402" s="17" t="s">
        <v>1907</v>
      </c>
      <c r="H1402" s="9" t="s">
        <v>6670</v>
      </c>
      <c r="I1402" s="17" t="s">
        <v>755</v>
      </c>
      <c r="J1402" s="9"/>
      <c r="K1402" s="9" t="s">
        <v>3282</v>
      </c>
    </row>
    <row r="1403" spans="1:11" x14ac:dyDescent="0.25">
      <c r="A1403" s="17" t="s">
        <v>742</v>
      </c>
      <c r="B1403" s="20" t="s">
        <v>3366</v>
      </c>
      <c r="C1403" s="17" t="s">
        <v>1841</v>
      </c>
      <c r="D1403" s="17" t="s">
        <v>3367</v>
      </c>
      <c r="E1403" s="17" t="s">
        <v>1883</v>
      </c>
      <c r="F1403" s="17" t="s">
        <v>3347</v>
      </c>
      <c r="G1403" s="17" t="s">
        <v>1907</v>
      </c>
      <c r="H1403" s="9" t="s">
        <v>6670</v>
      </c>
      <c r="I1403" s="17" t="s">
        <v>758</v>
      </c>
      <c r="J1403" s="9"/>
      <c r="K1403" s="9" t="s">
        <v>3282</v>
      </c>
    </row>
    <row r="1404" spans="1:11" x14ac:dyDescent="0.25">
      <c r="A1404" s="17" t="s">
        <v>742</v>
      </c>
      <c r="B1404" s="20" t="s">
        <v>3368</v>
      </c>
      <c r="C1404" s="17" t="s">
        <v>1841</v>
      </c>
      <c r="D1404" s="17" t="s">
        <v>3369</v>
      </c>
      <c r="E1404" s="17" t="s">
        <v>1883</v>
      </c>
      <c r="F1404" s="17" t="s">
        <v>3370</v>
      </c>
      <c r="G1404" s="17" t="s">
        <v>3371</v>
      </c>
      <c r="H1404" s="9" t="s">
        <v>6671</v>
      </c>
      <c r="I1404" s="17" t="s">
        <v>746</v>
      </c>
      <c r="J1404" s="9"/>
      <c r="K1404" s="9" t="s">
        <v>3282</v>
      </c>
    </row>
    <row r="1405" spans="1:11" x14ac:dyDescent="0.25">
      <c r="A1405" s="17" t="s">
        <v>742</v>
      </c>
      <c r="B1405" s="20" t="s">
        <v>3372</v>
      </c>
      <c r="C1405" s="17" t="s">
        <v>1841</v>
      </c>
      <c r="D1405" s="17" t="s">
        <v>3373</v>
      </c>
      <c r="E1405" s="17" t="s">
        <v>1883</v>
      </c>
      <c r="F1405" s="17" t="s">
        <v>3370</v>
      </c>
      <c r="G1405" s="17" t="s">
        <v>3371</v>
      </c>
      <c r="H1405" s="9" t="s">
        <v>6671</v>
      </c>
      <c r="I1405" s="17" t="s">
        <v>747</v>
      </c>
      <c r="J1405" s="9"/>
      <c r="K1405" s="9" t="s">
        <v>3282</v>
      </c>
    </row>
    <row r="1406" spans="1:11" x14ac:dyDescent="0.25">
      <c r="A1406" s="17" t="s">
        <v>742</v>
      </c>
      <c r="B1406" s="20" t="s">
        <v>3374</v>
      </c>
      <c r="C1406" s="17" t="s">
        <v>1841</v>
      </c>
      <c r="D1406" s="17" t="s">
        <v>3375</v>
      </c>
      <c r="E1406" s="17" t="s">
        <v>1883</v>
      </c>
      <c r="F1406" s="17" t="s">
        <v>3370</v>
      </c>
      <c r="G1406" s="17" t="s">
        <v>3371</v>
      </c>
      <c r="H1406" s="9" t="s">
        <v>6671</v>
      </c>
      <c r="I1406" s="17" t="s">
        <v>751</v>
      </c>
      <c r="J1406" s="9"/>
      <c r="K1406" s="9" t="s">
        <v>3282</v>
      </c>
    </row>
    <row r="1407" spans="1:11" x14ac:dyDescent="0.25">
      <c r="A1407" s="17" t="s">
        <v>742</v>
      </c>
      <c r="B1407" s="20" t="s">
        <v>3376</v>
      </c>
      <c r="C1407" s="17" t="s">
        <v>1841</v>
      </c>
      <c r="D1407" s="17" t="s">
        <v>3377</v>
      </c>
      <c r="E1407" s="17" t="s">
        <v>1883</v>
      </c>
      <c r="F1407" s="17" t="s">
        <v>3370</v>
      </c>
      <c r="G1407" s="17" t="s">
        <v>3371</v>
      </c>
      <c r="H1407" s="9" t="s">
        <v>6671</v>
      </c>
      <c r="I1407" s="17" t="s">
        <v>752</v>
      </c>
      <c r="J1407" s="9"/>
      <c r="K1407" s="9" t="s">
        <v>3282</v>
      </c>
    </row>
    <row r="1408" spans="1:11" x14ac:dyDescent="0.25">
      <c r="A1408" s="17" t="s">
        <v>742</v>
      </c>
      <c r="B1408" s="20" t="s">
        <v>3378</v>
      </c>
      <c r="C1408" s="17" t="s">
        <v>1841</v>
      </c>
      <c r="D1408" s="17" t="s">
        <v>3379</v>
      </c>
      <c r="E1408" s="17" t="s">
        <v>1883</v>
      </c>
      <c r="F1408" s="17" t="s">
        <v>3370</v>
      </c>
      <c r="G1408" s="17" t="s">
        <v>3371</v>
      </c>
      <c r="H1408" s="9" t="s">
        <v>6671</v>
      </c>
      <c r="I1408" s="17" t="s">
        <v>755</v>
      </c>
      <c r="J1408" s="9"/>
      <c r="K1408" s="9" t="s">
        <v>3282</v>
      </c>
    </row>
    <row r="1409" spans="1:11" x14ac:dyDescent="0.25">
      <c r="A1409" s="17" t="s">
        <v>742</v>
      </c>
      <c r="B1409" s="20" t="s">
        <v>3380</v>
      </c>
      <c r="C1409" s="17" t="s">
        <v>1841</v>
      </c>
      <c r="D1409" s="17" t="s">
        <v>3381</v>
      </c>
      <c r="E1409" s="17" t="s">
        <v>1883</v>
      </c>
      <c r="F1409" s="17" t="s">
        <v>3370</v>
      </c>
      <c r="G1409" s="17" t="s">
        <v>3371</v>
      </c>
      <c r="H1409" s="9" t="s">
        <v>6671</v>
      </c>
      <c r="I1409" s="17" t="s">
        <v>758</v>
      </c>
      <c r="J1409" s="9"/>
      <c r="K1409" s="9" t="s">
        <v>3282</v>
      </c>
    </row>
    <row r="1410" spans="1:11" x14ac:dyDescent="0.25">
      <c r="A1410" s="17" t="s">
        <v>742</v>
      </c>
      <c r="B1410" s="20" t="s">
        <v>3382</v>
      </c>
      <c r="C1410" s="17" t="s">
        <v>1841</v>
      </c>
      <c r="D1410" s="17" t="s">
        <v>3383</v>
      </c>
      <c r="E1410" s="17" t="s">
        <v>1883</v>
      </c>
      <c r="F1410" s="17" t="s">
        <v>3384</v>
      </c>
      <c r="G1410" s="17" t="s">
        <v>3120</v>
      </c>
      <c r="H1410" s="9" t="s">
        <v>6672</v>
      </c>
      <c r="I1410" s="17" t="s">
        <v>746</v>
      </c>
      <c r="J1410" s="9"/>
      <c r="K1410" s="9" t="s">
        <v>3282</v>
      </c>
    </row>
    <row r="1411" spans="1:11" x14ac:dyDescent="0.25">
      <c r="A1411" s="17" t="s">
        <v>742</v>
      </c>
      <c r="B1411" s="20" t="s">
        <v>3385</v>
      </c>
      <c r="C1411" s="17" t="s">
        <v>1841</v>
      </c>
      <c r="D1411" s="17" t="s">
        <v>3386</v>
      </c>
      <c r="E1411" s="17" t="s">
        <v>1883</v>
      </c>
      <c r="F1411" s="17" t="s">
        <v>3384</v>
      </c>
      <c r="G1411" s="17" t="s">
        <v>3120</v>
      </c>
      <c r="H1411" s="9" t="s">
        <v>6672</v>
      </c>
      <c r="I1411" s="17" t="s">
        <v>747</v>
      </c>
      <c r="J1411" s="9"/>
      <c r="K1411" s="9" t="s">
        <v>3282</v>
      </c>
    </row>
    <row r="1412" spans="1:11" x14ac:dyDescent="0.25">
      <c r="A1412" s="17" t="s">
        <v>742</v>
      </c>
      <c r="B1412" s="20" t="s">
        <v>3387</v>
      </c>
      <c r="C1412" s="17" t="s">
        <v>1841</v>
      </c>
      <c r="D1412" s="17" t="s">
        <v>3388</v>
      </c>
      <c r="E1412" s="17" t="s">
        <v>1883</v>
      </c>
      <c r="F1412" s="17" t="s">
        <v>3384</v>
      </c>
      <c r="G1412" s="17" t="s">
        <v>3120</v>
      </c>
      <c r="H1412" s="9" t="s">
        <v>6672</v>
      </c>
      <c r="I1412" s="17" t="s">
        <v>751</v>
      </c>
      <c r="J1412" s="9"/>
      <c r="K1412" s="9" t="s">
        <v>3282</v>
      </c>
    </row>
    <row r="1413" spans="1:11" x14ac:dyDescent="0.25">
      <c r="A1413" s="17" t="s">
        <v>742</v>
      </c>
      <c r="B1413" s="20" t="s">
        <v>3389</v>
      </c>
      <c r="C1413" s="17" t="s">
        <v>1841</v>
      </c>
      <c r="D1413" s="17" t="s">
        <v>3390</v>
      </c>
      <c r="E1413" s="17" t="s">
        <v>1883</v>
      </c>
      <c r="F1413" s="17" t="s">
        <v>3384</v>
      </c>
      <c r="G1413" s="17" t="s">
        <v>3120</v>
      </c>
      <c r="H1413" s="9" t="s">
        <v>6672</v>
      </c>
      <c r="I1413" s="17" t="s">
        <v>752</v>
      </c>
      <c r="J1413" s="9"/>
      <c r="K1413" s="9" t="s">
        <v>3282</v>
      </c>
    </row>
    <row r="1414" spans="1:11" x14ac:dyDescent="0.25">
      <c r="A1414" s="17" t="s">
        <v>742</v>
      </c>
      <c r="B1414" s="20" t="s">
        <v>3391</v>
      </c>
      <c r="C1414" s="17" t="s">
        <v>1841</v>
      </c>
      <c r="D1414" s="17" t="s">
        <v>3392</v>
      </c>
      <c r="E1414" s="17" t="s">
        <v>1883</v>
      </c>
      <c r="F1414" s="17" t="s">
        <v>3384</v>
      </c>
      <c r="G1414" s="17" t="s">
        <v>3120</v>
      </c>
      <c r="H1414" s="9" t="s">
        <v>6672</v>
      </c>
      <c r="I1414" s="17" t="s">
        <v>755</v>
      </c>
      <c r="J1414" s="9"/>
      <c r="K1414" s="9" t="s">
        <v>3282</v>
      </c>
    </row>
    <row r="1415" spans="1:11" x14ac:dyDescent="0.25">
      <c r="A1415" s="17" t="s">
        <v>742</v>
      </c>
      <c r="B1415" s="20" t="s">
        <v>3393</v>
      </c>
      <c r="C1415" s="17" t="s">
        <v>1841</v>
      </c>
      <c r="D1415" s="17" t="s">
        <v>3394</v>
      </c>
      <c r="E1415" s="17" t="s">
        <v>1883</v>
      </c>
      <c r="F1415" s="17" t="s">
        <v>3384</v>
      </c>
      <c r="G1415" s="17" t="s">
        <v>3120</v>
      </c>
      <c r="H1415" s="9" t="s">
        <v>6672</v>
      </c>
      <c r="I1415" s="17" t="s">
        <v>758</v>
      </c>
      <c r="J1415" s="9"/>
      <c r="K1415" s="9" t="s">
        <v>3282</v>
      </c>
    </row>
    <row r="1416" spans="1:11" x14ac:dyDescent="0.25">
      <c r="A1416" s="17" t="s">
        <v>742</v>
      </c>
      <c r="B1416" s="20" t="s">
        <v>3395</v>
      </c>
      <c r="C1416" s="17" t="s">
        <v>1841</v>
      </c>
      <c r="D1416" s="17" t="s">
        <v>3396</v>
      </c>
      <c r="E1416" s="17" t="s">
        <v>1883</v>
      </c>
      <c r="F1416" s="17" t="s">
        <v>3384</v>
      </c>
      <c r="G1416" s="17" t="s">
        <v>1907</v>
      </c>
      <c r="H1416" s="9" t="s">
        <v>6673</v>
      </c>
      <c r="I1416" s="17" t="s">
        <v>746</v>
      </c>
      <c r="J1416" s="9"/>
      <c r="K1416" s="9" t="s">
        <v>3282</v>
      </c>
    </row>
    <row r="1417" spans="1:11" x14ac:dyDescent="0.25">
      <c r="A1417" s="17" t="s">
        <v>742</v>
      </c>
      <c r="B1417" s="20" t="s">
        <v>3397</v>
      </c>
      <c r="C1417" s="17" t="s">
        <v>1841</v>
      </c>
      <c r="D1417" s="17" t="s">
        <v>3398</v>
      </c>
      <c r="E1417" s="17" t="s">
        <v>1883</v>
      </c>
      <c r="F1417" s="17" t="s">
        <v>3384</v>
      </c>
      <c r="G1417" s="17" t="s">
        <v>1907</v>
      </c>
      <c r="H1417" s="9" t="s">
        <v>6673</v>
      </c>
      <c r="I1417" s="17" t="s">
        <v>747</v>
      </c>
      <c r="J1417" s="9"/>
      <c r="K1417" s="9" t="s">
        <v>3282</v>
      </c>
    </row>
    <row r="1418" spans="1:11" x14ac:dyDescent="0.25">
      <c r="A1418" s="17" t="s">
        <v>742</v>
      </c>
      <c r="B1418" s="20" t="s">
        <v>3399</v>
      </c>
      <c r="C1418" s="17" t="s">
        <v>1841</v>
      </c>
      <c r="D1418" s="17" t="s">
        <v>3400</v>
      </c>
      <c r="E1418" s="17" t="s">
        <v>1883</v>
      </c>
      <c r="F1418" s="17" t="s">
        <v>3384</v>
      </c>
      <c r="G1418" s="17" t="s">
        <v>1907</v>
      </c>
      <c r="H1418" s="9" t="s">
        <v>6673</v>
      </c>
      <c r="I1418" s="17" t="s">
        <v>751</v>
      </c>
      <c r="J1418" s="9"/>
      <c r="K1418" s="9" t="s">
        <v>3282</v>
      </c>
    </row>
    <row r="1419" spans="1:11" x14ac:dyDescent="0.25">
      <c r="A1419" s="17" t="s">
        <v>742</v>
      </c>
      <c r="B1419" s="20" t="s">
        <v>3401</v>
      </c>
      <c r="C1419" s="17" t="s">
        <v>1841</v>
      </c>
      <c r="D1419" s="17" t="s">
        <v>3402</v>
      </c>
      <c r="E1419" s="17" t="s">
        <v>1883</v>
      </c>
      <c r="F1419" s="17" t="s">
        <v>3384</v>
      </c>
      <c r="G1419" s="17" t="s">
        <v>1907</v>
      </c>
      <c r="H1419" s="9" t="s">
        <v>6673</v>
      </c>
      <c r="I1419" s="17" t="s">
        <v>752</v>
      </c>
      <c r="J1419" s="9"/>
      <c r="K1419" s="9" t="s">
        <v>3282</v>
      </c>
    </row>
    <row r="1420" spans="1:11" x14ac:dyDescent="0.25">
      <c r="A1420" s="17" t="s">
        <v>742</v>
      </c>
      <c r="B1420" s="20" t="s">
        <v>3403</v>
      </c>
      <c r="C1420" s="17" t="s">
        <v>1841</v>
      </c>
      <c r="D1420" s="17" t="s">
        <v>3404</v>
      </c>
      <c r="E1420" s="17" t="s">
        <v>1883</v>
      </c>
      <c r="F1420" s="17" t="s">
        <v>3384</v>
      </c>
      <c r="G1420" s="17" t="s">
        <v>1907</v>
      </c>
      <c r="H1420" s="9" t="s">
        <v>6673</v>
      </c>
      <c r="I1420" s="17" t="s">
        <v>755</v>
      </c>
      <c r="J1420" s="9"/>
      <c r="K1420" s="9" t="s">
        <v>3282</v>
      </c>
    </row>
    <row r="1421" spans="1:11" x14ac:dyDescent="0.25">
      <c r="A1421" s="17" t="s">
        <v>742</v>
      </c>
      <c r="B1421" s="20" t="s">
        <v>3405</v>
      </c>
      <c r="C1421" s="17" t="s">
        <v>1841</v>
      </c>
      <c r="D1421" s="17" t="s">
        <v>3406</v>
      </c>
      <c r="E1421" s="17" t="s">
        <v>1883</v>
      </c>
      <c r="F1421" s="17" t="s">
        <v>3384</v>
      </c>
      <c r="G1421" s="17" t="s">
        <v>1907</v>
      </c>
      <c r="H1421" s="9" t="s">
        <v>6673</v>
      </c>
      <c r="I1421" s="17" t="s">
        <v>758</v>
      </c>
      <c r="J1421" s="9"/>
      <c r="K1421" s="9" t="s">
        <v>3282</v>
      </c>
    </row>
    <row r="1422" spans="1:11" x14ac:dyDescent="0.25">
      <c r="A1422" s="17" t="s">
        <v>742</v>
      </c>
      <c r="B1422" s="20" t="s">
        <v>3407</v>
      </c>
      <c r="C1422" s="17" t="s">
        <v>1841</v>
      </c>
      <c r="D1422" s="17" t="s">
        <v>3408</v>
      </c>
      <c r="E1422" s="17" t="s">
        <v>1883</v>
      </c>
      <c r="F1422" s="17" t="s">
        <v>3409</v>
      </c>
      <c r="G1422" s="17" t="s">
        <v>2040</v>
      </c>
      <c r="H1422" s="9" t="s">
        <v>6674</v>
      </c>
      <c r="I1422" s="17" t="s">
        <v>746</v>
      </c>
      <c r="J1422" s="9"/>
      <c r="K1422" s="9" t="s">
        <v>3282</v>
      </c>
    </row>
    <row r="1423" spans="1:11" x14ac:dyDescent="0.25">
      <c r="A1423" s="17" t="s">
        <v>742</v>
      </c>
      <c r="B1423" s="20" t="s">
        <v>3410</v>
      </c>
      <c r="C1423" s="17" t="s">
        <v>1841</v>
      </c>
      <c r="D1423" s="17" t="s">
        <v>3411</v>
      </c>
      <c r="E1423" s="17" t="s">
        <v>1883</v>
      </c>
      <c r="F1423" s="17" t="s">
        <v>3409</v>
      </c>
      <c r="G1423" s="17" t="s">
        <v>2040</v>
      </c>
      <c r="H1423" s="9" t="s">
        <v>6674</v>
      </c>
      <c r="I1423" s="17" t="s">
        <v>747</v>
      </c>
      <c r="J1423" s="9"/>
      <c r="K1423" s="9" t="s">
        <v>3282</v>
      </c>
    </row>
    <row r="1424" spans="1:11" x14ac:dyDescent="0.25">
      <c r="A1424" s="17" t="s">
        <v>742</v>
      </c>
      <c r="B1424" s="20" t="s">
        <v>3412</v>
      </c>
      <c r="C1424" s="17" t="s">
        <v>1841</v>
      </c>
      <c r="D1424" s="17" t="s">
        <v>3413</v>
      </c>
      <c r="E1424" s="17" t="s">
        <v>1883</v>
      </c>
      <c r="F1424" s="17" t="s">
        <v>3409</v>
      </c>
      <c r="G1424" s="17" t="s">
        <v>2040</v>
      </c>
      <c r="H1424" s="9" t="s">
        <v>6674</v>
      </c>
      <c r="I1424" s="17" t="s">
        <v>751</v>
      </c>
      <c r="J1424" s="9"/>
      <c r="K1424" s="9" t="s">
        <v>3282</v>
      </c>
    </row>
    <row r="1425" spans="1:11" x14ac:dyDescent="0.25">
      <c r="A1425" s="17" t="s">
        <v>742</v>
      </c>
      <c r="B1425" s="20" t="s">
        <v>3414</v>
      </c>
      <c r="C1425" s="17" t="s">
        <v>1841</v>
      </c>
      <c r="D1425" s="17" t="s">
        <v>3415</v>
      </c>
      <c r="E1425" s="17" t="s">
        <v>1883</v>
      </c>
      <c r="F1425" s="17" t="s">
        <v>3409</v>
      </c>
      <c r="G1425" s="17" t="s">
        <v>2040</v>
      </c>
      <c r="H1425" s="9" t="s">
        <v>6674</v>
      </c>
      <c r="I1425" s="17" t="s">
        <v>752</v>
      </c>
      <c r="J1425" s="9"/>
      <c r="K1425" s="9" t="s">
        <v>3282</v>
      </c>
    </row>
    <row r="1426" spans="1:11" x14ac:dyDescent="0.25">
      <c r="A1426" s="17" t="s">
        <v>742</v>
      </c>
      <c r="B1426" s="20" t="s">
        <v>3416</v>
      </c>
      <c r="C1426" s="17" t="s">
        <v>1841</v>
      </c>
      <c r="D1426" s="17" t="s">
        <v>3417</v>
      </c>
      <c r="E1426" s="17" t="s">
        <v>1883</v>
      </c>
      <c r="F1426" s="17" t="s">
        <v>3409</v>
      </c>
      <c r="G1426" s="17" t="s">
        <v>2040</v>
      </c>
      <c r="H1426" s="9" t="s">
        <v>6674</v>
      </c>
      <c r="I1426" s="17" t="s">
        <v>755</v>
      </c>
      <c r="J1426" s="9"/>
      <c r="K1426" s="9" t="s">
        <v>3282</v>
      </c>
    </row>
    <row r="1427" spans="1:11" x14ac:dyDescent="0.25">
      <c r="A1427" s="17" t="s">
        <v>742</v>
      </c>
      <c r="B1427" s="20" t="s">
        <v>3418</v>
      </c>
      <c r="C1427" s="17" t="s">
        <v>1841</v>
      </c>
      <c r="D1427" s="17" t="s">
        <v>3419</v>
      </c>
      <c r="E1427" s="17" t="s">
        <v>1883</v>
      </c>
      <c r="F1427" s="17" t="s">
        <v>3409</v>
      </c>
      <c r="G1427" s="17" t="s">
        <v>2040</v>
      </c>
      <c r="H1427" s="9" t="s">
        <v>6674</v>
      </c>
      <c r="I1427" s="17" t="s">
        <v>758</v>
      </c>
      <c r="J1427" s="9"/>
      <c r="K1427" s="9" t="s">
        <v>3282</v>
      </c>
    </row>
    <row r="1428" spans="1:11" x14ac:dyDescent="0.25">
      <c r="A1428" s="17" t="s">
        <v>742</v>
      </c>
      <c r="B1428" s="20" t="s">
        <v>3420</v>
      </c>
      <c r="C1428" s="17" t="s">
        <v>1841</v>
      </c>
      <c r="D1428" s="17" t="s">
        <v>3421</v>
      </c>
      <c r="E1428" s="17" t="s">
        <v>1883</v>
      </c>
      <c r="F1428" s="17" t="s">
        <v>3422</v>
      </c>
      <c r="G1428" s="17" t="s">
        <v>1968</v>
      </c>
      <c r="H1428" s="9" t="s">
        <v>6675</v>
      </c>
      <c r="I1428" s="17" t="s">
        <v>746</v>
      </c>
      <c r="J1428" s="9"/>
      <c r="K1428" s="9" t="s">
        <v>3282</v>
      </c>
    </row>
    <row r="1429" spans="1:11" x14ac:dyDescent="0.25">
      <c r="A1429" s="17" t="s">
        <v>742</v>
      </c>
      <c r="B1429" s="20" t="s">
        <v>3423</v>
      </c>
      <c r="C1429" s="17" t="s">
        <v>1841</v>
      </c>
      <c r="D1429" s="17" t="s">
        <v>3424</v>
      </c>
      <c r="E1429" s="17" t="s">
        <v>1883</v>
      </c>
      <c r="F1429" s="17" t="s">
        <v>3422</v>
      </c>
      <c r="G1429" s="17" t="s">
        <v>1968</v>
      </c>
      <c r="H1429" s="9" t="s">
        <v>6675</v>
      </c>
      <c r="I1429" s="17" t="s">
        <v>747</v>
      </c>
      <c r="J1429" s="9"/>
      <c r="K1429" s="9" t="s">
        <v>3282</v>
      </c>
    </row>
    <row r="1430" spans="1:11" x14ac:dyDescent="0.25">
      <c r="A1430" s="17" t="s">
        <v>742</v>
      </c>
      <c r="B1430" s="20" t="s">
        <v>482</v>
      </c>
      <c r="C1430" s="17" t="s">
        <v>1841</v>
      </c>
      <c r="D1430" s="17" t="s">
        <v>483</v>
      </c>
      <c r="E1430" s="17" t="s">
        <v>1883</v>
      </c>
      <c r="F1430" s="17" t="s">
        <v>3422</v>
      </c>
      <c r="G1430" s="17" t="s">
        <v>1968</v>
      </c>
      <c r="H1430" s="9" t="s">
        <v>6675</v>
      </c>
      <c r="I1430" s="17" t="s">
        <v>751</v>
      </c>
      <c r="J1430" s="9"/>
      <c r="K1430" s="9" t="s">
        <v>3282</v>
      </c>
    </row>
    <row r="1431" spans="1:11" x14ac:dyDescent="0.25">
      <c r="A1431" s="17" t="s">
        <v>742</v>
      </c>
      <c r="B1431" s="20" t="s">
        <v>3425</v>
      </c>
      <c r="C1431" s="17" t="s">
        <v>1841</v>
      </c>
      <c r="D1431" s="17" t="s">
        <v>3426</v>
      </c>
      <c r="E1431" s="17" t="s">
        <v>1883</v>
      </c>
      <c r="F1431" s="17" t="s">
        <v>3422</v>
      </c>
      <c r="G1431" s="17" t="s">
        <v>1968</v>
      </c>
      <c r="H1431" s="9" t="s">
        <v>6675</v>
      </c>
      <c r="I1431" s="17" t="s">
        <v>752</v>
      </c>
      <c r="J1431" s="9"/>
      <c r="K1431" s="9" t="s">
        <v>3282</v>
      </c>
    </row>
    <row r="1432" spans="1:11" x14ac:dyDescent="0.25">
      <c r="A1432" s="17" t="s">
        <v>742</v>
      </c>
      <c r="B1432" s="20" t="s">
        <v>3427</v>
      </c>
      <c r="C1432" s="17" t="s">
        <v>1841</v>
      </c>
      <c r="D1432" s="17" t="s">
        <v>3428</v>
      </c>
      <c r="E1432" s="17" t="s">
        <v>1883</v>
      </c>
      <c r="F1432" s="17" t="s">
        <v>3422</v>
      </c>
      <c r="G1432" s="17" t="s">
        <v>1968</v>
      </c>
      <c r="H1432" s="9" t="s">
        <v>6675</v>
      </c>
      <c r="I1432" s="17" t="s">
        <v>755</v>
      </c>
      <c r="J1432" s="9"/>
      <c r="K1432" s="9" t="s">
        <v>3282</v>
      </c>
    </row>
    <row r="1433" spans="1:11" x14ac:dyDescent="0.25">
      <c r="A1433" s="17" t="s">
        <v>742</v>
      </c>
      <c r="B1433" s="20" t="s">
        <v>3429</v>
      </c>
      <c r="C1433" s="17" t="s">
        <v>1841</v>
      </c>
      <c r="D1433" s="17" t="s">
        <v>3430</v>
      </c>
      <c r="E1433" s="17" t="s">
        <v>1883</v>
      </c>
      <c r="F1433" s="17" t="s">
        <v>3422</v>
      </c>
      <c r="G1433" s="17" t="s">
        <v>1968</v>
      </c>
      <c r="H1433" s="9" t="s">
        <v>6675</v>
      </c>
      <c r="I1433" s="17" t="s">
        <v>758</v>
      </c>
      <c r="J1433" s="9"/>
      <c r="K1433" s="9" t="s">
        <v>3282</v>
      </c>
    </row>
    <row r="1434" spans="1:11" x14ac:dyDescent="0.25">
      <c r="A1434" s="17" t="s">
        <v>742</v>
      </c>
      <c r="B1434" s="20" t="s">
        <v>3431</v>
      </c>
      <c r="C1434" s="17" t="s">
        <v>1841</v>
      </c>
      <c r="D1434" s="17" t="s">
        <v>3432</v>
      </c>
      <c r="E1434" s="17" t="s">
        <v>1883</v>
      </c>
      <c r="F1434" s="17" t="s">
        <v>3433</v>
      </c>
      <c r="G1434" s="17" t="s">
        <v>3309</v>
      </c>
      <c r="H1434" s="9" t="s">
        <v>6676</v>
      </c>
      <c r="I1434" s="17" t="s">
        <v>746</v>
      </c>
      <c r="J1434" s="9"/>
      <c r="K1434" s="9" t="s">
        <v>3282</v>
      </c>
    </row>
    <row r="1435" spans="1:11" x14ac:dyDescent="0.25">
      <c r="A1435" s="17" t="s">
        <v>742</v>
      </c>
      <c r="B1435" s="20" t="s">
        <v>3434</v>
      </c>
      <c r="C1435" s="17" t="s">
        <v>1841</v>
      </c>
      <c r="D1435" s="17" t="s">
        <v>3435</v>
      </c>
      <c r="E1435" s="17" t="s">
        <v>1883</v>
      </c>
      <c r="F1435" s="17" t="s">
        <v>3433</v>
      </c>
      <c r="G1435" s="17" t="s">
        <v>3309</v>
      </c>
      <c r="H1435" s="9" t="s">
        <v>6676</v>
      </c>
      <c r="I1435" s="17" t="s">
        <v>747</v>
      </c>
      <c r="J1435" s="9"/>
      <c r="K1435" s="9" t="s">
        <v>3282</v>
      </c>
    </row>
    <row r="1436" spans="1:11" x14ac:dyDescent="0.25">
      <c r="A1436" s="17" t="s">
        <v>742</v>
      </c>
      <c r="B1436" s="20" t="s">
        <v>3436</v>
      </c>
      <c r="C1436" s="17" t="s">
        <v>1841</v>
      </c>
      <c r="D1436" s="17" t="s">
        <v>3437</v>
      </c>
      <c r="E1436" s="17" t="s">
        <v>1883</v>
      </c>
      <c r="F1436" s="17" t="s">
        <v>3433</v>
      </c>
      <c r="G1436" s="17" t="s">
        <v>3309</v>
      </c>
      <c r="H1436" s="9" t="s">
        <v>6676</v>
      </c>
      <c r="I1436" s="17" t="s">
        <v>751</v>
      </c>
      <c r="J1436" s="9"/>
      <c r="K1436" s="9" t="s">
        <v>3282</v>
      </c>
    </row>
    <row r="1437" spans="1:11" x14ac:dyDescent="0.25">
      <c r="A1437" s="17" t="s">
        <v>742</v>
      </c>
      <c r="B1437" s="20" t="s">
        <v>3438</v>
      </c>
      <c r="C1437" s="17" t="s">
        <v>1841</v>
      </c>
      <c r="D1437" s="17" t="s">
        <v>3439</v>
      </c>
      <c r="E1437" s="17" t="s">
        <v>1883</v>
      </c>
      <c r="F1437" s="17" t="s">
        <v>3433</v>
      </c>
      <c r="G1437" s="17" t="s">
        <v>3309</v>
      </c>
      <c r="H1437" s="9" t="s">
        <v>6676</v>
      </c>
      <c r="I1437" s="17" t="s">
        <v>752</v>
      </c>
      <c r="J1437" s="9"/>
      <c r="K1437" s="9" t="s">
        <v>3282</v>
      </c>
    </row>
    <row r="1438" spans="1:11" x14ac:dyDescent="0.25">
      <c r="A1438" s="17" t="s">
        <v>742</v>
      </c>
      <c r="B1438" s="20" t="s">
        <v>3440</v>
      </c>
      <c r="C1438" s="17" t="s">
        <v>1841</v>
      </c>
      <c r="D1438" s="17" t="s">
        <v>3441</v>
      </c>
      <c r="E1438" s="17" t="s">
        <v>1883</v>
      </c>
      <c r="F1438" s="17" t="s">
        <v>3433</v>
      </c>
      <c r="G1438" s="17" t="s">
        <v>3309</v>
      </c>
      <c r="H1438" s="9" t="s">
        <v>6676</v>
      </c>
      <c r="I1438" s="17" t="s">
        <v>755</v>
      </c>
      <c r="J1438" s="9"/>
      <c r="K1438" s="9" t="s">
        <v>3282</v>
      </c>
    </row>
    <row r="1439" spans="1:11" x14ac:dyDescent="0.25">
      <c r="A1439" s="17" t="s">
        <v>742</v>
      </c>
      <c r="B1439" s="20" t="s">
        <v>3442</v>
      </c>
      <c r="C1439" s="17" t="s">
        <v>1841</v>
      </c>
      <c r="D1439" s="17" t="s">
        <v>3443</v>
      </c>
      <c r="E1439" s="17" t="s">
        <v>1883</v>
      </c>
      <c r="F1439" s="17" t="s">
        <v>3433</v>
      </c>
      <c r="G1439" s="17" t="s">
        <v>3309</v>
      </c>
      <c r="H1439" s="9" t="s">
        <v>6676</v>
      </c>
      <c r="I1439" s="17" t="s">
        <v>758</v>
      </c>
      <c r="J1439" s="9"/>
      <c r="K1439" s="9" t="s">
        <v>3282</v>
      </c>
    </row>
    <row r="1440" spans="1:11" x14ac:dyDescent="0.25">
      <c r="A1440" s="17" t="s">
        <v>742</v>
      </c>
      <c r="B1440" s="20" t="s">
        <v>3444</v>
      </c>
      <c r="C1440" s="17" t="s">
        <v>1841</v>
      </c>
      <c r="D1440" s="17" t="s">
        <v>3445</v>
      </c>
      <c r="E1440" s="17" t="s">
        <v>1883</v>
      </c>
      <c r="F1440" s="17" t="s">
        <v>3446</v>
      </c>
      <c r="G1440" s="17" t="s">
        <v>2040</v>
      </c>
      <c r="H1440" s="9" t="s">
        <v>6677</v>
      </c>
      <c r="I1440" s="17" t="s">
        <v>746</v>
      </c>
      <c r="J1440" s="9"/>
      <c r="K1440" s="9" t="s">
        <v>3282</v>
      </c>
    </row>
    <row r="1441" spans="1:11" x14ac:dyDescent="0.25">
      <c r="A1441" s="17" t="s">
        <v>742</v>
      </c>
      <c r="B1441" s="20" t="s">
        <v>3447</v>
      </c>
      <c r="C1441" s="17" t="s">
        <v>1841</v>
      </c>
      <c r="D1441" s="17" t="s">
        <v>3448</v>
      </c>
      <c r="E1441" s="17" t="s">
        <v>1883</v>
      </c>
      <c r="F1441" s="17" t="s">
        <v>3446</v>
      </c>
      <c r="G1441" s="17" t="s">
        <v>2040</v>
      </c>
      <c r="H1441" s="9" t="s">
        <v>6677</v>
      </c>
      <c r="I1441" s="17" t="s">
        <v>747</v>
      </c>
      <c r="J1441" s="9"/>
      <c r="K1441" s="9" t="s">
        <v>3282</v>
      </c>
    </row>
    <row r="1442" spans="1:11" x14ac:dyDescent="0.25">
      <c r="A1442" s="17" t="s">
        <v>742</v>
      </c>
      <c r="B1442" s="20" t="s">
        <v>3449</v>
      </c>
      <c r="C1442" s="17" t="s">
        <v>1841</v>
      </c>
      <c r="D1442" s="17" t="s">
        <v>3450</v>
      </c>
      <c r="E1442" s="17" t="s">
        <v>1883</v>
      </c>
      <c r="F1442" s="17" t="s">
        <v>3446</v>
      </c>
      <c r="G1442" s="17" t="s">
        <v>2040</v>
      </c>
      <c r="H1442" s="9" t="s">
        <v>6677</v>
      </c>
      <c r="I1442" s="17" t="s">
        <v>751</v>
      </c>
      <c r="J1442" s="9"/>
      <c r="K1442" s="9" t="s">
        <v>3282</v>
      </c>
    </row>
    <row r="1443" spans="1:11" x14ac:dyDescent="0.25">
      <c r="A1443" s="17" t="s">
        <v>742</v>
      </c>
      <c r="B1443" s="20" t="s">
        <v>3451</v>
      </c>
      <c r="C1443" s="17" t="s">
        <v>1841</v>
      </c>
      <c r="D1443" s="17" t="s">
        <v>3452</v>
      </c>
      <c r="E1443" s="17" t="s">
        <v>1883</v>
      </c>
      <c r="F1443" s="17" t="s">
        <v>3446</v>
      </c>
      <c r="G1443" s="17" t="s">
        <v>2040</v>
      </c>
      <c r="H1443" s="9" t="s">
        <v>6677</v>
      </c>
      <c r="I1443" s="17" t="s">
        <v>752</v>
      </c>
      <c r="J1443" s="9"/>
      <c r="K1443" s="9" t="s">
        <v>3282</v>
      </c>
    </row>
    <row r="1444" spans="1:11" x14ac:dyDescent="0.25">
      <c r="A1444" s="17" t="s">
        <v>742</v>
      </c>
      <c r="B1444" s="20" t="s">
        <v>3453</v>
      </c>
      <c r="C1444" s="17" t="s">
        <v>1841</v>
      </c>
      <c r="D1444" s="17" t="s">
        <v>3454</v>
      </c>
      <c r="E1444" s="17" t="s">
        <v>1883</v>
      </c>
      <c r="F1444" s="17" t="s">
        <v>3446</v>
      </c>
      <c r="G1444" s="17" t="s">
        <v>2040</v>
      </c>
      <c r="H1444" s="9" t="s">
        <v>6677</v>
      </c>
      <c r="I1444" s="17" t="s">
        <v>755</v>
      </c>
      <c r="J1444" s="9"/>
      <c r="K1444" s="9" t="s">
        <v>3282</v>
      </c>
    </row>
    <row r="1445" spans="1:11" x14ac:dyDescent="0.25">
      <c r="A1445" s="17" t="s">
        <v>742</v>
      </c>
      <c r="B1445" s="20" t="s">
        <v>3455</v>
      </c>
      <c r="C1445" s="17" t="s">
        <v>1841</v>
      </c>
      <c r="D1445" s="17" t="s">
        <v>3456</v>
      </c>
      <c r="E1445" s="17" t="s">
        <v>1883</v>
      </c>
      <c r="F1445" s="17" t="s">
        <v>3446</v>
      </c>
      <c r="G1445" s="17" t="s">
        <v>2040</v>
      </c>
      <c r="H1445" s="9" t="s">
        <v>6677</v>
      </c>
      <c r="I1445" s="17" t="s">
        <v>758</v>
      </c>
      <c r="J1445" s="9"/>
      <c r="K1445" s="9" t="s">
        <v>3282</v>
      </c>
    </row>
    <row r="1446" spans="1:11" x14ac:dyDescent="0.25">
      <c r="A1446" s="17" t="s">
        <v>742</v>
      </c>
      <c r="B1446" s="20" t="s">
        <v>3457</v>
      </c>
      <c r="C1446" s="17" t="s">
        <v>1841</v>
      </c>
      <c r="D1446" s="17" t="s">
        <v>3458</v>
      </c>
      <c r="E1446" s="17" t="s">
        <v>1883</v>
      </c>
      <c r="F1446" s="17" t="s">
        <v>3459</v>
      </c>
      <c r="G1446" s="17" t="s">
        <v>1968</v>
      </c>
      <c r="H1446" s="9" t="s">
        <v>6678</v>
      </c>
      <c r="I1446" s="17" t="s">
        <v>746</v>
      </c>
      <c r="J1446" s="9"/>
      <c r="K1446" s="9" t="s">
        <v>3282</v>
      </c>
    </row>
    <row r="1447" spans="1:11" x14ac:dyDescent="0.25">
      <c r="A1447" s="17" t="s">
        <v>742</v>
      </c>
      <c r="B1447" s="20" t="s">
        <v>3460</v>
      </c>
      <c r="C1447" s="17" t="s">
        <v>1841</v>
      </c>
      <c r="D1447" s="17" t="s">
        <v>3461</v>
      </c>
      <c r="E1447" s="17" t="s">
        <v>1883</v>
      </c>
      <c r="F1447" s="17" t="s">
        <v>3459</v>
      </c>
      <c r="G1447" s="17" t="s">
        <v>1968</v>
      </c>
      <c r="H1447" s="9" t="s">
        <v>6678</v>
      </c>
      <c r="I1447" s="17" t="s">
        <v>747</v>
      </c>
      <c r="J1447" s="9"/>
      <c r="K1447" s="9" t="s">
        <v>3282</v>
      </c>
    </row>
    <row r="1448" spans="1:11" x14ac:dyDescent="0.25">
      <c r="A1448" s="17" t="s">
        <v>742</v>
      </c>
      <c r="B1448" s="20" t="s">
        <v>3462</v>
      </c>
      <c r="C1448" s="17" t="s">
        <v>1841</v>
      </c>
      <c r="D1448" s="17" t="s">
        <v>3463</v>
      </c>
      <c r="E1448" s="17" t="s">
        <v>1883</v>
      </c>
      <c r="F1448" s="17" t="s">
        <v>3459</v>
      </c>
      <c r="G1448" s="17" t="s">
        <v>1968</v>
      </c>
      <c r="H1448" s="9" t="s">
        <v>6678</v>
      </c>
      <c r="I1448" s="17" t="s">
        <v>751</v>
      </c>
      <c r="J1448" s="9"/>
      <c r="K1448" s="9" t="s">
        <v>3282</v>
      </c>
    </row>
    <row r="1449" spans="1:11" x14ac:dyDescent="0.25">
      <c r="A1449" s="17" t="s">
        <v>742</v>
      </c>
      <c r="B1449" s="20" t="s">
        <v>3464</v>
      </c>
      <c r="C1449" s="17" t="s">
        <v>1841</v>
      </c>
      <c r="D1449" s="17" t="s">
        <v>3465</v>
      </c>
      <c r="E1449" s="17" t="s">
        <v>1883</v>
      </c>
      <c r="F1449" s="17" t="s">
        <v>3459</v>
      </c>
      <c r="G1449" s="17" t="s">
        <v>1968</v>
      </c>
      <c r="H1449" s="9" t="s">
        <v>6678</v>
      </c>
      <c r="I1449" s="17" t="s">
        <v>752</v>
      </c>
      <c r="J1449" s="9"/>
      <c r="K1449" s="9" t="s">
        <v>3282</v>
      </c>
    </row>
    <row r="1450" spans="1:11" x14ac:dyDescent="0.25">
      <c r="A1450" s="17" t="s">
        <v>742</v>
      </c>
      <c r="B1450" s="20" t="s">
        <v>3466</v>
      </c>
      <c r="C1450" s="17" t="s">
        <v>1841</v>
      </c>
      <c r="D1450" s="17" t="s">
        <v>3467</v>
      </c>
      <c r="E1450" s="17" t="s">
        <v>1883</v>
      </c>
      <c r="F1450" s="17" t="s">
        <v>3459</v>
      </c>
      <c r="G1450" s="17" t="s">
        <v>1968</v>
      </c>
      <c r="H1450" s="9" t="s">
        <v>6678</v>
      </c>
      <c r="I1450" s="17" t="s">
        <v>755</v>
      </c>
      <c r="J1450" s="9"/>
      <c r="K1450" s="9" t="s">
        <v>3282</v>
      </c>
    </row>
    <row r="1451" spans="1:11" x14ac:dyDescent="0.25">
      <c r="A1451" s="17" t="s">
        <v>742</v>
      </c>
      <c r="B1451" s="20" t="s">
        <v>3468</v>
      </c>
      <c r="C1451" s="17" t="s">
        <v>1841</v>
      </c>
      <c r="D1451" s="17" t="s">
        <v>3469</v>
      </c>
      <c r="E1451" s="17" t="s">
        <v>1883</v>
      </c>
      <c r="F1451" s="17" t="s">
        <v>3459</v>
      </c>
      <c r="G1451" s="17" t="s">
        <v>1968</v>
      </c>
      <c r="H1451" s="9" t="s">
        <v>6678</v>
      </c>
      <c r="I1451" s="17" t="s">
        <v>758</v>
      </c>
      <c r="J1451" s="9"/>
      <c r="K1451" s="9" t="s">
        <v>3282</v>
      </c>
    </row>
    <row r="1452" spans="1:11" x14ac:dyDescent="0.25">
      <c r="A1452" s="17" t="s">
        <v>742</v>
      </c>
      <c r="B1452" s="20" t="s">
        <v>3470</v>
      </c>
      <c r="C1452" s="17" t="s">
        <v>1841</v>
      </c>
      <c r="D1452" s="17" t="s">
        <v>3471</v>
      </c>
      <c r="E1452" s="17" t="s">
        <v>1883</v>
      </c>
      <c r="F1452" s="17" t="s">
        <v>3472</v>
      </c>
      <c r="G1452" s="17" t="s">
        <v>2040</v>
      </c>
      <c r="H1452" s="9" t="s">
        <v>6679</v>
      </c>
      <c r="I1452" s="17" t="s">
        <v>746</v>
      </c>
      <c r="J1452" s="9"/>
      <c r="K1452" s="9" t="s">
        <v>3282</v>
      </c>
    </row>
    <row r="1453" spans="1:11" x14ac:dyDescent="0.25">
      <c r="A1453" s="17" t="s">
        <v>742</v>
      </c>
      <c r="B1453" s="20" t="s">
        <v>484</v>
      </c>
      <c r="C1453" s="17" t="s">
        <v>1841</v>
      </c>
      <c r="D1453" s="17" t="s">
        <v>485</v>
      </c>
      <c r="E1453" s="17" t="s">
        <v>1883</v>
      </c>
      <c r="F1453" s="17" t="s">
        <v>3472</v>
      </c>
      <c r="G1453" s="17" t="s">
        <v>2040</v>
      </c>
      <c r="H1453" s="9" t="s">
        <v>6679</v>
      </c>
      <c r="I1453" s="17" t="s">
        <v>747</v>
      </c>
      <c r="J1453" s="9"/>
      <c r="K1453" s="9" t="s">
        <v>3282</v>
      </c>
    </row>
    <row r="1454" spans="1:11" x14ac:dyDescent="0.25">
      <c r="A1454" s="17" t="s">
        <v>742</v>
      </c>
      <c r="B1454" s="20" t="s">
        <v>486</v>
      </c>
      <c r="C1454" s="17" t="s">
        <v>1841</v>
      </c>
      <c r="D1454" s="17" t="s">
        <v>487</v>
      </c>
      <c r="E1454" s="17" t="s">
        <v>1883</v>
      </c>
      <c r="F1454" s="17" t="s">
        <v>3472</v>
      </c>
      <c r="G1454" s="17" t="s">
        <v>2040</v>
      </c>
      <c r="H1454" s="9" t="s">
        <v>6679</v>
      </c>
      <c r="I1454" s="17" t="s">
        <v>751</v>
      </c>
      <c r="J1454" s="9"/>
      <c r="K1454" s="9" t="s">
        <v>3282</v>
      </c>
    </row>
    <row r="1455" spans="1:11" x14ac:dyDescent="0.25">
      <c r="A1455" s="17" t="s">
        <v>742</v>
      </c>
      <c r="B1455" s="20" t="s">
        <v>3473</v>
      </c>
      <c r="C1455" s="17" t="s">
        <v>1841</v>
      </c>
      <c r="D1455" s="17" t="s">
        <v>3474</v>
      </c>
      <c r="E1455" s="17" t="s">
        <v>1883</v>
      </c>
      <c r="F1455" s="17" t="s">
        <v>3472</v>
      </c>
      <c r="G1455" s="17" t="s">
        <v>2040</v>
      </c>
      <c r="H1455" s="9" t="s">
        <v>6679</v>
      </c>
      <c r="I1455" s="17" t="s">
        <v>752</v>
      </c>
      <c r="J1455" s="9"/>
      <c r="K1455" s="9" t="s">
        <v>3282</v>
      </c>
    </row>
    <row r="1456" spans="1:11" x14ac:dyDescent="0.25">
      <c r="A1456" s="17" t="s">
        <v>742</v>
      </c>
      <c r="B1456" s="20" t="s">
        <v>3475</v>
      </c>
      <c r="C1456" s="17" t="s">
        <v>1841</v>
      </c>
      <c r="D1456" s="17" t="s">
        <v>3476</v>
      </c>
      <c r="E1456" s="17" t="s">
        <v>1883</v>
      </c>
      <c r="F1456" s="17" t="s">
        <v>3472</v>
      </c>
      <c r="G1456" s="17" t="s">
        <v>2040</v>
      </c>
      <c r="H1456" s="9" t="s">
        <v>6679</v>
      </c>
      <c r="I1456" s="17" t="s">
        <v>755</v>
      </c>
      <c r="J1456" s="9"/>
      <c r="K1456" s="9" t="s">
        <v>3282</v>
      </c>
    </row>
    <row r="1457" spans="1:11" x14ac:dyDescent="0.25">
      <c r="A1457" s="17" t="s">
        <v>742</v>
      </c>
      <c r="B1457" s="20" t="s">
        <v>3477</v>
      </c>
      <c r="C1457" s="17" t="s">
        <v>1841</v>
      </c>
      <c r="D1457" s="17" t="s">
        <v>3478</v>
      </c>
      <c r="E1457" s="17" t="s">
        <v>1883</v>
      </c>
      <c r="F1457" s="17" t="s">
        <v>3472</v>
      </c>
      <c r="G1457" s="17" t="s">
        <v>2040</v>
      </c>
      <c r="H1457" s="9" t="s">
        <v>6679</v>
      </c>
      <c r="I1457" s="17" t="s">
        <v>758</v>
      </c>
      <c r="J1457" s="9"/>
      <c r="K1457" s="9" t="s">
        <v>3282</v>
      </c>
    </row>
    <row r="1458" spans="1:11" x14ac:dyDescent="0.25">
      <c r="A1458" s="17" t="s">
        <v>742</v>
      </c>
      <c r="B1458" s="20" t="s">
        <v>3479</v>
      </c>
      <c r="C1458" s="17" t="s">
        <v>1841</v>
      </c>
      <c r="D1458" s="17" t="s">
        <v>3480</v>
      </c>
      <c r="E1458" s="17" t="s">
        <v>1883</v>
      </c>
      <c r="F1458" s="17" t="s">
        <v>3481</v>
      </c>
      <c r="G1458" s="17" t="s">
        <v>3120</v>
      </c>
      <c r="H1458" s="9" t="s">
        <v>6680</v>
      </c>
      <c r="I1458" s="17" t="s">
        <v>746</v>
      </c>
      <c r="J1458" s="9"/>
      <c r="K1458" s="9" t="s">
        <v>3282</v>
      </c>
    </row>
    <row r="1459" spans="1:11" x14ac:dyDescent="0.25">
      <c r="A1459" s="17" t="s">
        <v>742</v>
      </c>
      <c r="B1459" s="20" t="s">
        <v>3482</v>
      </c>
      <c r="C1459" s="17" t="s">
        <v>1841</v>
      </c>
      <c r="D1459" s="17" t="s">
        <v>3483</v>
      </c>
      <c r="E1459" s="17" t="s">
        <v>1883</v>
      </c>
      <c r="F1459" s="17" t="s">
        <v>3481</v>
      </c>
      <c r="G1459" s="17" t="s">
        <v>3120</v>
      </c>
      <c r="H1459" s="9" t="s">
        <v>6680</v>
      </c>
      <c r="I1459" s="17" t="s">
        <v>747</v>
      </c>
      <c r="J1459" s="9"/>
      <c r="K1459" s="9" t="s">
        <v>3282</v>
      </c>
    </row>
    <row r="1460" spans="1:11" x14ac:dyDescent="0.25">
      <c r="A1460" s="17" t="s">
        <v>742</v>
      </c>
      <c r="B1460" s="20" t="s">
        <v>3484</v>
      </c>
      <c r="C1460" s="17" t="s">
        <v>1841</v>
      </c>
      <c r="D1460" s="17" t="s">
        <v>3485</v>
      </c>
      <c r="E1460" s="17" t="s">
        <v>1883</v>
      </c>
      <c r="F1460" s="17" t="s">
        <v>3481</v>
      </c>
      <c r="G1460" s="17" t="s">
        <v>3120</v>
      </c>
      <c r="H1460" s="9" t="s">
        <v>6680</v>
      </c>
      <c r="I1460" s="17" t="s">
        <v>751</v>
      </c>
      <c r="J1460" s="9"/>
      <c r="K1460" s="9" t="s">
        <v>3282</v>
      </c>
    </row>
    <row r="1461" spans="1:11" x14ac:dyDescent="0.25">
      <c r="A1461" s="17" t="s">
        <v>742</v>
      </c>
      <c r="B1461" s="20" t="s">
        <v>3486</v>
      </c>
      <c r="C1461" s="17" t="s">
        <v>1841</v>
      </c>
      <c r="D1461" s="17" t="s">
        <v>3487</v>
      </c>
      <c r="E1461" s="17" t="s">
        <v>1883</v>
      </c>
      <c r="F1461" s="17" t="s">
        <v>3481</v>
      </c>
      <c r="G1461" s="17" t="s">
        <v>3120</v>
      </c>
      <c r="H1461" s="9" t="s">
        <v>6680</v>
      </c>
      <c r="I1461" s="17" t="s">
        <v>752</v>
      </c>
      <c r="J1461" s="9"/>
      <c r="K1461" s="9" t="s">
        <v>3282</v>
      </c>
    </row>
    <row r="1462" spans="1:11" x14ac:dyDescent="0.25">
      <c r="A1462" s="17" t="s">
        <v>742</v>
      </c>
      <c r="B1462" s="20" t="s">
        <v>3488</v>
      </c>
      <c r="C1462" s="17" t="s">
        <v>1841</v>
      </c>
      <c r="D1462" s="17" t="s">
        <v>3489</v>
      </c>
      <c r="E1462" s="17" t="s">
        <v>1883</v>
      </c>
      <c r="F1462" s="17" t="s">
        <v>3481</v>
      </c>
      <c r="G1462" s="17" t="s">
        <v>3120</v>
      </c>
      <c r="H1462" s="9" t="s">
        <v>6680</v>
      </c>
      <c r="I1462" s="17" t="s">
        <v>755</v>
      </c>
      <c r="J1462" s="9"/>
      <c r="K1462" s="9" t="s">
        <v>3282</v>
      </c>
    </row>
    <row r="1463" spans="1:11" x14ac:dyDescent="0.25">
      <c r="A1463" s="17" t="s">
        <v>742</v>
      </c>
      <c r="B1463" s="20" t="s">
        <v>3490</v>
      </c>
      <c r="C1463" s="17" t="s">
        <v>1841</v>
      </c>
      <c r="D1463" s="17" t="s">
        <v>3491</v>
      </c>
      <c r="E1463" s="17" t="s">
        <v>1883</v>
      </c>
      <c r="F1463" s="17" t="s">
        <v>3481</v>
      </c>
      <c r="G1463" s="17" t="s">
        <v>3120</v>
      </c>
      <c r="H1463" s="9" t="s">
        <v>6680</v>
      </c>
      <c r="I1463" s="17" t="s">
        <v>758</v>
      </c>
      <c r="J1463" s="9"/>
      <c r="K1463" s="9" t="s">
        <v>3282</v>
      </c>
    </row>
    <row r="1464" spans="1:11" x14ac:dyDescent="0.25">
      <c r="A1464" s="17" t="s">
        <v>742</v>
      </c>
      <c r="B1464" s="20" t="s">
        <v>3492</v>
      </c>
      <c r="C1464" s="17" t="s">
        <v>1841</v>
      </c>
      <c r="D1464" s="17" t="s">
        <v>3493</v>
      </c>
      <c r="E1464" s="17" t="s">
        <v>1883</v>
      </c>
      <c r="F1464" s="17" t="s">
        <v>3308</v>
      </c>
      <c r="G1464" s="17" t="s">
        <v>2040</v>
      </c>
      <c r="H1464" s="9" t="s">
        <v>6681</v>
      </c>
      <c r="I1464" s="17" t="s">
        <v>746</v>
      </c>
      <c r="J1464" s="9"/>
      <c r="K1464" s="9" t="s">
        <v>3282</v>
      </c>
    </row>
    <row r="1465" spans="1:11" x14ac:dyDescent="0.25">
      <c r="A1465" s="17" t="s">
        <v>742</v>
      </c>
      <c r="B1465" s="15" t="s">
        <v>3494</v>
      </c>
      <c r="C1465" s="12" t="s">
        <v>1841</v>
      </c>
      <c r="D1465" s="12" t="s">
        <v>3495</v>
      </c>
      <c r="E1465" s="12" t="s">
        <v>1883</v>
      </c>
      <c r="F1465" s="17" t="s">
        <v>3308</v>
      </c>
      <c r="G1465" s="12" t="s">
        <v>3120</v>
      </c>
      <c r="H1465" s="9" t="s">
        <v>6682</v>
      </c>
      <c r="I1465" s="17" t="s">
        <v>746</v>
      </c>
      <c r="J1465" s="12"/>
      <c r="K1465" s="9" t="s">
        <v>3282</v>
      </c>
    </row>
    <row r="1466" spans="1:11" x14ac:dyDescent="0.25">
      <c r="A1466" s="17" t="s">
        <v>742</v>
      </c>
      <c r="B1466" s="15" t="s">
        <v>23</v>
      </c>
      <c r="C1466" s="12" t="s">
        <v>743</v>
      </c>
      <c r="D1466" s="12" t="s">
        <v>24</v>
      </c>
      <c r="E1466" s="12" t="s">
        <v>743</v>
      </c>
      <c r="F1466" s="17" t="s">
        <v>1742</v>
      </c>
      <c r="G1466" s="12" t="s">
        <v>745</v>
      </c>
      <c r="H1466" s="9" t="s">
        <v>6683</v>
      </c>
      <c r="I1466" s="17" t="s">
        <v>746</v>
      </c>
      <c r="J1466" s="12" t="s">
        <v>747</v>
      </c>
      <c r="K1466" s="9" t="s">
        <v>1648</v>
      </c>
    </row>
    <row r="1467" spans="1:11" x14ac:dyDescent="0.25">
      <c r="A1467" s="17" t="s">
        <v>742</v>
      </c>
      <c r="B1467" s="15" t="s">
        <v>382</v>
      </c>
      <c r="C1467" s="12" t="s">
        <v>743</v>
      </c>
      <c r="D1467" s="12" t="s">
        <v>383</v>
      </c>
      <c r="E1467" s="12" t="s">
        <v>743</v>
      </c>
      <c r="F1467" s="17" t="s">
        <v>1742</v>
      </c>
      <c r="G1467" s="12" t="s">
        <v>745</v>
      </c>
      <c r="H1467" s="9" t="s">
        <v>6683</v>
      </c>
      <c r="I1467" s="17" t="s">
        <v>747</v>
      </c>
      <c r="J1467" s="12" t="s">
        <v>747</v>
      </c>
      <c r="K1467" s="9" t="s">
        <v>1648</v>
      </c>
    </row>
    <row r="1468" spans="1:11" x14ac:dyDescent="0.25">
      <c r="A1468" s="17" t="s">
        <v>742</v>
      </c>
      <c r="B1468" s="15" t="s">
        <v>27</v>
      </c>
      <c r="C1468" s="12" t="s">
        <v>743</v>
      </c>
      <c r="D1468" s="12" t="s">
        <v>28</v>
      </c>
      <c r="E1468" s="12" t="s">
        <v>743</v>
      </c>
      <c r="F1468" s="17" t="s">
        <v>1742</v>
      </c>
      <c r="G1468" s="12" t="s">
        <v>745</v>
      </c>
      <c r="H1468" s="9" t="s">
        <v>6683</v>
      </c>
      <c r="I1468" s="17" t="s">
        <v>751</v>
      </c>
      <c r="J1468" s="12" t="s">
        <v>747</v>
      </c>
      <c r="K1468" s="9" t="s">
        <v>1648</v>
      </c>
    </row>
    <row r="1469" spans="1:11" x14ac:dyDescent="0.25">
      <c r="A1469" s="17" t="s">
        <v>742</v>
      </c>
      <c r="B1469" s="15" t="s">
        <v>3496</v>
      </c>
      <c r="C1469" s="12" t="s">
        <v>743</v>
      </c>
      <c r="D1469" s="12" t="s">
        <v>3497</v>
      </c>
      <c r="E1469" s="12" t="s">
        <v>743</v>
      </c>
      <c r="F1469" s="17" t="s">
        <v>1742</v>
      </c>
      <c r="G1469" s="12" t="s">
        <v>745</v>
      </c>
      <c r="H1469" s="9" t="s">
        <v>6683</v>
      </c>
      <c r="I1469" s="17" t="s">
        <v>752</v>
      </c>
      <c r="J1469" s="12" t="s">
        <v>747</v>
      </c>
      <c r="K1469" s="9" t="s">
        <v>1648</v>
      </c>
    </row>
    <row r="1470" spans="1:11" x14ac:dyDescent="0.25">
      <c r="A1470" s="17" t="s">
        <v>742</v>
      </c>
      <c r="B1470" s="15" t="s">
        <v>488</v>
      </c>
      <c r="C1470" s="12" t="s">
        <v>743</v>
      </c>
      <c r="D1470" s="12" t="s">
        <v>489</v>
      </c>
      <c r="E1470" s="12" t="s">
        <v>743</v>
      </c>
      <c r="F1470" s="17" t="s">
        <v>1742</v>
      </c>
      <c r="G1470" s="12" t="s">
        <v>745</v>
      </c>
      <c r="H1470" s="9" t="s">
        <v>6683</v>
      </c>
      <c r="I1470" s="17" t="s">
        <v>755</v>
      </c>
      <c r="J1470" s="12" t="s">
        <v>747</v>
      </c>
      <c r="K1470" s="9" t="s">
        <v>1648</v>
      </c>
    </row>
    <row r="1471" spans="1:11" x14ac:dyDescent="0.25">
      <c r="A1471" s="17" t="s">
        <v>742</v>
      </c>
      <c r="B1471" s="15" t="s">
        <v>3498</v>
      </c>
      <c r="C1471" s="12" t="s">
        <v>743</v>
      </c>
      <c r="D1471" s="12" t="s">
        <v>3499</v>
      </c>
      <c r="E1471" s="12" t="s">
        <v>743</v>
      </c>
      <c r="F1471" s="17" t="s">
        <v>1742</v>
      </c>
      <c r="G1471" s="12" t="s">
        <v>745</v>
      </c>
      <c r="H1471" s="9" t="s">
        <v>6683</v>
      </c>
      <c r="I1471" s="17" t="s">
        <v>758</v>
      </c>
      <c r="J1471" s="12" t="s">
        <v>747</v>
      </c>
      <c r="K1471" s="9" t="s">
        <v>1648</v>
      </c>
    </row>
    <row r="1472" spans="1:11" x14ac:dyDescent="0.25">
      <c r="A1472" s="17" t="s">
        <v>742</v>
      </c>
      <c r="B1472" s="15" t="s">
        <v>384</v>
      </c>
      <c r="C1472" s="12" t="s">
        <v>743</v>
      </c>
      <c r="D1472" s="12" t="s">
        <v>385</v>
      </c>
      <c r="E1472" s="12" t="s">
        <v>743</v>
      </c>
      <c r="F1472" s="17" t="s">
        <v>1742</v>
      </c>
      <c r="G1472" s="12" t="s">
        <v>820</v>
      </c>
      <c r="H1472" s="9" t="s">
        <v>6684</v>
      </c>
      <c r="I1472" s="17" t="s">
        <v>746</v>
      </c>
      <c r="J1472" s="12" t="s">
        <v>747</v>
      </c>
      <c r="K1472" s="9" t="s">
        <v>1648</v>
      </c>
    </row>
    <row r="1473" spans="1:11" x14ac:dyDescent="0.25">
      <c r="A1473" s="17" t="s">
        <v>742</v>
      </c>
      <c r="B1473" s="15" t="s">
        <v>29</v>
      </c>
      <c r="C1473" s="12" t="s">
        <v>743</v>
      </c>
      <c r="D1473" s="12" t="s">
        <v>30</v>
      </c>
      <c r="E1473" s="12" t="s">
        <v>743</v>
      </c>
      <c r="F1473" s="17" t="s">
        <v>1742</v>
      </c>
      <c r="G1473" s="12" t="s">
        <v>820</v>
      </c>
      <c r="H1473" s="9" t="s">
        <v>6684</v>
      </c>
      <c r="I1473" s="17" t="s">
        <v>747</v>
      </c>
      <c r="J1473" s="12" t="s">
        <v>747</v>
      </c>
      <c r="K1473" s="9" t="s">
        <v>1648</v>
      </c>
    </row>
    <row r="1474" spans="1:11" x14ac:dyDescent="0.25">
      <c r="A1474" s="17" t="s">
        <v>742</v>
      </c>
      <c r="B1474" s="15" t="s">
        <v>31</v>
      </c>
      <c r="C1474" s="12" t="s">
        <v>743</v>
      </c>
      <c r="D1474" s="12" t="s">
        <v>32</v>
      </c>
      <c r="E1474" s="12" t="s">
        <v>743</v>
      </c>
      <c r="F1474" s="17" t="s">
        <v>1742</v>
      </c>
      <c r="G1474" s="12" t="s">
        <v>820</v>
      </c>
      <c r="H1474" s="9" t="s">
        <v>6684</v>
      </c>
      <c r="I1474" s="17" t="s">
        <v>751</v>
      </c>
      <c r="J1474" s="12" t="s">
        <v>747</v>
      </c>
      <c r="K1474" s="9" t="s">
        <v>1648</v>
      </c>
    </row>
    <row r="1475" spans="1:11" x14ac:dyDescent="0.25">
      <c r="A1475" s="17" t="s">
        <v>742</v>
      </c>
      <c r="B1475" s="15" t="s">
        <v>3500</v>
      </c>
      <c r="C1475" s="12" t="s">
        <v>743</v>
      </c>
      <c r="D1475" s="12" t="s">
        <v>3501</v>
      </c>
      <c r="E1475" s="12" t="s">
        <v>743</v>
      </c>
      <c r="F1475" s="17" t="s">
        <v>1742</v>
      </c>
      <c r="G1475" s="12" t="s">
        <v>820</v>
      </c>
      <c r="H1475" s="9" t="s">
        <v>6684</v>
      </c>
      <c r="I1475" s="17" t="s">
        <v>752</v>
      </c>
      <c r="J1475" s="12" t="s">
        <v>747</v>
      </c>
      <c r="K1475" s="9" t="s">
        <v>1648</v>
      </c>
    </row>
    <row r="1476" spans="1:11" x14ac:dyDescent="0.25">
      <c r="A1476" s="17" t="s">
        <v>742</v>
      </c>
      <c r="B1476" s="15" t="s">
        <v>490</v>
      </c>
      <c r="C1476" s="12" t="s">
        <v>743</v>
      </c>
      <c r="D1476" s="12" t="s">
        <v>491</v>
      </c>
      <c r="E1476" s="12" t="s">
        <v>743</v>
      </c>
      <c r="F1476" s="17" t="s">
        <v>1742</v>
      </c>
      <c r="G1476" s="12" t="s">
        <v>820</v>
      </c>
      <c r="H1476" s="9" t="s">
        <v>6684</v>
      </c>
      <c r="I1476" s="17" t="s">
        <v>755</v>
      </c>
      <c r="J1476" s="12" t="s">
        <v>747</v>
      </c>
      <c r="K1476" s="9" t="s">
        <v>1648</v>
      </c>
    </row>
    <row r="1477" spans="1:11" x14ac:dyDescent="0.25">
      <c r="A1477" s="17" t="s">
        <v>742</v>
      </c>
      <c r="B1477" s="15" t="s">
        <v>3502</v>
      </c>
      <c r="C1477" s="12" t="s">
        <v>743</v>
      </c>
      <c r="D1477" s="12" t="s">
        <v>3503</v>
      </c>
      <c r="E1477" s="12" t="s">
        <v>743</v>
      </c>
      <c r="F1477" s="17" t="s">
        <v>1742</v>
      </c>
      <c r="G1477" s="17" t="s">
        <v>820</v>
      </c>
      <c r="H1477" s="9" t="s">
        <v>6684</v>
      </c>
      <c r="I1477" s="17" t="s">
        <v>758</v>
      </c>
      <c r="J1477" s="12" t="s">
        <v>747</v>
      </c>
      <c r="K1477" s="9" t="s">
        <v>1648</v>
      </c>
    </row>
    <row r="1478" spans="1:11" x14ac:dyDescent="0.25">
      <c r="A1478" s="17" t="s">
        <v>742</v>
      </c>
      <c r="B1478" s="15" t="s">
        <v>492</v>
      </c>
      <c r="C1478" s="12" t="s">
        <v>743</v>
      </c>
      <c r="D1478" s="12" t="s">
        <v>493</v>
      </c>
      <c r="E1478" s="12" t="s">
        <v>743</v>
      </c>
      <c r="F1478" s="17" t="s">
        <v>1742</v>
      </c>
      <c r="G1478" s="17" t="s">
        <v>3504</v>
      </c>
      <c r="H1478" s="9" t="s">
        <v>6685</v>
      </c>
      <c r="I1478" s="17" t="s">
        <v>746</v>
      </c>
      <c r="J1478" s="12" t="s">
        <v>747</v>
      </c>
      <c r="K1478" s="9" t="s">
        <v>1648</v>
      </c>
    </row>
    <row r="1479" spans="1:11" x14ac:dyDescent="0.25">
      <c r="A1479" s="17" t="s">
        <v>742</v>
      </c>
      <c r="B1479" s="15" t="s">
        <v>3505</v>
      </c>
      <c r="C1479" s="12" t="s">
        <v>743</v>
      </c>
      <c r="D1479" s="12" t="s">
        <v>3506</v>
      </c>
      <c r="E1479" s="12" t="s">
        <v>743</v>
      </c>
      <c r="F1479" s="17" t="s">
        <v>1742</v>
      </c>
      <c r="G1479" s="17" t="s">
        <v>3504</v>
      </c>
      <c r="H1479" s="9" t="s">
        <v>6685</v>
      </c>
      <c r="I1479" s="17" t="s">
        <v>747</v>
      </c>
      <c r="J1479" s="12" t="s">
        <v>747</v>
      </c>
      <c r="K1479" s="9" t="s">
        <v>1648</v>
      </c>
    </row>
    <row r="1480" spans="1:11" x14ac:dyDescent="0.25">
      <c r="A1480" s="17" t="s">
        <v>742</v>
      </c>
      <c r="B1480" s="15" t="s">
        <v>3507</v>
      </c>
      <c r="C1480" s="12" t="s">
        <v>743</v>
      </c>
      <c r="D1480" s="12" t="s">
        <v>3508</v>
      </c>
      <c r="E1480" s="12" t="s">
        <v>743</v>
      </c>
      <c r="F1480" s="17" t="s">
        <v>1742</v>
      </c>
      <c r="G1480" s="17" t="s">
        <v>3504</v>
      </c>
      <c r="H1480" s="9" t="s">
        <v>6685</v>
      </c>
      <c r="I1480" s="17" t="s">
        <v>751</v>
      </c>
      <c r="J1480" s="12" t="s">
        <v>747</v>
      </c>
      <c r="K1480" s="9" t="s">
        <v>1648</v>
      </c>
    </row>
    <row r="1481" spans="1:11" x14ac:dyDescent="0.25">
      <c r="A1481" s="17" t="s">
        <v>742</v>
      </c>
      <c r="B1481" s="15" t="s">
        <v>3509</v>
      </c>
      <c r="C1481" s="12" t="s">
        <v>743</v>
      </c>
      <c r="D1481" s="12" t="s">
        <v>3510</v>
      </c>
      <c r="E1481" s="12" t="s">
        <v>743</v>
      </c>
      <c r="F1481" s="17" t="s">
        <v>1742</v>
      </c>
      <c r="G1481" s="17" t="s">
        <v>3504</v>
      </c>
      <c r="H1481" s="9" t="s">
        <v>6685</v>
      </c>
      <c r="I1481" s="17" t="s">
        <v>752</v>
      </c>
      <c r="J1481" s="12" t="s">
        <v>747</v>
      </c>
      <c r="K1481" s="9" t="s">
        <v>1648</v>
      </c>
    </row>
    <row r="1482" spans="1:11" x14ac:dyDescent="0.25">
      <c r="A1482" s="17" t="s">
        <v>742</v>
      </c>
      <c r="B1482" s="15" t="s">
        <v>3511</v>
      </c>
      <c r="C1482" s="12" t="s">
        <v>743</v>
      </c>
      <c r="D1482" s="12" t="s">
        <v>3512</v>
      </c>
      <c r="E1482" s="12" t="s">
        <v>743</v>
      </c>
      <c r="F1482" s="17" t="s">
        <v>1742</v>
      </c>
      <c r="G1482" s="17" t="s">
        <v>3504</v>
      </c>
      <c r="H1482" s="9" t="s">
        <v>6685</v>
      </c>
      <c r="I1482" s="17" t="s">
        <v>755</v>
      </c>
      <c r="J1482" s="12" t="s">
        <v>747</v>
      </c>
      <c r="K1482" s="9" t="s">
        <v>1648</v>
      </c>
    </row>
    <row r="1483" spans="1:11" x14ac:dyDescent="0.25">
      <c r="A1483" s="17" t="s">
        <v>742</v>
      </c>
      <c r="B1483" s="15" t="s">
        <v>3513</v>
      </c>
      <c r="C1483" s="12" t="s">
        <v>743</v>
      </c>
      <c r="D1483" s="12" t="s">
        <v>3514</v>
      </c>
      <c r="E1483" s="12" t="s">
        <v>743</v>
      </c>
      <c r="F1483" s="17" t="s">
        <v>1742</v>
      </c>
      <c r="G1483" s="12" t="s">
        <v>3504</v>
      </c>
      <c r="H1483" s="9" t="s">
        <v>6685</v>
      </c>
      <c r="I1483" s="17" t="s">
        <v>758</v>
      </c>
      <c r="J1483" s="12" t="s">
        <v>747</v>
      </c>
      <c r="K1483" s="9" t="s">
        <v>1648</v>
      </c>
    </row>
    <row r="1484" spans="1:11" x14ac:dyDescent="0.25">
      <c r="A1484" s="17" t="s">
        <v>742</v>
      </c>
      <c r="B1484" s="15" t="s">
        <v>386</v>
      </c>
      <c r="C1484" s="12" t="s">
        <v>743</v>
      </c>
      <c r="D1484" s="12" t="s">
        <v>387</v>
      </c>
      <c r="E1484" s="12" t="s">
        <v>743</v>
      </c>
      <c r="F1484" s="17" t="s">
        <v>1742</v>
      </c>
      <c r="G1484" s="12" t="s">
        <v>1726</v>
      </c>
      <c r="H1484" s="9" t="s">
        <v>6686</v>
      </c>
      <c r="I1484" s="17" t="s">
        <v>746</v>
      </c>
      <c r="J1484" s="12" t="s">
        <v>747</v>
      </c>
      <c r="K1484" s="9" t="s">
        <v>1648</v>
      </c>
    </row>
    <row r="1485" spans="1:11" x14ac:dyDescent="0.25">
      <c r="A1485" s="17" t="s">
        <v>742</v>
      </c>
      <c r="B1485" s="15" t="s">
        <v>33</v>
      </c>
      <c r="C1485" s="12" t="s">
        <v>743</v>
      </c>
      <c r="D1485" s="12" t="s">
        <v>34</v>
      </c>
      <c r="E1485" s="12" t="s">
        <v>743</v>
      </c>
      <c r="F1485" s="17" t="s">
        <v>1742</v>
      </c>
      <c r="G1485" s="12" t="s">
        <v>1726</v>
      </c>
      <c r="H1485" s="9" t="s">
        <v>6686</v>
      </c>
      <c r="I1485" s="17" t="s">
        <v>747</v>
      </c>
      <c r="J1485" s="12" t="s">
        <v>747</v>
      </c>
      <c r="K1485" s="9" t="s">
        <v>1648</v>
      </c>
    </row>
    <row r="1486" spans="1:11" x14ac:dyDescent="0.25">
      <c r="A1486" s="17" t="s">
        <v>742</v>
      </c>
      <c r="B1486" s="15" t="s">
        <v>3515</v>
      </c>
      <c r="C1486" s="12" t="s">
        <v>743</v>
      </c>
      <c r="D1486" s="12" t="s">
        <v>3516</v>
      </c>
      <c r="E1486" s="12" t="s">
        <v>743</v>
      </c>
      <c r="F1486" s="17" t="s">
        <v>1742</v>
      </c>
      <c r="G1486" s="12" t="s">
        <v>1726</v>
      </c>
      <c r="H1486" s="9" t="s">
        <v>6686</v>
      </c>
      <c r="I1486" s="17" t="s">
        <v>751</v>
      </c>
      <c r="J1486" s="12" t="s">
        <v>747</v>
      </c>
      <c r="K1486" s="9" t="s">
        <v>1648</v>
      </c>
    </row>
    <row r="1487" spans="1:11" x14ac:dyDescent="0.25">
      <c r="A1487" s="17" t="s">
        <v>742</v>
      </c>
      <c r="B1487" s="15" t="s">
        <v>666</v>
      </c>
      <c r="C1487" s="12" t="s">
        <v>743</v>
      </c>
      <c r="D1487" s="12" t="s">
        <v>667</v>
      </c>
      <c r="E1487" s="12" t="s">
        <v>743</v>
      </c>
      <c r="F1487" s="17" t="s">
        <v>1742</v>
      </c>
      <c r="G1487" s="12" t="s">
        <v>1726</v>
      </c>
      <c r="H1487" s="9" t="s">
        <v>6686</v>
      </c>
      <c r="I1487" s="17" t="s">
        <v>752</v>
      </c>
      <c r="J1487" s="12" t="s">
        <v>747</v>
      </c>
      <c r="K1487" s="9" t="s">
        <v>1648</v>
      </c>
    </row>
    <row r="1488" spans="1:11" x14ac:dyDescent="0.25">
      <c r="A1488" s="17" t="s">
        <v>742</v>
      </c>
      <c r="B1488" s="15" t="s">
        <v>668</v>
      </c>
      <c r="C1488" s="12" t="s">
        <v>743</v>
      </c>
      <c r="D1488" s="12" t="s">
        <v>669</v>
      </c>
      <c r="E1488" s="12" t="s">
        <v>743</v>
      </c>
      <c r="F1488" s="17" t="s">
        <v>1742</v>
      </c>
      <c r="G1488" s="12" t="s">
        <v>1726</v>
      </c>
      <c r="H1488" s="9" t="s">
        <v>6686</v>
      </c>
      <c r="I1488" s="17" t="s">
        <v>755</v>
      </c>
      <c r="J1488" s="12" t="s">
        <v>747</v>
      </c>
      <c r="K1488" s="9" t="s">
        <v>1648</v>
      </c>
    </row>
    <row r="1489" spans="1:11" x14ac:dyDescent="0.25">
      <c r="A1489" s="17" t="s">
        <v>742</v>
      </c>
      <c r="B1489" s="15" t="s">
        <v>35</v>
      </c>
      <c r="C1489" s="12" t="s">
        <v>743</v>
      </c>
      <c r="D1489" s="12" t="s">
        <v>36</v>
      </c>
      <c r="E1489" s="12" t="s">
        <v>743</v>
      </c>
      <c r="F1489" s="17" t="s">
        <v>1742</v>
      </c>
      <c r="G1489" s="12" t="s">
        <v>1726</v>
      </c>
      <c r="H1489" s="9" t="s">
        <v>6686</v>
      </c>
      <c r="I1489" s="17" t="s">
        <v>758</v>
      </c>
      <c r="J1489" s="12" t="s">
        <v>747</v>
      </c>
      <c r="K1489" s="9" t="s">
        <v>1648</v>
      </c>
    </row>
    <row r="1490" spans="1:11" x14ac:dyDescent="0.25">
      <c r="A1490" s="17" t="s">
        <v>742</v>
      </c>
      <c r="B1490" s="15" t="s">
        <v>37</v>
      </c>
      <c r="C1490" s="12" t="s">
        <v>743</v>
      </c>
      <c r="D1490" s="12" t="s">
        <v>38</v>
      </c>
      <c r="E1490" s="12" t="s">
        <v>743</v>
      </c>
      <c r="F1490" s="17" t="s">
        <v>1742</v>
      </c>
      <c r="G1490" s="12" t="s">
        <v>1056</v>
      </c>
      <c r="H1490" s="9" t="s">
        <v>6687</v>
      </c>
      <c r="I1490" s="17" t="s">
        <v>746</v>
      </c>
      <c r="J1490" s="12" t="s">
        <v>747</v>
      </c>
      <c r="K1490" s="9" t="s">
        <v>1648</v>
      </c>
    </row>
    <row r="1491" spans="1:11" x14ac:dyDescent="0.25">
      <c r="A1491" s="17" t="s">
        <v>742</v>
      </c>
      <c r="B1491" s="15" t="s">
        <v>39</v>
      </c>
      <c r="C1491" s="12" t="s">
        <v>743</v>
      </c>
      <c r="D1491" s="12" t="s">
        <v>40</v>
      </c>
      <c r="E1491" s="12" t="s">
        <v>743</v>
      </c>
      <c r="F1491" s="17" t="s">
        <v>1742</v>
      </c>
      <c r="G1491" s="12" t="s">
        <v>1056</v>
      </c>
      <c r="H1491" s="9" t="s">
        <v>6687</v>
      </c>
      <c r="I1491" s="17" t="s">
        <v>747</v>
      </c>
      <c r="J1491" s="12" t="s">
        <v>747</v>
      </c>
      <c r="K1491" s="9" t="s">
        <v>1648</v>
      </c>
    </row>
    <row r="1492" spans="1:11" x14ac:dyDescent="0.25">
      <c r="A1492" s="17" t="s">
        <v>742</v>
      </c>
      <c r="B1492" s="15" t="s">
        <v>41</v>
      </c>
      <c r="C1492" s="12" t="s">
        <v>743</v>
      </c>
      <c r="D1492" s="12" t="s">
        <v>42</v>
      </c>
      <c r="E1492" s="12" t="s">
        <v>743</v>
      </c>
      <c r="F1492" s="17" t="s">
        <v>1742</v>
      </c>
      <c r="G1492" s="12" t="s">
        <v>1056</v>
      </c>
      <c r="H1492" s="9" t="s">
        <v>6687</v>
      </c>
      <c r="I1492" s="17" t="s">
        <v>751</v>
      </c>
      <c r="J1492" s="12" t="s">
        <v>747</v>
      </c>
      <c r="K1492" s="9" t="s">
        <v>1648</v>
      </c>
    </row>
    <row r="1493" spans="1:11" x14ac:dyDescent="0.25">
      <c r="A1493" s="17" t="s">
        <v>742</v>
      </c>
      <c r="B1493" s="15" t="s">
        <v>43</v>
      </c>
      <c r="C1493" s="12" t="s">
        <v>743</v>
      </c>
      <c r="D1493" s="12" t="s">
        <v>44</v>
      </c>
      <c r="E1493" s="12" t="s">
        <v>743</v>
      </c>
      <c r="F1493" s="17" t="s">
        <v>1742</v>
      </c>
      <c r="G1493" s="12" t="s">
        <v>1056</v>
      </c>
      <c r="H1493" s="9" t="s">
        <v>6687</v>
      </c>
      <c r="I1493" s="17" t="s">
        <v>752</v>
      </c>
      <c r="J1493" s="12" t="s">
        <v>747</v>
      </c>
      <c r="K1493" s="9" t="s">
        <v>1648</v>
      </c>
    </row>
    <row r="1494" spans="1:11" x14ac:dyDescent="0.25">
      <c r="A1494" s="17" t="s">
        <v>742</v>
      </c>
      <c r="B1494" s="15" t="s">
        <v>278</v>
      </c>
      <c r="C1494" s="12" t="s">
        <v>743</v>
      </c>
      <c r="D1494" s="12" t="s">
        <v>279</v>
      </c>
      <c r="E1494" s="12" t="s">
        <v>743</v>
      </c>
      <c r="F1494" s="17" t="s">
        <v>1742</v>
      </c>
      <c r="G1494" s="12" t="s">
        <v>1056</v>
      </c>
      <c r="H1494" s="9" t="s">
        <v>6687</v>
      </c>
      <c r="I1494" s="17" t="s">
        <v>755</v>
      </c>
      <c r="J1494" s="12" t="s">
        <v>747</v>
      </c>
      <c r="K1494" s="9" t="s">
        <v>1648</v>
      </c>
    </row>
    <row r="1495" spans="1:11" x14ac:dyDescent="0.25">
      <c r="A1495" s="17" t="s">
        <v>742</v>
      </c>
      <c r="B1495" s="15" t="s">
        <v>3517</v>
      </c>
      <c r="C1495" s="12" t="s">
        <v>743</v>
      </c>
      <c r="D1495" s="12" t="s">
        <v>3518</v>
      </c>
      <c r="E1495" s="12" t="s">
        <v>743</v>
      </c>
      <c r="F1495" s="17" t="s">
        <v>1742</v>
      </c>
      <c r="G1495" s="12" t="s">
        <v>1056</v>
      </c>
      <c r="H1495" s="9" t="s">
        <v>6687</v>
      </c>
      <c r="I1495" s="17" t="s">
        <v>758</v>
      </c>
      <c r="J1495" s="12" t="s">
        <v>747</v>
      </c>
      <c r="K1495" s="9" t="s">
        <v>1648</v>
      </c>
    </row>
    <row r="1496" spans="1:11" x14ac:dyDescent="0.25">
      <c r="A1496" s="17" t="s">
        <v>742</v>
      </c>
      <c r="B1496" s="15" t="s">
        <v>494</v>
      </c>
      <c r="C1496" s="12" t="s">
        <v>743</v>
      </c>
      <c r="D1496" s="12" t="s">
        <v>495</v>
      </c>
      <c r="E1496" s="12" t="s">
        <v>743</v>
      </c>
      <c r="F1496" s="17" t="s">
        <v>1742</v>
      </c>
      <c r="G1496" s="12" t="s">
        <v>1722</v>
      </c>
      <c r="H1496" s="9" t="s">
        <v>6688</v>
      </c>
      <c r="I1496" s="17" t="s">
        <v>746</v>
      </c>
      <c r="J1496" s="12" t="s">
        <v>747</v>
      </c>
      <c r="K1496" s="9" t="s">
        <v>1648</v>
      </c>
    </row>
    <row r="1497" spans="1:11" x14ac:dyDescent="0.25">
      <c r="A1497" s="17" t="s">
        <v>742</v>
      </c>
      <c r="B1497" s="15" t="s">
        <v>496</v>
      </c>
      <c r="C1497" s="12" t="s">
        <v>743</v>
      </c>
      <c r="D1497" s="12" t="s">
        <v>497</v>
      </c>
      <c r="E1497" s="12" t="s">
        <v>743</v>
      </c>
      <c r="F1497" s="17" t="s">
        <v>1742</v>
      </c>
      <c r="G1497" s="12" t="s">
        <v>1722</v>
      </c>
      <c r="H1497" s="9" t="s">
        <v>6688</v>
      </c>
      <c r="I1497" s="17" t="s">
        <v>747</v>
      </c>
      <c r="J1497" s="12" t="s">
        <v>747</v>
      </c>
      <c r="K1497" s="9" t="s">
        <v>1648</v>
      </c>
    </row>
    <row r="1498" spans="1:11" x14ac:dyDescent="0.25">
      <c r="A1498" s="17" t="s">
        <v>742</v>
      </c>
      <c r="B1498" s="15" t="s">
        <v>280</v>
      </c>
      <c r="C1498" s="12" t="s">
        <v>743</v>
      </c>
      <c r="D1498" s="12" t="s">
        <v>281</v>
      </c>
      <c r="E1498" s="12" t="s">
        <v>743</v>
      </c>
      <c r="F1498" s="17" t="s">
        <v>1742</v>
      </c>
      <c r="G1498" s="12" t="s">
        <v>1722</v>
      </c>
      <c r="H1498" s="9" t="s">
        <v>6688</v>
      </c>
      <c r="I1498" s="17" t="s">
        <v>751</v>
      </c>
      <c r="J1498" s="12" t="s">
        <v>747</v>
      </c>
      <c r="K1498" s="9" t="s">
        <v>1648</v>
      </c>
    </row>
    <row r="1499" spans="1:11" x14ac:dyDescent="0.25">
      <c r="A1499" s="17" t="s">
        <v>742</v>
      </c>
      <c r="B1499" s="15" t="s">
        <v>3519</v>
      </c>
      <c r="C1499" s="12" t="s">
        <v>743</v>
      </c>
      <c r="D1499" s="12" t="s">
        <v>3520</v>
      </c>
      <c r="E1499" s="12" t="s">
        <v>743</v>
      </c>
      <c r="F1499" s="17" t="s">
        <v>1742</v>
      </c>
      <c r="G1499" s="12" t="s">
        <v>1722</v>
      </c>
      <c r="H1499" s="9" t="s">
        <v>6688</v>
      </c>
      <c r="I1499" s="17" t="s">
        <v>752</v>
      </c>
      <c r="J1499" s="12" t="s">
        <v>747</v>
      </c>
      <c r="K1499" s="9" t="s">
        <v>1648</v>
      </c>
    </row>
    <row r="1500" spans="1:11" x14ac:dyDescent="0.25">
      <c r="A1500" s="17" t="s">
        <v>742</v>
      </c>
      <c r="B1500" s="15" t="s">
        <v>3521</v>
      </c>
      <c r="C1500" s="12" t="s">
        <v>743</v>
      </c>
      <c r="D1500" s="12" t="s">
        <v>3522</v>
      </c>
      <c r="E1500" s="12" t="s">
        <v>743</v>
      </c>
      <c r="F1500" s="17" t="s">
        <v>1742</v>
      </c>
      <c r="G1500" s="12" t="s">
        <v>1722</v>
      </c>
      <c r="H1500" s="9" t="s">
        <v>6688</v>
      </c>
      <c r="I1500" s="17" t="s">
        <v>755</v>
      </c>
      <c r="J1500" s="12" t="s">
        <v>747</v>
      </c>
      <c r="K1500" s="9" t="s">
        <v>1648</v>
      </c>
    </row>
    <row r="1501" spans="1:11" x14ac:dyDescent="0.25">
      <c r="A1501" s="17" t="s">
        <v>742</v>
      </c>
      <c r="B1501" s="15" t="s">
        <v>3523</v>
      </c>
      <c r="C1501" s="12" t="s">
        <v>743</v>
      </c>
      <c r="D1501" s="12" t="s">
        <v>3524</v>
      </c>
      <c r="E1501" s="12" t="s">
        <v>743</v>
      </c>
      <c r="F1501" s="17" t="s">
        <v>1742</v>
      </c>
      <c r="G1501" s="12" t="s">
        <v>1722</v>
      </c>
      <c r="H1501" s="9" t="s">
        <v>6688</v>
      </c>
      <c r="I1501" s="17" t="s">
        <v>758</v>
      </c>
      <c r="J1501" s="12" t="s">
        <v>747</v>
      </c>
      <c r="K1501" s="9" t="s">
        <v>1648</v>
      </c>
    </row>
    <row r="1502" spans="1:11" x14ac:dyDescent="0.25">
      <c r="A1502" s="17" t="s">
        <v>742</v>
      </c>
      <c r="B1502" s="15" t="s">
        <v>45</v>
      </c>
      <c r="C1502" s="12" t="s">
        <v>743</v>
      </c>
      <c r="D1502" s="12" t="s">
        <v>46</v>
      </c>
      <c r="E1502" s="12" t="s">
        <v>743</v>
      </c>
      <c r="F1502" s="17" t="s">
        <v>1742</v>
      </c>
      <c r="G1502" s="12" t="s">
        <v>932</v>
      </c>
      <c r="H1502" s="9" t="s">
        <v>6689</v>
      </c>
      <c r="I1502" s="17" t="s">
        <v>746</v>
      </c>
      <c r="J1502" s="12" t="s">
        <v>747</v>
      </c>
      <c r="K1502" s="9" t="s">
        <v>1648</v>
      </c>
    </row>
    <row r="1503" spans="1:11" x14ac:dyDescent="0.25">
      <c r="A1503" s="17" t="s">
        <v>742</v>
      </c>
      <c r="B1503" s="15" t="s">
        <v>47</v>
      </c>
      <c r="C1503" s="12" t="s">
        <v>743</v>
      </c>
      <c r="D1503" s="12" t="s">
        <v>48</v>
      </c>
      <c r="E1503" s="12" t="s">
        <v>743</v>
      </c>
      <c r="F1503" s="17" t="s">
        <v>1742</v>
      </c>
      <c r="G1503" s="12" t="s">
        <v>932</v>
      </c>
      <c r="H1503" s="9" t="s">
        <v>6689</v>
      </c>
      <c r="I1503" s="17" t="s">
        <v>747</v>
      </c>
      <c r="J1503" s="12" t="s">
        <v>747</v>
      </c>
      <c r="K1503" s="9" t="s">
        <v>1648</v>
      </c>
    </row>
    <row r="1504" spans="1:11" x14ac:dyDescent="0.25">
      <c r="A1504" s="17" t="s">
        <v>742</v>
      </c>
      <c r="B1504" s="15" t="s">
        <v>49</v>
      </c>
      <c r="C1504" s="12" t="s">
        <v>743</v>
      </c>
      <c r="D1504" s="12" t="s">
        <v>50</v>
      </c>
      <c r="E1504" s="12" t="s">
        <v>743</v>
      </c>
      <c r="F1504" s="17" t="s">
        <v>1742</v>
      </c>
      <c r="G1504" s="12" t="s">
        <v>932</v>
      </c>
      <c r="H1504" s="9" t="s">
        <v>6689</v>
      </c>
      <c r="I1504" s="17" t="s">
        <v>751</v>
      </c>
      <c r="J1504" s="12" t="s">
        <v>747</v>
      </c>
      <c r="K1504" s="9" t="s">
        <v>1648</v>
      </c>
    </row>
    <row r="1505" spans="1:11" x14ac:dyDescent="0.25">
      <c r="A1505" s="17" t="s">
        <v>742</v>
      </c>
      <c r="B1505" s="15" t="s">
        <v>3525</v>
      </c>
      <c r="C1505" s="12" t="s">
        <v>743</v>
      </c>
      <c r="D1505" s="12" t="s">
        <v>3526</v>
      </c>
      <c r="E1505" s="12" t="s">
        <v>743</v>
      </c>
      <c r="F1505" s="17" t="s">
        <v>1742</v>
      </c>
      <c r="G1505" s="12" t="s">
        <v>932</v>
      </c>
      <c r="H1505" s="9" t="s">
        <v>6689</v>
      </c>
      <c r="I1505" s="17" t="s">
        <v>752</v>
      </c>
      <c r="J1505" s="12" t="s">
        <v>747</v>
      </c>
      <c r="K1505" s="9" t="s">
        <v>1648</v>
      </c>
    </row>
    <row r="1506" spans="1:11" x14ac:dyDescent="0.25">
      <c r="A1506" s="17" t="s">
        <v>742</v>
      </c>
      <c r="B1506" s="15" t="s">
        <v>3527</v>
      </c>
      <c r="C1506" s="12" t="s">
        <v>743</v>
      </c>
      <c r="D1506" s="12" t="s">
        <v>3528</v>
      </c>
      <c r="E1506" s="12" t="s">
        <v>743</v>
      </c>
      <c r="F1506" s="17" t="s">
        <v>1742</v>
      </c>
      <c r="G1506" s="12" t="s">
        <v>932</v>
      </c>
      <c r="H1506" s="9" t="s">
        <v>6689</v>
      </c>
      <c r="I1506" s="17" t="s">
        <v>755</v>
      </c>
      <c r="J1506" s="12" t="s">
        <v>747</v>
      </c>
      <c r="K1506" s="9" t="s">
        <v>1648</v>
      </c>
    </row>
    <row r="1507" spans="1:11" x14ac:dyDescent="0.25">
      <c r="A1507" s="17" t="s">
        <v>742</v>
      </c>
      <c r="B1507" s="15" t="s">
        <v>3529</v>
      </c>
      <c r="C1507" s="12" t="s">
        <v>743</v>
      </c>
      <c r="D1507" s="12" t="s">
        <v>3530</v>
      </c>
      <c r="E1507" s="12" t="s">
        <v>743</v>
      </c>
      <c r="F1507" s="17" t="s">
        <v>1742</v>
      </c>
      <c r="G1507" s="12" t="s">
        <v>932</v>
      </c>
      <c r="H1507" s="9" t="s">
        <v>6689</v>
      </c>
      <c r="I1507" s="17" t="s">
        <v>758</v>
      </c>
      <c r="J1507" s="12" t="s">
        <v>747</v>
      </c>
      <c r="K1507" s="9" t="s">
        <v>1648</v>
      </c>
    </row>
    <row r="1508" spans="1:11" x14ac:dyDescent="0.25">
      <c r="A1508" s="17" t="s">
        <v>742</v>
      </c>
      <c r="B1508" s="15" t="s">
        <v>51</v>
      </c>
      <c r="C1508" s="12" t="s">
        <v>743</v>
      </c>
      <c r="D1508" s="12" t="s">
        <v>52</v>
      </c>
      <c r="E1508" s="12" t="s">
        <v>743</v>
      </c>
      <c r="F1508" s="17" t="s">
        <v>1742</v>
      </c>
      <c r="G1508" s="12" t="s">
        <v>1675</v>
      </c>
      <c r="H1508" s="9" t="s">
        <v>6690</v>
      </c>
      <c r="I1508" s="17" t="s">
        <v>746</v>
      </c>
      <c r="J1508" s="12" t="s">
        <v>747</v>
      </c>
      <c r="K1508" s="9" t="s">
        <v>1648</v>
      </c>
    </row>
    <row r="1509" spans="1:11" x14ac:dyDescent="0.25">
      <c r="A1509" s="17" t="s">
        <v>742</v>
      </c>
      <c r="B1509" s="15" t="s">
        <v>53</v>
      </c>
      <c r="C1509" s="12" t="s">
        <v>743</v>
      </c>
      <c r="D1509" s="12" t="s">
        <v>54</v>
      </c>
      <c r="E1509" s="12" t="s">
        <v>743</v>
      </c>
      <c r="F1509" s="17" t="s">
        <v>1742</v>
      </c>
      <c r="G1509" s="12" t="s">
        <v>1675</v>
      </c>
      <c r="H1509" s="9" t="s">
        <v>6690</v>
      </c>
      <c r="I1509" s="17" t="s">
        <v>747</v>
      </c>
      <c r="J1509" s="12" t="s">
        <v>747</v>
      </c>
      <c r="K1509" s="9" t="s">
        <v>1648</v>
      </c>
    </row>
    <row r="1510" spans="1:11" x14ac:dyDescent="0.25">
      <c r="A1510" s="17" t="s">
        <v>742</v>
      </c>
      <c r="B1510" s="15" t="s">
        <v>3531</v>
      </c>
      <c r="C1510" s="12" t="s">
        <v>743</v>
      </c>
      <c r="D1510" s="12" t="s">
        <v>3532</v>
      </c>
      <c r="E1510" s="12" t="s">
        <v>743</v>
      </c>
      <c r="F1510" s="17" t="s">
        <v>1742</v>
      </c>
      <c r="G1510" s="12" t="s">
        <v>1675</v>
      </c>
      <c r="H1510" s="9" t="s">
        <v>6690</v>
      </c>
      <c r="I1510" s="17" t="s">
        <v>751</v>
      </c>
      <c r="J1510" s="12" t="s">
        <v>747</v>
      </c>
      <c r="K1510" s="9" t="s">
        <v>1648</v>
      </c>
    </row>
    <row r="1511" spans="1:11" x14ac:dyDescent="0.25">
      <c r="A1511" s="17" t="s">
        <v>742</v>
      </c>
      <c r="B1511" s="15" t="s">
        <v>55</v>
      </c>
      <c r="C1511" s="12" t="s">
        <v>743</v>
      </c>
      <c r="D1511" s="12" t="s">
        <v>56</v>
      </c>
      <c r="E1511" s="12" t="s">
        <v>743</v>
      </c>
      <c r="F1511" s="17" t="s">
        <v>1742</v>
      </c>
      <c r="G1511" s="12" t="s">
        <v>1675</v>
      </c>
      <c r="H1511" s="9" t="s">
        <v>6690</v>
      </c>
      <c r="I1511" s="17" t="s">
        <v>752</v>
      </c>
      <c r="J1511" s="12" t="s">
        <v>747</v>
      </c>
      <c r="K1511" s="9" t="s">
        <v>1648</v>
      </c>
    </row>
    <row r="1512" spans="1:11" x14ac:dyDescent="0.25">
      <c r="A1512" s="17" t="s">
        <v>742</v>
      </c>
      <c r="B1512" s="15" t="s">
        <v>57</v>
      </c>
      <c r="C1512" s="12" t="s">
        <v>743</v>
      </c>
      <c r="D1512" s="12" t="s">
        <v>58</v>
      </c>
      <c r="E1512" s="12" t="s">
        <v>743</v>
      </c>
      <c r="F1512" s="17" t="s">
        <v>1742</v>
      </c>
      <c r="G1512" s="12" t="s">
        <v>1675</v>
      </c>
      <c r="H1512" s="9" t="s">
        <v>6690</v>
      </c>
      <c r="I1512" s="17" t="s">
        <v>755</v>
      </c>
      <c r="J1512" s="12" t="s">
        <v>747</v>
      </c>
      <c r="K1512" s="9" t="s">
        <v>1648</v>
      </c>
    </row>
    <row r="1513" spans="1:11" x14ac:dyDescent="0.25">
      <c r="A1513" s="17" t="s">
        <v>742</v>
      </c>
      <c r="B1513" s="15" t="s">
        <v>59</v>
      </c>
      <c r="C1513" s="12" t="s">
        <v>743</v>
      </c>
      <c r="D1513" s="12" t="s">
        <v>60</v>
      </c>
      <c r="E1513" s="12" t="s">
        <v>743</v>
      </c>
      <c r="F1513" s="17" t="s">
        <v>1742</v>
      </c>
      <c r="G1513" s="12" t="s">
        <v>1675</v>
      </c>
      <c r="H1513" s="9" t="s">
        <v>6690</v>
      </c>
      <c r="I1513" s="17" t="s">
        <v>758</v>
      </c>
      <c r="J1513" s="12" t="s">
        <v>747</v>
      </c>
      <c r="K1513" s="9" t="s">
        <v>1648</v>
      </c>
    </row>
    <row r="1514" spans="1:11" x14ac:dyDescent="0.25">
      <c r="A1514" s="17" t="s">
        <v>742</v>
      </c>
      <c r="B1514" s="15" t="s">
        <v>498</v>
      </c>
      <c r="C1514" s="12" t="s">
        <v>743</v>
      </c>
      <c r="D1514" s="12" t="s">
        <v>499</v>
      </c>
      <c r="E1514" s="12" t="s">
        <v>743</v>
      </c>
      <c r="F1514" s="17" t="s">
        <v>1742</v>
      </c>
      <c r="G1514" s="12" t="s">
        <v>1761</v>
      </c>
      <c r="H1514" s="9" t="s">
        <v>6691</v>
      </c>
      <c r="I1514" s="17" t="s">
        <v>746</v>
      </c>
      <c r="J1514" s="12" t="s">
        <v>747</v>
      </c>
      <c r="K1514" s="9" t="s">
        <v>1648</v>
      </c>
    </row>
    <row r="1515" spans="1:11" x14ac:dyDescent="0.25">
      <c r="A1515" s="17" t="s">
        <v>742</v>
      </c>
      <c r="B1515" s="15" t="s">
        <v>3533</v>
      </c>
      <c r="C1515" s="12" t="s">
        <v>743</v>
      </c>
      <c r="D1515" s="12" t="s">
        <v>3534</v>
      </c>
      <c r="E1515" s="12" t="s">
        <v>743</v>
      </c>
      <c r="F1515" s="17" t="s">
        <v>1742</v>
      </c>
      <c r="G1515" s="12" t="s">
        <v>1761</v>
      </c>
      <c r="H1515" s="9" t="s">
        <v>6691</v>
      </c>
      <c r="I1515" s="17" t="s">
        <v>747</v>
      </c>
      <c r="J1515" s="12" t="s">
        <v>747</v>
      </c>
      <c r="K1515" s="9" t="s">
        <v>1648</v>
      </c>
    </row>
    <row r="1516" spans="1:11" x14ac:dyDescent="0.25">
      <c r="A1516" s="17" t="s">
        <v>742</v>
      </c>
      <c r="B1516" s="15" t="s">
        <v>500</v>
      </c>
      <c r="C1516" s="12" t="s">
        <v>743</v>
      </c>
      <c r="D1516" s="12" t="s">
        <v>501</v>
      </c>
      <c r="E1516" s="12" t="s">
        <v>743</v>
      </c>
      <c r="F1516" s="17" t="s">
        <v>1742</v>
      </c>
      <c r="G1516" s="12" t="s">
        <v>1761</v>
      </c>
      <c r="H1516" s="9" t="s">
        <v>6691</v>
      </c>
      <c r="I1516" s="17" t="s">
        <v>751</v>
      </c>
      <c r="J1516" s="12" t="s">
        <v>747</v>
      </c>
      <c r="K1516" s="9" t="s">
        <v>1648</v>
      </c>
    </row>
    <row r="1517" spans="1:11" x14ac:dyDescent="0.25">
      <c r="A1517" s="17" t="s">
        <v>742</v>
      </c>
      <c r="B1517" s="15" t="s">
        <v>3535</v>
      </c>
      <c r="C1517" s="12" t="s">
        <v>743</v>
      </c>
      <c r="D1517" s="12" t="s">
        <v>3536</v>
      </c>
      <c r="E1517" s="12" t="s">
        <v>743</v>
      </c>
      <c r="F1517" s="17" t="s">
        <v>1742</v>
      </c>
      <c r="G1517" s="12" t="s">
        <v>1761</v>
      </c>
      <c r="H1517" s="9" t="s">
        <v>6691</v>
      </c>
      <c r="I1517" s="17" t="s">
        <v>752</v>
      </c>
      <c r="J1517" s="12" t="s">
        <v>747</v>
      </c>
      <c r="K1517" s="9" t="s">
        <v>1648</v>
      </c>
    </row>
    <row r="1518" spans="1:11" x14ac:dyDescent="0.25">
      <c r="A1518" s="17" t="s">
        <v>742</v>
      </c>
      <c r="B1518" s="15" t="s">
        <v>388</v>
      </c>
      <c r="C1518" s="12" t="s">
        <v>743</v>
      </c>
      <c r="D1518" s="12" t="s">
        <v>389</v>
      </c>
      <c r="E1518" s="12" t="s">
        <v>743</v>
      </c>
      <c r="F1518" s="17" t="s">
        <v>1742</v>
      </c>
      <c r="G1518" s="12" t="s">
        <v>1761</v>
      </c>
      <c r="H1518" s="9" t="s">
        <v>6691</v>
      </c>
      <c r="I1518" s="17" t="s">
        <v>755</v>
      </c>
      <c r="J1518" s="12" t="s">
        <v>747</v>
      </c>
      <c r="K1518" s="9" t="s">
        <v>1648</v>
      </c>
    </row>
    <row r="1519" spans="1:11" x14ac:dyDescent="0.25">
      <c r="A1519" s="17" t="s">
        <v>742</v>
      </c>
      <c r="B1519" s="15" t="s">
        <v>3537</v>
      </c>
      <c r="C1519" s="12" t="s">
        <v>743</v>
      </c>
      <c r="D1519" s="12" t="s">
        <v>3538</v>
      </c>
      <c r="E1519" s="12" t="s">
        <v>743</v>
      </c>
      <c r="F1519" s="17" t="s">
        <v>1742</v>
      </c>
      <c r="G1519" s="12" t="s">
        <v>1761</v>
      </c>
      <c r="H1519" s="9" t="s">
        <v>6691</v>
      </c>
      <c r="I1519" s="17" t="s">
        <v>758</v>
      </c>
      <c r="J1519" s="12" t="s">
        <v>747</v>
      </c>
      <c r="K1519" s="9" t="s">
        <v>1648</v>
      </c>
    </row>
    <row r="1520" spans="1:11" x14ac:dyDescent="0.25">
      <c r="A1520" s="17" t="s">
        <v>742</v>
      </c>
      <c r="B1520" s="15" t="s">
        <v>502</v>
      </c>
      <c r="C1520" s="12" t="s">
        <v>743</v>
      </c>
      <c r="D1520" s="12" t="s">
        <v>503</v>
      </c>
      <c r="E1520" s="12" t="s">
        <v>743</v>
      </c>
      <c r="F1520" s="17" t="s">
        <v>1742</v>
      </c>
      <c r="G1520" s="12" t="s">
        <v>795</v>
      </c>
      <c r="H1520" s="9" t="s">
        <v>6692</v>
      </c>
      <c r="I1520" s="17" t="s">
        <v>746</v>
      </c>
      <c r="J1520" s="12" t="s">
        <v>747</v>
      </c>
      <c r="K1520" s="9" t="s">
        <v>1648</v>
      </c>
    </row>
    <row r="1521" spans="1:11" x14ac:dyDescent="0.25">
      <c r="A1521" s="17" t="s">
        <v>742</v>
      </c>
      <c r="B1521" s="15" t="s">
        <v>61</v>
      </c>
      <c r="C1521" s="12" t="s">
        <v>743</v>
      </c>
      <c r="D1521" s="12" t="s">
        <v>62</v>
      </c>
      <c r="E1521" s="12" t="s">
        <v>743</v>
      </c>
      <c r="F1521" s="17" t="s">
        <v>1742</v>
      </c>
      <c r="G1521" s="12" t="s">
        <v>795</v>
      </c>
      <c r="H1521" s="9" t="s">
        <v>6692</v>
      </c>
      <c r="I1521" s="17" t="s">
        <v>747</v>
      </c>
      <c r="J1521" s="12" t="s">
        <v>747</v>
      </c>
      <c r="K1521" s="9" t="s">
        <v>1648</v>
      </c>
    </row>
    <row r="1522" spans="1:11" x14ac:dyDescent="0.25">
      <c r="A1522" s="17" t="s">
        <v>742</v>
      </c>
      <c r="B1522" s="15" t="s">
        <v>504</v>
      </c>
      <c r="C1522" s="12" t="s">
        <v>743</v>
      </c>
      <c r="D1522" s="12" t="s">
        <v>505</v>
      </c>
      <c r="E1522" s="12" t="s">
        <v>743</v>
      </c>
      <c r="F1522" s="17" t="s">
        <v>1742</v>
      </c>
      <c r="G1522" s="12" t="s">
        <v>795</v>
      </c>
      <c r="H1522" s="9" t="s">
        <v>6692</v>
      </c>
      <c r="I1522" s="17" t="s">
        <v>751</v>
      </c>
      <c r="J1522" s="12" t="s">
        <v>747</v>
      </c>
      <c r="K1522" s="9" t="s">
        <v>1648</v>
      </c>
    </row>
    <row r="1523" spans="1:11" x14ac:dyDescent="0.25">
      <c r="A1523" s="17" t="s">
        <v>742</v>
      </c>
      <c r="B1523" s="15" t="s">
        <v>3539</v>
      </c>
      <c r="C1523" s="12" t="s">
        <v>743</v>
      </c>
      <c r="D1523" s="12" t="s">
        <v>3540</v>
      </c>
      <c r="E1523" s="12" t="s">
        <v>743</v>
      </c>
      <c r="F1523" s="17" t="s">
        <v>1742</v>
      </c>
      <c r="G1523" s="12" t="s">
        <v>795</v>
      </c>
      <c r="H1523" s="9" t="s">
        <v>6692</v>
      </c>
      <c r="I1523" s="17" t="s">
        <v>752</v>
      </c>
      <c r="J1523" s="12" t="s">
        <v>747</v>
      </c>
      <c r="K1523" s="9" t="s">
        <v>1648</v>
      </c>
    </row>
    <row r="1524" spans="1:11" x14ac:dyDescent="0.25">
      <c r="A1524" s="17" t="s">
        <v>742</v>
      </c>
      <c r="B1524" s="15" t="s">
        <v>3541</v>
      </c>
      <c r="C1524" s="12" t="s">
        <v>743</v>
      </c>
      <c r="D1524" s="12" t="s">
        <v>3542</v>
      </c>
      <c r="E1524" s="12" t="s">
        <v>743</v>
      </c>
      <c r="F1524" s="17" t="s">
        <v>1742</v>
      </c>
      <c r="G1524" s="12" t="s">
        <v>795</v>
      </c>
      <c r="H1524" s="9" t="s">
        <v>6692</v>
      </c>
      <c r="I1524" s="17" t="s">
        <v>755</v>
      </c>
      <c r="J1524" s="12" t="s">
        <v>747</v>
      </c>
      <c r="K1524" s="9" t="s">
        <v>1648</v>
      </c>
    </row>
    <row r="1525" spans="1:11" x14ac:dyDescent="0.25">
      <c r="A1525" s="17" t="s">
        <v>742</v>
      </c>
      <c r="B1525" s="15" t="s">
        <v>3543</v>
      </c>
      <c r="C1525" s="12" t="s">
        <v>743</v>
      </c>
      <c r="D1525" s="9" t="s">
        <v>3544</v>
      </c>
      <c r="E1525" s="12" t="s">
        <v>743</v>
      </c>
      <c r="F1525" s="11" t="s">
        <v>1742</v>
      </c>
      <c r="G1525" s="12" t="s">
        <v>795</v>
      </c>
      <c r="H1525" s="9" t="s">
        <v>6692</v>
      </c>
      <c r="I1525" s="17" t="s">
        <v>758</v>
      </c>
      <c r="J1525" s="12" t="s">
        <v>747</v>
      </c>
      <c r="K1525" s="9" t="s">
        <v>1648</v>
      </c>
    </row>
    <row r="1526" spans="1:11" x14ac:dyDescent="0.25">
      <c r="A1526" s="17" t="s">
        <v>742</v>
      </c>
      <c r="B1526" s="15" t="s">
        <v>286</v>
      </c>
      <c r="C1526" s="12" t="s">
        <v>743</v>
      </c>
      <c r="D1526" s="9" t="s">
        <v>287</v>
      </c>
      <c r="E1526" s="12" t="s">
        <v>743</v>
      </c>
      <c r="F1526" s="11" t="s">
        <v>1656</v>
      </c>
      <c r="G1526" s="12" t="s">
        <v>745</v>
      </c>
      <c r="H1526" s="9" t="s">
        <v>6603</v>
      </c>
      <c r="I1526" s="17" t="s">
        <v>746</v>
      </c>
      <c r="J1526" s="12" t="s">
        <v>747</v>
      </c>
      <c r="K1526" s="9" t="s">
        <v>1648</v>
      </c>
    </row>
    <row r="1527" spans="1:11" x14ac:dyDescent="0.25">
      <c r="A1527" s="17" t="s">
        <v>742</v>
      </c>
      <c r="B1527" s="15" t="s">
        <v>288</v>
      </c>
      <c r="C1527" s="12" t="s">
        <v>743</v>
      </c>
      <c r="D1527" s="9" t="s">
        <v>289</v>
      </c>
      <c r="E1527" s="12" t="s">
        <v>743</v>
      </c>
      <c r="F1527" s="11" t="s">
        <v>1656</v>
      </c>
      <c r="G1527" s="12" t="s">
        <v>745</v>
      </c>
      <c r="H1527" s="9" t="s">
        <v>6603</v>
      </c>
      <c r="I1527" s="17" t="s">
        <v>747</v>
      </c>
      <c r="J1527" s="12" t="s">
        <v>747</v>
      </c>
      <c r="K1527" s="9" t="s">
        <v>1648</v>
      </c>
    </row>
    <row r="1528" spans="1:11" x14ac:dyDescent="0.25">
      <c r="A1528" s="17" t="s">
        <v>742</v>
      </c>
      <c r="B1528" s="15" t="s">
        <v>396</v>
      </c>
      <c r="C1528" s="12" t="s">
        <v>743</v>
      </c>
      <c r="D1528" s="9" t="s">
        <v>397</v>
      </c>
      <c r="E1528" s="12" t="s">
        <v>743</v>
      </c>
      <c r="F1528" s="11" t="s">
        <v>1656</v>
      </c>
      <c r="G1528" s="12" t="s">
        <v>745</v>
      </c>
      <c r="H1528" s="9" t="s">
        <v>6603</v>
      </c>
      <c r="I1528" s="17" t="s">
        <v>751</v>
      </c>
      <c r="J1528" s="12" t="s">
        <v>747</v>
      </c>
      <c r="K1528" s="9" t="s">
        <v>1648</v>
      </c>
    </row>
    <row r="1529" spans="1:11" x14ac:dyDescent="0.25">
      <c r="A1529" s="17" t="s">
        <v>742</v>
      </c>
      <c r="B1529" s="15" t="s">
        <v>1657</v>
      </c>
      <c r="C1529" s="12" t="s">
        <v>743</v>
      </c>
      <c r="D1529" s="9" t="s">
        <v>1658</v>
      </c>
      <c r="E1529" s="12" t="s">
        <v>743</v>
      </c>
      <c r="F1529" s="11" t="s">
        <v>1656</v>
      </c>
      <c r="G1529" s="12" t="s">
        <v>745</v>
      </c>
      <c r="H1529" s="9" t="s">
        <v>6603</v>
      </c>
      <c r="I1529" s="17" t="s">
        <v>752</v>
      </c>
      <c r="J1529" s="12" t="s">
        <v>747</v>
      </c>
      <c r="K1529" s="9" t="s">
        <v>1648</v>
      </c>
    </row>
    <row r="1530" spans="1:11" x14ac:dyDescent="0.25">
      <c r="A1530" s="17" t="s">
        <v>742</v>
      </c>
      <c r="B1530" s="15" t="s">
        <v>1659</v>
      </c>
      <c r="C1530" s="12" t="s">
        <v>743</v>
      </c>
      <c r="D1530" s="12" t="s">
        <v>1660</v>
      </c>
      <c r="E1530" s="12" t="s">
        <v>743</v>
      </c>
      <c r="F1530" s="17" t="s">
        <v>1656</v>
      </c>
      <c r="G1530" s="12" t="s">
        <v>745</v>
      </c>
      <c r="H1530" s="9" t="s">
        <v>6603</v>
      </c>
      <c r="I1530" s="17" t="s">
        <v>755</v>
      </c>
      <c r="J1530" s="12" t="s">
        <v>747</v>
      </c>
      <c r="K1530" s="9" t="s">
        <v>1648</v>
      </c>
    </row>
    <row r="1531" spans="1:11" x14ac:dyDescent="0.25">
      <c r="A1531" s="17" t="s">
        <v>742</v>
      </c>
      <c r="B1531" s="15" t="s">
        <v>1661</v>
      </c>
      <c r="C1531" s="12" t="s">
        <v>743</v>
      </c>
      <c r="D1531" s="12" t="s">
        <v>1662</v>
      </c>
      <c r="E1531" s="12" t="s">
        <v>743</v>
      </c>
      <c r="F1531" s="17" t="s">
        <v>1663</v>
      </c>
      <c r="G1531" s="12" t="s">
        <v>759</v>
      </c>
      <c r="H1531" s="9" t="s">
        <v>6604</v>
      </c>
      <c r="I1531" s="17" t="s">
        <v>746</v>
      </c>
      <c r="J1531" s="12" t="s">
        <v>747</v>
      </c>
      <c r="K1531" s="9" t="s">
        <v>1648</v>
      </c>
    </row>
    <row r="1532" spans="1:11" x14ac:dyDescent="0.25">
      <c r="A1532" s="17" t="s">
        <v>742</v>
      </c>
      <c r="B1532" s="15" t="s">
        <v>1664</v>
      </c>
      <c r="C1532" s="12" t="s">
        <v>743</v>
      </c>
      <c r="D1532" s="12" t="s">
        <v>1665</v>
      </c>
      <c r="E1532" s="12" t="s">
        <v>743</v>
      </c>
      <c r="F1532" s="17" t="s">
        <v>1663</v>
      </c>
      <c r="G1532" s="12" t="s">
        <v>759</v>
      </c>
      <c r="H1532" s="9" t="s">
        <v>6604</v>
      </c>
      <c r="I1532" s="17" t="s">
        <v>747</v>
      </c>
      <c r="J1532" s="12" t="s">
        <v>747</v>
      </c>
      <c r="K1532" s="9" t="s">
        <v>1648</v>
      </c>
    </row>
    <row r="1533" spans="1:11" x14ac:dyDescent="0.25">
      <c r="A1533" s="17" t="s">
        <v>742</v>
      </c>
      <c r="B1533" s="15" t="s">
        <v>514</v>
      </c>
      <c r="C1533" s="12" t="s">
        <v>743</v>
      </c>
      <c r="D1533" s="12" t="s">
        <v>515</v>
      </c>
      <c r="E1533" s="12" t="s">
        <v>743</v>
      </c>
      <c r="F1533" s="17" t="s">
        <v>1663</v>
      </c>
      <c r="G1533" s="12" t="s">
        <v>759</v>
      </c>
      <c r="H1533" s="9" t="s">
        <v>6604</v>
      </c>
      <c r="I1533" s="17" t="s">
        <v>751</v>
      </c>
      <c r="J1533" s="12" t="s">
        <v>747</v>
      </c>
      <c r="K1533" s="9" t="s">
        <v>1648</v>
      </c>
    </row>
    <row r="1534" spans="1:11" x14ac:dyDescent="0.25">
      <c r="A1534" s="17" t="s">
        <v>742</v>
      </c>
      <c r="B1534" s="15" t="s">
        <v>1666</v>
      </c>
      <c r="C1534" s="12" t="s">
        <v>743</v>
      </c>
      <c r="D1534" s="12" t="s">
        <v>1667</v>
      </c>
      <c r="E1534" s="12" t="s">
        <v>743</v>
      </c>
      <c r="F1534" s="17" t="s">
        <v>1663</v>
      </c>
      <c r="G1534" s="12" t="s">
        <v>759</v>
      </c>
      <c r="H1534" s="9" t="s">
        <v>6604</v>
      </c>
      <c r="I1534" s="17" t="s">
        <v>752</v>
      </c>
      <c r="J1534" s="12" t="s">
        <v>747</v>
      </c>
      <c r="K1534" s="9" t="s">
        <v>1648</v>
      </c>
    </row>
    <row r="1535" spans="1:11" x14ac:dyDescent="0.25">
      <c r="A1535" s="17" t="s">
        <v>742</v>
      </c>
      <c r="B1535" s="15" t="s">
        <v>1668</v>
      </c>
      <c r="C1535" s="12" t="s">
        <v>743</v>
      </c>
      <c r="D1535" s="12" t="s">
        <v>1669</v>
      </c>
      <c r="E1535" s="12" t="s">
        <v>743</v>
      </c>
      <c r="F1535" s="17" t="s">
        <v>1663</v>
      </c>
      <c r="G1535" s="12" t="s">
        <v>759</v>
      </c>
      <c r="H1535" s="9" t="s">
        <v>6604</v>
      </c>
      <c r="I1535" s="17" t="s">
        <v>758</v>
      </c>
      <c r="J1535" s="12" t="s">
        <v>747</v>
      </c>
      <c r="K1535" s="9" t="s">
        <v>1648</v>
      </c>
    </row>
    <row r="1536" spans="1:11" x14ac:dyDescent="0.25">
      <c r="A1536" s="17" t="s">
        <v>742</v>
      </c>
      <c r="B1536" s="15" t="s">
        <v>516</v>
      </c>
      <c r="C1536" s="12" t="s">
        <v>743</v>
      </c>
      <c r="D1536" s="12" t="s">
        <v>517</v>
      </c>
      <c r="E1536" s="12" t="s">
        <v>743</v>
      </c>
      <c r="F1536" s="17" t="s">
        <v>1663</v>
      </c>
      <c r="G1536" s="12" t="s">
        <v>1056</v>
      </c>
      <c r="H1536" s="9" t="s">
        <v>6605</v>
      </c>
      <c r="I1536" s="17" t="s">
        <v>746</v>
      </c>
      <c r="J1536" s="12" t="s">
        <v>747</v>
      </c>
      <c r="K1536" s="9" t="s">
        <v>1648</v>
      </c>
    </row>
    <row r="1537" spans="1:11" x14ac:dyDescent="0.25">
      <c r="A1537" s="17" t="s">
        <v>742</v>
      </c>
      <c r="B1537" s="15" t="s">
        <v>400</v>
      </c>
      <c r="C1537" s="12" t="s">
        <v>743</v>
      </c>
      <c r="D1537" s="12" t="s">
        <v>401</v>
      </c>
      <c r="E1537" s="12" t="s">
        <v>743</v>
      </c>
      <c r="F1537" s="17" t="s">
        <v>1663</v>
      </c>
      <c r="G1537" s="12" t="s">
        <v>1056</v>
      </c>
      <c r="H1537" s="9" t="s">
        <v>6605</v>
      </c>
      <c r="I1537" s="17" t="s">
        <v>747</v>
      </c>
      <c r="J1537" s="12" t="s">
        <v>747</v>
      </c>
      <c r="K1537" s="9" t="s">
        <v>1648</v>
      </c>
    </row>
    <row r="1538" spans="1:11" x14ac:dyDescent="0.25">
      <c r="A1538" s="17" t="s">
        <v>742</v>
      </c>
      <c r="B1538" s="15" t="s">
        <v>518</v>
      </c>
      <c r="C1538" s="12" t="s">
        <v>743</v>
      </c>
      <c r="D1538" s="12" t="s">
        <v>519</v>
      </c>
      <c r="E1538" s="12" t="s">
        <v>743</v>
      </c>
      <c r="F1538" s="17" t="s">
        <v>1663</v>
      </c>
      <c r="G1538" s="12" t="s">
        <v>1056</v>
      </c>
      <c r="H1538" s="9" t="s">
        <v>6605</v>
      </c>
      <c r="I1538" s="17" t="s">
        <v>751</v>
      </c>
      <c r="J1538" s="12" t="s">
        <v>747</v>
      </c>
      <c r="K1538" s="9" t="s">
        <v>1648</v>
      </c>
    </row>
    <row r="1539" spans="1:11" x14ac:dyDescent="0.25">
      <c r="A1539" s="17" t="s">
        <v>742</v>
      </c>
      <c r="B1539" s="15" t="s">
        <v>1670</v>
      </c>
      <c r="C1539" s="12" t="s">
        <v>743</v>
      </c>
      <c r="D1539" s="12" t="s">
        <v>1671</v>
      </c>
      <c r="E1539" s="12" t="s">
        <v>743</v>
      </c>
      <c r="F1539" s="17" t="s">
        <v>1663</v>
      </c>
      <c r="G1539" s="12" t="s">
        <v>1056</v>
      </c>
      <c r="H1539" s="9" t="s">
        <v>6605</v>
      </c>
      <c r="I1539" s="17" t="s">
        <v>752</v>
      </c>
      <c r="J1539" s="12" t="s">
        <v>747</v>
      </c>
      <c r="K1539" s="9" t="s">
        <v>1648</v>
      </c>
    </row>
    <row r="1540" spans="1:11" x14ac:dyDescent="0.25">
      <c r="A1540" s="17" t="s">
        <v>742</v>
      </c>
      <c r="B1540" s="15" t="s">
        <v>1672</v>
      </c>
      <c r="C1540" s="12" t="s">
        <v>743</v>
      </c>
      <c r="D1540" s="9" t="s">
        <v>1673</v>
      </c>
      <c r="E1540" s="12" t="s">
        <v>743</v>
      </c>
      <c r="F1540" s="11" t="s">
        <v>1663</v>
      </c>
      <c r="G1540" s="12" t="s">
        <v>1056</v>
      </c>
      <c r="H1540" s="9" t="s">
        <v>6605</v>
      </c>
      <c r="I1540" s="17" t="s">
        <v>758</v>
      </c>
      <c r="J1540" s="12" t="s">
        <v>747</v>
      </c>
      <c r="K1540" s="9" t="s">
        <v>1648</v>
      </c>
    </row>
    <row r="1541" spans="1:11" x14ac:dyDescent="0.25">
      <c r="A1541" s="17" t="s">
        <v>742</v>
      </c>
      <c r="B1541" s="15" t="s">
        <v>290</v>
      </c>
      <c r="C1541" s="12" t="s">
        <v>743</v>
      </c>
      <c r="D1541" s="9" t="s">
        <v>291</v>
      </c>
      <c r="E1541" s="12" t="s">
        <v>743</v>
      </c>
      <c r="F1541" s="11" t="s">
        <v>1674</v>
      </c>
      <c r="G1541" s="12" t="s">
        <v>1675</v>
      </c>
      <c r="H1541" s="9" t="s">
        <v>6606</v>
      </c>
      <c r="I1541" s="17" t="s">
        <v>751</v>
      </c>
      <c r="J1541" s="12" t="s">
        <v>747</v>
      </c>
      <c r="K1541" s="9" t="s">
        <v>1648</v>
      </c>
    </row>
    <row r="1542" spans="1:11" x14ac:dyDescent="0.25">
      <c r="A1542" s="17" t="s">
        <v>742</v>
      </c>
      <c r="B1542" s="15" t="s">
        <v>672</v>
      </c>
      <c r="C1542" s="12" t="s">
        <v>743</v>
      </c>
      <c r="D1542" s="12" t="s">
        <v>673</v>
      </c>
      <c r="E1542" s="12" t="s">
        <v>743</v>
      </c>
      <c r="F1542" s="17" t="s">
        <v>1674</v>
      </c>
      <c r="G1542" s="9" t="s">
        <v>1675</v>
      </c>
      <c r="H1542" s="9" t="s">
        <v>6606</v>
      </c>
      <c r="I1542" s="17" t="s">
        <v>752</v>
      </c>
      <c r="J1542" s="12" t="s">
        <v>747</v>
      </c>
      <c r="K1542" s="9" t="s">
        <v>1648</v>
      </c>
    </row>
    <row r="1543" spans="1:11" x14ac:dyDescent="0.25">
      <c r="A1543" s="17" t="s">
        <v>742</v>
      </c>
      <c r="B1543" s="15" t="s">
        <v>402</v>
      </c>
      <c r="C1543" s="12" t="s">
        <v>743</v>
      </c>
      <c r="D1543" s="12" t="s">
        <v>403</v>
      </c>
      <c r="E1543" s="12" t="s">
        <v>743</v>
      </c>
      <c r="F1543" s="17" t="s">
        <v>3545</v>
      </c>
      <c r="G1543" s="9" t="s">
        <v>1230</v>
      </c>
      <c r="H1543" s="9" t="s">
        <v>6693</v>
      </c>
      <c r="I1543" s="17" t="s">
        <v>746</v>
      </c>
      <c r="J1543" s="12" t="s">
        <v>747</v>
      </c>
      <c r="K1543" s="9" t="s">
        <v>1648</v>
      </c>
    </row>
    <row r="1544" spans="1:11" x14ac:dyDescent="0.25">
      <c r="A1544" s="17" t="s">
        <v>742</v>
      </c>
      <c r="B1544" s="15" t="s">
        <v>522</v>
      </c>
      <c r="C1544" s="12" t="s">
        <v>743</v>
      </c>
      <c r="D1544" s="12" t="s">
        <v>523</v>
      </c>
      <c r="E1544" s="12" t="s">
        <v>743</v>
      </c>
      <c r="F1544" s="17" t="s">
        <v>3545</v>
      </c>
      <c r="G1544" s="9" t="s">
        <v>1230</v>
      </c>
      <c r="H1544" s="9" t="s">
        <v>6693</v>
      </c>
      <c r="I1544" s="17" t="s">
        <v>747</v>
      </c>
      <c r="J1544" s="12" t="s">
        <v>747</v>
      </c>
      <c r="K1544" s="9" t="s">
        <v>1648</v>
      </c>
    </row>
    <row r="1545" spans="1:11" x14ac:dyDescent="0.25">
      <c r="A1545" s="17" t="s">
        <v>742</v>
      </c>
      <c r="B1545" s="15" t="s">
        <v>3546</v>
      </c>
      <c r="C1545" s="12" t="s">
        <v>743</v>
      </c>
      <c r="D1545" s="12" t="s">
        <v>3547</v>
      </c>
      <c r="E1545" s="12" t="s">
        <v>743</v>
      </c>
      <c r="F1545" s="17" t="s">
        <v>3545</v>
      </c>
      <c r="G1545" s="9" t="s">
        <v>1230</v>
      </c>
      <c r="H1545" s="9" t="s">
        <v>6693</v>
      </c>
      <c r="I1545" s="17" t="s">
        <v>751</v>
      </c>
      <c r="J1545" s="12" t="s">
        <v>747</v>
      </c>
      <c r="K1545" s="9" t="s">
        <v>1648</v>
      </c>
    </row>
    <row r="1546" spans="1:11" x14ac:dyDescent="0.25">
      <c r="A1546" s="17" t="s">
        <v>742</v>
      </c>
      <c r="B1546" s="15" t="s">
        <v>3548</v>
      </c>
      <c r="C1546" s="12" t="s">
        <v>743</v>
      </c>
      <c r="D1546" s="12" t="s">
        <v>3549</v>
      </c>
      <c r="E1546" s="12" t="s">
        <v>743</v>
      </c>
      <c r="F1546" s="17" t="s">
        <v>3545</v>
      </c>
      <c r="G1546" s="9" t="s">
        <v>1230</v>
      </c>
      <c r="H1546" s="9" t="s">
        <v>6693</v>
      </c>
      <c r="I1546" s="17" t="s">
        <v>752</v>
      </c>
      <c r="J1546" s="12" t="s">
        <v>747</v>
      </c>
      <c r="K1546" s="9" t="s">
        <v>1648</v>
      </c>
    </row>
    <row r="1547" spans="1:11" x14ac:dyDescent="0.25">
      <c r="A1547" s="17" t="s">
        <v>742</v>
      </c>
      <c r="B1547" s="15" t="s">
        <v>3550</v>
      </c>
      <c r="C1547" s="12" t="s">
        <v>743</v>
      </c>
      <c r="D1547" s="12" t="s">
        <v>3551</v>
      </c>
      <c r="E1547" s="12" t="s">
        <v>743</v>
      </c>
      <c r="F1547" s="17" t="s">
        <v>3545</v>
      </c>
      <c r="G1547" s="9" t="s">
        <v>1230</v>
      </c>
      <c r="H1547" s="9" t="s">
        <v>6693</v>
      </c>
      <c r="I1547" s="17" t="s">
        <v>755</v>
      </c>
      <c r="J1547" s="12" t="s">
        <v>747</v>
      </c>
      <c r="K1547" s="9" t="s">
        <v>1648</v>
      </c>
    </row>
    <row r="1548" spans="1:11" x14ac:dyDescent="0.25">
      <c r="A1548" s="17" t="s">
        <v>742</v>
      </c>
      <c r="B1548" s="15" t="s">
        <v>3552</v>
      </c>
      <c r="C1548" s="12" t="s">
        <v>743</v>
      </c>
      <c r="D1548" s="12" t="s">
        <v>3553</v>
      </c>
      <c r="E1548" s="12" t="s">
        <v>743</v>
      </c>
      <c r="F1548" s="17" t="s">
        <v>3545</v>
      </c>
      <c r="G1548" s="12" t="s">
        <v>1230</v>
      </c>
      <c r="H1548" s="9" t="s">
        <v>6693</v>
      </c>
      <c r="I1548" s="17" t="s">
        <v>758</v>
      </c>
      <c r="J1548" s="12" t="s">
        <v>747</v>
      </c>
      <c r="K1548" s="9" t="s">
        <v>1648</v>
      </c>
    </row>
    <row r="1549" spans="1:11" x14ac:dyDescent="0.25">
      <c r="A1549" s="17" t="s">
        <v>742</v>
      </c>
      <c r="B1549" s="15" t="s">
        <v>3554</v>
      </c>
      <c r="C1549" s="12" t="s">
        <v>743</v>
      </c>
      <c r="D1549" s="12" t="s">
        <v>3555</v>
      </c>
      <c r="E1549" s="12" t="s">
        <v>743</v>
      </c>
      <c r="F1549" s="17" t="s">
        <v>3556</v>
      </c>
      <c r="G1549" s="12" t="s">
        <v>1761</v>
      </c>
      <c r="H1549" s="9" t="s">
        <v>6694</v>
      </c>
      <c r="I1549" s="17" t="s">
        <v>746</v>
      </c>
      <c r="J1549" s="12" t="s">
        <v>747</v>
      </c>
      <c r="K1549" s="9" t="s">
        <v>1648</v>
      </c>
    </row>
    <row r="1550" spans="1:11" x14ac:dyDescent="0.25">
      <c r="A1550" s="17" t="s">
        <v>742</v>
      </c>
      <c r="B1550" s="15" t="s">
        <v>524</v>
      </c>
      <c r="C1550" s="12" t="s">
        <v>743</v>
      </c>
      <c r="D1550" s="12" t="s">
        <v>525</v>
      </c>
      <c r="E1550" s="12" t="s">
        <v>743</v>
      </c>
      <c r="F1550" s="17" t="s">
        <v>3556</v>
      </c>
      <c r="G1550" s="12" t="s">
        <v>1761</v>
      </c>
      <c r="H1550" s="9" t="s">
        <v>6694</v>
      </c>
      <c r="I1550" s="17" t="s">
        <v>747</v>
      </c>
      <c r="J1550" s="12" t="s">
        <v>747</v>
      </c>
      <c r="K1550" s="9" t="s">
        <v>1648</v>
      </c>
    </row>
    <row r="1551" spans="1:11" x14ac:dyDescent="0.25">
      <c r="A1551" s="17" t="s">
        <v>742</v>
      </c>
      <c r="B1551" s="15" t="s">
        <v>3557</v>
      </c>
      <c r="C1551" s="12" t="s">
        <v>743</v>
      </c>
      <c r="D1551" s="12" t="s">
        <v>3558</v>
      </c>
      <c r="E1551" s="12" t="s">
        <v>743</v>
      </c>
      <c r="F1551" s="17" t="s">
        <v>3556</v>
      </c>
      <c r="G1551" s="12" t="s">
        <v>1761</v>
      </c>
      <c r="H1551" s="9" t="s">
        <v>6694</v>
      </c>
      <c r="I1551" s="17" t="s">
        <v>751</v>
      </c>
      <c r="J1551" s="12" t="s">
        <v>747</v>
      </c>
      <c r="K1551" s="9" t="s">
        <v>1648</v>
      </c>
    </row>
    <row r="1552" spans="1:11" x14ac:dyDescent="0.25">
      <c r="A1552" s="17" t="s">
        <v>742</v>
      </c>
      <c r="B1552" s="15" t="s">
        <v>3559</v>
      </c>
      <c r="C1552" s="12" t="s">
        <v>743</v>
      </c>
      <c r="D1552" s="12" t="s">
        <v>3560</v>
      </c>
      <c r="E1552" s="12" t="s">
        <v>743</v>
      </c>
      <c r="F1552" s="17" t="s">
        <v>3556</v>
      </c>
      <c r="G1552" s="12" t="s">
        <v>1761</v>
      </c>
      <c r="H1552" s="9" t="s">
        <v>6694</v>
      </c>
      <c r="I1552" s="17" t="s">
        <v>752</v>
      </c>
      <c r="J1552" s="12" t="s">
        <v>747</v>
      </c>
      <c r="K1552" s="9" t="s">
        <v>1648</v>
      </c>
    </row>
    <row r="1553" spans="1:11" x14ac:dyDescent="0.25">
      <c r="A1553" s="17" t="s">
        <v>742</v>
      </c>
      <c r="B1553" s="15" t="s">
        <v>3561</v>
      </c>
      <c r="C1553" s="12" t="s">
        <v>743</v>
      </c>
      <c r="D1553" s="12" t="s">
        <v>3562</v>
      </c>
      <c r="E1553" s="12" t="s">
        <v>743</v>
      </c>
      <c r="F1553" s="17" t="s">
        <v>3556</v>
      </c>
      <c r="G1553" s="12" t="s">
        <v>1761</v>
      </c>
      <c r="H1553" s="9" t="s">
        <v>6694</v>
      </c>
      <c r="I1553" s="17" t="s">
        <v>755</v>
      </c>
      <c r="J1553" s="12" t="s">
        <v>747</v>
      </c>
      <c r="K1553" s="9" t="s">
        <v>1648</v>
      </c>
    </row>
    <row r="1554" spans="1:11" x14ac:dyDescent="0.25">
      <c r="A1554" s="17" t="s">
        <v>742</v>
      </c>
      <c r="B1554" s="15" t="s">
        <v>404</v>
      </c>
      <c r="C1554" s="12" t="s">
        <v>743</v>
      </c>
      <c r="D1554" s="12" t="s">
        <v>405</v>
      </c>
      <c r="E1554" s="12" t="s">
        <v>743</v>
      </c>
      <c r="F1554" s="17" t="s">
        <v>3556</v>
      </c>
      <c r="G1554" s="12" t="s">
        <v>1761</v>
      </c>
      <c r="H1554" s="9" t="s">
        <v>6694</v>
      </c>
      <c r="I1554" s="17" t="s">
        <v>758</v>
      </c>
      <c r="J1554" s="12" t="s">
        <v>747</v>
      </c>
      <c r="K1554" s="9" t="s">
        <v>1648</v>
      </c>
    </row>
    <row r="1555" spans="1:11" x14ac:dyDescent="0.25">
      <c r="A1555" s="17" t="s">
        <v>742</v>
      </c>
      <c r="B1555" s="15" t="s">
        <v>406</v>
      </c>
      <c r="C1555" s="12" t="s">
        <v>743</v>
      </c>
      <c r="D1555" s="12" t="s">
        <v>407</v>
      </c>
      <c r="E1555" s="12" t="s">
        <v>743</v>
      </c>
      <c r="F1555" s="17" t="s">
        <v>3556</v>
      </c>
      <c r="G1555" s="12" t="s">
        <v>795</v>
      </c>
      <c r="H1555" s="9" t="s">
        <v>6695</v>
      </c>
      <c r="I1555" s="17" t="s">
        <v>746</v>
      </c>
      <c r="J1555" s="12" t="s">
        <v>747</v>
      </c>
      <c r="K1555" s="9" t="s">
        <v>1648</v>
      </c>
    </row>
    <row r="1556" spans="1:11" x14ac:dyDescent="0.25">
      <c r="A1556" s="17" t="s">
        <v>742</v>
      </c>
      <c r="B1556" s="15" t="s">
        <v>292</v>
      </c>
      <c r="C1556" s="12" t="s">
        <v>743</v>
      </c>
      <c r="D1556" s="12" t="s">
        <v>293</v>
      </c>
      <c r="E1556" s="12" t="s">
        <v>743</v>
      </c>
      <c r="F1556" s="17" t="s">
        <v>3556</v>
      </c>
      <c r="G1556" s="12" t="s">
        <v>795</v>
      </c>
      <c r="H1556" s="9" t="s">
        <v>6695</v>
      </c>
      <c r="I1556" s="17" t="s">
        <v>747</v>
      </c>
      <c r="J1556" s="12" t="s">
        <v>747</v>
      </c>
      <c r="K1556" s="9" t="s">
        <v>1648</v>
      </c>
    </row>
    <row r="1557" spans="1:11" x14ac:dyDescent="0.25">
      <c r="A1557" s="17" t="s">
        <v>742</v>
      </c>
      <c r="B1557" s="15" t="s">
        <v>294</v>
      </c>
      <c r="C1557" s="12" t="s">
        <v>743</v>
      </c>
      <c r="D1557" s="12" t="s">
        <v>295</v>
      </c>
      <c r="E1557" s="12" t="s">
        <v>743</v>
      </c>
      <c r="F1557" s="17" t="s">
        <v>3556</v>
      </c>
      <c r="G1557" s="12" t="s">
        <v>795</v>
      </c>
      <c r="H1557" s="9" t="s">
        <v>6695</v>
      </c>
      <c r="I1557" s="17" t="s">
        <v>751</v>
      </c>
      <c r="J1557" s="12" t="s">
        <v>747</v>
      </c>
      <c r="K1557" s="9" t="s">
        <v>1648</v>
      </c>
    </row>
    <row r="1558" spans="1:11" x14ac:dyDescent="0.25">
      <c r="A1558" s="17" t="s">
        <v>742</v>
      </c>
      <c r="B1558" s="15" t="s">
        <v>526</v>
      </c>
      <c r="C1558" s="12" t="s">
        <v>743</v>
      </c>
      <c r="D1558" s="12" t="s">
        <v>527</v>
      </c>
      <c r="E1558" s="12" t="s">
        <v>743</v>
      </c>
      <c r="F1558" s="17" t="s">
        <v>3556</v>
      </c>
      <c r="G1558" s="12" t="s">
        <v>795</v>
      </c>
      <c r="H1558" s="9" t="s">
        <v>6695</v>
      </c>
      <c r="I1558" s="17" t="s">
        <v>752</v>
      </c>
      <c r="J1558" s="12" t="s">
        <v>747</v>
      </c>
      <c r="K1558" s="9" t="s">
        <v>1648</v>
      </c>
    </row>
    <row r="1559" spans="1:11" x14ac:dyDescent="0.25">
      <c r="A1559" s="17" t="s">
        <v>742</v>
      </c>
      <c r="B1559" s="15" t="s">
        <v>296</v>
      </c>
      <c r="C1559" s="12" t="s">
        <v>743</v>
      </c>
      <c r="D1559" s="12" t="s">
        <v>297</v>
      </c>
      <c r="E1559" s="12" t="s">
        <v>743</v>
      </c>
      <c r="F1559" s="17" t="s">
        <v>3556</v>
      </c>
      <c r="G1559" s="12" t="s">
        <v>795</v>
      </c>
      <c r="H1559" s="9" t="s">
        <v>6695</v>
      </c>
      <c r="I1559" s="17" t="s">
        <v>755</v>
      </c>
      <c r="J1559" s="12" t="s">
        <v>747</v>
      </c>
      <c r="K1559" s="9" t="s">
        <v>1648</v>
      </c>
    </row>
    <row r="1560" spans="1:11" x14ac:dyDescent="0.25">
      <c r="A1560" s="17" t="s">
        <v>742</v>
      </c>
      <c r="B1560" s="15" t="s">
        <v>528</v>
      </c>
      <c r="C1560" s="12" t="s">
        <v>743</v>
      </c>
      <c r="D1560" s="12" t="s">
        <v>529</v>
      </c>
      <c r="E1560" s="12" t="s">
        <v>743</v>
      </c>
      <c r="F1560" s="17" t="s">
        <v>3556</v>
      </c>
      <c r="G1560" s="9" t="s">
        <v>795</v>
      </c>
      <c r="H1560" s="9" t="s">
        <v>6695</v>
      </c>
      <c r="I1560" s="17" t="s">
        <v>758</v>
      </c>
      <c r="J1560" s="12" t="s">
        <v>747</v>
      </c>
      <c r="K1560" s="9" t="s">
        <v>1648</v>
      </c>
    </row>
    <row r="1561" spans="1:11" x14ac:dyDescent="0.25">
      <c r="A1561" s="17" t="s">
        <v>742</v>
      </c>
      <c r="B1561" s="15" t="s">
        <v>1683</v>
      </c>
      <c r="C1561" s="12" t="s">
        <v>743</v>
      </c>
      <c r="D1561" s="12" t="s">
        <v>1684</v>
      </c>
      <c r="E1561" s="12" t="s">
        <v>743</v>
      </c>
      <c r="F1561" s="17" t="s">
        <v>1685</v>
      </c>
      <c r="G1561" s="9" t="s">
        <v>1686</v>
      </c>
      <c r="H1561" s="9" t="s">
        <v>6608</v>
      </c>
      <c r="I1561" s="17" t="s">
        <v>746</v>
      </c>
      <c r="J1561" s="12" t="s">
        <v>747</v>
      </c>
      <c r="K1561" s="9" t="s">
        <v>1648</v>
      </c>
    </row>
    <row r="1562" spans="1:11" x14ac:dyDescent="0.25">
      <c r="A1562" s="17" t="s">
        <v>742</v>
      </c>
      <c r="B1562" s="15" t="s">
        <v>1687</v>
      </c>
      <c r="C1562" s="12" t="s">
        <v>743</v>
      </c>
      <c r="D1562" s="12" t="s">
        <v>1688</v>
      </c>
      <c r="E1562" s="12" t="s">
        <v>743</v>
      </c>
      <c r="F1562" s="17" t="s">
        <v>1685</v>
      </c>
      <c r="G1562" s="9" t="s">
        <v>1686</v>
      </c>
      <c r="H1562" s="9" t="s">
        <v>6608</v>
      </c>
      <c r="I1562" s="17" t="s">
        <v>747</v>
      </c>
      <c r="J1562" s="12" t="s">
        <v>747</v>
      </c>
      <c r="K1562" s="9" t="s">
        <v>1648</v>
      </c>
    </row>
    <row r="1563" spans="1:11" x14ac:dyDescent="0.25">
      <c r="A1563" s="17" t="s">
        <v>742</v>
      </c>
      <c r="B1563" s="15" t="s">
        <v>1689</v>
      </c>
      <c r="C1563" s="12" t="s">
        <v>743</v>
      </c>
      <c r="D1563" s="12" t="s">
        <v>1690</v>
      </c>
      <c r="E1563" s="12" t="s">
        <v>743</v>
      </c>
      <c r="F1563" s="17" t="s">
        <v>1685</v>
      </c>
      <c r="G1563" s="9" t="s">
        <v>1686</v>
      </c>
      <c r="H1563" s="9" t="s">
        <v>6608</v>
      </c>
      <c r="I1563" s="17" t="s">
        <v>751</v>
      </c>
      <c r="J1563" s="12" t="s">
        <v>747</v>
      </c>
      <c r="K1563" s="9" t="s">
        <v>1648</v>
      </c>
    </row>
    <row r="1564" spans="1:11" x14ac:dyDescent="0.25">
      <c r="A1564" s="17" t="s">
        <v>742</v>
      </c>
      <c r="B1564" s="15" t="s">
        <v>1691</v>
      </c>
      <c r="C1564" s="12" t="s">
        <v>743</v>
      </c>
      <c r="D1564" s="12" t="s">
        <v>1692</v>
      </c>
      <c r="E1564" s="12" t="s">
        <v>743</v>
      </c>
      <c r="F1564" s="17" t="s">
        <v>1685</v>
      </c>
      <c r="G1564" s="9" t="s">
        <v>1686</v>
      </c>
      <c r="H1564" s="9" t="s">
        <v>6608</v>
      </c>
      <c r="I1564" s="17" t="s">
        <v>752</v>
      </c>
      <c r="J1564" s="12" t="s">
        <v>747</v>
      </c>
      <c r="K1564" s="9" t="s">
        <v>1648</v>
      </c>
    </row>
    <row r="1565" spans="1:11" x14ac:dyDescent="0.25">
      <c r="A1565" s="17" t="s">
        <v>742</v>
      </c>
      <c r="B1565" s="15" t="s">
        <v>1693</v>
      </c>
      <c r="C1565" s="12" t="s">
        <v>743</v>
      </c>
      <c r="D1565" s="12" t="s">
        <v>1694</v>
      </c>
      <c r="E1565" s="12" t="s">
        <v>743</v>
      </c>
      <c r="F1565" s="17" t="s">
        <v>1685</v>
      </c>
      <c r="G1565" s="9" t="s">
        <v>1686</v>
      </c>
      <c r="H1565" s="9" t="s">
        <v>6608</v>
      </c>
      <c r="I1565" s="17" t="s">
        <v>755</v>
      </c>
      <c r="J1565" s="12" t="s">
        <v>747</v>
      </c>
      <c r="K1565" s="9" t="s">
        <v>1648</v>
      </c>
    </row>
    <row r="1566" spans="1:11" x14ac:dyDescent="0.25">
      <c r="A1566" s="17" t="s">
        <v>742</v>
      </c>
      <c r="B1566" s="15" t="s">
        <v>1695</v>
      </c>
      <c r="C1566" s="12" t="s">
        <v>743</v>
      </c>
      <c r="D1566" s="12" t="s">
        <v>1696</v>
      </c>
      <c r="E1566" s="12" t="s">
        <v>743</v>
      </c>
      <c r="F1566" s="17" t="s">
        <v>1685</v>
      </c>
      <c r="G1566" s="12" t="s">
        <v>1686</v>
      </c>
      <c r="H1566" s="9" t="s">
        <v>6608</v>
      </c>
      <c r="I1566" s="17" t="s">
        <v>758</v>
      </c>
      <c r="J1566" s="12" t="s">
        <v>747</v>
      </c>
      <c r="K1566" s="9" t="s">
        <v>1648</v>
      </c>
    </row>
    <row r="1567" spans="1:11" x14ac:dyDescent="0.25">
      <c r="A1567" s="17" t="s">
        <v>742</v>
      </c>
      <c r="B1567" s="15" t="s">
        <v>408</v>
      </c>
      <c r="C1567" s="12" t="s">
        <v>743</v>
      </c>
      <c r="D1567" s="12" t="s">
        <v>409</v>
      </c>
      <c r="E1567" s="12" t="s">
        <v>743</v>
      </c>
      <c r="F1567" s="17" t="s">
        <v>1697</v>
      </c>
      <c r="G1567" s="12" t="s">
        <v>745</v>
      </c>
      <c r="H1567" s="9" t="s">
        <v>6609</v>
      </c>
      <c r="I1567" s="17" t="s">
        <v>746</v>
      </c>
      <c r="J1567" s="12" t="s">
        <v>747</v>
      </c>
      <c r="K1567" s="9" t="s">
        <v>1648</v>
      </c>
    </row>
    <row r="1568" spans="1:11" x14ac:dyDescent="0.25">
      <c r="A1568" s="17" t="s">
        <v>742</v>
      </c>
      <c r="B1568" s="15" t="s">
        <v>534</v>
      </c>
      <c r="C1568" s="12" t="s">
        <v>743</v>
      </c>
      <c r="D1568" s="12" t="s">
        <v>535</v>
      </c>
      <c r="E1568" s="12" t="s">
        <v>743</v>
      </c>
      <c r="F1568" s="17" t="s">
        <v>1697</v>
      </c>
      <c r="G1568" s="12" t="s">
        <v>745</v>
      </c>
      <c r="H1568" s="9" t="s">
        <v>6609</v>
      </c>
      <c r="I1568" s="17" t="s">
        <v>747</v>
      </c>
      <c r="J1568" s="12" t="s">
        <v>747</v>
      </c>
      <c r="K1568" s="9" t="s">
        <v>1648</v>
      </c>
    </row>
    <row r="1569" spans="1:11" x14ac:dyDescent="0.25">
      <c r="A1569" s="17" t="s">
        <v>742</v>
      </c>
      <c r="B1569" s="15" t="s">
        <v>1698</v>
      </c>
      <c r="C1569" s="12" t="s">
        <v>743</v>
      </c>
      <c r="D1569" s="12" t="s">
        <v>1699</v>
      </c>
      <c r="E1569" s="12" t="s">
        <v>743</v>
      </c>
      <c r="F1569" s="17" t="s">
        <v>1697</v>
      </c>
      <c r="G1569" s="12" t="s">
        <v>745</v>
      </c>
      <c r="H1569" s="9" t="s">
        <v>6609</v>
      </c>
      <c r="I1569" s="17" t="s">
        <v>751</v>
      </c>
      <c r="J1569" s="12" t="s">
        <v>747</v>
      </c>
      <c r="K1569" s="9" t="s">
        <v>1648</v>
      </c>
    </row>
    <row r="1570" spans="1:11" x14ac:dyDescent="0.25">
      <c r="A1570" s="17" t="s">
        <v>742</v>
      </c>
      <c r="B1570" s="15" t="s">
        <v>1700</v>
      </c>
      <c r="C1570" s="12" t="s">
        <v>743</v>
      </c>
      <c r="D1570" s="12" t="s">
        <v>1701</v>
      </c>
      <c r="E1570" s="12" t="s">
        <v>743</v>
      </c>
      <c r="F1570" s="17" t="s">
        <v>1697</v>
      </c>
      <c r="G1570" s="12" t="s">
        <v>745</v>
      </c>
      <c r="H1570" s="9" t="s">
        <v>6609</v>
      </c>
      <c r="I1570" s="17" t="s">
        <v>752</v>
      </c>
      <c r="J1570" s="12" t="s">
        <v>747</v>
      </c>
      <c r="K1570" s="9" t="s">
        <v>1648</v>
      </c>
    </row>
    <row r="1571" spans="1:11" x14ac:dyDescent="0.25">
      <c r="A1571" s="17" t="s">
        <v>742</v>
      </c>
      <c r="B1571" s="15" t="s">
        <v>1702</v>
      </c>
      <c r="C1571" s="12" t="s">
        <v>743</v>
      </c>
      <c r="D1571" s="12" t="s">
        <v>1703</v>
      </c>
      <c r="E1571" s="12" t="s">
        <v>743</v>
      </c>
      <c r="F1571" s="17" t="s">
        <v>1697</v>
      </c>
      <c r="G1571" s="12" t="s">
        <v>745</v>
      </c>
      <c r="H1571" s="9" t="s">
        <v>6609</v>
      </c>
      <c r="I1571" s="17" t="s">
        <v>755</v>
      </c>
      <c r="J1571" s="12" t="s">
        <v>747</v>
      </c>
      <c r="K1571" s="9" t="s">
        <v>1648</v>
      </c>
    </row>
    <row r="1572" spans="1:11" x14ac:dyDescent="0.25">
      <c r="A1572" s="17" t="s">
        <v>742</v>
      </c>
      <c r="B1572" s="15" t="s">
        <v>1704</v>
      </c>
      <c r="C1572" s="12" t="s">
        <v>743</v>
      </c>
      <c r="D1572" s="12" t="s">
        <v>1705</v>
      </c>
      <c r="E1572" s="12" t="s">
        <v>743</v>
      </c>
      <c r="F1572" s="17" t="s">
        <v>1697</v>
      </c>
      <c r="G1572" s="12" t="s">
        <v>745</v>
      </c>
      <c r="H1572" s="9" t="s">
        <v>6609</v>
      </c>
      <c r="I1572" s="17" t="s">
        <v>758</v>
      </c>
      <c r="J1572" s="12" t="s">
        <v>747</v>
      </c>
      <c r="K1572" s="9" t="s">
        <v>1648</v>
      </c>
    </row>
    <row r="1573" spans="1:11" x14ac:dyDescent="0.25">
      <c r="A1573" s="17" t="s">
        <v>742</v>
      </c>
      <c r="B1573" s="15" t="s">
        <v>3563</v>
      </c>
      <c r="C1573" s="12" t="s">
        <v>743</v>
      </c>
      <c r="D1573" s="12" t="s">
        <v>3564</v>
      </c>
      <c r="E1573" s="12" t="s">
        <v>743</v>
      </c>
      <c r="F1573" s="17" t="s">
        <v>1496</v>
      </c>
      <c r="G1573" s="12" t="s">
        <v>795</v>
      </c>
      <c r="H1573" s="9" t="s">
        <v>6696</v>
      </c>
      <c r="I1573" s="17" t="s">
        <v>746</v>
      </c>
      <c r="J1573" s="12" t="s">
        <v>747</v>
      </c>
      <c r="K1573" s="9" t="s">
        <v>1648</v>
      </c>
    </row>
    <row r="1574" spans="1:11" x14ac:dyDescent="0.25">
      <c r="A1574" s="17" t="s">
        <v>742</v>
      </c>
      <c r="B1574" s="15" t="s">
        <v>3565</v>
      </c>
      <c r="C1574" s="12" t="s">
        <v>743</v>
      </c>
      <c r="D1574" s="12" t="s">
        <v>3566</v>
      </c>
      <c r="E1574" s="12" t="s">
        <v>743</v>
      </c>
      <c r="F1574" s="17" t="s">
        <v>1496</v>
      </c>
      <c r="G1574" s="12" t="s">
        <v>795</v>
      </c>
      <c r="H1574" s="9" t="s">
        <v>6696</v>
      </c>
      <c r="I1574" s="17" t="s">
        <v>747</v>
      </c>
      <c r="J1574" s="12" t="s">
        <v>747</v>
      </c>
      <c r="K1574" s="9" t="s">
        <v>1648</v>
      </c>
    </row>
    <row r="1575" spans="1:11" x14ac:dyDescent="0.25">
      <c r="A1575" s="17" t="s">
        <v>742</v>
      </c>
      <c r="B1575" s="15" t="s">
        <v>536</v>
      </c>
      <c r="C1575" s="12" t="s">
        <v>743</v>
      </c>
      <c r="D1575" s="12" t="s">
        <v>537</v>
      </c>
      <c r="E1575" s="12" t="s">
        <v>743</v>
      </c>
      <c r="F1575" s="17" t="s">
        <v>1496</v>
      </c>
      <c r="G1575" s="12" t="s">
        <v>795</v>
      </c>
      <c r="H1575" s="9" t="s">
        <v>6696</v>
      </c>
      <c r="I1575" s="17" t="s">
        <v>751</v>
      </c>
      <c r="J1575" s="12" t="s">
        <v>747</v>
      </c>
      <c r="K1575" s="9" t="s">
        <v>1648</v>
      </c>
    </row>
    <row r="1576" spans="1:11" x14ac:dyDescent="0.25">
      <c r="A1576" s="17" t="s">
        <v>742</v>
      </c>
      <c r="B1576" s="15" t="s">
        <v>3567</v>
      </c>
      <c r="C1576" s="12" t="s">
        <v>743</v>
      </c>
      <c r="D1576" s="12" t="s">
        <v>3568</v>
      </c>
      <c r="E1576" s="12" t="s">
        <v>743</v>
      </c>
      <c r="F1576" s="17" t="s">
        <v>1496</v>
      </c>
      <c r="G1576" s="12" t="s">
        <v>795</v>
      </c>
      <c r="H1576" s="9" t="s">
        <v>6696</v>
      </c>
      <c r="I1576" s="17" t="s">
        <v>752</v>
      </c>
      <c r="J1576" s="12" t="s">
        <v>747</v>
      </c>
      <c r="K1576" s="9" t="s">
        <v>1648</v>
      </c>
    </row>
    <row r="1577" spans="1:11" x14ac:dyDescent="0.25">
      <c r="A1577" s="17" t="s">
        <v>742</v>
      </c>
      <c r="B1577" s="15" t="s">
        <v>3569</v>
      </c>
      <c r="C1577" s="12" t="s">
        <v>743</v>
      </c>
      <c r="D1577" s="12" t="s">
        <v>3570</v>
      </c>
      <c r="E1577" s="12" t="s">
        <v>743</v>
      </c>
      <c r="F1577" s="17" t="s">
        <v>1496</v>
      </c>
      <c r="G1577" s="12" t="s">
        <v>795</v>
      </c>
      <c r="H1577" s="9" t="s">
        <v>6696</v>
      </c>
      <c r="I1577" s="17" t="s">
        <v>755</v>
      </c>
      <c r="J1577" s="12" t="s">
        <v>747</v>
      </c>
      <c r="K1577" s="9" t="s">
        <v>1648</v>
      </c>
    </row>
    <row r="1578" spans="1:11" x14ac:dyDescent="0.25">
      <c r="A1578" s="17" t="s">
        <v>742</v>
      </c>
      <c r="B1578" s="15" t="s">
        <v>538</v>
      </c>
      <c r="C1578" s="12" t="s">
        <v>743</v>
      </c>
      <c r="D1578" s="12" t="s">
        <v>539</v>
      </c>
      <c r="E1578" s="12" t="s">
        <v>743</v>
      </c>
      <c r="F1578" s="17" t="s">
        <v>1496</v>
      </c>
      <c r="G1578" s="12" t="s">
        <v>795</v>
      </c>
      <c r="H1578" s="9" t="s">
        <v>6696</v>
      </c>
      <c r="I1578" s="17" t="s">
        <v>758</v>
      </c>
      <c r="J1578" s="12" t="s">
        <v>747</v>
      </c>
      <c r="K1578" s="9" t="s">
        <v>1648</v>
      </c>
    </row>
    <row r="1579" spans="1:11" x14ac:dyDescent="0.25">
      <c r="A1579" s="17" t="s">
        <v>742</v>
      </c>
      <c r="B1579" s="15" t="s">
        <v>65</v>
      </c>
      <c r="C1579" s="12" t="s">
        <v>743</v>
      </c>
      <c r="D1579" s="12" t="s">
        <v>66</v>
      </c>
      <c r="E1579" s="12" t="s">
        <v>743</v>
      </c>
      <c r="F1579" s="17" t="s">
        <v>3571</v>
      </c>
      <c r="G1579" s="12" t="s">
        <v>820</v>
      </c>
      <c r="H1579" s="9" t="s">
        <v>6697</v>
      </c>
      <c r="I1579" s="17" t="s">
        <v>746</v>
      </c>
      <c r="J1579" s="12" t="s">
        <v>747</v>
      </c>
      <c r="K1579" s="9" t="s">
        <v>1648</v>
      </c>
    </row>
    <row r="1580" spans="1:11" x14ac:dyDescent="0.25">
      <c r="A1580" s="17" t="s">
        <v>742</v>
      </c>
      <c r="B1580" s="15" t="s">
        <v>302</v>
      </c>
      <c r="C1580" s="12" t="s">
        <v>743</v>
      </c>
      <c r="D1580" s="12" t="s">
        <v>303</v>
      </c>
      <c r="E1580" s="12" t="s">
        <v>743</v>
      </c>
      <c r="F1580" s="17" t="s">
        <v>3571</v>
      </c>
      <c r="G1580" s="12" t="s">
        <v>820</v>
      </c>
      <c r="H1580" s="9" t="s">
        <v>6697</v>
      </c>
      <c r="I1580" s="17" t="s">
        <v>747</v>
      </c>
      <c r="J1580" s="12" t="s">
        <v>747</v>
      </c>
      <c r="K1580" s="9" t="s">
        <v>1648</v>
      </c>
    </row>
    <row r="1581" spans="1:11" x14ac:dyDescent="0.25">
      <c r="A1581" s="17" t="s">
        <v>742</v>
      </c>
      <c r="B1581" s="15" t="s">
        <v>67</v>
      </c>
      <c r="C1581" s="12" t="s">
        <v>743</v>
      </c>
      <c r="D1581" s="12" t="s">
        <v>68</v>
      </c>
      <c r="E1581" s="12" t="s">
        <v>743</v>
      </c>
      <c r="F1581" s="17" t="s">
        <v>3571</v>
      </c>
      <c r="G1581" s="12" t="s">
        <v>820</v>
      </c>
      <c r="H1581" s="9" t="s">
        <v>6697</v>
      </c>
      <c r="I1581" s="17" t="s">
        <v>751</v>
      </c>
      <c r="J1581" s="12" t="s">
        <v>747</v>
      </c>
      <c r="K1581" s="9" t="s">
        <v>1648</v>
      </c>
    </row>
    <row r="1582" spans="1:11" x14ac:dyDescent="0.25">
      <c r="A1582" s="17" t="s">
        <v>742</v>
      </c>
      <c r="B1582" s="15" t="s">
        <v>69</v>
      </c>
      <c r="C1582" s="12" t="s">
        <v>743</v>
      </c>
      <c r="D1582" s="12" t="s">
        <v>70</v>
      </c>
      <c r="E1582" s="12" t="s">
        <v>743</v>
      </c>
      <c r="F1582" s="17" t="s">
        <v>3571</v>
      </c>
      <c r="G1582" s="12" t="s">
        <v>820</v>
      </c>
      <c r="H1582" s="9" t="s">
        <v>6697</v>
      </c>
      <c r="I1582" s="17" t="s">
        <v>752</v>
      </c>
      <c r="J1582" s="12" t="s">
        <v>747</v>
      </c>
      <c r="K1582" s="9" t="s">
        <v>1648</v>
      </c>
    </row>
    <row r="1583" spans="1:11" x14ac:dyDescent="0.25">
      <c r="A1583" s="17" t="s">
        <v>742</v>
      </c>
      <c r="B1583" s="15" t="s">
        <v>540</v>
      </c>
      <c r="C1583" s="12" t="s">
        <v>743</v>
      </c>
      <c r="D1583" s="12" t="s">
        <v>541</v>
      </c>
      <c r="E1583" s="12" t="s">
        <v>743</v>
      </c>
      <c r="F1583" s="17" t="s">
        <v>3571</v>
      </c>
      <c r="G1583" s="12" t="s">
        <v>820</v>
      </c>
      <c r="H1583" s="9" t="s">
        <v>6697</v>
      </c>
      <c r="I1583" s="17" t="s">
        <v>755</v>
      </c>
      <c r="J1583" s="12" t="s">
        <v>747</v>
      </c>
      <c r="K1583" s="9" t="s">
        <v>1648</v>
      </c>
    </row>
    <row r="1584" spans="1:11" x14ac:dyDescent="0.25">
      <c r="A1584" s="17" t="s">
        <v>742</v>
      </c>
      <c r="B1584" s="15" t="s">
        <v>410</v>
      </c>
      <c r="C1584" s="12" t="s">
        <v>743</v>
      </c>
      <c r="D1584" s="12" t="s">
        <v>411</v>
      </c>
      <c r="E1584" s="12" t="s">
        <v>743</v>
      </c>
      <c r="F1584" s="17" t="s">
        <v>3571</v>
      </c>
      <c r="G1584" s="12" t="s">
        <v>820</v>
      </c>
      <c r="H1584" s="9" t="s">
        <v>6697</v>
      </c>
      <c r="I1584" s="17" t="s">
        <v>758</v>
      </c>
      <c r="J1584" s="12" t="s">
        <v>747</v>
      </c>
      <c r="K1584" s="9" t="s">
        <v>1648</v>
      </c>
    </row>
    <row r="1585" spans="1:11" x14ac:dyDescent="0.25">
      <c r="A1585" s="17" t="s">
        <v>742</v>
      </c>
      <c r="B1585" s="15" t="s">
        <v>542</v>
      </c>
      <c r="C1585" s="12" t="s">
        <v>743</v>
      </c>
      <c r="D1585" s="12" t="s">
        <v>543</v>
      </c>
      <c r="E1585" s="12" t="s">
        <v>743</v>
      </c>
      <c r="F1585" s="17" t="s">
        <v>3571</v>
      </c>
      <c r="G1585" s="12" t="s">
        <v>1722</v>
      </c>
      <c r="H1585" s="9" t="s">
        <v>6698</v>
      </c>
      <c r="I1585" s="17" t="s">
        <v>746</v>
      </c>
      <c r="J1585" s="12" t="s">
        <v>747</v>
      </c>
      <c r="K1585" s="9" t="s">
        <v>1648</v>
      </c>
    </row>
    <row r="1586" spans="1:11" x14ac:dyDescent="0.25">
      <c r="A1586" s="17" t="s">
        <v>742</v>
      </c>
      <c r="B1586" s="15" t="s">
        <v>544</v>
      </c>
      <c r="C1586" s="12" t="s">
        <v>743</v>
      </c>
      <c r="D1586" s="12" t="s">
        <v>545</v>
      </c>
      <c r="E1586" s="12" t="s">
        <v>743</v>
      </c>
      <c r="F1586" s="17" t="s">
        <v>3571</v>
      </c>
      <c r="G1586" s="12" t="s">
        <v>1722</v>
      </c>
      <c r="H1586" s="9" t="s">
        <v>6698</v>
      </c>
      <c r="I1586" s="17" t="s">
        <v>747</v>
      </c>
      <c r="J1586" s="12" t="s">
        <v>747</v>
      </c>
      <c r="K1586" s="9" t="s">
        <v>1648</v>
      </c>
    </row>
    <row r="1587" spans="1:11" x14ac:dyDescent="0.25">
      <c r="A1587" s="17" t="s">
        <v>742</v>
      </c>
      <c r="B1587" s="15" t="s">
        <v>412</v>
      </c>
      <c r="C1587" s="12" t="s">
        <v>743</v>
      </c>
      <c r="D1587" s="12" t="s">
        <v>413</v>
      </c>
      <c r="E1587" s="12" t="s">
        <v>743</v>
      </c>
      <c r="F1587" s="17" t="s">
        <v>3571</v>
      </c>
      <c r="G1587" s="12" t="s">
        <v>1722</v>
      </c>
      <c r="H1587" s="9" t="s">
        <v>6698</v>
      </c>
      <c r="I1587" s="17" t="s">
        <v>751</v>
      </c>
      <c r="J1587" s="12" t="s">
        <v>747</v>
      </c>
      <c r="K1587" s="9" t="s">
        <v>1648</v>
      </c>
    </row>
    <row r="1588" spans="1:11" x14ac:dyDescent="0.25">
      <c r="A1588" s="17" t="s">
        <v>742</v>
      </c>
      <c r="B1588" s="15" t="s">
        <v>3572</v>
      </c>
      <c r="C1588" s="12" t="s">
        <v>743</v>
      </c>
      <c r="D1588" s="12" t="s">
        <v>3573</v>
      </c>
      <c r="E1588" s="12" t="s">
        <v>743</v>
      </c>
      <c r="F1588" s="17" t="s">
        <v>3571</v>
      </c>
      <c r="G1588" s="12" t="s">
        <v>1722</v>
      </c>
      <c r="H1588" s="9" t="s">
        <v>6698</v>
      </c>
      <c r="I1588" s="17" t="s">
        <v>752</v>
      </c>
      <c r="J1588" s="12" t="s">
        <v>747</v>
      </c>
      <c r="K1588" s="9" t="s">
        <v>1648</v>
      </c>
    </row>
    <row r="1589" spans="1:11" x14ac:dyDescent="0.25">
      <c r="A1589" s="17" t="s">
        <v>742</v>
      </c>
      <c r="B1589" s="15" t="s">
        <v>3574</v>
      </c>
      <c r="C1589" s="12" t="s">
        <v>743</v>
      </c>
      <c r="D1589" s="12" t="s">
        <v>3575</v>
      </c>
      <c r="E1589" s="12" t="s">
        <v>743</v>
      </c>
      <c r="F1589" s="17" t="s">
        <v>3571</v>
      </c>
      <c r="G1589" s="12" t="s">
        <v>1722</v>
      </c>
      <c r="H1589" s="9" t="s">
        <v>6698</v>
      </c>
      <c r="I1589" s="17" t="s">
        <v>755</v>
      </c>
      <c r="J1589" s="12" t="s">
        <v>747</v>
      </c>
      <c r="K1589" s="9" t="s">
        <v>1648</v>
      </c>
    </row>
    <row r="1590" spans="1:11" x14ac:dyDescent="0.25">
      <c r="A1590" s="17" t="s">
        <v>742</v>
      </c>
      <c r="B1590" s="15" t="s">
        <v>546</v>
      </c>
      <c r="C1590" s="12" t="s">
        <v>743</v>
      </c>
      <c r="D1590" s="12" t="s">
        <v>547</v>
      </c>
      <c r="E1590" s="12" t="s">
        <v>743</v>
      </c>
      <c r="F1590" s="17" t="s">
        <v>3571</v>
      </c>
      <c r="G1590" s="12" t="s">
        <v>1722</v>
      </c>
      <c r="H1590" s="9" t="s">
        <v>6698</v>
      </c>
      <c r="I1590" s="17" t="s">
        <v>758</v>
      </c>
      <c r="J1590" s="12" t="s">
        <v>747</v>
      </c>
      <c r="K1590" s="9" t="s">
        <v>1648</v>
      </c>
    </row>
    <row r="1591" spans="1:11" x14ac:dyDescent="0.25">
      <c r="A1591" s="17" t="s">
        <v>742</v>
      </c>
      <c r="B1591" s="15" t="s">
        <v>304</v>
      </c>
      <c r="C1591" s="12" t="s">
        <v>743</v>
      </c>
      <c r="D1591" s="12" t="s">
        <v>305</v>
      </c>
      <c r="E1591" s="12" t="s">
        <v>743</v>
      </c>
      <c r="F1591" s="17" t="s">
        <v>1772</v>
      </c>
      <c r="G1591" s="12" t="s">
        <v>745</v>
      </c>
      <c r="H1591" s="9" t="s">
        <v>6699</v>
      </c>
      <c r="I1591" s="17" t="s">
        <v>746</v>
      </c>
      <c r="J1591" s="12" t="s">
        <v>747</v>
      </c>
      <c r="K1591" s="9" t="s">
        <v>1648</v>
      </c>
    </row>
    <row r="1592" spans="1:11" x14ac:dyDescent="0.25">
      <c r="A1592" s="17" t="s">
        <v>742</v>
      </c>
      <c r="B1592" s="15" t="s">
        <v>306</v>
      </c>
      <c r="C1592" s="12" t="s">
        <v>743</v>
      </c>
      <c r="D1592" s="12" t="s">
        <v>307</v>
      </c>
      <c r="E1592" s="12" t="s">
        <v>743</v>
      </c>
      <c r="F1592" s="17" t="s">
        <v>1772</v>
      </c>
      <c r="G1592" s="12" t="s">
        <v>745</v>
      </c>
      <c r="H1592" s="9" t="s">
        <v>6699</v>
      </c>
      <c r="I1592" s="17" t="s">
        <v>747</v>
      </c>
      <c r="J1592" s="12" t="s">
        <v>747</v>
      </c>
      <c r="K1592" s="9" t="s">
        <v>1648</v>
      </c>
    </row>
    <row r="1593" spans="1:11" x14ac:dyDescent="0.25">
      <c r="A1593" s="17" t="s">
        <v>742</v>
      </c>
      <c r="B1593" s="15" t="s">
        <v>308</v>
      </c>
      <c r="C1593" s="12" t="s">
        <v>743</v>
      </c>
      <c r="D1593" s="12" t="s">
        <v>309</v>
      </c>
      <c r="E1593" s="12" t="s">
        <v>743</v>
      </c>
      <c r="F1593" s="17" t="s">
        <v>1772</v>
      </c>
      <c r="G1593" s="12" t="s">
        <v>745</v>
      </c>
      <c r="H1593" s="9" t="s">
        <v>6699</v>
      </c>
      <c r="I1593" s="17" t="s">
        <v>751</v>
      </c>
      <c r="J1593" s="12" t="s">
        <v>747</v>
      </c>
      <c r="K1593" s="9" t="s">
        <v>1648</v>
      </c>
    </row>
    <row r="1594" spans="1:11" x14ac:dyDescent="0.25">
      <c r="A1594" s="17" t="s">
        <v>742</v>
      </c>
      <c r="B1594" s="15" t="s">
        <v>3576</v>
      </c>
      <c r="C1594" s="12" t="s">
        <v>743</v>
      </c>
      <c r="D1594" s="12" t="s">
        <v>3577</v>
      </c>
      <c r="E1594" s="12" t="s">
        <v>743</v>
      </c>
      <c r="F1594" s="17" t="s">
        <v>1772</v>
      </c>
      <c r="G1594" s="12" t="s">
        <v>745</v>
      </c>
      <c r="H1594" s="9" t="s">
        <v>6699</v>
      </c>
      <c r="I1594" s="17" t="s">
        <v>752</v>
      </c>
      <c r="J1594" s="12" t="s">
        <v>747</v>
      </c>
      <c r="K1594" s="9" t="s">
        <v>1648</v>
      </c>
    </row>
    <row r="1595" spans="1:11" x14ac:dyDescent="0.25">
      <c r="A1595" s="17" t="s">
        <v>742</v>
      </c>
      <c r="B1595" s="15" t="s">
        <v>3578</v>
      </c>
      <c r="C1595" s="12" t="s">
        <v>743</v>
      </c>
      <c r="D1595" s="12" t="s">
        <v>3579</v>
      </c>
      <c r="E1595" s="12" t="s">
        <v>743</v>
      </c>
      <c r="F1595" s="17" t="s">
        <v>1772</v>
      </c>
      <c r="G1595" s="12" t="s">
        <v>745</v>
      </c>
      <c r="H1595" s="9" t="s">
        <v>6699</v>
      </c>
      <c r="I1595" s="17" t="s">
        <v>755</v>
      </c>
      <c r="J1595" s="12" t="s">
        <v>747</v>
      </c>
      <c r="K1595" s="9" t="s">
        <v>1648</v>
      </c>
    </row>
    <row r="1596" spans="1:11" x14ac:dyDescent="0.25">
      <c r="A1596" s="17" t="s">
        <v>742</v>
      </c>
      <c r="B1596" s="15" t="s">
        <v>3580</v>
      </c>
      <c r="C1596" s="12" t="s">
        <v>743</v>
      </c>
      <c r="D1596" s="12" t="s">
        <v>3581</v>
      </c>
      <c r="E1596" s="12" t="s">
        <v>743</v>
      </c>
      <c r="F1596" s="17" t="s">
        <v>1772</v>
      </c>
      <c r="G1596" s="12" t="s">
        <v>745</v>
      </c>
      <c r="H1596" s="9" t="s">
        <v>6699</v>
      </c>
      <c r="I1596" s="17" t="s">
        <v>758</v>
      </c>
      <c r="J1596" s="12" t="s">
        <v>747</v>
      </c>
      <c r="K1596" s="9" t="s">
        <v>1648</v>
      </c>
    </row>
    <row r="1597" spans="1:11" x14ac:dyDescent="0.25">
      <c r="A1597" s="17" t="s">
        <v>742</v>
      </c>
      <c r="B1597" s="15" t="s">
        <v>3582</v>
      </c>
      <c r="C1597" s="12" t="s">
        <v>743</v>
      </c>
      <c r="D1597" s="12" t="s">
        <v>3583</v>
      </c>
      <c r="E1597" s="12" t="s">
        <v>743</v>
      </c>
      <c r="F1597" s="17" t="s">
        <v>1772</v>
      </c>
      <c r="G1597" s="12" t="s">
        <v>1726</v>
      </c>
      <c r="H1597" s="9" t="s">
        <v>6700</v>
      </c>
      <c r="I1597" s="17" t="s">
        <v>746</v>
      </c>
      <c r="J1597" s="12" t="s">
        <v>747</v>
      </c>
      <c r="K1597" s="9" t="s">
        <v>1648</v>
      </c>
    </row>
    <row r="1598" spans="1:11" x14ac:dyDescent="0.25">
      <c r="A1598" s="17" t="s">
        <v>742</v>
      </c>
      <c r="B1598" s="15" t="s">
        <v>548</v>
      </c>
      <c r="C1598" s="12" t="s">
        <v>743</v>
      </c>
      <c r="D1598" s="12" t="s">
        <v>549</v>
      </c>
      <c r="E1598" s="12" t="s">
        <v>743</v>
      </c>
      <c r="F1598" s="17" t="s">
        <v>1772</v>
      </c>
      <c r="G1598" s="12" t="s">
        <v>1726</v>
      </c>
      <c r="H1598" s="9" t="s">
        <v>6700</v>
      </c>
      <c r="I1598" s="17" t="s">
        <v>747</v>
      </c>
      <c r="J1598" s="12" t="s">
        <v>747</v>
      </c>
      <c r="K1598" s="9" t="s">
        <v>1648</v>
      </c>
    </row>
    <row r="1599" spans="1:11" x14ac:dyDescent="0.25">
      <c r="A1599" s="17" t="s">
        <v>742</v>
      </c>
      <c r="B1599" s="15" t="s">
        <v>3584</v>
      </c>
      <c r="C1599" s="12" t="s">
        <v>743</v>
      </c>
      <c r="D1599" s="12" t="s">
        <v>3585</v>
      </c>
      <c r="E1599" s="12" t="s">
        <v>743</v>
      </c>
      <c r="F1599" s="17" t="s">
        <v>1772</v>
      </c>
      <c r="G1599" s="12" t="s">
        <v>1726</v>
      </c>
      <c r="H1599" s="9" t="s">
        <v>6700</v>
      </c>
      <c r="I1599" s="17" t="s">
        <v>751</v>
      </c>
      <c r="J1599" s="12" t="s">
        <v>747</v>
      </c>
      <c r="K1599" s="9" t="s">
        <v>1648</v>
      </c>
    </row>
    <row r="1600" spans="1:11" x14ac:dyDescent="0.25">
      <c r="A1600" s="17" t="s">
        <v>742</v>
      </c>
      <c r="B1600" s="15" t="s">
        <v>3586</v>
      </c>
      <c r="C1600" s="12" t="s">
        <v>743</v>
      </c>
      <c r="D1600" s="12" t="s">
        <v>3587</v>
      </c>
      <c r="E1600" s="12" t="s">
        <v>743</v>
      </c>
      <c r="F1600" s="17" t="s">
        <v>1772</v>
      </c>
      <c r="G1600" s="12" t="s">
        <v>1726</v>
      </c>
      <c r="H1600" s="9" t="s">
        <v>6700</v>
      </c>
      <c r="I1600" s="17" t="s">
        <v>752</v>
      </c>
      <c r="J1600" s="12" t="s">
        <v>747</v>
      </c>
      <c r="K1600" s="9" t="s">
        <v>1648</v>
      </c>
    </row>
    <row r="1601" spans="1:11" x14ac:dyDescent="0.25">
      <c r="A1601" s="17" t="s">
        <v>742</v>
      </c>
      <c r="B1601" s="15" t="s">
        <v>3588</v>
      </c>
      <c r="C1601" s="12" t="s">
        <v>743</v>
      </c>
      <c r="D1601" s="12" t="s">
        <v>3589</v>
      </c>
      <c r="E1601" s="12" t="s">
        <v>743</v>
      </c>
      <c r="F1601" s="17" t="s">
        <v>1772</v>
      </c>
      <c r="G1601" s="12" t="s">
        <v>1726</v>
      </c>
      <c r="H1601" s="9" t="s">
        <v>6700</v>
      </c>
      <c r="I1601" s="17" t="s">
        <v>755</v>
      </c>
      <c r="J1601" s="12" t="s">
        <v>747</v>
      </c>
      <c r="K1601" s="9" t="s">
        <v>1648</v>
      </c>
    </row>
    <row r="1602" spans="1:11" x14ac:dyDescent="0.25">
      <c r="A1602" s="17" t="s">
        <v>742</v>
      </c>
      <c r="B1602" s="15" t="s">
        <v>3590</v>
      </c>
      <c r="C1602" s="12" t="s">
        <v>743</v>
      </c>
      <c r="D1602" s="12" t="s">
        <v>3591</v>
      </c>
      <c r="E1602" s="12" t="s">
        <v>743</v>
      </c>
      <c r="F1602" s="17" t="s">
        <v>1772</v>
      </c>
      <c r="G1602" s="12" t="s">
        <v>1726</v>
      </c>
      <c r="H1602" s="9" t="s">
        <v>6700</v>
      </c>
      <c r="I1602" s="17" t="s">
        <v>758</v>
      </c>
      <c r="J1602" s="12" t="s">
        <v>747</v>
      </c>
      <c r="K1602" s="9" t="s">
        <v>1648</v>
      </c>
    </row>
    <row r="1603" spans="1:11" x14ac:dyDescent="0.25">
      <c r="A1603" s="17" t="s">
        <v>742</v>
      </c>
      <c r="B1603" s="15" t="s">
        <v>674</v>
      </c>
      <c r="C1603" s="12" t="s">
        <v>743</v>
      </c>
      <c r="D1603" s="12" t="s">
        <v>675</v>
      </c>
      <c r="E1603" s="12" t="s">
        <v>743</v>
      </c>
      <c r="F1603" s="17" t="s">
        <v>3592</v>
      </c>
      <c r="G1603" s="12" t="s">
        <v>745</v>
      </c>
      <c r="H1603" s="9" t="s">
        <v>6701</v>
      </c>
      <c r="I1603" s="17" t="s">
        <v>746</v>
      </c>
      <c r="J1603" s="12" t="s">
        <v>747</v>
      </c>
      <c r="K1603" s="9" t="s">
        <v>1648</v>
      </c>
    </row>
    <row r="1604" spans="1:11" x14ac:dyDescent="0.25">
      <c r="A1604" s="17" t="s">
        <v>742</v>
      </c>
      <c r="B1604" s="15" t="s">
        <v>71</v>
      </c>
      <c r="C1604" s="12" t="s">
        <v>743</v>
      </c>
      <c r="D1604" s="12" t="s">
        <v>72</v>
      </c>
      <c r="E1604" s="12" t="s">
        <v>743</v>
      </c>
      <c r="F1604" s="17" t="s">
        <v>3592</v>
      </c>
      <c r="G1604" s="12" t="s">
        <v>745</v>
      </c>
      <c r="H1604" s="9" t="s">
        <v>6701</v>
      </c>
      <c r="I1604" s="17" t="s">
        <v>747</v>
      </c>
      <c r="J1604" s="12" t="s">
        <v>747</v>
      </c>
      <c r="K1604" s="9" t="s">
        <v>1648</v>
      </c>
    </row>
    <row r="1605" spans="1:11" x14ac:dyDescent="0.25">
      <c r="A1605" s="17" t="s">
        <v>742</v>
      </c>
      <c r="B1605" s="15" t="s">
        <v>73</v>
      </c>
      <c r="C1605" s="12" t="s">
        <v>743</v>
      </c>
      <c r="D1605" s="12" t="s">
        <v>74</v>
      </c>
      <c r="E1605" s="12" t="s">
        <v>743</v>
      </c>
      <c r="F1605" s="17" t="s">
        <v>3592</v>
      </c>
      <c r="G1605" s="12" t="s">
        <v>745</v>
      </c>
      <c r="H1605" s="9" t="s">
        <v>6701</v>
      </c>
      <c r="I1605" s="17" t="s">
        <v>751</v>
      </c>
      <c r="J1605" s="12" t="s">
        <v>747</v>
      </c>
      <c r="K1605" s="9" t="s">
        <v>1648</v>
      </c>
    </row>
    <row r="1606" spans="1:11" x14ac:dyDescent="0.25">
      <c r="A1606" s="17" t="s">
        <v>742</v>
      </c>
      <c r="B1606" s="15" t="s">
        <v>3593</v>
      </c>
      <c r="C1606" s="12" t="s">
        <v>743</v>
      </c>
      <c r="D1606" s="12" t="s">
        <v>3594</v>
      </c>
      <c r="E1606" s="12" t="s">
        <v>743</v>
      </c>
      <c r="F1606" s="17" t="s">
        <v>3592</v>
      </c>
      <c r="G1606" s="12" t="s">
        <v>745</v>
      </c>
      <c r="H1606" s="9" t="s">
        <v>6701</v>
      </c>
      <c r="I1606" s="17" t="s">
        <v>752</v>
      </c>
      <c r="J1606" s="12" t="s">
        <v>747</v>
      </c>
      <c r="K1606" s="9" t="s">
        <v>1648</v>
      </c>
    </row>
    <row r="1607" spans="1:11" x14ac:dyDescent="0.25">
      <c r="A1607" s="17" t="s">
        <v>742</v>
      </c>
      <c r="B1607" s="15" t="s">
        <v>676</v>
      </c>
      <c r="C1607" s="12" t="s">
        <v>743</v>
      </c>
      <c r="D1607" s="12" t="s">
        <v>677</v>
      </c>
      <c r="E1607" s="12" t="s">
        <v>743</v>
      </c>
      <c r="F1607" s="17" t="s">
        <v>3592</v>
      </c>
      <c r="G1607" s="12" t="s">
        <v>745</v>
      </c>
      <c r="H1607" s="9" t="s">
        <v>6701</v>
      </c>
      <c r="I1607" s="17" t="s">
        <v>755</v>
      </c>
      <c r="J1607" s="12" t="s">
        <v>747</v>
      </c>
      <c r="K1607" s="9" t="s">
        <v>1648</v>
      </c>
    </row>
    <row r="1608" spans="1:11" x14ac:dyDescent="0.25">
      <c r="A1608" s="17" t="s">
        <v>742</v>
      </c>
      <c r="B1608" s="15" t="s">
        <v>3595</v>
      </c>
      <c r="C1608" s="12" t="s">
        <v>743</v>
      </c>
      <c r="D1608" s="9" t="s">
        <v>3596</v>
      </c>
      <c r="E1608" s="12" t="s">
        <v>743</v>
      </c>
      <c r="F1608" s="11" t="s">
        <v>3592</v>
      </c>
      <c r="G1608" s="12" t="s">
        <v>745</v>
      </c>
      <c r="H1608" s="9" t="s">
        <v>6701</v>
      </c>
      <c r="I1608" s="17" t="s">
        <v>758</v>
      </c>
      <c r="J1608" s="12" t="s">
        <v>747</v>
      </c>
      <c r="K1608" s="9" t="s">
        <v>1648</v>
      </c>
    </row>
    <row r="1609" spans="1:11" x14ac:dyDescent="0.25">
      <c r="A1609" s="17" t="s">
        <v>742</v>
      </c>
      <c r="B1609" s="15" t="s">
        <v>416</v>
      </c>
      <c r="C1609" s="12" t="s">
        <v>743</v>
      </c>
      <c r="D1609" s="9" t="s">
        <v>417</v>
      </c>
      <c r="E1609" s="12" t="s">
        <v>743</v>
      </c>
      <c r="F1609" s="11" t="s">
        <v>1709</v>
      </c>
      <c r="G1609" s="12" t="s">
        <v>820</v>
      </c>
      <c r="H1609" s="9" t="s">
        <v>6611</v>
      </c>
      <c r="I1609" s="17" t="s">
        <v>751</v>
      </c>
      <c r="J1609" s="12" t="s">
        <v>747</v>
      </c>
      <c r="K1609" s="9" t="s">
        <v>1648</v>
      </c>
    </row>
    <row r="1610" spans="1:11" x14ac:dyDescent="0.25">
      <c r="A1610" s="17" t="s">
        <v>742</v>
      </c>
      <c r="B1610" s="15" t="s">
        <v>1710</v>
      </c>
      <c r="C1610" s="12" t="s">
        <v>743</v>
      </c>
      <c r="D1610" s="9" t="s">
        <v>1711</v>
      </c>
      <c r="E1610" s="12" t="s">
        <v>743</v>
      </c>
      <c r="F1610" s="11" t="s">
        <v>1709</v>
      </c>
      <c r="G1610" s="9" t="s">
        <v>820</v>
      </c>
      <c r="H1610" s="9" t="s">
        <v>6611</v>
      </c>
      <c r="I1610" s="17" t="s">
        <v>758</v>
      </c>
      <c r="J1610" s="12" t="s">
        <v>747</v>
      </c>
      <c r="K1610" s="9" t="s">
        <v>1648</v>
      </c>
    </row>
    <row r="1611" spans="1:11" x14ac:dyDescent="0.25">
      <c r="A1611" s="17" t="s">
        <v>742</v>
      </c>
      <c r="B1611" s="15" t="s">
        <v>1712</v>
      </c>
      <c r="C1611" s="12" t="s">
        <v>743</v>
      </c>
      <c r="D1611" s="9" t="s">
        <v>1713</v>
      </c>
      <c r="E1611" s="12" t="s">
        <v>743</v>
      </c>
      <c r="F1611" s="11" t="s">
        <v>1714</v>
      </c>
      <c r="G1611" s="12" t="s">
        <v>1230</v>
      </c>
      <c r="H1611" s="9" t="s">
        <v>6612</v>
      </c>
      <c r="I1611" s="17" t="s">
        <v>746</v>
      </c>
      <c r="J1611" s="12" t="s">
        <v>747</v>
      </c>
      <c r="K1611" s="9" t="s">
        <v>1648</v>
      </c>
    </row>
    <row r="1612" spans="1:11" x14ac:dyDescent="0.25">
      <c r="A1612" s="17" t="s">
        <v>742</v>
      </c>
      <c r="B1612" s="15" t="s">
        <v>83</v>
      </c>
      <c r="C1612" s="12" t="s">
        <v>743</v>
      </c>
      <c r="D1612" s="9" t="s">
        <v>84</v>
      </c>
      <c r="E1612" s="12" t="s">
        <v>743</v>
      </c>
      <c r="F1612" s="11" t="s">
        <v>1721</v>
      </c>
      <c r="G1612" s="12" t="s">
        <v>1722</v>
      </c>
      <c r="H1612" s="9" t="s">
        <v>6613</v>
      </c>
      <c r="I1612" s="17" t="s">
        <v>746</v>
      </c>
      <c r="J1612" s="12" t="s">
        <v>747</v>
      </c>
      <c r="K1612" s="9" t="s">
        <v>1648</v>
      </c>
    </row>
    <row r="1613" spans="1:11" x14ac:dyDescent="0.25">
      <c r="A1613" s="17" t="s">
        <v>742</v>
      </c>
      <c r="B1613" s="15" t="s">
        <v>85</v>
      </c>
      <c r="C1613" s="12" t="s">
        <v>743</v>
      </c>
      <c r="D1613" s="9" t="s">
        <v>86</v>
      </c>
      <c r="E1613" s="12" t="s">
        <v>743</v>
      </c>
      <c r="F1613" s="11" t="s">
        <v>1721</v>
      </c>
      <c r="G1613" s="12" t="s">
        <v>1722</v>
      </c>
      <c r="H1613" s="9" t="s">
        <v>6613</v>
      </c>
      <c r="I1613" s="17" t="s">
        <v>747</v>
      </c>
      <c r="J1613" s="12" t="s">
        <v>747</v>
      </c>
      <c r="K1613" s="9" t="s">
        <v>1648</v>
      </c>
    </row>
    <row r="1614" spans="1:11" x14ac:dyDescent="0.25">
      <c r="A1614" s="17" t="s">
        <v>742</v>
      </c>
      <c r="B1614" s="15" t="s">
        <v>89</v>
      </c>
      <c r="C1614" s="12" t="s">
        <v>743</v>
      </c>
      <c r="D1614" s="12" t="s">
        <v>90</v>
      </c>
      <c r="E1614" s="12" t="s">
        <v>743</v>
      </c>
      <c r="F1614" s="17" t="s">
        <v>1721</v>
      </c>
      <c r="G1614" s="12" t="s">
        <v>1722</v>
      </c>
      <c r="H1614" s="9" t="s">
        <v>6613</v>
      </c>
      <c r="I1614" s="17" t="s">
        <v>752</v>
      </c>
      <c r="J1614" s="12" t="s">
        <v>747</v>
      </c>
      <c r="K1614" s="9" t="s">
        <v>1648</v>
      </c>
    </row>
    <row r="1615" spans="1:11" x14ac:dyDescent="0.25">
      <c r="A1615" s="17" t="s">
        <v>742</v>
      </c>
      <c r="B1615" s="15" t="s">
        <v>560</v>
      </c>
      <c r="C1615" s="12" t="s">
        <v>743</v>
      </c>
      <c r="D1615" s="12" t="s">
        <v>561</v>
      </c>
      <c r="E1615" s="12" t="s">
        <v>743</v>
      </c>
      <c r="F1615" s="17" t="s">
        <v>3597</v>
      </c>
      <c r="G1615" s="12" t="s">
        <v>932</v>
      </c>
      <c r="H1615" s="9" t="s">
        <v>6702</v>
      </c>
      <c r="I1615" s="17" t="s">
        <v>746</v>
      </c>
      <c r="J1615" s="12" t="s">
        <v>747</v>
      </c>
      <c r="K1615" s="9" t="s">
        <v>1648</v>
      </c>
    </row>
    <row r="1616" spans="1:11" x14ac:dyDescent="0.25">
      <c r="A1616" s="17" t="s">
        <v>742</v>
      </c>
      <c r="B1616" s="15" t="s">
        <v>93</v>
      </c>
      <c r="C1616" s="12" t="s">
        <v>743</v>
      </c>
      <c r="D1616" s="12" t="s">
        <v>94</v>
      </c>
      <c r="E1616" s="12" t="s">
        <v>743</v>
      </c>
      <c r="F1616" s="17" t="s">
        <v>3597</v>
      </c>
      <c r="G1616" s="12" t="s">
        <v>932</v>
      </c>
      <c r="H1616" s="9" t="s">
        <v>6702</v>
      </c>
      <c r="I1616" s="17" t="s">
        <v>747</v>
      </c>
      <c r="J1616" s="12" t="s">
        <v>747</v>
      </c>
      <c r="K1616" s="9" t="s">
        <v>1648</v>
      </c>
    </row>
    <row r="1617" spans="1:11" x14ac:dyDescent="0.25">
      <c r="A1617" s="17" t="s">
        <v>742</v>
      </c>
      <c r="B1617" s="15" t="s">
        <v>95</v>
      </c>
      <c r="C1617" s="12" t="s">
        <v>743</v>
      </c>
      <c r="D1617" s="12" t="s">
        <v>96</v>
      </c>
      <c r="E1617" s="12" t="s">
        <v>743</v>
      </c>
      <c r="F1617" s="17" t="s">
        <v>3597</v>
      </c>
      <c r="G1617" s="12" t="s">
        <v>932</v>
      </c>
      <c r="H1617" s="9" t="s">
        <v>6702</v>
      </c>
      <c r="I1617" s="17" t="s">
        <v>751</v>
      </c>
      <c r="J1617" s="12" t="s">
        <v>747</v>
      </c>
      <c r="K1617" s="9" t="s">
        <v>1648</v>
      </c>
    </row>
    <row r="1618" spans="1:11" x14ac:dyDescent="0.25">
      <c r="A1618" s="17" t="s">
        <v>742</v>
      </c>
      <c r="B1618" s="15" t="s">
        <v>3598</v>
      </c>
      <c r="C1618" s="12" t="s">
        <v>743</v>
      </c>
      <c r="D1618" s="12" t="s">
        <v>3599</v>
      </c>
      <c r="E1618" s="12" t="s">
        <v>743</v>
      </c>
      <c r="F1618" s="17" t="s">
        <v>3597</v>
      </c>
      <c r="G1618" s="12" t="s">
        <v>932</v>
      </c>
      <c r="H1618" s="9" t="s">
        <v>6702</v>
      </c>
      <c r="I1618" s="17" t="s">
        <v>752</v>
      </c>
      <c r="J1618" s="12" t="s">
        <v>747</v>
      </c>
      <c r="K1618" s="9" t="s">
        <v>1648</v>
      </c>
    </row>
    <row r="1619" spans="1:11" x14ac:dyDescent="0.25">
      <c r="A1619" s="17" t="s">
        <v>742</v>
      </c>
      <c r="B1619" s="15" t="s">
        <v>97</v>
      </c>
      <c r="C1619" s="12" t="s">
        <v>743</v>
      </c>
      <c r="D1619" s="12" t="s">
        <v>98</v>
      </c>
      <c r="E1619" s="12" t="s">
        <v>743</v>
      </c>
      <c r="F1619" s="17" t="s">
        <v>3597</v>
      </c>
      <c r="G1619" s="12" t="s">
        <v>932</v>
      </c>
      <c r="H1619" s="9" t="s">
        <v>6702</v>
      </c>
      <c r="I1619" s="17" t="s">
        <v>755</v>
      </c>
      <c r="J1619" s="12" t="s">
        <v>747</v>
      </c>
      <c r="K1619" s="9" t="s">
        <v>1648</v>
      </c>
    </row>
    <row r="1620" spans="1:11" x14ac:dyDescent="0.25">
      <c r="A1620" s="17" t="s">
        <v>742</v>
      </c>
      <c r="B1620" s="15" t="s">
        <v>562</v>
      </c>
      <c r="C1620" s="12" t="s">
        <v>743</v>
      </c>
      <c r="D1620" s="12" t="s">
        <v>563</v>
      </c>
      <c r="E1620" s="12" t="s">
        <v>743</v>
      </c>
      <c r="F1620" s="17" t="s">
        <v>3597</v>
      </c>
      <c r="G1620" s="17" t="s">
        <v>932</v>
      </c>
      <c r="H1620" s="9" t="s">
        <v>6702</v>
      </c>
      <c r="I1620" s="17" t="s">
        <v>758</v>
      </c>
      <c r="J1620" s="12" t="s">
        <v>747</v>
      </c>
      <c r="K1620" s="9" t="s">
        <v>1648</v>
      </c>
    </row>
    <row r="1621" spans="1:11" x14ac:dyDescent="0.25">
      <c r="A1621" s="17" t="s">
        <v>742</v>
      </c>
      <c r="B1621" s="15" t="s">
        <v>570</v>
      </c>
      <c r="C1621" s="12" t="s">
        <v>743</v>
      </c>
      <c r="D1621" s="12" t="s">
        <v>571</v>
      </c>
      <c r="E1621" s="12" t="s">
        <v>743</v>
      </c>
      <c r="F1621" s="17" t="s">
        <v>3597</v>
      </c>
      <c r="G1621" s="17" t="s">
        <v>3504</v>
      </c>
      <c r="H1621" s="9" t="s">
        <v>6703</v>
      </c>
      <c r="I1621" s="17" t="s">
        <v>746</v>
      </c>
      <c r="J1621" s="12" t="s">
        <v>747</v>
      </c>
      <c r="K1621" s="9" t="s">
        <v>1648</v>
      </c>
    </row>
    <row r="1622" spans="1:11" x14ac:dyDescent="0.25">
      <c r="A1622" s="17" t="s">
        <v>742</v>
      </c>
      <c r="B1622" s="15" t="s">
        <v>3600</v>
      </c>
      <c r="C1622" s="12" t="s">
        <v>743</v>
      </c>
      <c r="D1622" s="12" t="s">
        <v>3601</v>
      </c>
      <c r="E1622" s="12" t="s">
        <v>743</v>
      </c>
      <c r="F1622" s="17" t="s">
        <v>3597</v>
      </c>
      <c r="G1622" s="17" t="s">
        <v>3504</v>
      </c>
      <c r="H1622" s="9" t="s">
        <v>6703</v>
      </c>
      <c r="I1622" s="17" t="s">
        <v>747</v>
      </c>
      <c r="J1622" s="12" t="s">
        <v>747</v>
      </c>
      <c r="K1622" s="9" t="s">
        <v>1648</v>
      </c>
    </row>
    <row r="1623" spans="1:11" x14ac:dyDescent="0.25">
      <c r="A1623" s="17" t="s">
        <v>742</v>
      </c>
      <c r="B1623" s="15" t="s">
        <v>3602</v>
      </c>
      <c r="C1623" s="12" t="s">
        <v>743</v>
      </c>
      <c r="D1623" s="12" t="s">
        <v>3603</v>
      </c>
      <c r="E1623" s="12" t="s">
        <v>743</v>
      </c>
      <c r="F1623" s="17" t="s">
        <v>3597</v>
      </c>
      <c r="G1623" s="17" t="s">
        <v>3504</v>
      </c>
      <c r="H1623" s="9" t="s">
        <v>6703</v>
      </c>
      <c r="I1623" s="17" t="s">
        <v>751</v>
      </c>
      <c r="J1623" s="12" t="s">
        <v>747</v>
      </c>
      <c r="K1623" s="9" t="s">
        <v>1648</v>
      </c>
    </row>
    <row r="1624" spans="1:11" x14ac:dyDescent="0.25">
      <c r="A1624" s="17" t="s">
        <v>742</v>
      </c>
      <c r="B1624" s="15" t="s">
        <v>572</v>
      </c>
      <c r="C1624" s="12" t="s">
        <v>743</v>
      </c>
      <c r="D1624" s="12" t="s">
        <v>573</v>
      </c>
      <c r="E1624" s="12" t="s">
        <v>743</v>
      </c>
      <c r="F1624" s="17" t="s">
        <v>3597</v>
      </c>
      <c r="G1624" s="17" t="s">
        <v>3504</v>
      </c>
      <c r="H1624" s="9" t="s">
        <v>6703</v>
      </c>
      <c r="I1624" s="17" t="s">
        <v>752</v>
      </c>
      <c r="J1624" s="12" t="s">
        <v>747</v>
      </c>
      <c r="K1624" s="9" t="s">
        <v>1648</v>
      </c>
    </row>
    <row r="1625" spans="1:11" x14ac:dyDescent="0.25">
      <c r="A1625" s="17" t="s">
        <v>742</v>
      </c>
      <c r="B1625" s="15" t="s">
        <v>3604</v>
      </c>
      <c r="C1625" s="12" t="s">
        <v>743</v>
      </c>
      <c r="D1625" s="12" t="s">
        <v>3605</v>
      </c>
      <c r="E1625" s="12" t="s">
        <v>743</v>
      </c>
      <c r="F1625" s="17" t="s">
        <v>3597</v>
      </c>
      <c r="G1625" s="17" t="s">
        <v>3504</v>
      </c>
      <c r="H1625" s="9" t="s">
        <v>6703</v>
      </c>
      <c r="I1625" s="17" t="s">
        <v>755</v>
      </c>
      <c r="J1625" s="12" t="s">
        <v>747</v>
      </c>
      <c r="K1625" s="9" t="s">
        <v>1648</v>
      </c>
    </row>
    <row r="1626" spans="1:11" x14ac:dyDescent="0.25">
      <c r="A1626" s="17" t="s">
        <v>742</v>
      </c>
      <c r="B1626" s="15" t="s">
        <v>3606</v>
      </c>
      <c r="C1626" s="12" t="s">
        <v>743</v>
      </c>
      <c r="D1626" s="12" t="s">
        <v>3607</v>
      </c>
      <c r="E1626" s="17" t="s">
        <v>743</v>
      </c>
      <c r="F1626" s="9" t="s">
        <v>3597</v>
      </c>
      <c r="G1626" s="12" t="s">
        <v>3504</v>
      </c>
      <c r="H1626" s="9" t="s">
        <v>6703</v>
      </c>
      <c r="I1626" s="17" t="s">
        <v>758</v>
      </c>
      <c r="J1626" s="12" t="s">
        <v>747</v>
      </c>
      <c r="K1626" s="9" t="s">
        <v>1648</v>
      </c>
    </row>
    <row r="1627" spans="1:11" x14ac:dyDescent="0.25">
      <c r="A1627" s="17" t="s">
        <v>742</v>
      </c>
      <c r="B1627" s="15" t="s">
        <v>3608</v>
      </c>
      <c r="C1627" s="12" t="s">
        <v>3609</v>
      </c>
      <c r="D1627" s="12" t="s">
        <v>3610</v>
      </c>
      <c r="E1627" s="17" t="s">
        <v>3609</v>
      </c>
      <c r="F1627" s="9"/>
      <c r="G1627" s="12" t="s">
        <v>745</v>
      </c>
      <c r="H1627" s="9" t="s">
        <v>6704</v>
      </c>
      <c r="I1627" s="17" t="s">
        <v>746</v>
      </c>
      <c r="J1627" s="12" t="s">
        <v>747</v>
      </c>
      <c r="K1627" s="9" t="s">
        <v>1648</v>
      </c>
    </row>
    <row r="1628" spans="1:11" x14ac:dyDescent="0.25">
      <c r="A1628" s="17" t="s">
        <v>742</v>
      </c>
      <c r="B1628" s="15" t="s">
        <v>3611</v>
      </c>
      <c r="C1628" s="12" t="s">
        <v>3609</v>
      </c>
      <c r="D1628" s="12" t="s">
        <v>3612</v>
      </c>
      <c r="E1628" s="17" t="s">
        <v>3609</v>
      </c>
      <c r="F1628" s="9"/>
      <c r="G1628" s="12" t="s">
        <v>745</v>
      </c>
      <c r="H1628" s="9" t="s">
        <v>6704</v>
      </c>
      <c r="I1628" s="17" t="s">
        <v>747</v>
      </c>
      <c r="J1628" s="12" t="s">
        <v>747</v>
      </c>
      <c r="K1628" s="9" t="s">
        <v>1648</v>
      </c>
    </row>
    <row r="1629" spans="1:11" x14ac:dyDescent="0.25">
      <c r="A1629" s="17" t="s">
        <v>742</v>
      </c>
      <c r="B1629" s="15" t="s">
        <v>3613</v>
      </c>
      <c r="C1629" s="12" t="s">
        <v>3609</v>
      </c>
      <c r="D1629" s="12" t="s">
        <v>3614</v>
      </c>
      <c r="E1629" s="17" t="s">
        <v>3609</v>
      </c>
      <c r="F1629" s="9"/>
      <c r="G1629" s="12" t="s">
        <v>745</v>
      </c>
      <c r="H1629" s="9" t="s">
        <v>6704</v>
      </c>
      <c r="I1629" s="17" t="s">
        <v>751</v>
      </c>
      <c r="J1629" s="12" t="s">
        <v>747</v>
      </c>
      <c r="K1629" s="9" t="s">
        <v>1648</v>
      </c>
    </row>
    <row r="1630" spans="1:11" x14ac:dyDescent="0.25">
      <c r="A1630" s="17" t="s">
        <v>742</v>
      </c>
      <c r="B1630" s="15" t="s">
        <v>3615</v>
      </c>
      <c r="C1630" s="12" t="s">
        <v>3609</v>
      </c>
      <c r="D1630" s="12" t="s">
        <v>3616</v>
      </c>
      <c r="E1630" s="17" t="s">
        <v>3609</v>
      </c>
      <c r="F1630" s="9"/>
      <c r="G1630" s="12" t="s">
        <v>745</v>
      </c>
      <c r="H1630" s="9" t="s">
        <v>6704</v>
      </c>
      <c r="I1630" s="17" t="s">
        <v>752</v>
      </c>
      <c r="J1630" s="12" t="s">
        <v>747</v>
      </c>
      <c r="K1630" s="9" t="s">
        <v>1648</v>
      </c>
    </row>
    <row r="1631" spans="1:11" x14ac:dyDescent="0.25">
      <c r="A1631" s="17" t="s">
        <v>742</v>
      </c>
      <c r="B1631" s="15" t="s">
        <v>3617</v>
      </c>
      <c r="C1631" s="12" t="s">
        <v>3609</v>
      </c>
      <c r="D1631" s="12" t="s">
        <v>3618</v>
      </c>
      <c r="E1631" s="17" t="s">
        <v>3609</v>
      </c>
      <c r="F1631" s="9"/>
      <c r="G1631" s="12" t="s">
        <v>932</v>
      </c>
      <c r="H1631" s="9" t="s">
        <v>6705</v>
      </c>
      <c r="I1631" s="17" t="s">
        <v>746</v>
      </c>
      <c r="J1631" s="12" t="s">
        <v>747</v>
      </c>
      <c r="K1631" s="9" t="s">
        <v>1648</v>
      </c>
    </row>
    <row r="1632" spans="1:11" x14ac:dyDescent="0.25">
      <c r="A1632" s="17" t="s">
        <v>742</v>
      </c>
      <c r="B1632" s="15" t="s">
        <v>3619</v>
      </c>
      <c r="C1632" s="12" t="s">
        <v>3609</v>
      </c>
      <c r="D1632" s="12" t="s">
        <v>3620</v>
      </c>
      <c r="E1632" s="17" t="s">
        <v>3609</v>
      </c>
      <c r="F1632" s="9"/>
      <c r="G1632" s="12" t="s">
        <v>932</v>
      </c>
      <c r="H1632" s="9" t="s">
        <v>6705</v>
      </c>
      <c r="I1632" s="17" t="s">
        <v>747</v>
      </c>
      <c r="J1632" s="12" t="s">
        <v>747</v>
      </c>
      <c r="K1632" s="9" t="s">
        <v>1648</v>
      </c>
    </row>
    <row r="1633" spans="1:11" x14ac:dyDescent="0.25">
      <c r="A1633" s="17" t="s">
        <v>742</v>
      </c>
      <c r="B1633" s="15" t="s">
        <v>3621</v>
      </c>
      <c r="C1633" s="12" t="s">
        <v>3609</v>
      </c>
      <c r="D1633" s="12" t="s">
        <v>3622</v>
      </c>
      <c r="E1633" s="17" t="s">
        <v>3609</v>
      </c>
      <c r="F1633" s="9"/>
      <c r="G1633" s="12" t="s">
        <v>932</v>
      </c>
      <c r="H1633" s="9" t="s">
        <v>6705</v>
      </c>
      <c r="I1633" s="17" t="s">
        <v>751</v>
      </c>
      <c r="J1633" s="12" t="s">
        <v>747</v>
      </c>
      <c r="K1633" s="9" t="s">
        <v>1648</v>
      </c>
    </row>
    <row r="1634" spans="1:11" x14ac:dyDescent="0.25">
      <c r="A1634" s="17" t="s">
        <v>742</v>
      </c>
      <c r="B1634" s="15" t="s">
        <v>3623</v>
      </c>
      <c r="C1634" s="12" t="s">
        <v>3609</v>
      </c>
      <c r="D1634" s="12" t="s">
        <v>3624</v>
      </c>
      <c r="E1634" s="17" t="s">
        <v>3609</v>
      </c>
      <c r="F1634" s="9"/>
      <c r="G1634" s="12" t="s">
        <v>932</v>
      </c>
      <c r="H1634" s="9" t="s">
        <v>6705</v>
      </c>
      <c r="I1634" s="17" t="s">
        <v>752</v>
      </c>
      <c r="J1634" s="12" t="s">
        <v>747</v>
      </c>
      <c r="K1634" s="9" t="s">
        <v>1648</v>
      </c>
    </row>
    <row r="1635" spans="1:11" x14ac:dyDescent="0.25">
      <c r="A1635" s="17" t="s">
        <v>742</v>
      </c>
      <c r="B1635" s="15" t="s">
        <v>3625</v>
      </c>
      <c r="C1635" s="12" t="s">
        <v>3609</v>
      </c>
      <c r="D1635" s="12" t="s">
        <v>3626</v>
      </c>
      <c r="E1635" s="17" t="s">
        <v>3609</v>
      </c>
      <c r="F1635" s="9"/>
      <c r="G1635" s="12" t="s">
        <v>795</v>
      </c>
      <c r="H1635" s="9" t="s">
        <v>6706</v>
      </c>
      <c r="I1635" s="17" t="s">
        <v>746</v>
      </c>
      <c r="J1635" s="12" t="s">
        <v>747</v>
      </c>
      <c r="K1635" s="9" t="s">
        <v>1648</v>
      </c>
    </row>
    <row r="1636" spans="1:11" x14ac:dyDescent="0.25">
      <c r="A1636" s="17" t="s">
        <v>742</v>
      </c>
      <c r="B1636" s="15" t="s">
        <v>3627</v>
      </c>
      <c r="C1636" s="12" t="s">
        <v>3609</v>
      </c>
      <c r="D1636" s="12" t="s">
        <v>3628</v>
      </c>
      <c r="E1636" s="17" t="s">
        <v>3609</v>
      </c>
      <c r="F1636" s="9"/>
      <c r="G1636" s="12" t="s">
        <v>795</v>
      </c>
      <c r="H1636" s="9" t="s">
        <v>6706</v>
      </c>
      <c r="I1636" s="17" t="s">
        <v>747</v>
      </c>
      <c r="J1636" s="12" t="s">
        <v>747</v>
      </c>
      <c r="K1636" s="9" t="s">
        <v>1648</v>
      </c>
    </row>
    <row r="1637" spans="1:11" x14ac:dyDescent="0.25">
      <c r="A1637" s="17" t="s">
        <v>742</v>
      </c>
      <c r="B1637" s="15" t="s">
        <v>3629</v>
      </c>
      <c r="C1637" s="12" t="s">
        <v>3609</v>
      </c>
      <c r="D1637" s="12" t="s">
        <v>3630</v>
      </c>
      <c r="E1637" s="17" t="s">
        <v>3609</v>
      </c>
      <c r="F1637" s="9"/>
      <c r="G1637" s="12" t="s">
        <v>795</v>
      </c>
      <c r="H1637" s="9" t="s">
        <v>6706</v>
      </c>
      <c r="I1637" s="17" t="s">
        <v>751</v>
      </c>
      <c r="J1637" s="12" t="s">
        <v>747</v>
      </c>
      <c r="K1637" s="9" t="s">
        <v>1648</v>
      </c>
    </row>
    <row r="1638" spans="1:11" x14ac:dyDescent="0.25">
      <c r="A1638" s="17" t="s">
        <v>742</v>
      </c>
      <c r="B1638" s="20" t="s">
        <v>3631</v>
      </c>
      <c r="C1638" s="17" t="s">
        <v>3609</v>
      </c>
      <c r="D1638" s="17" t="s">
        <v>3632</v>
      </c>
      <c r="E1638" s="10" t="s">
        <v>3609</v>
      </c>
      <c r="F1638" s="10"/>
      <c r="G1638" s="10" t="s">
        <v>795</v>
      </c>
      <c r="H1638" s="9" t="s">
        <v>6706</v>
      </c>
      <c r="I1638" s="9" t="s">
        <v>752</v>
      </c>
      <c r="J1638" s="9" t="s">
        <v>747</v>
      </c>
      <c r="K1638" s="12" t="s">
        <v>1648</v>
      </c>
    </row>
    <row r="1639" spans="1:11" x14ac:dyDescent="0.25">
      <c r="A1639" s="17" t="s">
        <v>742</v>
      </c>
      <c r="B1639" s="20" t="s">
        <v>3633</v>
      </c>
      <c r="C1639" s="17" t="s">
        <v>1841</v>
      </c>
      <c r="D1639" s="17" t="s">
        <v>3634</v>
      </c>
      <c r="E1639" s="10"/>
      <c r="F1639" s="10"/>
      <c r="G1639" s="17"/>
      <c r="H1639" s="9" t="s">
        <v>6635</v>
      </c>
      <c r="I1639" s="17" t="s">
        <v>1470</v>
      </c>
      <c r="J1639" s="9"/>
      <c r="K1639" s="12" t="s">
        <v>3635</v>
      </c>
    </row>
    <row r="1640" spans="1:11" x14ac:dyDescent="0.25">
      <c r="A1640" s="17" t="s">
        <v>742</v>
      </c>
      <c r="B1640" s="20" t="s">
        <v>3636</v>
      </c>
      <c r="C1640" s="17" t="s">
        <v>1841</v>
      </c>
      <c r="D1640" s="17" t="s">
        <v>3637</v>
      </c>
      <c r="E1640" s="10"/>
      <c r="F1640" s="10"/>
      <c r="G1640" s="17" t="s">
        <v>1921</v>
      </c>
      <c r="H1640" s="9" t="s">
        <v>6648</v>
      </c>
      <c r="I1640" s="17" t="s">
        <v>746</v>
      </c>
      <c r="J1640" s="9"/>
      <c r="K1640" s="12" t="s">
        <v>3635</v>
      </c>
    </row>
    <row r="1641" spans="1:11" x14ac:dyDescent="0.25">
      <c r="A1641" s="17" t="s">
        <v>742</v>
      </c>
      <c r="B1641" s="20" t="s">
        <v>3638</v>
      </c>
      <c r="C1641" s="17" t="s">
        <v>1841</v>
      </c>
      <c r="D1641" s="17" t="s">
        <v>3639</v>
      </c>
      <c r="E1641" s="10"/>
      <c r="F1641" s="10"/>
      <c r="G1641" s="17" t="s">
        <v>1921</v>
      </c>
      <c r="H1641" s="9" t="s">
        <v>6648</v>
      </c>
      <c r="I1641" s="17" t="s">
        <v>747</v>
      </c>
      <c r="J1641" s="9"/>
      <c r="K1641" s="12" t="s">
        <v>3635</v>
      </c>
    </row>
    <row r="1642" spans="1:11" x14ac:dyDescent="0.25">
      <c r="A1642" s="17" t="s">
        <v>742</v>
      </c>
      <c r="B1642" s="20" t="s">
        <v>3640</v>
      </c>
      <c r="C1642" s="17" t="s">
        <v>1841</v>
      </c>
      <c r="D1642" s="17" t="s">
        <v>3641</v>
      </c>
      <c r="E1642" s="10"/>
      <c r="F1642" s="10"/>
      <c r="G1642" s="17" t="s">
        <v>1921</v>
      </c>
      <c r="H1642" s="9" t="s">
        <v>6648</v>
      </c>
      <c r="I1642" s="17" t="s">
        <v>751</v>
      </c>
      <c r="J1642" s="9"/>
      <c r="K1642" s="12" t="s">
        <v>3635</v>
      </c>
    </row>
    <row r="1643" spans="1:11" x14ac:dyDescent="0.25">
      <c r="A1643" s="17" t="s">
        <v>742</v>
      </c>
      <c r="B1643" s="20" t="s">
        <v>3642</v>
      </c>
      <c r="C1643" s="17" t="s">
        <v>1841</v>
      </c>
      <c r="D1643" s="17" t="s">
        <v>3643</v>
      </c>
      <c r="E1643" s="10"/>
      <c r="F1643" s="10"/>
      <c r="G1643" s="17" t="s">
        <v>1921</v>
      </c>
      <c r="H1643" s="9" t="s">
        <v>6648</v>
      </c>
      <c r="I1643" s="17" t="s">
        <v>752</v>
      </c>
      <c r="J1643" s="9"/>
      <c r="K1643" s="12" t="s">
        <v>3635</v>
      </c>
    </row>
    <row r="1644" spans="1:11" x14ac:dyDescent="0.25">
      <c r="A1644" s="17" t="s">
        <v>742</v>
      </c>
      <c r="B1644" s="20" t="s">
        <v>3644</v>
      </c>
      <c r="C1644" s="17" t="s">
        <v>1841</v>
      </c>
      <c r="D1644" s="17" t="s">
        <v>3645</v>
      </c>
      <c r="E1644" s="10"/>
      <c r="F1644" s="10"/>
      <c r="G1644" s="10" t="s">
        <v>1921</v>
      </c>
      <c r="H1644" s="9" t="s">
        <v>6648</v>
      </c>
      <c r="I1644" s="17" t="s">
        <v>758</v>
      </c>
      <c r="J1644" s="9"/>
      <c r="K1644" s="12" t="s">
        <v>3635</v>
      </c>
    </row>
    <row r="1645" spans="1:11" x14ac:dyDescent="0.25">
      <c r="A1645" s="17" t="s">
        <v>742</v>
      </c>
      <c r="B1645" s="20" t="s">
        <v>3646</v>
      </c>
      <c r="C1645" s="17" t="s">
        <v>1841</v>
      </c>
      <c r="D1645" s="17" t="s">
        <v>3647</v>
      </c>
      <c r="E1645" s="10"/>
      <c r="F1645" s="10"/>
      <c r="G1645" s="10"/>
      <c r="H1645" s="9" t="s">
        <v>6635</v>
      </c>
      <c r="I1645" s="17" t="s">
        <v>746</v>
      </c>
      <c r="J1645" s="9"/>
      <c r="K1645" s="12" t="s">
        <v>3635</v>
      </c>
    </row>
    <row r="1646" spans="1:11" x14ac:dyDescent="0.25">
      <c r="A1646" s="17" t="s">
        <v>742</v>
      </c>
      <c r="B1646" s="20" t="s">
        <v>3648</v>
      </c>
      <c r="C1646" s="17" t="s">
        <v>1841</v>
      </c>
      <c r="D1646" s="17" t="s">
        <v>3649</v>
      </c>
      <c r="E1646" s="10"/>
      <c r="F1646" s="10"/>
      <c r="G1646" s="10"/>
      <c r="H1646" s="9" t="s">
        <v>6635</v>
      </c>
      <c r="I1646" s="17" t="s">
        <v>747</v>
      </c>
      <c r="J1646" s="9"/>
      <c r="K1646" s="12" t="s">
        <v>3635</v>
      </c>
    </row>
    <row r="1647" spans="1:11" x14ac:dyDescent="0.25">
      <c r="A1647" s="17" t="s">
        <v>742</v>
      </c>
      <c r="B1647" s="20" t="s">
        <v>3650</v>
      </c>
      <c r="C1647" s="17" t="s">
        <v>1841</v>
      </c>
      <c r="D1647" s="17" t="s">
        <v>3651</v>
      </c>
      <c r="E1647" s="10"/>
      <c r="F1647" s="10"/>
      <c r="G1647" s="10"/>
      <c r="H1647" s="9" t="s">
        <v>6635</v>
      </c>
      <c r="I1647" s="17" t="s">
        <v>751</v>
      </c>
      <c r="J1647" s="9"/>
      <c r="K1647" s="12" t="s">
        <v>3635</v>
      </c>
    </row>
    <row r="1648" spans="1:11" x14ac:dyDescent="0.25">
      <c r="A1648" s="17" t="s">
        <v>742</v>
      </c>
      <c r="B1648" s="20" t="s">
        <v>3652</v>
      </c>
      <c r="C1648" s="17" t="s">
        <v>1841</v>
      </c>
      <c r="D1648" s="17" t="s">
        <v>3653</v>
      </c>
      <c r="E1648" s="10"/>
      <c r="F1648" s="10"/>
      <c r="G1648" s="10"/>
      <c r="H1648" s="9" t="s">
        <v>6635</v>
      </c>
      <c r="I1648" s="17" t="s">
        <v>752</v>
      </c>
      <c r="J1648" s="9"/>
      <c r="K1648" s="12" t="s">
        <v>3635</v>
      </c>
    </row>
    <row r="1649" spans="1:11" x14ac:dyDescent="0.25">
      <c r="A1649" s="17" t="s">
        <v>742</v>
      </c>
      <c r="B1649" s="20" t="s">
        <v>3654</v>
      </c>
      <c r="C1649" s="17" t="s">
        <v>1841</v>
      </c>
      <c r="D1649" s="17" t="s">
        <v>3655</v>
      </c>
      <c r="E1649" s="10"/>
      <c r="F1649" s="10"/>
      <c r="G1649" s="10"/>
      <c r="H1649" s="9" t="s">
        <v>6635</v>
      </c>
      <c r="I1649" s="17" t="s">
        <v>758</v>
      </c>
      <c r="J1649" s="9"/>
      <c r="K1649" s="12" t="s">
        <v>3635</v>
      </c>
    </row>
    <row r="1650" spans="1:11" x14ac:dyDescent="0.25">
      <c r="A1650" s="17" t="s">
        <v>742</v>
      </c>
      <c r="B1650" s="20" t="s">
        <v>3656</v>
      </c>
      <c r="C1650" s="17" t="s">
        <v>1841</v>
      </c>
      <c r="D1650" s="17" t="s">
        <v>3657</v>
      </c>
      <c r="E1650" s="10"/>
      <c r="F1650" s="10"/>
      <c r="G1650" s="10"/>
      <c r="H1650" s="9" t="s">
        <v>6635</v>
      </c>
      <c r="I1650" s="17" t="s">
        <v>746</v>
      </c>
      <c r="J1650" s="9"/>
      <c r="K1650" s="12" t="s">
        <v>3635</v>
      </c>
    </row>
    <row r="1651" spans="1:11" x14ac:dyDescent="0.25">
      <c r="A1651" s="17" t="s">
        <v>742</v>
      </c>
      <c r="B1651" s="20" t="s">
        <v>3658</v>
      </c>
      <c r="C1651" s="17" t="s">
        <v>1841</v>
      </c>
      <c r="D1651" s="17" t="s">
        <v>3659</v>
      </c>
      <c r="E1651" s="10"/>
      <c r="F1651" s="10"/>
      <c r="G1651" s="10"/>
      <c r="H1651" s="9" t="s">
        <v>6635</v>
      </c>
      <c r="I1651" s="17" t="s">
        <v>747</v>
      </c>
      <c r="J1651" s="9"/>
      <c r="K1651" s="12" t="s">
        <v>3635</v>
      </c>
    </row>
    <row r="1652" spans="1:11" x14ac:dyDescent="0.25">
      <c r="A1652" s="17" t="s">
        <v>742</v>
      </c>
      <c r="B1652" s="20" t="s">
        <v>3660</v>
      </c>
      <c r="C1652" s="17" t="s">
        <v>1841</v>
      </c>
      <c r="D1652" s="17" t="s">
        <v>3661</v>
      </c>
      <c r="E1652" s="10"/>
      <c r="F1652" s="10"/>
      <c r="G1652" s="10"/>
      <c r="H1652" s="9" t="s">
        <v>6635</v>
      </c>
      <c r="I1652" s="17" t="s">
        <v>751</v>
      </c>
      <c r="J1652" s="9"/>
      <c r="K1652" s="12" t="s">
        <v>3635</v>
      </c>
    </row>
    <row r="1653" spans="1:11" x14ac:dyDescent="0.25">
      <c r="A1653" s="17" t="s">
        <v>742</v>
      </c>
      <c r="B1653" s="20" t="s">
        <v>3662</v>
      </c>
      <c r="C1653" s="17" t="s">
        <v>1841</v>
      </c>
      <c r="D1653" s="17" t="s">
        <v>3663</v>
      </c>
      <c r="E1653" s="10"/>
      <c r="F1653" s="10"/>
      <c r="G1653" s="10"/>
      <c r="H1653" s="9" t="s">
        <v>6635</v>
      </c>
      <c r="I1653" s="17" t="s">
        <v>752</v>
      </c>
      <c r="J1653" s="9"/>
      <c r="K1653" s="12" t="s">
        <v>3635</v>
      </c>
    </row>
    <row r="1654" spans="1:11" x14ac:dyDescent="0.25">
      <c r="A1654" s="17" t="s">
        <v>742</v>
      </c>
      <c r="B1654" s="20" t="s">
        <v>3664</v>
      </c>
      <c r="C1654" s="17" t="s">
        <v>1841</v>
      </c>
      <c r="D1654" s="17" t="s">
        <v>3665</v>
      </c>
      <c r="E1654" s="10"/>
      <c r="F1654" s="10"/>
      <c r="G1654" s="10"/>
      <c r="H1654" s="9" t="s">
        <v>6635</v>
      </c>
      <c r="I1654" s="17" t="s">
        <v>758</v>
      </c>
      <c r="J1654" s="9"/>
      <c r="K1654" s="12" t="s">
        <v>3635</v>
      </c>
    </row>
    <row r="1655" spans="1:11" x14ac:dyDescent="0.25">
      <c r="A1655" s="17" t="s">
        <v>742</v>
      </c>
      <c r="B1655" s="20" t="s">
        <v>3666</v>
      </c>
      <c r="C1655" s="17" t="s">
        <v>1841</v>
      </c>
      <c r="D1655" s="17" t="s">
        <v>3667</v>
      </c>
      <c r="E1655" s="10"/>
      <c r="F1655" s="10"/>
      <c r="G1655" s="10"/>
      <c r="H1655" s="9" t="s">
        <v>6635</v>
      </c>
      <c r="I1655" s="17" t="s">
        <v>746</v>
      </c>
      <c r="J1655" s="9"/>
      <c r="K1655" s="12" t="s">
        <v>3635</v>
      </c>
    </row>
    <row r="1656" spans="1:11" x14ac:dyDescent="0.25">
      <c r="A1656" s="17" t="s">
        <v>742</v>
      </c>
      <c r="B1656" s="20" t="s">
        <v>3668</v>
      </c>
      <c r="C1656" s="17" t="s">
        <v>1841</v>
      </c>
      <c r="D1656" s="17" t="s">
        <v>3669</v>
      </c>
      <c r="E1656" s="10"/>
      <c r="F1656" s="10"/>
      <c r="G1656" s="10"/>
      <c r="H1656" s="9" t="s">
        <v>6635</v>
      </c>
      <c r="I1656" s="17" t="s">
        <v>747</v>
      </c>
      <c r="J1656" s="9"/>
      <c r="K1656" s="12" t="s">
        <v>3635</v>
      </c>
    </row>
    <row r="1657" spans="1:11" x14ac:dyDescent="0.25">
      <c r="A1657" s="17" t="s">
        <v>742</v>
      </c>
      <c r="B1657" s="20" t="s">
        <v>3670</v>
      </c>
      <c r="C1657" s="17" t="s">
        <v>1841</v>
      </c>
      <c r="D1657" s="17" t="s">
        <v>3671</v>
      </c>
      <c r="E1657" s="10"/>
      <c r="F1657" s="10"/>
      <c r="G1657" s="10"/>
      <c r="H1657" s="9" t="s">
        <v>6635</v>
      </c>
      <c r="I1657" s="17" t="s">
        <v>751</v>
      </c>
      <c r="J1657" s="9"/>
      <c r="K1657" s="12" t="s">
        <v>3635</v>
      </c>
    </row>
    <row r="1658" spans="1:11" x14ac:dyDescent="0.25">
      <c r="A1658" s="17" t="s">
        <v>742</v>
      </c>
      <c r="B1658" s="20" t="s">
        <v>3672</v>
      </c>
      <c r="C1658" s="17" t="s">
        <v>1841</v>
      </c>
      <c r="D1658" s="17" t="s">
        <v>3673</v>
      </c>
      <c r="E1658" s="10"/>
      <c r="F1658" s="10"/>
      <c r="G1658" s="10"/>
      <c r="H1658" s="9" t="s">
        <v>6635</v>
      </c>
      <c r="I1658" s="17" t="s">
        <v>752</v>
      </c>
      <c r="J1658" s="9"/>
      <c r="K1658" s="12" t="s">
        <v>3635</v>
      </c>
    </row>
    <row r="1659" spans="1:11" x14ac:dyDescent="0.25">
      <c r="A1659" s="17" t="s">
        <v>742</v>
      </c>
      <c r="B1659" s="20" t="s">
        <v>3674</v>
      </c>
      <c r="C1659" s="17" t="s">
        <v>1841</v>
      </c>
      <c r="D1659" s="17" t="s">
        <v>3675</v>
      </c>
      <c r="E1659" s="10"/>
      <c r="F1659" s="10"/>
      <c r="G1659" s="10"/>
      <c r="H1659" s="9" t="s">
        <v>6635</v>
      </c>
      <c r="I1659" s="17" t="s">
        <v>758</v>
      </c>
      <c r="J1659" s="9"/>
      <c r="K1659" s="12" t="s">
        <v>3635</v>
      </c>
    </row>
    <row r="1660" spans="1:11" x14ac:dyDescent="0.25">
      <c r="A1660" s="17" t="s">
        <v>742</v>
      </c>
      <c r="B1660" s="20" t="s">
        <v>3676</v>
      </c>
      <c r="C1660" s="17" t="s">
        <v>1841</v>
      </c>
      <c r="D1660" s="17" t="s">
        <v>3677</v>
      </c>
      <c r="E1660" s="10"/>
      <c r="F1660" s="10"/>
      <c r="G1660" s="10"/>
      <c r="H1660" s="9" t="s">
        <v>6635</v>
      </c>
      <c r="I1660" s="17" t="s">
        <v>746</v>
      </c>
      <c r="J1660" s="9"/>
      <c r="K1660" s="12" t="s">
        <v>3635</v>
      </c>
    </row>
    <row r="1661" spans="1:11" x14ac:dyDescent="0.25">
      <c r="A1661" s="17" t="s">
        <v>742</v>
      </c>
      <c r="B1661" s="20" t="s">
        <v>3678</v>
      </c>
      <c r="C1661" s="17" t="s">
        <v>1841</v>
      </c>
      <c r="D1661" s="17" t="s">
        <v>3679</v>
      </c>
      <c r="E1661" s="10"/>
      <c r="F1661" s="10"/>
      <c r="G1661" s="10"/>
      <c r="H1661" s="9" t="s">
        <v>6635</v>
      </c>
      <c r="I1661" s="17" t="s">
        <v>747</v>
      </c>
      <c r="J1661" s="9"/>
      <c r="K1661" s="12" t="s">
        <v>3635</v>
      </c>
    </row>
    <row r="1662" spans="1:11" x14ac:dyDescent="0.25">
      <c r="A1662" s="17" t="s">
        <v>742</v>
      </c>
      <c r="B1662" s="20" t="s">
        <v>3680</v>
      </c>
      <c r="C1662" s="17" t="s">
        <v>1841</v>
      </c>
      <c r="D1662" s="17" t="s">
        <v>3681</v>
      </c>
      <c r="E1662" s="10"/>
      <c r="F1662" s="10"/>
      <c r="G1662" s="10"/>
      <c r="H1662" s="9" t="s">
        <v>6635</v>
      </c>
      <c r="I1662" s="17" t="s">
        <v>751</v>
      </c>
      <c r="J1662" s="9"/>
      <c r="K1662" s="12" t="s">
        <v>3635</v>
      </c>
    </row>
    <row r="1663" spans="1:11" x14ac:dyDescent="0.25">
      <c r="A1663" s="17" t="s">
        <v>742</v>
      </c>
      <c r="B1663" s="20" t="s">
        <v>3682</v>
      </c>
      <c r="C1663" s="17" t="s">
        <v>1841</v>
      </c>
      <c r="D1663" s="17" t="s">
        <v>3683</v>
      </c>
      <c r="E1663" s="10"/>
      <c r="F1663" s="10"/>
      <c r="G1663" s="10"/>
      <c r="H1663" s="9" t="s">
        <v>6635</v>
      </c>
      <c r="I1663" s="17" t="s">
        <v>752</v>
      </c>
      <c r="J1663" s="9"/>
      <c r="K1663" s="12" t="s">
        <v>3635</v>
      </c>
    </row>
    <row r="1664" spans="1:11" x14ac:dyDescent="0.25">
      <c r="A1664" s="17" t="s">
        <v>742</v>
      </c>
      <c r="B1664" s="20" t="s">
        <v>3684</v>
      </c>
      <c r="C1664" s="17" t="s">
        <v>1841</v>
      </c>
      <c r="D1664" s="17" t="s">
        <v>3685</v>
      </c>
      <c r="E1664" s="10"/>
      <c r="F1664" s="10"/>
      <c r="G1664" s="17"/>
      <c r="H1664" s="9" t="s">
        <v>6635</v>
      </c>
      <c r="I1664" s="17" t="s">
        <v>758</v>
      </c>
      <c r="J1664" s="9"/>
      <c r="K1664" s="12" t="s">
        <v>3635</v>
      </c>
    </row>
    <row r="1665" spans="1:11" x14ac:dyDescent="0.25">
      <c r="A1665" s="17" t="s">
        <v>742</v>
      </c>
      <c r="B1665" s="20" t="s">
        <v>3686</v>
      </c>
      <c r="C1665" s="17" t="s">
        <v>1841</v>
      </c>
      <c r="D1665" s="17" t="s">
        <v>3687</v>
      </c>
      <c r="E1665" s="10"/>
      <c r="F1665" s="10"/>
      <c r="G1665" s="17" t="s">
        <v>2040</v>
      </c>
      <c r="H1665" s="9" t="s">
        <v>6653</v>
      </c>
      <c r="I1665" s="17" t="s">
        <v>746</v>
      </c>
      <c r="J1665" s="9"/>
      <c r="K1665" s="12" t="s">
        <v>3635</v>
      </c>
    </row>
    <row r="1666" spans="1:11" x14ac:dyDescent="0.25">
      <c r="A1666" s="17" t="s">
        <v>742</v>
      </c>
      <c r="B1666" s="20" t="s">
        <v>3688</v>
      </c>
      <c r="C1666" s="17" t="s">
        <v>1841</v>
      </c>
      <c r="D1666" s="17" t="s">
        <v>3689</v>
      </c>
      <c r="E1666" s="10"/>
      <c r="F1666" s="10"/>
      <c r="G1666" s="17" t="s">
        <v>2040</v>
      </c>
      <c r="H1666" s="9" t="s">
        <v>6653</v>
      </c>
      <c r="I1666" s="17" t="s">
        <v>747</v>
      </c>
      <c r="J1666" s="9"/>
      <c r="K1666" s="12" t="s">
        <v>3635</v>
      </c>
    </row>
    <row r="1667" spans="1:11" x14ac:dyDescent="0.25">
      <c r="A1667" s="17" t="s">
        <v>742</v>
      </c>
      <c r="B1667" s="20" t="s">
        <v>3690</v>
      </c>
      <c r="C1667" s="17" t="s">
        <v>1841</v>
      </c>
      <c r="D1667" s="17" t="s">
        <v>3691</v>
      </c>
      <c r="E1667" s="10"/>
      <c r="F1667" s="10"/>
      <c r="G1667" s="17" t="s">
        <v>2040</v>
      </c>
      <c r="H1667" s="9" t="s">
        <v>6653</v>
      </c>
      <c r="I1667" s="17" t="s">
        <v>751</v>
      </c>
      <c r="J1667" s="9"/>
      <c r="K1667" s="12" t="s">
        <v>3635</v>
      </c>
    </row>
    <row r="1668" spans="1:11" x14ac:dyDescent="0.25">
      <c r="A1668" s="17" t="s">
        <v>742</v>
      </c>
      <c r="B1668" s="20" t="s">
        <v>3692</v>
      </c>
      <c r="C1668" s="17" t="s">
        <v>1841</v>
      </c>
      <c r="D1668" s="17" t="s">
        <v>3693</v>
      </c>
      <c r="E1668" s="10"/>
      <c r="F1668" s="10"/>
      <c r="G1668" s="17" t="s">
        <v>2040</v>
      </c>
      <c r="H1668" s="9" t="s">
        <v>6653</v>
      </c>
      <c r="I1668" s="17" t="s">
        <v>752</v>
      </c>
      <c r="J1668" s="9"/>
      <c r="K1668" s="12" t="s">
        <v>3635</v>
      </c>
    </row>
    <row r="1669" spans="1:11" x14ac:dyDescent="0.25">
      <c r="A1669" s="17" t="s">
        <v>742</v>
      </c>
      <c r="B1669" s="20" t="s">
        <v>3694</v>
      </c>
      <c r="C1669" s="17" t="s">
        <v>1841</v>
      </c>
      <c r="D1669" s="17" t="s">
        <v>3695</v>
      </c>
      <c r="E1669" s="10"/>
      <c r="F1669" s="10"/>
      <c r="G1669" s="17" t="s">
        <v>2040</v>
      </c>
      <c r="H1669" s="9" t="s">
        <v>6653</v>
      </c>
      <c r="I1669" s="17" t="s">
        <v>758</v>
      </c>
      <c r="J1669" s="9"/>
      <c r="K1669" s="12" t="s">
        <v>3635</v>
      </c>
    </row>
    <row r="1670" spans="1:11" x14ac:dyDescent="0.25">
      <c r="A1670" s="17" t="s">
        <v>742</v>
      </c>
      <c r="B1670" s="20" t="s">
        <v>3696</v>
      </c>
      <c r="C1670" s="17" t="s">
        <v>1841</v>
      </c>
      <c r="D1670" s="17" t="s">
        <v>3697</v>
      </c>
      <c r="E1670" s="10"/>
      <c r="F1670" s="10"/>
      <c r="G1670" s="17" t="s">
        <v>1907</v>
      </c>
      <c r="H1670" s="9" t="s">
        <v>6642</v>
      </c>
      <c r="I1670" s="17" t="s">
        <v>746</v>
      </c>
      <c r="J1670" s="9"/>
      <c r="K1670" s="12" t="s">
        <v>3635</v>
      </c>
    </row>
    <row r="1671" spans="1:11" x14ac:dyDescent="0.25">
      <c r="A1671" s="17" t="s">
        <v>742</v>
      </c>
      <c r="B1671" s="20" t="s">
        <v>3698</v>
      </c>
      <c r="C1671" s="17" t="s">
        <v>1841</v>
      </c>
      <c r="D1671" s="17" t="s">
        <v>3699</v>
      </c>
      <c r="E1671" s="10"/>
      <c r="F1671" s="10"/>
      <c r="G1671" s="17" t="s">
        <v>1907</v>
      </c>
      <c r="H1671" s="9" t="s">
        <v>6642</v>
      </c>
      <c r="I1671" s="17" t="s">
        <v>747</v>
      </c>
      <c r="J1671" s="9"/>
      <c r="K1671" s="12" t="s">
        <v>3635</v>
      </c>
    </row>
    <row r="1672" spans="1:11" x14ac:dyDescent="0.25">
      <c r="A1672" s="17" t="s">
        <v>742</v>
      </c>
      <c r="B1672" s="20" t="s">
        <v>3700</v>
      </c>
      <c r="C1672" s="17" t="s">
        <v>1841</v>
      </c>
      <c r="D1672" s="17" t="s">
        <v>3701</v>
      </c>
      <c r="E1672" s="10"/>
      <c r="F1672" s="10"/>
      <c r="G1672" s="17" t="s">
        <v>1907</v>
      </c>
      <c r="H1672" s="9" t="s">
        <v>6642</v>
      </c>
      <c r="I1672" s="17" t="s">
        <v>751</v>
      </c>
      <c r="J1672" s="9"/>
      <c r="K1672" s="12" t="s">
        <v>3635</v>
      </c>
    </row>
    <row r="1673" spans="1:11" x14ac:dyDescent="0.25">
      <c r="A1673" s="17" t="s">
        <v>742</v>
      </c>
      <c r="B1673" s="20" t="s">
        <v>3702</v>
      </c>
      <c r="C1673" s="17" t="s">
        <v>1841</v>
      </c>
      <c r="D1673" s="17" t="s">
        <v>3703</v>
      </c>
      <c r="E1673" s="10"/>
      <c r="F1673" s="10"/>
      <c r="G1673" s="17" t="s">
        <v>1907</v>
      </c>
      <c r="H1673" s="9" t="s">
        <v>6642</v>
      </c>
      <c r="I1673" s="17" t="s">
        <v>752</v>
      </c>
      <c r="J1673" s="9"/>
      <c r="K1673" s="12" t="s">
        <v>3635</v>
      </c>
    </row>
    <row r="1674" spans="1:11" x14ac:dyDescent="0.25">
      <c r="A1674" s="17" t="s">
        <v>742</v>
      </c>
      <c r="B1674" s="20" t="s">
        <v>3704</v>
      </c>
      <c r="C1674" s="17" t="s">
        <v>1841</v>
      </c>
      <c r="D1674" s="17" t="s">
        <v>3705</v>
      </c>
      <c r="E1674" s="10"/>
      <c r="F1674" s="10"/>
      <c r="G1674" s="10" t="s">
        <v>1907</v>
      </c>
      <c r="H1674" s="9" t="s">
        <v>6642</v>
      </c>
      <c r="I1674" s="17" t="s">
        <v>758</v>
      </c>
      <c r="J1674" s="9"/>
      <c r="K1674" s="12" t="s">
        <v>3635</v>
      </c>
    </row>
    <row r="1675" spans="1:11" x14ac:dyDescent="0.25">
      <c r="A1675" s="17" t="s">
        <v>742</v>
      </c>
      <c r="B1675" s="20" t="s">
        <v>3706</v>
      </c>
      <c r="C1675" s="17" t="s">
        <v>1841</v>
      </c>
      <c r="D1675" s="17" t="s">
        <v>3707</v>
      </c>
      <c r="E1675" s="10"/>
      <c r="F1675" s="10"/>
      <c r="G1675" s="10"/>
      <c r="H1675" s="9" t="s">
        <v>6635</v>
      </c>
      <c r="I1675" s="17" t="s">
        <v>746</v>
      </c>
      <c r="J1675" s="9"/>
      <c r="K1675" s="12" t="s">
        <v>3635</v>
      </c>
    </row>
    <row r="1676" spans="1:11" x14ac:dyDescent="0.25">
      <c r="A1676" s="17" t="s">
        <v>742</v>
      </c>
      <c r="B1676" s="20" t="s">
        <v>3708</v>
      </c>
      <c r="C1676" s="17" t="s">
        <v>1841</v>
      </c>
      <c r="D1676" s="17" t="s">
        <v>3709</v>
      </c>
      <c r="E1676" s="10"/>
      <c r="F1676" s="10"/>
      <c r="G1676" s="10"/>
      <c r="H1676" s="9" t="s">
        <v>6635</v>
      </c>
      <c r="I1676" s="17" t="s">
        <v>747</v>
      </c>
      <c r="J1676" s="9"/>
      <c r="K1676" s="12" t="s">
        <v>3635</v>
      </c>
    </row>
    <row r="1677" spans="1:11" x14ac:dyDescent="0.25">
      <c r="A1677" s="17" t="s">
        <v>742</v>
      </c>
      <c r="B1677" s="20" t="s">
        <v>3710</v>
      </c>
      <c r="C1677" s="17" t="s">
        <v>1841</v>
      </c>
      <c r="D1677" s="17" t="s">
        <v>3711</v>
      </c>
      <c r="E1677" s="10"/>
      <c r="F1677" s="10"/>
      <c r="G1677" s="10"/>
      <c r="H1677" s="9" t="s">
        <v>6635</v>
      </c>
      <c r="I1677" s="17" t="s">
        <v>751</v>
      </c>
      <c r="J1677" s="9"/>
      <c r="K1677" s="12" t="s">
        <v>3635</v>
      </c>
    </row>
    <row r="1678" spans="1:11" x14ac:dyDescent="0.25">
      <c r="A1678" s="17" t="s">
        <v>742</v>
      </c>
      <c r="B1678" s="20" t="s">
        <v>3712</v>
      </c>
      <c r="C1678" s="17" t="s">
        <v>1841</v>
      </c>
      <c r="D1678" s="17" t="s">
        <v>3713</v>
      </c>
      <c r="E1678" s="10"/>
      <c r="F1678" s="10"/>
      <c r="G1678" s="10"/>
      <c r="H1678" s="9" t="s">
        <v>6635</v>
      </c>
      <c r="I1678" s="17" t="s">
        <v>752</v>
      </c>
      <c r="J1678" s="9"/>
      <c r="K1678" s="12" t="s">
        <v>3635</v>
      </c>
    </row>
    <row r="1679" spans="1:11" x14ac:dyDescent="0.25">
      <c r="A1679" s="17" t="s">
        <v>742</v>
      </c>
      <c r="B1679" s="20" t="s">
        <v>3714</v>
      </c>
      <c r="C1679" s="17" t="s">
        <v>1841</v>
      </c>
      <c r="D1679" s="17" t="s">
        <v>3715</v>
      </c>
      <c r="E1679" s="10"/>
      <c r="F1679" s="10"/>
      <c r="G1679" s="10"/>
      <c r="H1679" s="9" t="s">
        <v>6635</v>
      </c>
      <c r="I1679" s="17" t="s">
        <v>758</v>
      </c>
      <c r="J1679" s="9"/>
      <c r="K1679" s="12" t="s">
        <v>3635</v>
      </c>
    </row>
    <row r="1680" spans="1:11" x14ac:dyDescent="0.25">
      <c r="A1680" s="17" t="s">
        <v>742</v>
      </c>
      <c r="B1680" s="20" t="s">
        <v>3716</v>
      </c>
      <c r="C1680" s="17" t="s">
        <v>1841</v>
      </c>
      <c r="D1680" s="17" t="s">
        <v>3717</v>
      </c>
      <c r="E1680" s="10"/>
      <c r="F1680" s="10"/>
      <c r="G1680" s="10"/>
      <c r="H1680" s="9" t="s">
        <v>6635</v>
      </c>
      <c r="I1680" s="17" t="s">
        <v>746</v>
      </c>
      <c r="J1680" s="9"/>
      <c r="K1680" s="12" t="s">
        <v>3635</v>
      </c>
    </row>
    <row r="1681" spans="1:11" x14ac:dyDescent="0.25">
      <c r="A1681" s="17" t="s">
        <v>742</v>
      </c>
      <c r="B1681" s="20" t="s">
        <v>3718</v>
      </c>
      <c r="C1681" s="17" t="s">
        <v>1841</v>
      </c>
      <c r="D1681" s="17" t="s">
        <v>3719</v>
      </c>
      <c r="E1681" s="10"/>
      <c r="F1681" s="10"/>
      <c r="G1681" s="10"/>
      <c r="H1681" s="9" t="s">
        <v>6635</v>
      </c>
      <c r="I1681" s="17" t="s">
        <v>747</v>
      </c>
      <c r="J1681" s="9"/>
      <c r="K1681" s="12" t="s">
        <v>3635</v>
      </c>
    </row>
    <row r="1682" spans="1:11" x14ac:dyDescent="0.25">
      <c r="A1682" s="17" t="s">
        <v>742</v>
      </c>
      <c r="B1682" s="20" t="s">
        <v>3720</v>
      </c>
      <c r="C1682" s="17" t="s">
        <v>1841</v>
      </c>
      <c r="D1682" s="17" t="s">
        <v>3721</v>
      </c>
      <c r="E1682" s="10"/>
      <c r="F1682" s="10"/>
      <c r="G1682" s="10"/>
      <c r="H1682" s="9" t="s">
        <v>6635</v>
      </c>
      <c r="I1682" s="17" t="s">
        <v>751</v>
      </c>
      <c r="J1682" s="9"/>
      <c r="K1682" s="12" t="s">
        <v>3635</v>
      </c>
    </row>
    <row r="1683" spans="1:11" x14ac:dyDescent="0.25">
      <c r="A1683" s="17" t="s">
        <v>742</v>
      </c>
      <c r="B1683" s="20" t="s">
        <v>3722</v>
      </c>
      <c r="C1683" s="17" t="s">
        <v>1841</v>
      </c>
      <c r="D1683" s="17" t="s">
        <v>3723</v>
      </c>
      <c r="E1683" s="10"/>
      <c r="F1683" s="10"/>
      <c r="G1683" s="10"/>
      <c r="H1683" s="9" t="s">
        <v>6635</v>
      </c>
      <c r="I1683" s="17" t="s">
        <v>752</v>
      </c>
      <c r="J1683" s="9"/>
      <c r="K1683" s="12" t="s">
        <v>3635</v>
      </c>
    </row>
    <row r="1684" spans="1:11" x14ac:dyDescent="0.25">
      <c r="A1684" s="17" t="s">
        <v>742</v>
      </c>
      <c r="B1684" s="20" t="s">
        <v>3724</v>
      </c>
      <c r="C1684" s="17" t="s">
        <v>1841</v>
      </c>
      <c r="D1684" s="17" t="s">
        <v>3725</v>
      </c>
      <c r="E1684" s="10"/>
      <c r="F1684" s="10"/>
      <c r="G1684" s="10"/>
      <c r="H1684" s="9" t="s">
        <v>6635</v>
      </c>
      <c r="I1684" s="17" t="s">
        <v>758</v>
      </c>
      <c r="J1684" s="9"/>
      <c r="K1684" s="12" t="s">
        <v>3635</v>
      </c>
    </row>
    <row r="1685" spans="1:11" x14ac:dyDescent="0.25">
      <c r="A1685" s="17" t="s">
        <v>742</v>
      </c>
      <c r="B1685" s="20" t="s">
        <v>3726</v>
      </c>
      <c r="C1685" s="17" t="s">
        <v>1841</v>
      </c>
      <c r="D1685" s="17" t="s">
        <v>3647</v>
      </c>
      <c r="E1685" s="10"/>
      <c r="F1685" s="10"/>
      <c r="G1685" s="10"/>
      <c r="H1685" s="9" t="s">
        <v>6635</v>
      </c>
      <c r="I1685" s="17" t="s">
        <v>746</v>
      </c>
      <c r="J1685" s="9"/>
      <c r="K1685" s="12" t="s">
        <v>3635</v>
      </c>
    </row>
    <row r="1686" spans="1:11" x14ac:dyDescent="0.25">
      <c r="A1686" s="17" t="s">
        <v>742</v>
      </c>
      <c r="B1686" s="20" t="s">
        <v>3727</v>
      </c>
      <c r="C1686" s="17" t="s">
        <v>1841</v>
      </c>
      <c r="D1686" s="17" t="s">
        <v>3649</v>
      </c>
      <c r="E1686" s="10"/>
      <c r="F1686" s="10"/>
      <c r="G1686" s="10"/>
      <c r="H1686" s="9" t="s">
        <v>6635</v>
      </c>
      <c r="I1686" s="17" t="s">
        <v>747</v>
      </c>
      <c r="J1686" s="9"/>
      <c r="K1686" s="12" t="s">
        <v>3635</v>
      </c>
    </row>
    <row r="1687" spans="1:11" x14ac:dyDescent="0.25">
      <c r="A1687" s="17" t="s">
        <v>742</v>
      </c>
      <c r="B1687" s="20" t="s">
        <v>3728</v>
      </c>
      <c r="C1687" s="17" t="s">
        <v>1841</v>
      </c>
      <c r="D1687" s="17" t="s">
        <v>3651</v>
      </c>
      <c r="E1687" s="10"/>
      <c r="F1687" s="10"/>
      <c r="G1687" s="10"/>
      <c r="H1687" s="9" t="s">
        <v>6635</v>
      </c>
      <c r="I1687" s="17" t="s">
        <v>751</v>
      </c>
      <c r="J1687" s="9"/>
      <c r="K1687" s="12" t="s">
        <v>3635</v>
      </c>
    </row>
    <row r="1688" spans="1:11" x14ac:dyDescent="0.25">
      <c r="A1688" s="17" t="s">
        <v>742</v>
      </c>
      <c r="B1688" s="20" t="s">
        <v>3729</v>
      </c>
      <c r="C1688" s="17" t="s">
        <v>1841</v>
      </c>
      <c r="D1688" s="17" t="s">
        <v>3653</v>
      </c>
      <c r="E1688" s="10"/>
      <c r="F1688" s="10"/>
      <c r="G1688" s="10"/>
      <c r="H1688" s="9" t="s">
        <v>6635</v>
      </c>
      <c r="I1688" s="17" t="s">
        <v>752</v>
      </c>
      <c r="J1688" s="9"/>
      <c r="K1688" s="12" t="s">
        <v>3635</v>
      </c>
    </row>
    <row r="1689" spans="1:11" x14ac:dyDescent="0.25">
      <c r="A1689" s="17" t="s">
        <v>742</v>
      </c>
      <c r="B1689" s="20" t="s">
        <v>3730</v>
      </c>
      <c r="C1689" s="17" t="s">
        <v>1841</v>
      </c>
      <c r="D1689" s="17" t="s">
        <v>3655</v>
      </c>
      <c r="E1689" s="10"/>
      <c r="F1689" s="10"/>
      <c r="G1689" s="10"/>
      <c r="H1689" s="9" t="s">
        <v>6635</v>
      </c>
      <c r="I1689" s="17" t="s">
        <v>758</v>
      </c>
      <c r="J1689" s="9"/>
      <c r="K1689" s="12" t="s">
        <v>3635</v>
      </c>
    </row>
    <row r="1690" spans="1:11" x14ac:dyDescent="0.25">
      <c r="A1690" s="17" t="s">
        <v>742</v>
      </c>
      <c r="B1690" s="20" t="s">
        <v>3731</v>
      </c>
      <c r="C1690" s="17" t="s">
        <v>1841</v>
      </c>
      <c r="D1690" s="17" t="s">
        <v>3732</v>
      </c>
      <c r="E1690" s="10"/>
      <c r="F1690" s="10"/>
      <c r="G1690" s="10"/>
      <c r="H1690" s="9" t="s">
        <v>6635</v>
      </c>
      <c r="I1690" s="17" t="s">
        <v>746</v>
      </c>
      <c r="J1690" s="9"/>
      <c r="K1690" s="12" t="s">
        <v>3635</v>
      </c>
    </row>
    <row r="1691" spans="1:11" x14ac:dyDescent="0.25">
      <c r="A1691" s="17" t="s">
        <v>742</v>
      </c>
      <c r="B1691" s="20" t="s">
        <v>3733</v>
      </c>
      <c r="C1691" s="17" t="s">
        <v>1841</v>
      </c>
      <c r="D1691" s="17" t="s">
        <v>3734</v>
      </c>
      <c r="E1691" s="10"/>
      <c r="F1691" s="10"/>
      <c r="G1691" s="10"/>
      <c r="H1691" s="9" t="s">
        <v>6635</v>
      </c>
      <c r="I1691" s="17" t="s">
        <v>747</v>
      </c>
      <c r="J1691" s="9"/>
      <c r="K1691" s="12" t="s">
        <v>3635</v>
      </c>
    </row>
    <row r="1692" spans="1:11" x14ac:dyDescent="0.25">
      <c r="A1692" s="17" t="s">
        <v>742</v>
      </c>
      <c r="B1692" s="20" t="s">
        <v>3735</v>
      </c>
      <c r="C1692" s="17" t="s">
        <v>1841</v>
      </c>
      <c r="D1692" s="17" t="s">
        <v>3736</v>
      </c>
      <c r="E1692" s="10"/>
      <c r="F1692" s="10"/>
      <c r="G1692" s="10"/>
      <c r="H1692" s="9" t="s">
        <v>6635</v>
      </c>
      <c r="I1692" s="17" t="s">
        <v>751</v>
      </c>
      <c r="J1692" s="9"/>
      <c r="K1692" s="12" t="s">
        <v>3635</v>
      </c>
    </row>
    <row r="1693" spans="1:11" x14ac:dyDescent="0.25">
      <c r="A1693" s="17" t="s">
        <v>742</v>
      </c>
      <c r="B1693" s="20" t="s">
        <v>3737</v>
      </c>
      <c r="C1693" s="17" t="s">
        <v>1841</v>
      </c>
      <c r="D1693" s="17" t="s">
        <v>3738</v>
      </c>
      <c r="E1693" s="10"/>
      <c r="F1693" s="10"/>
      <c r="G1693" s="10"/>
      <c r="H1693" s="9" t="s">
        <v>6635</v>
      </c>
      <c r="I1693" s="17" t="s">
        <v>752</v>
      </c>
      <c r="J1693" s="9"/>
      <c r="K1693" s="12" t="s">
        <v>3635</v>
      </c>
    </row>
    <row r="1694" spans="1:11" x14ac:dyDescent="0.25">
      <c r="A1694" s="17" t="s">
        <v>742</v>
      </c>
      <c r="B1694" s="20" t="s">
        <v>3739</v>
      </c>
      <c r="C1694" s="17" t="s">
        <v>1841</v>
      </c>
      <c r="D1694" s="17" t="s">
        <v>3740</v>
      </c>
      <c r="E1694" s="10"/>
      <c r="F1694" s="10"/>
      <c r="G1694" s="17"/>
      <c r="H1694" s="9" t="s">
        <v>6635</v>
      </c>
      <c r="I1694" s="17" t="s">
        <v>758</v>
      </c>
      <c r="J1694" s="9"/>
      <c r="K1694" s="12" t="s">
        <v>3635</v>
      </c>
    </row>
    <row r="1695" spans="1:11" x14ac:dyDescent="0.25">
      <c r="A1695" s="17" t="s">
        <v>742</v>
      </c>
      <c r="B1695" s="20" t="s">
        <v>3741</v>
      </c>
      <c r="C1695" s="17" t="s">
        <v>1841</v>
      </c>
      <c r="D1695" s="17" t="s">
        <v>3742</v>
      </c>
      <c r="E1695" s="10"/>
      <c r="F1695" s="10"/>
      <c r="G1695" s="17" t="s">
        <v>1968</v>
      </c>
      <c r="H1695" s="9" t="s">
        <v>6650</v>
      </c>
      <c r="I1695" s="17" t="s">
        <v>746</v>
      </c>
      <c r="J1695" s="9"/>
      <c r="K1695" s="12" t="s">
        <v>3635</v>
      </c>
    </row>
    <row r="1696" spans="1:11" x14ac:dyDescent="0.25">
      <c r="A1696" s="17" t="s">
        <v>742</v>
      </c>
      <c r="B1696" s="20" t="s">
        <v>3743</v>
      </c>
      <c r="C1696" s="17" t="s">
        <v>1841</v>
      </c>
      <c r="D1696" s="17" t="s">
        <v>3744</v>
      </c>
      <c r="E1696" s="10"/>
      <c r="F1696" s="10"/>
      <c r="G1696" s="17" t="s">
        <v>1968</v>
      </c>
      <c r="H1696" s="9" t="s">
        <v>6650</v>
      </c>
      <c r="I1696" s="17" t="s">
        <v>747</v>
      </c>
      <c r="J1696" s="9"/>
      <c r="K1696" s="12" t="s">
        <v>3635</v>
      </c>
    </row>
    <row r="1697" spans="1:11" x14ac:dyDescent="0.25">
      <c r="A1697" s="17" t="s">
        <v>742</v>
      </c>
      <c r="B1697" s="20" t="s">
        <v>3745</v>
      </c>
      <c r="C1697" s="17" t="s">
        <v>1841</v>
      </c>
      <c r="D1697" s="17" t="s">
        <v>3746</v>
      </c>
      <c r="E1697" s="10"/>
      <c r="F1697" s="10"/>
      <c r="G1697" s="17" t="s">
        <v>1968</v>
      </c>
      <c r="H1697" s="9" t="s">
        <v>6650</v>
      </c>
      <c r="I1697" s="17" t="s">
        <v>751</v>
      </c>
      <c r="J1697" s="9"/>
      <c r="K1697" s="12" t="s">
        <v>3635</v>
      </c>
    </row>
    <row r="1698" spans="1:11" x14ac:dyDescent="0.25">
      <c r="A1698" s="17" t="s">
        <v>742</v>
      </c>
      <c r="B1698" s="20" t="s">
        <v>3747</v>
      </c>
      <c r="C1698" s="17" t="s">
        <v>1841</v>
      </c>
      <c r="D1698" s="17" t="s">
        <v>3748</v>
      </c>
      <c r="E1698" s="10"/>
      <c r="F1698" s="10"/>
      <c r="G1698" s="17" t="s">
        <v>1968</v>
      </c>
      <c r="H1698" s="9" t="s">
        <v>6650</v>
      </c>
      <c r="I1698" s="17" t="s">
        <v>752</v>
      </c>
      <c r="J1698" s="9"/>
      <c r="K1698" s="12" t="s">
        <v>3635</v>
      </c>
    </row>
    <row r="1699" spans="1:11" x14ac:dyDescent="0.25">
      <c r="A1699" s="17" t="s">
        <v>742</v>
      </c>
      <c r="B1699" s="20" t="s">
        <v>3749</v>
      </c>
      <c r="C1699" s="17" t="s">
        <v>1841</v>
      </c>
      <c r="D1699" s="17" t="s">
        <v>3750</v>
      </c>
      <c r="E1699" s="10"/>
      <c r="F1699" s="10"/>
      <c r="G1699" s="10" t="s">
        <v>1968</v>
      </c>
      <c r="H1699" s="9" t="s">
        <v>6650</v>
      </c>
      <c r="I1699" s="17" t="s">
        <v>758</v>
      </c>
      <c r="J1699" s="9"/>
      <c r="K1699" s="12" t="s">
        <v>3635</v>
      </c>
    </row>
    <row r="1700" spans="1:11" x14ac:dyDescent="0.25">
      <c r="A1700" s="17" t="s">
        <v>742</v>
      </c>
      <c r="B1700" s="20" t="s">
        <v>3751</v>
      </c>
      <c r="C1700" s="17" t="s">
        <v>1841</v>
      </c>
      <c r="D1700" s="17" t="s">
        <v>3752</v>
      </c>
      <c r="E1700" s="10"/>
      <c r="F1700" s="10"/>
      <c r="G1700" s="10"/>
      <c r="H1700" s="9" t="s">
        <v>6635</v>
      </c>
      <c r="I1700" s="17" t="s">
        <v>746</v>
      </c>
      <c r="J1700" s="9"/>
      <c r="K1700" s="12" t="s">
        <v>3635</v>
      </c>
    </row>
    <row r="1701" spans="1:11" x14ac:dyDescent="0.25">
      <c r="A1701" s="17" t="s">
        <v>742</v>
      </c>
      <c r="B1701" s="20" t="s">
        <v>3753</v>
      </c>
      <c r="C1701" s="17" t="s">
        <v>1841</v>
      </c>
      <c r="D1701" s="17" t="s">
        <v>3754</v>
      </c>
      <c r="E1701" s="10"/>
      <c r="F1701" s="10"/>
      <c r="G1701" s="10"/>
      <c r="H1701" s="9" t="s">
        <v>6635</v>
      </c>
      <c r="I1701" s="17" t="s">
        <v>747</v>
      </c>
      <c r="J1701" s="9"/>
      <c r="K1701" s="12" t="s">
        <v>3635</v>
      </c>
    </row>
    <row r="1702" spans="1:11" x14ac:dyDescent="0.25">
      <c r="A1702" s="17" t="s">
        <v>742</v>
      </c>
      <c r="B1702" s="20" t="s">
        <v>3755</v>
      </c>
      <c r="C1702" s="17" t="s">
        <v>1841</v>
      </c>
      <c r="D1702" s="17" t="s">
        <v>3756</v>
      </c>
      <c r="E1702" s="10"/>
      <c r="F1702" s="10"/>
      <c r="G1702" s="10"/>
      <c r="H1702" s="9" t="s">
        <v>6635</v>
      </c>
      <c r="I1702" s="17" t="s">
        <v>751</v>
      </c>
      <c r="J1702" s="9"/>
      <c r="K1702" s="12" t="s">
        <v>3635</v>
      </c>
    </row>
    <row r="1703" spans="1:11" x14ac:dyDescent="0.25">
      <c r="A1703" s="17" t="s">
        <v>742</v>
      </c>
      <c r="B1703" s="20" t="s">
        <v>3757</v>
      </c>
      <c r="C1703" s="17" t="s">
        <v>1841</v>
      </c>
      <c r="D1703" s="17" t="s">
        <v>3758</v>
      </c>
      <c r="E1703" s="10"/>
      <c r="F1703" s="10"/>
      <c r="G1703" s="17"/>
      <c r="H1703" s="9" t="s">
        <v>6635</v>
      </c>
      <c r="I1703" s="17" t="s">
        <v>752</v>
      </c>
      <c r="J1703" s="9"/>
      <c r="K1703" s="12" t="s">
        <v>3635</v>
      </c>
    </row>
    <row r="1704" spans="1:11" x14ac:dyDescent="0.25">
      <c r="A1704" s="17" t="s">
        <v>742</v>
      </c>
      <c r="B1704" s="20" t="s">
        <v>3759</v>
      </c>
      <c r="C1704" s="17" t="s">
        <v>1841</v>
      </c>
      <c r="D1704" s="17" t="s">
        <v>3760</v>
      </c>
      <c r="E1704" s="10"/>
      <c r="F1704" s="10"/>
      <c r="G1704" s="17" t="s">
        <v>2040</v>
      </c>
      <c r="H1704" s="9" t="s">
        <v>6653</v>
      </c>
      <c r="I1704" s="17" t="s">
        <v>746</v>
      </c>
      <c r="J1704" s="9"/>
      <c r="K1704" s="12" t="s">
        <v>3635</v>
      </c>
    </row>
    <row r="1705" spans="1:11" x14ac:dyDescent="0.25">
      <c r="A1705" s="17" t="s">
        <v>742</v>
      </c>
      <c r="B1705" s="20" t="s">
        <v>3761</v>
      </c>
      <c r="C1705" s="17" t="s">
        <v>1841</v>
      </c>
      <c r="D1705" s="17" t="s">
        <v>3762</v>
      </c>
      <c r="E1705" s="10"/>
      <c r="F1705" s="10"/>
      <c r="G1705" s="17" t="s">
        <v>2040</v>
      </c>
      <c r="H1705" s="9" t="s">
        <v>6653</v>
      </c>
      <c r="I1705" s="17" t="s">
        <v>747</v>
      </c>
      <c r="J1705" s="9"/>
      <c r="K1705" s="12" t="s">
        <v>3635</v>
      </c>
    </row>
    <row r="1706" spans="1:11" x14ac:dyDescent="0.25">
      <c r="A1706" s="17" t="s">
        <v>742</v>
      </c>
      <c r="B1706" s="20" t="s">
        <v>3763</v>
      </c>
      <c r="C1706" s="17" t="s">
        <v>1841</v>
      </c>
      <c r="D1706" s="17" t="s">
        <v>3764</v>
      </c>
      <c r="E1706" s="10"/>
      <c r="F1706" s="10"/>
      <c r="G1706" s="17" t="s">
        <v>2040</v>
      </c>
      <c r="H1706" s="9" t="s">
        <v>6653</v>
      </c>
      <c r="I1706" s="17" t="s">
        <v>751</v>
      </c>
      <c r="J1706" s="9"/>
      <c r="K1706" s="12" t="s">
        <v>3635</v>
      </c>
    </row>
    <row r="1707" spans="1:11" x14ac:dyDescent="0.25">
      <c r="A1707" s="17" t="s">
        <v>742</v>
      </c>
      <c r="B1707" s="20" t="s">
        <v>3765</v>
      </c>
      <c r="C1707" s="17" t="s">
        <v>1841</v>
      </c>
      <c r="D1707" s="17" t="s">
        <v>3766</v>
      </c>
      <c r="E1707" s="10"/>
      <c r="F1707" s="10"/>
      <c r="G1707" s="17" t="s">
        <v>2040</v>
      </c>
      <c r="H1707" s="9" t="s">
        <v>6653</v>
      </c>
      <c r="I1707" s="17" t="s">
        <v>752</v>
      </c>
      <c r="J1707" s="9"/>
      <c r="K1707" s="12" t="s">
        <v>3635</v>
      </c>
    </row>
    <row r="1708" spans="1:11" x14ac:dyDescent="0.25">
      <c r="A1708" s="17" t="s">
        <v>742</v>
      </c>
      <c r="B1708" s="20" t="s">
        <v>3767</v>
      </c>
      <c r="C1708" s="17" t="s">
        <v>1841</v>
      </c>
      <c r="D1708" s="17" t="s">
        <v>3687</v>
      </c>
      <c r="E1708" s="10"/>
      <c r="F1708" s="10"/>
      <c r="G1708" s="17" t="s">
        <v>2040</v>
      </c>
      <c r="H1708" s="9" t="s">
        <v>6653</v>
      </c>
      <c r="I1708" s="17" t="s">
        <v>746</v>
      </c>
      <c r="J1708" s="9"/>
      <c r="K1708" s="12" t="s">
        <v>3635</v>
      </c>
    </row>
    <row r="1709" spans="1:11" x14ac:dyDescent="0.25">
      <c r="A1709" s="17" t="s">
        <v>742</v>
      </c>
      <c r="B1709" s="20" t="s">
        <v>3768</v>
      </c>
      <c r="C1709" s="17" t="s">
        <v>1841</v>
      </c>
      <c r="D1709" s="17" t="s">
        <v>3689</v>
      </c>
      <c r="E1709" s="10"/>
      <c r="F1709" s="10"/>
      <c r="G1709" s="17" t="s">
        <v>2040</v>
      </c>
      <c r="H1709" s="9" t="s">
        <v>6653</v>
      </c>
      <c r="I1709" s="17" t="s">
        <v>747</v>
      </c>
      <c r="J1709" s="9"/>
      <c r="K1709" s="12" t="s">
        <v>3635</v>
      </c>
    </row>
    <row r="1710" spans="1:11" x14ac:dyDescent="0.25">
      <c r="A1710" s="17" t="s">
        <v>742</v>
      </c>
      <c r="B1710" s="20" t="s">
        <v>3769</v>
      </c>
      <c r="C1710" s="17" t="s">
        <v>1841</v>
      </c>
      <c r="D1710" s="17" t="s">
        <v>3691</v>
      </c>
      <c r="E1710" s="10"/>
      <c r="F1710" s="10"/>
      <c r="G1710" s="17" t="s">
        <v>2040</v>
      </c>
      <c r="H1710" s="9" t="s">
        <v>6653</v>
      </c>
      <c r="I1710" s="17" t="s">
        <v>751</v>
      </c>
      <c r="J1710" s="9"/>
      <c r="K1710" s="12" t="s">
        <v>3635</v>
      </c>
    </row>
    <row r="1711" spans="1:11" x14ac:dyDescent="0.25">
      <c r="A1711" s="17" t="s">
        <v>742</v>
      </c>
      <c r="B1711" s="20" t="s">
        <v>3770</v>
      </c>
      <c r="C1711" s="17" t="s">
        <v>1841</v>
      </c>
      <c r="D1711" s="17" t="s">
        <v>3693</v>
      </c>
      <c r="E1711" s="10"/>
      <c r="F1711" s="10"/>
      <c r="G1711" s="17" t="s">
        <v>2040</v>
      </c>
      <c r="H1711" s="9" t="s">
        <v>6653</v>
      </c>
      <c r="I1711" s="17" t="s">
        <v>752</v>
      </c>
      <c r="J1711" s="9"/>
      <c r="K1711" s="12" t="s">
        <v>3635</v>
      </c>
    </row>
    <row r="1712" spans="1:11" x14ac:dyDescent="0.25">
      <c r="A1712" s="17" t="s">
        <v>742</v>
      </c>
      <c r="B1712" s="20" t="s">
        <v>3771</v>
      </c>
      <c r="C1712" s="17" t="s">
        <v>1841</v>
      </c>
      <c r="D1712" s="17" t="s">
        <v>3695</v>
      </c>
      <c r="E1712" s="10"/>
      <c r="F1712" s="10"/>
      <c r="G1712" s="17" t="s">
        <v>2040</v>
      </c>
      <c r="H1712" s="9" t="s">
        <v>6653</v>
      </c>
      <c r="I1712" s="17" t="s">
        <v>758</v>
      </c>
      <c r="J1712" s="9"/>
      <c r="K1712" s="12" t="s">
        <v>3635</v>
      </c>
    </row>
    <row r="1713" spans="1:11" x14ac:dyDescent="0.25">
      <c r="A1713" s="17" t="s">
        <v>742</v>
      </c>
      <c r="B1713" s="20" t="s">
        <v>3772</v>
      </c>
      <c r="C1713" s="17" t="s">
        <v>1841</v>
      </c>
      <c r="D1713" s="17" t="s">
        <v>3773</v>
      </c>
      <c r="E1713" s="10"/>
      <c r="F1713" s="10"/>
      <c r="G1713" s="17" t="s">
        <v>1907</v>
      </c>
      <c r="H1713" s="9" t="s">
        <v>6642</v>
      </c>
      <c r="I1713" s="17" t="s">
        <v>746</v>
      </c>
      <c r="J1713" s="9"/>
      <c r="K1713" s="12" t="s">
        <v>3635</v>
      </c>
    </row>
    <row r="1714" spans="1:11" x14ac:dyDescent="0.25">
      <c r="A1714" s="17" t="s">
        <v>742</v>
      </c>
      <c r="B1714" s="20" t="s">
        <v>3774</v>
      </c>
      <c r="C1714" s="17" t="s">
        <v>1841</v>
      </c>
      <c r="D1714" s="17" t="s">
        <v>3775</v>
      </c>
      <c r="E1714" s="10"/>
      <c r="F1714" s="10"/>
      <c r="G1714" s="17" t="s">
        <v>1907</v>
      </c>
      <c r="H1714" s="9" t="s">
        <v>6642</v>
      </c>
      <c r="I1714" s="17" t="s">
        <v>747</v>
      </c>
      <c r="J1714" s="9"/>
      <c r="K1714" s="12" t="s">
        <v>3635</v>
      </c>
    </row>
    <row r="1715" spans="1:11" x14ac:dyDescent="0.25">
      <c r="A1715" s="17" t="s">
        <v>742</v>
      </c>
      <c r="B1715" s="20" t="s">
        <v>3776</v>
      </c>
      <c r="C1715" s="17" t="s">
        <v>1841</v>
      </c>
      <c r="D1715" s="17" t="s">
        <v>3777</v>
      </c>
      <c r="E1715" s="10"/>
      <c r="F1715" s="10"/>
      <c r="G1715" s="17" t="s">
        <v>1907</v>
      </c>
      <c r="H1715" s="9" t="s">
        <v>6642</v>
      </c>
      <c r="I1715" s="17" t="s">
        <v>751</v>
      </c>
      <c r="J1715" s="9"/>
      <c r="K1715" s="12" t="s">
        <v>3635</v>
      </c>
    </row>
    <row r="1716" spans="1:11" x14ac:dyDescent="0.25">
      <c r="A1716" s="17" t="s">
        <v>742</v>
      </c>
      <c r="B1716" s="20" t="s">
        <v>3778</v>
      </c>
      <c r="C1716" s="17" t="s">
        <v>1841</v>
      </c>
      <c r="D1716" s="17" t="s">
        <v>3779</v>
      </c>
      <c r="E1716" s="10"/>
      <c r="F1716" s="10"/>
      <c r="G1716" s="17" t="s">
        <v>1907</v>
      </c>
      <c r="H1716" s="9" t="s">
        <v>6642</v>
      </c>
      <c r="I1716" s="17" t="s">
        <v>752</v>
      </c>
      <c r="J1716" s="9"/>
      <c r="K1716" s="12" t="s">
        <v>3635</v>
      </c>
    </row>
    <row r="1717" spans="1:11" x14ac:dyDescent="0.25">
      <c r="A1717" s="17" t="s">
        <v>742</v>
      </c>
      <c r="B1717" s="20" t="s">
        <v>3780</v>
      </c>
      <c r="C1717" s="17" t="s">
        <v>1841</v>
      </c>
      <c r="D1717" s="17" t="s">
        <v>3781</v>
      </c>
      <c r="E1717" s="10"/>
      <c r="F1717" s="10"/>
      <c r="G1717" s="17" t="s">
        <v>1907</v>
      </c>
      <c r="H1717" s="9" t="s">
        <v>6642</v>
      </c>
      <c r="I1717" s="17" t="s">
        <v>758</v>
      </c>
      <c r="J1717" s="9"/>
      <c r="K1717" s="9" t="s">
        <v>3635</v>
      </c>
    </row>
    <row r="1718" spans="1:11" x14ac:dyDescent="0.25">
      <c r="A1718" s="17" t="s">
        <v>742</v>
      </c>
      <c r="B1718" s="20" t="s">
        <v>3782</v>
      </c>
      <c r="C1718" s="17" t="s">
        <v>1841</v>
      </c>
      <c r="D1718" s="17" t="s">
        <v>3783</v>
      </c>
      <c r="E1718" s="10"/>
      <c r="F1718" s="10"/>
      <c r="G1718" s="17" t="s">
        <v>1921</v>
      </c>
      <c r="H1718" s="9" t="s">
        <v>6648</v>
      </c>
      <c r="I1718" s="17" t="s">
        <v>746</v>
      </c>
      <c r="J1718" s="9"/>
      <c r="K1718" s="9"/>
    </row>
    <row r="1719" spans="1:11" x14ac:dyDescent="0.25">
      <c r="A1719" s="17" t="s">
        <v>742</v>
      </c>
      <c r="B1719" s="20" t="s">
        <v>3784</v>
      </c>
      <c r="C1719" s="17" t="s">
        <v>1841</v>
      </c>
      <c r="D1719" s="17" t="s">
        <v>3785</v>
      </c>
      <c r="E1719" s="10"/>
      <c r="F1719" s="10"/>
      <c r="G1719" s="17" t="s">
        <v>1921</v>
      </c>
      <c r="H1719" s="9" t="s">
        <v>6648</v>
      </c>
      <c r="I1719" s="17" t="s">
        <v>747</v>
      </c>
      <c r="J1719" s="9"/>
      <c r="K1719" s="9"/>
    </row>
    <row r="1720" spans="1:11" x14ac:dyDescent="0.25">
      <c r="A1720" s="17" t="s">
        <v>742</v>
      </c>
      <c r="B1720" s="20" t="s">
        <v>3786</v>
      </c>
      <c r="C1720" s="17" t="s">
        <v>1841</v>
      </c>
      <c r="D1720" s="17" t="s">
        <v>3787</v>
      </c>
      <c r="E1720" s="10"/>
      <c r="F1720" s="10"/>
      <c r="G1720" s="17" t="s">
        <v>1921</v>
      </c>
      <c r="H1720" s="9" t="s">
        <v>6648</v>
      </c>
      <c r="I1720" s="17" t="s">
        <v>751</v>
      </c>
      <c r="J1720" s="9"/>
      <c r="K1720" s="9"/>
    </row>
    <row r="1721" spans="1:11" x14ac:dyDescent="0.25">
      <c r="A1721" s="17" t="s">
        <v>742</v>
      </c>
      <c r="B1721" s="20" t="s">
        <v>3788</v>
      </c>
      <c r="C1721" s="17" t="s">
        <v>1841</v>
      </c>
      <c r="D1721" s="17" t="s">
        <v>3789</v>
      </c>
      <c r="E1721" s="10"/>
      <c r="F1721" s="10"/>
      <c r="G1721" s="17" t="s">
        <v>1921</v>
      </c>
      <c r="H1721" s="9" t="s">
        <v>6648</v>
      </c>
      <c r="I1721" s="17" t="s">
        <v>752</v>
      </c>
      <c r="J1721" s="9"/>
      <c r="K1721" s="9"/>
    </row>
    <row r="1722" spans="1:11" x14ac:dyDescent="0.25">
      <c r="A1722" s="17" t="s">
        <v>742</v>
      </c>
      <c r="B1722" s="20" t="s">
        <v>3790</v>
      </c>
      <c r="C1722" s="17" t="s">
        <v>1841</v>
      </c>
      <c r="D1722" s="17" t="s">
        <v>3791</v>
      </c>
      <c r="E1722" s="10"/>
      <c r="F1722" s="10"/>
      <c r="G1722" s="10" t="s">
        <v>1921</v>
      </c>
      <c r="H1722" s="9" t="s">
        <v>6648</v>
      </c>
      <c r="I1722" s="17" t="s">
        <v>758</v>
      </c>
      <c r="J1722" s="9"/>
      <c r="K1722" s="9"/>
    </row>
    <row r="1723" spans="1:11" x14ac:dyDescent="0.25">
      <c r="A1723" s="17" t="s">
        <v>742</v>
      </c>
      <c r="B1723" s="20" t="s">
        <v>3792</v>
      </c>
      <c r="C1723" s="17" t="s">
        <v>1841</v>
      </c>
      <c r="D1723" s="17" t="s">
        <v>3793</v>
      </c>
      <c r="E1723" s="10"/>
      <c r="F1723" s="10"/>
      <c r="G1723" s="10"/>
      <c r="H1723" s="9" t="s">
        <v>6635</v>
      </c>
      <c r="I1723" s="17" t="s">
        <v>746</v>
      </c>
      <c r="J1723" s="9"/>
      <c r="K1723" s="9"/>
    </row>
    <row r="1724" spans="1:11" x14ac:dyDescent="0.25">
      <c r="A1724" s="17" t="s">
        <v>742</v>
      </c>
      <c r="B1724" s="20" t="s">
        <v>3794</v>
      </c>
      <c r="C1724" s="17" t="s">
        <v>1841</v>
      </c>
      <c r="D1724" s="17" t="s">
        <v>3795</v>
      </c>
      <c r="E1724" s="10"/>
      <c r="F1724" s="10"/>
      <c r="G1724" s="10"/>
      <c r="H1724" s="9" t="s">
        <v>6635</v>
      </c>
      <c r="I1724" s="17" t="s">
        <v>747</v>
      </c>
      <c r="J1724" s="9"/>
      <c r="K1724" s="9"/>
    </row>
    <row r="1725" spans="1:11" x14ac:dyDescent="0.25">
      <c r="A1725" s="17" t="s">
        <v>742</v>
      </c>
      <c r="B1725" s="20" t="s">
        <v>3796</v>
      </c>
      <c r="C1725" s="17" t="s">
        <v>1841</v>
      </c>
      <c r="D1725" s="17" t="s">
        <v>3797</v>
      </c>
      <c r="E1725" s="10"/>
      <c r="F1725" s="10"/>
      <c r="G1725" s="10"/>
      <c r="H1725" s="9" t="s">
        <v>6635</v>
      </c>
      <c r="I1725" s="17" t="s">
        <v>751</v>
      </c>
      <c r="J1725" s="9"/>
      <c r="K1725" s="9"/>
    </row>
    <row r="1726" spans="1:11" x14ac:dyDescent="0.25">
      <c r="A1726" s="17" t="s">
        <v>742</v>
      </c>
      <c r="B1726" s="20" t="s">
        <v>3798</v>
      </c>
      <c r="C1726" s="17" t="s">
        <v>1841</v>
      </c>
      <c r="D1726" s="17" t="s">
        <v>3799</v>
      </c>
      <c r="E1726" s="10"/>
      <c r="F1726" s="10"/>
      <c r="G1726" s="10"/>
      <c r="H1726" s="9" t="s">
        <v>6635</v>
      </c>
      <c r="I1726" s="17" t="s">
        <v>752</v>
      </c>
      <c r="J1726" s="9"/>
      <c r="K1726" s="9"/>
    </row>
    <row r="1727" spans="1:11" x14ac:dyDescent="0.25">
      <c r="A1727" s="17" t="s">
        <v>742</v>
      </c>
      <c r="B1727" s="20" t="s">
        <v>3800</v>
      </c>
      <c r="C1727" s="17" t="s">
        <v>1841</v>
      </c>
      <c r="D1727" s="17" t="s">
        <v>3801</v>
      </c>
      <c r="E1727" s="10"/>
      <c r="F1727" s="10"/>
      <c r="G1727" s="17"/>
      <c r="H1727" s="9" t="s">
        <v>6635</v>
      </c>
      <c r="I1727" s="17" t="s">
        <v>758</v>
      </c>
      <c r="J1727" s="9"/>
      <c r="K1727" s="9"/>
    </row>
    <row r="1728" spans="1:11" x14ac:dyDescent="0.25">
      <c r="A1728" s="17" t="s">
        <v>742</v>
      </c>
      <c r="B1728" s="20" t="s">
        <v>3802</v>
      </c>
      <c r="C1728" s="17" t="s">
        <v>1841</v>
      </c>
      <c r="D1728" s="17" t="s">
        <v>3803</v>
      </c>
      <c r="E1728" s="10"/>
      <c r="F1728" s="10"/>
      <c r="G1728" s="17" t="s">
        <v>1896</v>
      </c>
      <c r="H1728" s="9" t="s">
        <v>6640</v>
      </c>
      <c r="I1728" s="17" t="s">
        <v>746</v>
      </c>
      <c r="J1728" s="9"/>
      <c r="K1728" s="9"/>
    </row>
    <row r="1729" spans="1:11" x14ac:dyDescent="0.25">
      <c r="A1729" s="17" t="s">
        <v>742</v>
      </c>
      <c r="B1729" s="20" t="s">
        <v>3804</v>
      </c>
      <c r="C1729" s="17" t="s">
        <v>1841</v>
      </c>
      <c r="D1729" s="17" t="s">
        <v>3805</v>
      </c>
      <c r="E1729" s="10"/>
      <c r="F1729" s="10"/>
      <c r="G1729" s="17" t="s">
        <v>1896</v>
      </c>
      <c r="H1729" s="9" t="s">
        <v>6640</v>
      </c>
      <c r="I1729" s="17" t="s">
        <v>747</v>
      </c>
      <c r="J1729" s="9"/>
      <c r="K1729" s="9"/>
    </row>
    <row r="1730" spans="1:11" x14ac:dyDescent="0.25">
      <c r="A1730" s="17" t="s">
        <v>742</v>
      </c>
      <c r="B1730" s="20" t="s">
        <v>3806</v>
      </c>
      <c r="C1730" s="17" t="s">
        <v>1841</v>
      </c>
      <c r="D1730" s="17" t="s">
        <v>3807</v>
      </c>
      <c r="E1730" s="10"/>
      <c r="F1730" s="10"/>
      <c r="G1730" s="17" t="s">
        <v>1896</v>
      </c>
      <c r="H1730" s="9" t="s">
        <v>6640</v>
      </c>
      <c r="I1730" s="17" t="s">
        <v>751</v>
      </c>
      <c r="J1730" s="9"/>
      <c r="K1730" s="9"/>
    </row>
    <row r="1731" spans="1:11" x14ac:dyDescent="0.25">
      <c r="A1731" s="17" t="s">
        <v>742</v>
      </c>
      <c r="B1731" s="20" t="s">
        <v>3808</v>
      </c>
      <c r="C1731" s="17" t="s">
        <v>1841</v>
      </c>
      <c r="D1731" s="17" t="s">
        <v>3809</v>
      </c>
      <c r="E1731" s="10"/>
      <c r="F1731" s="10"/>
      <c r="G1731" s="17" t="s">
        <v>1896</v>
      </c>
      <c r="H1731" s="9" t="s">
        <v>6640</v>
      </c>
      <c r="I1731" s="17" t="s">
        <v>752</v>
      </c>
      <c r="J1731" s="9"/>
      <c r="K1731" s="9"/>
    </row>
    <row r="1732" spans="1:11" x14ac:dyDescent="0.25">
      <c r="A1732" s="17" t="s">
        <v>742</v>
      </c>
      <c r="B1732" s="20" t="s">
        <v>3810</v>
      </c>
      <c r="C1732" s="17" t="s">
        <v>1841</v>
      </c>
      <c r="D1732" s="17" t="s">
        <v>3811</v>
      </c>
      <c r="E1732" s="10"/>
      <c r="F1732" s="10"/>
      <c r="G1732" s="17" t="s">
        <v>1896</v>
      </c>
      <c r="H1732" s="9" t="s">
        <v>6640</v>
      </c>
      <c r="I1732" s="17" t="s">
        <v>758</v>
      </c>
      <c r="J1732" s="9"/>
      <c r="K1732" s="9"/>
    </row>
    <row r="1733" spans="1:11" x14ac:dyDescent="0.25">
      <c r="A1733" s="17" t="s">
        <v>742</v>
      </c>
      <c r="B1733" s="20" t="s">
        <v>3812</v>
      </c>
      <c r="C1733" s="17" t="s">
        <v>1841</v>
      </c>
      <c r="D1733" s="17" t="s">
        <v>3813</v>
      </c>
      <c r="E1733" s="10"/>
      <c r="F1733" s="10"/>
      <c r="G1733" s="17" t="s">
        <v>2539</v>
      </c>
      <c r="H1733" s="9" t="s">
        <v>6658</v>
      </c>
      <c r="I1733" s="17" t="s">
        <v>746</v>
      </c>
      <c r="J1733" s="9"/>
      <c r="K1733" s="9"/>
    </row>
    <row r="1734" spans="1:11" x14ac:dyDescent="0.25">
      <c r="A1734" s="17" t="s">
        <v>742</v>
      </c>
      <c r="B1734" s="20" t="s">
        <v>3814</v>
      </c>
      <c r="C1734" s="17" t="s">
        <v>1841</v>
      </c>
      <c r="D1734" s="17" t="s">
        <v>3815</v>
      </c>
      <c r="E1734" s="10"/>
      <c r="F1734" s="10"/>
      <c r="G1734" s="17" t="s">
        <v>2539</v>
      </c>
      <c r="H1734" s="9" t="s">
        <v>6658</v>
      </c>
      <c r="I1734" s="17" t="s">
        <v>747</v>
      </c>
      <c r="J1734" s="9"/>
      <c r="K1734" s="9"/>
    </row>
    <row r="1735" spans="1:11" x14ac:dyDescent="0.25">
      <c r="A1735" s="17" t="s">
        <v>742</v>
      </c>
      <c r="B1735" s="20" t="s">
        <v>3816</v>
      </c>
      <c r="C1735" s="17" t="s">
        <v>1841</v>
      </c>
      <c r="D1735" s="17" t="s">
        <v>3817</v>
      </c>
      <c r="E1735" s="10"/>
      <c r="F1735" s="10"/>
      <c r="G1735" s="17" t="s">
        <v>2539</v>
      </c>
      <c r="H1735" s="9" t="s">
        <v>6658</v>
      </c>
      <c r="I1735" s="17" t="s">
        <v>751</v>
      </c>
      <c r="J1735" s="9"/>
      <c r="K1735" s="9"/>
    </row>
    <row r="1736" spans="1:11" x14ac:dyDescent="0.25">
      <c r="A1736" s="17" t="s">
        <v>742</v>
      </c>
      <c r="B1736" s="20" t="s">
        <v>3818</v>
      </c>
      <c r="C1736" s="17" t="s">
        <v>1841</v>
      </c>
      <c r="D1736" s="17" t="s">
        <v>3819</v>
      </c>
      <c r="E1736" s="10"/>
      <c r="F1736" s="10"/>
      <c r="G1736" s="17" t="s">
        <v>2539</v>
      </c>
      <c r="H1736" s="9" t="s">
        <v>6658</v>
      </c>
      <c r="I1736" s="17" t="s">
        <v>752</v>
      </c>
      <c r="J1736" s="9"/>
      <c r="K1736" s="9"/>
    </row>
    <row r="1737" spans="1:11" x14ac:dyDescent="0.25">
      <c r="A1737" s="17" t="s">
        <v>742</v>
      </c>
      <c r="B1737" s="20" t="s">
        <v>3820</v>
      </c>
      <c r="C1737" s="17" t="s">
        <v>1841</v>
      </c>
      <c r="D1737" s="17" t="s">
        <v>3821</v>
      </c>
      <c r="E1737" s="10"/>
      <c r="F1737" s="10"/>
      <c r="G1737" s="10" t="s">
        <v>2539</v>
      </c>
      <c r="H1737" s="9" t="s">
        <v>6658</v>
      </c>
      <c r="I1737" s="9" t="s">
        <v>758</v>
      </c>
      <c r="J1737" s="9"/>
      <c r="K1737" s="9"/>
    </row>
    <row r="1738" spans="1:11" x14ac:dyDescent="0.25">
      <c r="A1738" s="17" t="s">
        <v>742</v>
      </c>
      <c r="B1738" s="20" t="s">
        <v>3822</v>
      </c>
      <c r="C1738" s="17" t="s">
        <v>1841</v>
      </c>
      <c r="D1738" s="17" t="s">
        <v>3823</v>
      </c>
      <c r="E1738" s="10"/>
      <c r="F1738" s="10"/>
      <c r="G1738" s="10"/>
      <c r="H1738" s="9" t="s">
        <v>6635</v>
      </c>
      <c r="I1738" s="9" t="s">
        <v>1470</v>
      </c>
      <c r="J1738" s="9"/>
      <c r="K1738" s="9" t="s">
        <v>1835</v>
      </c>
    </row>
    <row r="1739" spans="1:11" x14ac:dyDescent="0.25">
      <c r="A1739" s="17" t="s">
        <v>3824</v>
      </c>
      <c r="B1739" s="20" t="s">
        <v>3825</v>
      </c>
      <c r="C1739" s="17" t="s">
        <v>1814</v>
      </c>
      <c r="D1739" s="17" t="s">
        <v>3826</v>
      </c>
      <c r="E1739" s="10"/>
      <c r="F1739" s="10"/>
      <c r="G1739" s="10"/>
      <c r="H1739" s="9" t="s">
        <v>6635</v>
      </c>
      <c r="I1739" s="9" t="s">
        <v>1470</v>
      </c>
      <c r="J1739" s="9"/>
      <c r="K1739" s="9"/>
    </row>
    <row r="1740" spans="1:11" x14ac:dyDescent="0.25">
      <c r="A1740" s="17" t="s">
        <v>742</v>
      </c>
      <c r="B1740" s="20" t="s">
        <v>3827</v>
      </c>
      <c r="C1740" s="17" t="s">
        <v>1841</v>
      </c>
      <c r="D1740" s="17" t="s">
        <v>3828</v>
      </c>
      <c r="E1740" s="10"/>
      <c r="F1740" s="10"/>
      <c r="G1740" s="10"/>
      <c r="H1740" s="9" t="s">
        <v>6635</v>
      </c>
      <c r="I1740" s="17" t="s">
        <v>1470</v>
      </c>
      <c r="J1740" s="9"/>
      <c r="K1740" s="17" t="s">
        <v>1835</v>
      </c>
    </row>
    <row r="1741" spans="1:11" x14ac:dyDescent="0.25">
      <c r="A1741" s="17" t="s">
        <v>742</v>
      </c>
      <c r="B1741" s="20" t="s">
        <v>3829</v>
      </c>
      <c r="C1741" s="17" t="s">
        <v>1844</v>
      </c>
      <c r="D1741" s="17" t="s">
        <v>3830</v>
      </c>
      <c r="E1741" s="10"/>
      <c r="F1741" s="10"/>
      <c r="G1741" s="10"/>
      <c r="H1741" s="9" t="s">
        <v>6635</v>
      </c>
      <c r="I1741" s="17" t="s">
        <v>746</v>
      </c>
      <c r="J1741" s="9"/>
      <c r="K1741" s="17" t="s">
        <v>1835</v>
      </c>
    </row>
    <row r="1742" spans="1:11" x14ac:dyDescent="0.25">
      <c r="A1742" s="17" t="s">
        <v>742</v>
      </c>
      <c r="B1742" s="20" t="s">
        <v>3831</v>
      </c>
      <c r="C1742" s="17" t="s">
        <v>1844</v>
      </c>
      <c r="D1742" s="17" t="s">
        <v>3832</v>
      </c>
      <c r="E1742" s="10"/>
      <c r="F1742" s="10"/>
      <c r="G1742" s="10"/>
      <c r="H1742" s="9" t="s">
        <v>6635</v>
      </c>
      <c r="I1742" s="17" t="s">
        <v>747</v>
      </c>
      <c r="J1742" s="9"/>
      <c r="K1742" s="17" t="s">
        <v>1835</v>
      </c>
    </row>
    <row r="1743" spans="1:11" x14ac:dyDescent="0.25">
      <c r="A1743" s="17" t="s">
        <v>742</v>
      </c>
      <c r="B1743" s="20" t="s">
        <v>3833</v>
      </c>
      <c r="C1743" s="17" t="s">
        <v>1844</v>
      </c>
      <c r="D1743" s="17" t="s">
        <v>3834</v>
      </c>
      <c r="E1743" s="10"/>
      <c r="F1743" s="10"/>
      <c r="G1743" s="10"/>
      <c r="H1743" s="9" t="s">
        <v>6635</v>
      </c>
      <c r="I1743" s="17" t="s">
        <v>751</v>
      </c>
      <c r="J1743" s="9"/>
      <c r="K1743" s="17" t="s">
        <v>1835</v>
      </c>
    </row>
    <row r="1744" spans="1:11" x14ac:dyDescent="0.25">
      <c r="A1744" s="17" t="s">
        <v>742</v>
      </c>
      <c r="B1744" s="20" t="s">
        <v>3835</v>
      </c>
      <c r="C1744" s="17" t="s">
        <v>1844</v>
      </c>
      <c r="D1744" s="17" t="s">
        <v>3836</v>
      </c>
      <c r="E1744" s="10"/>
      <c r="F1744" s="10"/>
      <c r="G1744" s="10"/>
      <c r="H1744" s="9" t="s">
        <v>6635</v>
      </c>
      <c r="I1744" s="17" t="s">
        <v>752</v>
      </c>
      <c r="J1744" s="9"/>
      <c r="K1744" s="17" t="s">
        <v>1835</v>
      </c>
    </row>
    <row r="1745" spans="1:11" x14ac:dyDescent="0.25">
      <c r="A1745" s="17" t="s">
        <v>742</v>
      </c>
      <c r="B1745" s="20" t="s">
        <v>3837</v>
      </c>
      <c r="C1745" s="17" t="s">
        <v>1844</v>
      </c>
      <c r="D1745" s="17" t="s">
        <v>3838</v>
      </c>
      <c r="E1745" s="10" t="s">
        <v>3839</v>
      </c>
      <c r="F1745" s="10" t="s">
        <v>3840</v>
      </c>
      <c r="G1745" s="17" t="s">
        <v>1921</v>
      </c>
      <c r="H1745" s="9" t="s">
        <v>6707</v>
      </c>
      <c r="I1745" s="17" t="s">
        <v>758</v>
      </c>
      <c r="J1745" s="9"/>
      <c r="K1745" s="17" t="s">
        <v>1835</v>
      </c>
    </row>
    <row r="1746" spans="1:11" x14ac:dyDescent="0.25">
      <c r="A1746" s="17" t="s">
        <v>742</v>
      </c>
      <c r="B1746" s="20" t="s">
        <v>3841</v>
      </c>
      <c r="C1746" s="17" t="s">
        <v>1844</v>
      </c>
      <c r="D1746" s="17" t="s">
        <v>3842</v>
      </c>
      <c r="E1746" s="10"/>
      <c r="F1746" s="10"/>
      <c r="G1746" s="17" t="s">
        <v>1968</v>
      </c>
      <c r="H1746" s="9" t="s">
        <v>6650</v>
      </c>
      <c r="I1746" s="17" t="s">
        <v>746</v>
      </c>
      <c r="J1746" s="9"/>
      <c r="K1746" s="17" t="s">
        <v>1835</v>
      </c>
    </row>
    <row r="1747" spans="1:11" x14ac:dyDescent="0.25">
      <c r="A1747" s="17" t="s">
        <v>742</v>
      </c>
      <c r="B1747" s="20" t="s">
        <v>3843</v>
      </c>
      <c r="C1747" s="17" t="s">
        <v>1844</v>
      </c>
      <c r="D1747" s="17" t="s">
        <v>3844</v>
      </c>
      <c r="E1747" s="10"/>
      <c r="F1747" s="10"/>
      <c r="G1747" s="17" t="s">
        <v>1968</v>
      </c>
      <c r="H1747" s="9" t="s">
        <v>6650</v>
      </c>
      <c r="I1747" s="17" t="s">
        <v>747</v>
      </c>
      <c r="J1747" s="9"/>
      <c r="K1747" s="17" t="s">
        <v>1835</v>
      </c>
    </row>
    <row r="1748" spans="1:11" x14ac:dyDescent="0.25">
      <c r="A1748" s="17" t="s">
        <v>742</v>
      </c>
      <c r="B1748" s="20" t="s">
        <v>3845</v>
      </c>
      <c r="C1748" s="17" t="s">
        <v>1844</v>
      </c>
      <c r="D1748" s="17" t="s">
        <v>3846</v>
      </c>
      <c r="E1748" s="10"/>
      <c r="F1748" s="10"/>
      <c r="G1748" s="17" t="s">
        <v>1968</v>
      </c>
      <c r="H1748" s="9" t="s">
        <v>6650</v>
      </c>
      <c r="I1748" s="17" t="s">
        <v>751</v>
      </c>
      <c r="J1748" s="9"/>
      <c r="K1748" s="17" t="s">
        <v>1835</v>
      </c>
    </row>
    <row r="1749" spans="1:11" x14ac:dyDescent="0.25">
      <c r="A1749" s="17" t="s">
        <v>742</v>
      </c>
      <c r="B1749" s="20" t="s">
        <v>3847</v>
      </c>
      <c r="C1749" s="17" t="s">
        <v>1844</v>
      </c>
      <c r="D1749" s="17" t="s">
        <v>3848</v>
      </c>
      <c r="E1749" s="10"/>
      <c r="F1749" s="10"/>
      <c r="G1749" s="17" t="s">
        <v>1968</v>
      </c>
      <c r="H1749" s="9" t="s">
        <v>6650</v>
      </c>
      <c r="I1749" s="17" t="s">
        <v>752</v>
      </c>
      <c r="J1749" s="9"/>
      <c r="K1749" s="17" t="s">
        <v>1835</v>
      </c>
    </row>
    <row r="1750" spans="1:11" x14ac:dyDescent="0.25">
      <c r="A1750" s="17" t="s">
        <v>742</v>
      </c>
      <c r="B1750" s="20" t="s">
        <v>3849</v>
      </c>
      <c r="C1750" s="17" t="s">
        <v>1844</v>
      </c>
      <c r="D1750" s="17" t="s">
        <v>3850</v>
      </c>
      <c r="E1750" s="10" t="s">
        <v>3839</v>
      </c>
      <c r="F1750" s="10" t="s">
        <v>3840</v>
      </c>
      <c r="G1750" s="10" t="s">
        <v>1968</v>
      </c>
      <c r="H1750" s="9" t="s">
        <v>6708</v>
      </c>
      <c r="I1750" s="17" t="s">
        <v>758</v>
      </c>
      <c r="J1750" s="9"/>
      <c r="K1750" s="17" t="s">
        <v>1835</v>
      </c>
    </row>
    <row r="1751" spans="1:11" x14ac:dyDescent="0.25">
      <c r="A1751" s="17" t="s">
        <v>742</v>
      </c>
      <c r="B1751" s="20" t="s">
        <v>3851</v>
      </c>
      <c r="C1751" s="17" t="s">
        <v>1844</v>
      </c>
      <c r="D1751" s="17" t="s">
        <v>3852</v>
      </c>
      <c r="E1751" s="10"/>
      <c r="F1751" s="10"/>
      <c r="G1751" s="10"/>
      <c r="H1751" s="9" t="s">
        <v>6635</v>
      </c>
      <c r="I1751" s="17" t="s">
        <v>746</v>
      </c>
      <c r="J1751" s="9"/>
      <c r="K1751" s="17" t="s">
        <v>1835</v>
      </c>
    </row>
    <row r="1752" spans="1:11" x14ac:dyDescent="0.25">
      <c r="A1752" s="17" t="s">
        <v>742</v>
      </c>
      <c r="B1752" s="20" t="s">
        <v>3853</v>
      </c>
      <c r="C1752" s="17" t="s">
        <v>1844</v>
      </c>
      <c r="D1752" s="17" t="s">
        <v>3854</v>
      </c>
      <c r="E1752" s="10"/>
      <c r="F1752" s="10"/>
      <c r="G1752" s="10"/>
      <c r="H1752" s="9" t="s">
        <v>6635</v>
      </c>
      <c r="I1752" s="17" t="s">
        <v>747</v>
      </c>
      <c r="J1752" s="9"/>
      <c r="K1752" s="17" t="s">
        <v>1835</v>
      </c>
    </row>
    <row r="1753" spans="1:11" x14ac:dyDescent="0.25">
      <c r="A1753" s="17" t="s">
        <v>742</v>
      </c>
      <c r="B1753" s="20" t="s">
        <v>3855</v>
      </c>
      <c r="C1753" s="17" t="s">
        <v>1844</v>
      </c>
      <c r="D1753" s="17" t="s">
        <v>3856</v>
      </c>
      <c r="E1753" s="10"/>
      <c r="F1753" s="10"/>
      <c r="G1753" s="10"/>
      <c r="H1753" s="9" t="s">
        <v>6635</v>
      </c>
      <c r="I1753" s="17" t="s">
        <v>751</v>
      </c>
      <c r="J1753" s="9"/>
      <c r="K1753" s="17" t="s">
        <v>1835</v>
      </c>
    </row>
    <row r="1754" spans="1:11" x14ac:dyDescent="0.25">
      <c r="A1754" s="17" t="s">
        <v>742</v>
      </c>
      <c r="B1754" s="20" t="s">
        <v>3857</v>
      </c>
      <c r="C1754" s="17" t="s">
        <v>1844</v>
      </c>
      <c r="D1754" s="17" t="s">
        <v>3858</v>
      </c>
      <c r="E1754" s="10"/>
      <c r="F1754" s="10"/>
      <c r="G1754" s="10"/>
      <c r="H1754" s="9" t="s">
        <v>6635</v>
      </c>
      <c r="I1754" s="17" t="s">
        <v>752</v>
      </c>
      <c r="J1754" s="9"/>
      <c r="K1754" s="17" t="s">
        <v>1835</v>
      </c>
    </row>
    <row r="1755" spans="1:11" x14ac:dyDescent="0.25">
      <c r="A1755" s="17" t="s">
        <v>742</v>
      </c>
      <c r="B1755" s="20" t="s">
        <v>3859</v>
      </c>
      <c r="C1755" s="17" t="s">
        <v>1844</v>
      </c>
      <c r="D1755" s="17" t="s">
        <v>3860</v>
      </c>
      <c r="E1755" s="10"/>
      <c r="F1755" s="10"/>
      <c r="G1755" s="17"/>
      <c r="H1755" s="9" t="s">
        <v>6635</v>
      </c>
      <c r="I1755" s="17" t="s">
        <v>758</v>
      </c>
      <c r="J1755" s="9"/>
      <c r="K1755" s="17" t="s">
        <v>1835</v>
      </c>
    </row>
    <row r="1756" spans="1:11" x14ac:dyDescent="0.25">
      <c r="A1756" s="17" t="s">
        <v>742</v>
      </c>
      <c r="B1756" s="20" t="s">
        <v>3861</v>
      </c>
      <c r="C1756" s="17" t="s">
        <v>1844</v>
      </c>
      <c r="D1756" s="17" t="s">
        <v>3862</v>
      </c>
      <c r="E1756" s="10"/>
      <c r="F1756" s="10"/>
      <c r="G1756" s="17" t="s">
        <v>1968</v>
      </c>
      <c r="H1756" s="9" t="s">
        <v>6650</v>
      </c>
      <c r="I1756" s="17" t="s">
        <v>746</v>
      </c>
      <c r="J1756" s="9"/>
      <c r="K1756" s="17" t="s">
        <v>1835</v>
      </c>
    </row>
    <row r="1757" spans="1:11" x14ac:dyDescent="0.25">
      <c r="A1757" s="17" t="s">
        <v>742</v>
      </c>
      <c r="B1757" s="20" t="s">
        <v>3863</v>
      </c>
      <c r="C1757" s="17" t="s">
        <v>1844</v>
      </c>
      <c r="D1757" s="17" t="s">
        <v>3864</v>
      </c>
      <c r="E1757" s="10"/>
      <c r="F1757" s="10"/>
      <c r="G1757" s="17" t="s">
        <v>1968</v>
      </c>
      <c r="H1757" s="9" t="s">
        <v>6650</v>
      </c>
      <c r="I1757" s="17" t="s">
        <v>747</v>
      </c>
      <c r="J1757" s="9"/>
      <c r="K1757" s="17" t="s">
        <v>1835</v>
      </c>
    </row>
    <row r="1758" spans="1:11" x14ac:dyDescent="0.25">
      <c r="A1758" s="17" t="s">
        <v>742</v>
      </c>
      <c r="B1758" s="20" t="s">
        <v>3865</v>
      </c>
      <c r="C1758" s="17" t="s">
        <v>1844</v>
      </c>
      <c r="D1758" s="17" t="s">
        <v>3866</v>
      </c>
      <c r="E1758" s="10"/>
      <c r="F1758" s="10"/>
      <c r="G1758" s="17" t="s">
        <v>1968</v>
      </c>
      <c r="H1758" s="9" t="s">
        <v>6650</v>
      </c>
      <c r="I1758" s="17" t="s">
        <v>751</v>
      </c>
      <c r="J1758" s="9"/>
      <c r="K1758" s="17" t="s">
        <v>1835</v>
      </c>
    </row>
    <row r="1759" spans="1:11" x14ac:dyDescent="0.25">
      <c r="A1759" s="17" t="s">
        <v>742</v>
      </c>
      <c r="B1759" s="20" t="s">
        <v>3867</v>
      </c>
      <c r="C1759" s="17" t="s">
        <v>1844</v>
      </c>
      <c r="D1759" s="17" t="s">
        <v>3868</v>
      </c>
      <c r="E1759" s="10"/>
      <c r="F1759" s="10"/>
      <c r="G1759" s="17" t="s">
        <v>1968</v>
      </c>
      <c r="H1759" s="9" t="s">
        <v>6650</v>
      </c>
      <c r="I1759" s="17" t="s">
        <v>752</v>
      </c>
      <c r="J1759" s="9"/>
      <c r="K1759" s="17" t="s">
        <v>1835</v>
      </c>
    </row>
    <row r="1760" spans="1:11" x14ac:dyDescent="0.25">
      <c r="A1760" s="17" t="s">
        <v>742</v>
      </c>
      <c r="B1760" s="20" t="s">
        <v>3869</v>
      </c>
      <c r="C1760" s="17" t="s">
        <v>1844</v>
      </c>
      <c r="D1760" s="17" t="s">
        <v>3870</v>
      </c>
      <c r="E1760" s="10"/>
      <c r="F1760" s="10"/>
      <c r="G1760" s="10" t="s">
        <v>1968</v>
      </c>
      <c r="H1760" s="9" t="s">
        <v>6650</v>
      </c>
      <c r="I1760" s="17" t="s">
        <v>758</v>
      </c>
      <c r="J1760" s="9"/>
      <c r="K1760" s="17" t="s">
        <v>1835</v>
      </c>
    </row>
    <row r="1761" spans="1:11" x14ac:dyDescent="0.25">
      <c r="A1761" s="17" t="s">
        <v>742</v>
      </c>
      <c r="B1761" s="20" t="s">
        <v>3871</v>
      </c>
      <c r="C1761" s="17" t="s">
        <v>1844</v>
      </c>
      <c r="D1761" s="17" t="s">
        <v>3872</v>
      </c>
      <c r="E1761" s="10"/>
      <c r="F1761" s="10"/>
      <c r="G1761" s="10"/>
      <c r="H1761" s="9" t="s">
        <v>6635</v>
      </c>
      <c r="I1761" s="17" t="s">
        <v>746</v>
      </c>
      <c r="J1761" s="9"/>
      <c r="K1761" s="17" t="s">
        <v>1835</v>
      </c>
    </row>
    <row r="1762" spans="1:11" x14ac:dyDescent="0.25">
      <c r="A1762" s="17" t="s">
        <v>742</v>
      </c>
      <c r="B1762" s="20" t="s">
        <v>3873</v>
      </c>
      <c r="C1762" s="17" t="s">
        <v>1844</v>
      </c>
      <c r="D1762" s="17" t="s">
        <v>3874</v>
      </c>
      <c r="E1762" s="10"/>
      <c r="F1762" s="10"/>
      <c r="G1762" s="10"/>
      <c r="H1762" s="9" t="s">
        <v>6635</v>
      </c>
      <c r="I1762" s="17" t="s">
        <v>747</v>
      </c>
      <c r="J1762" s="9"/>
      <c r="K1762" s="17" t="s">
        <v>1835</v>
      </c>
    </row>
    <row r="1763" spans="1:11" x14ac:dyDescent="0.25">
      <c r="A1763" s="17" t="s">
        <v>742</v>
      </c>
      <c r="B1763" s="20" t="s">
        <v>3875</v>
      </c>
      <c r="C1763" s="17" t="s">
        <v>1844</v>
      </c>
      <c r="D1763" s="17" t="s">
        <v>3876</v>
      </c>
      <c r="E1763" s="10"/>
      <c r="F1763" s="10"/>
      <c r="G1763" s="10"/>
      <c r="H1763" s="9" t="s">
        <v>6635</v>
      </c>
      <c r="I1763" s="17" t="s">
        <v>751</v>
      </c>
      <c r="J1763" s="9"/>
      <c r="K1763" s="17" t="s">
        <v>1835</v>
      </c>
    </row>
    <row r="1764" spans="1:11" x14ac:dyDescent="0.25">
      <c r="A1764" s="17" t="s">
        <v>742</v>
      </c>
      <c r="B1764" s="20" t="s">
        <v>3877</v>
      </c>
      <c r="C1764" s="17" t="s">
        <v>1844</v>
      </c>
      <c r="D1764" s="17" t="s">
        <v>3878</v>
      </c>
      <c r="E1764" s="10"/>
      <c r="F1764" s="10"/>
      <c r="G1764" s="10"/>
      <c r="H1764" s="9" t="s">
        <v>6635</v>
      </c>
      <c r="I1764" s="17" t="s">
        <v>752</v>
      </c>
      <c r="J1764" s="9"/>
      <c r="K1764" s="17" t="s">
        <v>1835</v>
      </c>
    </row>
    <row r="1765" spans="1:11" x14ac:dyDescent="0.25">
      <c r="A1765" s="17" t="s">
        <v>742</v>
      </c>
      <c r="B1765" s="20" t="s">
        <v>3879</v>
      </c>
      <c r="C1765" s="17" t="s">
        <v>1844</v>
      </c>
      <c r="D1765" s="17" t="s">
        <v>3880</v>
      </c>
      <c r="E1765" s="10"/>
      <c r="F1765" s="10"/>
      <c r="G1765" s="17"/>
      <c r="H1765" s="9" t="s">
        <v>6635</v>
      </c>
      <c r="I1765" s="17" t="s">
        <v>758</v>
      </c>
      <c r="J1765" s="9"/>
      <c r="K1765" s="17" t="s">
        <v>1835</v>
      </c>
    </row>
    <row r="1766" spans="1:11" x14ac:dyDescent="0.25">
      <c r="A1766" s="17" t="s">
        <v>742</v>
      </c>
      <c r="B1766" s="20" t="s">
        <v>3881</v>
      </c>
      <c r="C1766" s="17" t="s">
        <v>1844</v>
      </c>
      <c r="D1766" s="17" t="s">
        <v>3882</v>
      </c>
      <c r="E1766" s="10"/>
      <c r="F1766" s="10"/>
      <c r="G1766" s="17" t="s">
        <v>1896</v>
      </c>
      <c r="H1766" s="9" t="s">
        <v>6640</v>
      </c>
      <c r="I1766" s="17" t="s">
        <v>746</v>
      </c>
      <c r="J1766" s="9"/>
      <c r="K1766" s="17" t="s">
        <v>1835</v>
      </c>
    </row>
    <row r="1767" spans="1:11" x14ac:dyDescent="0.25">
      <c r="A1767" s="17" t="s">
        <v>742</v>
      </c>
      <c r="B1767" s="20" t="s">
        <v>3883</v>
      </c>
      <c r="C1767" s="17" t="s">
        <v>1844</v>
      </c>
      <c r="D1767" s="17" t="s">
        <v>3884</v>
      </c>
      <c r="E1767" s="10"/>
      <c r="F1767" s="10"/>
      <c r="G1767" s="17" t="s">
        <v>1896</v>
      </c>
      <c r="H1767" s="9" t="s">
        <v>6640</v>
      </c>
      <c r="I1767" s="17" t="s">
        <v>747</v>
      </c>
      <c r="J1767" s="9"/>
      <c r="K1767" s="17" t="s">
        <v>1835</v>
      </c>
    </row>
    <row r="1768" spans="1:11" x14ac:dyDescent="0.25">
      <c r="A1768" s="17" t="s">
        <v>742</v>
      </c>
      <c r="B1768" s="20" t="s">
        <v>3885</v>
      </c>
      <c r="C1768" s="17" t="s">
        <v>1844</v>
      </c>
      <c r="D1768" s="17" t="s">
        <v>3886</v>
      </c>
      <c r="E1768" s="10"/>
      <c r="F1768" s="10"/>
      <c r="G1768" s="17" t="s">
        <v>1896</v>
      </c>
      <c r="H1768" s="9" t="s">
        <v>6640</v>
      </c>
      <c r="I1768" s="17" t="s">
        <v>751</v>
      </c>
      <c r="J1768" s="9"/>
      <c r="K1768" s="17" t="s">
        <v>1835</v>
      </c>
    </row>
    <row r="1769" spans="1:11" x14ac:dyDescent="0.25">
      <c r="A1769" s="17" t="s">
        <v>742</v>
      </c>
      <c r="B1769" s="20" t="s">
        <v>3887</v>
      </c>
      <c r="C1769" s="17" t="s">
        <v>1844</v>
      </c>
      <c r="D1769" s="17" t="s">
        <v>3888</v>
      </c>
      <c r="E1769" s="10"/>
      <c r="F1769" s="10"/>
      <c r="G1769" s="17" t="s">
        <v>1896</v>
      </c>
      <c r="H1769" s="9" t="s">
        <v>6640</v>
      </c>
      <c r="I1769" s="17" t="s">
        <v>752</v>
      </c>
      <c r="J1769" s="9"/>
      <c r="K1769" s="17" t="s">
        <v>1835</v>
      </c>
    </row>
    <row r="1770" spans="1:11" x14ac:dyDescent="0.25">
      <c r="A1770" s="17" t="s">
        <v>742</v>
      </c>
      <c r="B1770" s="20" t="s">
        <v>3889</v>
      </c>
      <c r="C1770" s="17" t="s">
        <v>1844</v>
      </c>
      <c r="D1770" s="17" t="s">
        <v>3890</v>
      </c>
      <c r="E1770" s="10"/>
      <c r="F1770" s="10"/>
      <c r="G1770" s="17" t="s">
        <v>1896</v>
      </c>
      <c r="H1770" s="9" t="s">
        <v>6640</v>
      </c>
      <c r="I1770" s="17" t="s">
        <v>758</v>
      </c>
      <c r="J1770" s="9"/>
      <c r="K1770" s="17" t="s">
        <v>1835</v>
      </c>
    </row>
    <row r="1771" spans="1:11" x14ac:dyDescent="0.25">
      <c r="A1771" s="17" t="s">
        <v>742</v>
      </c>
      <c r="B1771" s="20" t="s">
        <v>3891</v>
      </c>
      <c r="C1771" s="17" t="s">
        <v>1844</v>
      </c>
      <c r="D1771" s="17" t="s">
        <v>3892</v>
      </c>
      <c r="E1771" s="10"/>
      <c r="F1771" s="10"/>
      <c r="G1771" s="17" t="s">
        <v>2539</v>
      </c>
      <c r="H1771" s="9" t="s">
        <v>6658</v>
      </c>
      <c r="I1771" s="17" t="s">
        <v>746</v>
      </c>
      <c r="J1771" s="9"/>
      <c r="K1771" s="17" t="s">
        <v>1835</v>
      </c>
    </row>
    <row r="1772" spans="1:11" x14ac:dyDescent="0.25">
      <c r="A1772" s="17" t="s">
        <v>742</v>
      </c>
      <c r="B1772" s="20" t="s">
        <v>3893</v>
      </c>
      <c r="C1772" s="17" t="s">
        <v>1844</v>
      </c>
      <c r="D1772" s="17" t="s">
        <v>3894</v>
      </c>
      <c r="E1772" s="10"/>
      <c r="F1772" s="10"/>
      <c r="G1772" s="17" t="s">
        <v>2539</v>
      </c>
      <c r="H1772" s="9" t="s">
        <v>6658</v>
      </c>
      <c r="I1772" s="17" t="s">
        <v>747</v>
      </c>
      <c r="J1772" s="9"/>
      <c r="K1772" s="17" t="s">
        <v>1835</v>
      </c>
    </row>
    <row r="1773" spans="1:11" x14ac:dyDescent="0.25">
      <c r="A1773" s="17" t="s">
        <v>742</v>
      </c>
      <c r="B1773" s="20" t="s">
        <v>3895</v>
      </c>
      <c r="C1773" s="17" t="s">
        <v>1844</v>
      </c>
      <c r="D1773" s="17" t="s">
        <v>3896</v>
      </c>
      <c r="E1773" s="10"/>
      <c r="F1773" s="10"/>
      <c r="G1773" s="17" t="s">
        <v>2539</v>
      </c>
      <c r="H1773" s="9" t="s">
        <v>6658</v>
      </c>
      <c r="I1773" s="17" t="s">
        <v>751</v>
      </c>
      <c r="J1773" s="9"/>
      <c r="K1773" s="17" t="s">
        <v>1835</v>
      </c>
    </row>
    <row r="1774" spans="1:11" x14ac:dyDescent="0.25">
      <c r="A1774" s="17" t="s">
        <v>742</v>
      </c>
      <c r="B1774" s="20" t="s">
        <v>3897</v>
      </c>
      <c r="C1774" s="17" t="s">
        <v>1844</v>
      </c>
      <c r="D1774" s="17" t="s">
        <v>3898</v>
      </c>
      <c r="E1774" s="10"/>
      <c r="F1774" s="10"/>
      <c r="G1774" s="17" t="s">
        <v>2539</v>
      </c>
      <c r="H1774" s="9" t="s">
        <v>6658</v>
      </c>
      <c r="I1774" s="17" t="s">
        <v>752</v>
      </c>
      <c r="J1774" s="9"/>
      <c r="K1774" s="17" t="s">
        <v>1835</v>
      </c>
    </row>
    <row r="1775" spans="1:11" x14ac:dyDescent="0.25">
      <c r="A1775" s="17" t="s">
        <v>742</v>
      </c>
      <c r="B1775" s="20" t="s">
        <v>3899</v>
      </c>
      <c r="C1775" s="17" t="s">
        <v>1844</v>
      </c>
      <c r="D1775" s="17" t="s">
        <v>3900</v>
      </c>
      <c r="E1775" s="10"/>
      <c r="F1775" s="10"/>
      <c r="G1775" s="10" t="s">
        <v>2539</v>
      </c>
      <c r="H1775" s="9" t="s">
        <v>6658</v>
      </c>
      <c r="I1775" s="17" t="s">
        <v>758</v>
      </c>
      <c r="J1775" s="9"/>
      <c r="K1775" s="17" t="s">
        <v>1835</v>
      </c>
    </row>
    <row r="1776" spans="1:11" x14ac:dyDescent="0.25">
      <c r="A1776" s="17" t="s">
        <v>742</v>
      </c>
      <c r="B1776" s="20" t="s">
        <v>3901</v>
      </c>
      <c r="C1776" s="17" t="s">
        <v>1844</v>
      </c>
      <c r="D1776" s="17" t="s">
        <v>3902</v>
      </c>
      <c r="E1776" s="10"/>
      <c r="F1776" s="10"/>
      <c r="G1776" s="10"/>
      <c r="H1776" s="9" t="s">
        <v>6635</v>
      </c>
      <c r="I1776" s="17" t="s">
        <v>746</v>
      </c>
      <c r="J1776" s="9"/>
      <c r="K1776" s="17" t="s">
        <v>1835</v>
      </c>
    </row>
    <row r="1777" spans="1:11" x14ac:dyDescent="0.25">
      <c r="A1777" s="17" t="s">
        <v>742</v>
      </c>
      <c r="B1777" s="20" t="s">
        <v>3903</v>
      </c>
      <c r="C1777" s="17" t="s">
        <v>1844</v>
      </c>
      <c r="D1777" s="17" t="s">
        <v>3904</v>
      </c>
      <c r="E1777" s="10"/>
      <c r="F1777" s="10"/>
      <c r="G1777" s="10"/>
      <c r="H1777" s="9" t="s">
        <v>6635</v>
      </c>
      <c r="I1777" s="17" t="s">
        <v>747</v>
      </c>
      <c r="J1777" s="9"/>
      <c r="K1777" s="17" t="s">
        <v>1835</v>
      </c>
    </row>
    <row r="1778" spans="1:11" x14ac:dyDescent="0.25">
      <c r="A1778" s="17" t="s">
        <v>742</v>
      </c>
      <c r="B1778" s="20" t="s">
        <v>3905</v>
      </c>
      <c r="C1778" s="17" t="s">
        <v>1844</v>
      </c>
      <c r="D1778" s="17" t="s">
        <v>3906</v>
      </c>
      <c r="E1778" s="10"/>
      <c r="F1778" s="10"/>
      <c r="G1778" s="10"/>
      <c r="H1778" s="9" t="s">
        <v>6635</v>
      </c>
      <c r="I1778" s="17" t="s">
        <v>751</v>
      </c>
      <c r="J1778" s="9"/>
      <c r="K1778" s="17" t="s">
        <v>1835</v>
      </c>
    </row>
    <row r="1779" spans="1:11" x14ac:dyDescent="0.25">
      <c r="A1779" s="17" t="s">
        <v>742</v>
      </c>
      <c r="B1779" s="20" t="s">
        <v>3907</v>
      </c>
      <c r="C1779" s="17" t="s">
        <v>1844</v>
      </c>
      <c r="D1779" s="17" t="s">
        <v>3908</v>
      </c>
      <c r="E1779" s="10"/>
      <c r="F1779" s="10"/>
      <c r="G1779" s="10"/>
      <c r="H1779" s="9" t="s">
        <v>6635</v>
      </c>
      <c r="I1779" s="17" t="s">
        <v>752</v>
      </c>
      <c r="J1779" s="9"/>
      <c r="K1779" s="17" t="s">
        <v>1835</v>
      </c>
    </row>
    <row r="1780" spans="1:11" x14ac:dyDescent="0.25">
      <c r="A1780" s="17" t="s">
        <v>742</v>
      </c>
      <c r="B1780" s="20" t="s">
        <v>3909</v>
      </c>
      <c r="C1780" s="17" t="s">
        <v>1844</v>
      </c>
      <c r="D1780" s="17" t="s">
        <v>3910</v>
      </c>
      <c r="E1780" s="10"/>
      <c r="F1780" s="10"/>
      <c r="G1780" s="17"/>
      <c r="H1780" s="9" t="s">
        <v>6635</v>
      </c>
      <c r="I1780" s="17" t="s">
        <v>758</v>
      </c>
      <c r="J1780" s="9"/>
      <c r="K1780" s="17" t="s">
        <v>1835</v>
      </c>
    </row>
    <row r="1781" spans="1:11" x14ac:dyDescent="0.25">
      <c r="A1781" s="17" t="s">
        <v>742</v>
      </c>
      <c r="B1781" s="20" t="s">
        <v>3911</v>
      </c>
      <c r="C1781" s="17" t="s">
        <v>1844</v>
      </c>
      <c r="D1781" s="17" t="s">
        <v>3912</v>
      </c>
      <c r="E1781" s="10"/>
      <c r="F1781" s="10"/>
      <c r="G1781" s="17" t="s">
        <v>2539</v>
      </c>
      <c r="H1781" s="9" t="s">
        <v>6658</v>
      </c>
      <c r="I1781" s="17" t="s">
        <v>746</v>
      </c>
      <c r="J1781" s="9"/>
      <c r="K1781" s="17" t="s">
        <v>1835</v>
      </c>
    </row>
    <row r="1782" spans="1:11" x14ac:dyDescent="0.25">
      <c r="A1782" s="17" t="s">
        <v>742</v>
      </c>
      <c r="B1782" s="20" t="s">
        <v>3913</v>
      </c>
      <c r="C1782" s="17" t="s">
        <v>1844</v>
      </c>
      <c r="D1782" s="17" t="s">
        <v>3914</v>
      </c>
      <c r="E1782" s="10"/>
      <c r="F1782" s="10"/>
      <c r="G1782" s="17" t="s">
        <v>2539</v>
      </c>
      <c r="H1782" s="9" t="s">
        <v>6658</v>
      </c>
      <c r="I1782" s="17" t="s">
        <v>747</v>
      </c>
      <c r="J1782" s="9"/>
      <c r="K1782" s="17" t="s">
        <v>1835</v>
      </c>
    </row>
    <row r="1783" spans="1:11" x14ac:dyDescent="0.25">
      <c r="A1783" s="17" t="s">
        <v>742</v>
      </c>
      <c r="B1783" s="20" t="s">
        <v>3915</v>
      </c>
      <c r="C1783" s="17" t="s">
        <v>1844</v>
      </c>
      <c r="D1783" s="17" t="s">
        <v>3916</v>
      </c>
      <c r="E1783" s="10"/>
      <c r="F1783" s="10"/>
      <c r="G1783" s="17" t="s">
        <v>2539</v>
      </c>
      <c r="H1783" s="9" t="s">
        <v>6658</v>
      </c>
      <c r="I1783" s="17" t="s">
        <v>751</v>
      </c>
      <c r="J1783" s="9"/>
      <c r="K1783" s="17" t="s">
        <v>1835</v>
      </c>
    </row>
    <row r="1784" spans="1:11" x14ac:dyDescent="0.25">
      <c r="A1784" s="17" t="s">
        <v>742</v>
      </c>
      <c r="B1784" s="20" t="s">
        <v>3917</v>
      </c>
      <c r="C1784" s="17" t="s">
        <v>1844</v>
      </c>
      <c r="D1784" s="17" t="s">
        <v>3918</v>
      </c>
      <c r="E1784" s="10"/>
      <c r="F1784" s="10"/>
      <c r="G1784" s="17" t="s">
        <v>2539</v>
      </c>
      <c r="H1784" s="9" t="s">
        <v>6658</v>
      </c>
      <c r="I1784" s="17" t="s">
        <v>752</v>
      </c>
      <c r="J1784" s="9"/>
      <c r="K1784" s="17" t="s">
        <v>1835</v>
      </c>
    </row>
    <row r="1785" spans="1:11" x14ac:dyDescent="0.25">
      <c r="A1785" s="17" t="s">
        <v>742</v>
      </c>
      <c r="B1785" s="20" t="s">
        <v>3919</v>
      </c>
      <c r="C1785" s="17" t="s">
        <v>1844</v>
      </c>
      <c r="D1785" s="17" t="s">
        <v>3920</v>
      </c>
      <c r="E1785" s="10"/>
      <c r="F1785" s="10"/>
      <c r="G1785" s="17" t="s">
        <v>2539</v>
      </c>
      <c r="H1785" s="9" t="s">
        <v>6658</v>
      </c>
      <c r="I1785" s="17" t="s">
        <v>758</v>
      </c>
      <c r="J1785" s="9"/>
      <c r="K1785" s="17" t="s">
        <v>1835</v>
      </c>
    </row>
    <row r="1786" spans="1:11" x14ac:dyDescent="0.25">
      <c r="A1786" s="17" t="s">
        <v>742</v>
      </c>
      <c r="B1786" s="20" t="s">
        <v>3921</v>
      </c>
      <c r="C1786" s="17" t="s">
        <v>1844</v>
      </c>
      <c r="D1786" s="17" t="s">
        <v>3922</v>
      </c>
      <c r="E1786" s="10"/>
      <c r="F1786" s="10"/>
      <c r="G1786" s="17" t="s">
        <v>1907</v>
      </c>
      <c r="H1786" s="9" t="s">
        <v>6642</v>
      </c>
      <c r="I1786" s="17" t="s">
        <v>746</v>
      </c>
      <c r="J1786" s="9"/>
      <c r="K1786" s="17" t="s">
        <v>1835</v>
      </c>
    </row>
    <row r="1787" spans="1:11" x14ac:dyDescent="0.25">
      <c r="A1787" s="17" t="s">
        <v>742</v>
      </c>
      <c r="B1787" s="20" t="s">
        <v>3923</v>
      </c>
      <c r="C1787" s="17" t="s">
        <v>1844</v>
      </c>
      <c r="D1787" s="17" t="s">
        <v>3924</v>
      </c>
      <c r="E1787" s="10"/>
      <c r="F1787" s="10"/>
      <c r="G1787" s="17" t="s">
        <v>1907</v>
      </c>
      <c r="H1787" s="9" t="s">
        <v>6642</v>
      </c>
      <c r="I1787" s="17" t="s">
        <v>747</v>
      </c>
      <c r="J1787" s="9"/>
      <c r="K1787" s="17" t="s">
        <v>1835</v>
      </c>
    </row>
    <row r="1788" spans="1:11" x14ac:dyDescent="0.25">
      <c r="A1788" s="17" t="s">
        <v>742</v>
      </c>
      <c r="B1788" s="20" t="s">
        <v>3925</v>
      </c>
      <c r="C1788" s="17" t="s">
        <v>1844</v>
      </c>
      <c r="D1788" s="17" t="s">
        <v>3926</v>
      </c>
      <c r="E1788" s="10"/>
      <c r="F1788" s="10"/>
      <c r="G1788" s="17" t="s">
        <v>1907</v>
      </c>
      <c r="H1788" s="9" t="s">
        <v>6642</v>
      </c>
      <c r="I1788" s="17" t="s">
        <v>751</v>
      </c>
      <c r="J1788" s="9"/>
      <c r="K1788" s="17" t="s">
        <v>1835</v>
      </c>
    </row>
    <row r="1789" spans="1:11" x14ac:dyDescent="0.25">
      <c r="A1789" s="17" t="s">
        <v>742</v>
      </c>
      <c r="B1789" s="20" t="s">
        <v>3927</v>
      </c>
      <c r="C1789" s="17" t="s">
        <v>1844</v>
      </c>
      <c r="D1789" s="17" t="s">
        <v>3928</v>
      </c>
      <c r="E1789" s="10"/>
      <c r="F1789" s="10"/>
      <c r="G1789" s="17" t="s">
        <v>1907</v>
      </c>
      <c r="H1789" s="9" t="s">
        <v>6642</v>
      </c>
      <c r="I1789" s="17" t="s">
        <v>752</v>
      </c>
      <c r="J1789" s="9"/>
      <c r="K1789" s="17" t="s">
        <v>1835</v>
      </c>
    </row>
    <row r="1790" spans="1:11" x14ac:dyDescent="0.25">
      <c r="A1790" s="17" t="s">
        <v>742</v>
      </c>
      <c r="B1790" s="20" t="s">
        <v>3929</v>
      </c>
      <c r="C1790" s="17" t="s">
        <v>1844</v>
      </c>
      <c r="D1790" s="17" t="s">
        <v>3930</v>
      </c>
      <c r="E1790" s="10"/>
      <c r="F1790" s="10"/>
      <c r="G1790" s="17" t="s">
        <v>1907</v>
      </c>
      <c r="H1790" s="9" t="s">
        <v>6642</v>
      </c>
      <c r="I1790" s="17" t="s">
        <v>758</v>
      </c>
      <c r="J1790" s="9"/>
      <c r="K1790" s="17" t="s">
        <v>1835</v>
      </c>
    </row>
    <row r="1791" spans="1:11" x14ac:dyDescent="0.25">
      <c r="A1791" s="17" t="s">
        <v>742</v>
      </c>
      <c r="B1791" s="20" t="s">
        <v>3931</v>
      </c>
      <c r="C1791" s="17" t="s">
        <v>1844</v>
      </c>
      <c r="D1791" s="17" t="s">
        <v>3932</v>
      </c>
      <c r="E1791" s="10"/>
      <c r="F1791" s="10"/>
      <c r="G1791" s="17" t="s">
        <v>1896</v>
      </c>
      <c r="H1791" s="9" t="s">
        <v>6640</v>
      </c>
      <c r="I1791" s="17" t="s">
        <v>746</v>
      </c>
      <c r="J1791" s="9"/>
      <c r="K1791" s="17" t="s">
        <v>1835</v>
      </c>
    </row>
    <row r="1792" spans="1:11" x14ac:dyDescent="0.25">
      <c r="A1792" s="17" t="s">
        <v>742</v>
      </c>
      <c r="B1792" s="20" t="s">
        <v>3933</v>
      </c>
      <c r="C1792" s="17" t="s">
        <v>1844</v>
      </c>
      <c r="D1792" s="17" t="s">
        <v>3934</v>
      </c>
      <c r="E1792" s="10"/>
      <c r="F1792" s="10"/>
      <c r="G1792" s="17" t="s">
        <v>1896</v>
      </c>
      <c r="H1792" s="9" t="s">
        <v>6640</v>
      </c>
      <c r="I1792" s="17" t="s">
        <v>747</v>
      </c>
      <c r="J1792" s="9"/>
      <c r="K1792" s="17" t="s">
        <v>1835</v>
      </c>
    </row>
    <row r="1793" spans="1:11" x14ac:dyDescent="0.25">
      <c r="A1793" s="17" t="s">
        <v>742</v>
      </c>
      <c r="B1793" s="20" t="s">
        <v>3935</v>
      </c>
      <c r="C1793" s="17" t="s">
        <v>1844</v>
      </c>
      <c r="D1793" s="17" t="s">
        <v>3936</v>
      </c>
      <c r="E1793" s="10"/>
      <c r="F1793" s="10"/>
      <c r="G1793" s="17" t="s">
        <v>1896</v>
      </c>
      <c r="H1793" s="9" t="s">
        <v>6640</v>
      </c>
      <c r="I1793" s="17" t="s">
        <v>751</v>
      </c>
      <c r="J1793" s="9"/>
      <c r="K1793" s="17" t="s">
        <v>1835</v>
      </c>
    </row>
    <row r="1794" spans="1:11" x14ac:dyDescent="0.25">
      <c r="A1794" s="17" t="s">
        <v>742</v>
      </c>
      <c r="B1794" s="20" t="s">
        <v>3937</v>
      </c>
      <c r="C1794" s="17" t="s">
        <v>1844</v>
      </c>
      <c r="D1794" s="17" t="s">
        <v>3938</v>
      </c>
      <c r="E1794" s="10"/>
      <c r="F1794" s="10"/>
      <c r="G1794" s="17" t="s">
        <v>1896</v>
      </c>
      <c r="H1794" s="9" t="s">
        <v>6640</v>
      </c>
      <c r="I1794" s="17" t="s">
        <v>752</v>
      </c>
      <c r="J1794" s="9"/>
      <c r="K1794" s="17" t="s">
        <v>1835</v>
      </c>
    </row>
    <row r="1795" spans="1:11" x14ac:dyDescent="0.25">
      <c r="A1795" s="17" t="s">
        <v>742</v>
      </c>
      <c r="B1795" s="20" t="s">
        <v>3939</v>
      </c>
      <c r="C1795" s="17" t="s">
        <v>1844</v>
      </c>
      <c r="D1795" s="17" t="s">
        <v>3940</v>
      </c>
      <c r="E1795" s="10"/>
      <c r="F1795" s="10"/>
      <c r="G1795" s="17" t="s">
        <v>1896</v>
      </c>
      <c r="H1795" s="9" t="s">
        <v>6640</v>
      </c>
      <c r="I1795" s="17" t="s">
        <v>758</v>
      </c>
      <c r="J1795" s="9"/>
      <c r="K1795" s="17" t="s">
        <v>1835</v>
      </c>
    </row>
    <row r="1796" spans="1:11" x14ac:dyDescent="0.25">
      <c r="A1796" s="17" t="s">
        <v>742</v>
      </c>
      <c r="B1796" s="20" t="s">
        <v>3941</v>
      </c>
      <c r="C1796" s="17" t="s">
        <v>1844</v>
      </c>
      <c r="D1796" s="17" t="s">
        <v>3942</v>
      </c>
      <c r="E1796" s="10"/>
      <c r="F1796" s="10"/>
      <c r="G1796" s="17" t="s">
        <v>2040</v>
      </c>
      <c r="H1796" s="9" t="s">
        <v>6653</v>
      </c>
      <c r="I1796" s="17" t="s">
        <v>746</v>
      </c>
      <c r="J1796" s="9"/>
      <c r="K1796" s="17" t="s">
        <v>1835</v>
      </c>
    </row>
    <row r="1797" spans="1:11" x14ac:dyDescent="0.25">
      <c r="A1797" s="17" t="s">
        <v>742</v>
      </c>
      <c r="B1797" s="20" t="s">
        <v>3943</v>
      </c>
      <c r="C1797" s="17" t="s">
        <v>1844</v>
      </c>
      <c r="D1797" s="17" t="s">
        <v>3944</v>
      </c>
      <c r="E1797" s="10"/>
      <c r="F1797" s="10"/>
      <c r="G1797" s="17" t="s">
        <v>2040</v>
      </c>
      <c r="H1797" s="9" t="s">
        <v>6653</v>
      </c>
      <c r="I1797" s="17" t="s">
        <v>747</v>
      </c>
      <c r="J1797" s="9"/>
      <c r="K1797" s="17" t="s">
        <v>1835</v>
      </c>
    </row>
    <row r="1798" spans="1:11" x14ac:dyDescent="0.25">
      <c r="A1798" s="17" t="s">
        <v>742</v>
      </c>
      <c r="B1798" s="20" t="s">
        <v>3945</v>
      </c>
      <c r="C1798" s="17" t="s">
        <v>1844</v>
      </c>
      <c r="D1798" s="17" t="s">
        <v>3946</v>
      </c>
      <c r="E1798" s="10"/>
      <c r="F1798" s="10"/>
      <c r="G1798" s="17" t="s">
        <v>2040</v>
      </c>
      <c r="H1798" s="9" t="s">
        <v>6653</v>
      </c>
      <c r="I1798" s="17" t="s">
        <v>751</v>
      </c>
      <c r="J1798" s="9"/>
      <c r="K1798" s="17" t="s">
        <v>1835</v>
      </c>
    </row>
    <row r="1799" spans="1:11" x14ac:dyDescent="0.25">
      <c r="A1799" s="17" t="s">
        <v>742</v>
      </c>
      <c r="B1799" s="20" t="s">
        <v>3947</v>
      </c>
      <c r="C1799" s="17" t="s">
        <v>1844</v>
      </c>
      <c r="D1799" s="17" t="s">
        <v>3948</v>
      </c>
      <c r="E1799" s="10"/>
      <c r="F1799" s="10"/>
      <c r="G1799" s="17" t="s">
        <v>2040</v>
      </c>
      <c r="H1799" s="9" t="s">
        <v>6653</v>
      </c>
      <c r="I1799" s="17" t="s">
        <v>752</v>
      </c>
      <c r="J1799" s="9"/>
      <c r="K1799" s="17" t="s">
        <v>1835</v>
      </c>
    </row>
    <row r="1800" spans="1:11" x14ac:dyDescent="0.25">
      <c r="A1800" s="17" t="s">
        <v>742</v>
      </c>
      <c r="B1800" s="20" t="s">
        <v>3949</v>
      </c>
      <c r="C1800" s="17" t="s">
        <v>1844</v>
      </c>
      <c r="D1800" s="17" t="s">
        <v>3950</v>
      </c>
      <c r="E1800" s="10"/>
      <c r="F1800" s="10"/>
      <c r="G1800" s="17" t="s">
        <v>2040</v>
      </c>
      <c r="H1800" s="9" t="s">
        <v>6653</v>
      </c>
      <c r="I1800" s="17" t="s">
        <v>758</v>
      </c>
      <c r="J1800" s="9"/>
      <c r="K1800" s="17" t="s">
        <v>1835</v>
      </c>
    </row>
    <row r="1801" spans="1:11" x14ac:dyDescent="0.25">
      <c r="A1801" s="17" t="s">
        <v>742</v>
      </c>
      <c r="B1801" s="20" t="s">
        <v>3951</v>
      </c>
      <c r="C1801" s="17" t="s">
        <v>1844</v>
      </c>
      <c r="D1801" s="17" t="s">
        <v>3952</v>
      </c>
      <c r="E1801" s="10"/>
      <c r="F1801" s="10"/>
      <c r="G1801" s="17" t="s">
        <v>1907</v>
      </c>
      <c r="H1801" s="9" t="s">
        <v>6642</v>
      </c>
      <c r="I1801" s="17" t="s">
        <v>746</v>
      </c>
      <c r="J1801" s="9"/>
      <c r="K1801" s="17" t="s">
        <v>1835</v>
      </c>
    </row>
    <row r="1802" spans="1:11" x14ac:dyDescent="0.25">
      <c r="A1802" s="17" t="s">
        <v>742</v>
      </c>
      <c r="B1802" s="20" t="s">
        <v>3953</v>
      </c>
      <c r="C1802" s="17" t="s">
        <v>1844</v>
      </c>
      <c r="D1802" s="17" t="s">
        <v>3954</v>
      </c>
      <c r="E1802" s="10"/>
      <c r="F1802" s="10"/>
      <c r="G1802" s="17" t="s">
        <v>1907</v>
      </c>
      <c r="H1802" s="9" t="s">
        <v>6642</v>
      </c>
      <c r="I1802" s="17" t="s">
        <v>747</v>
      </c>
      <c r="J1802" s="9"/>
      <c r="K1802" s="17" t="s">
        <v>1835</v>
      </c>
    </row>
    <row r="1803" spans="1:11" x14ac:dyDescent="0.25">
      <c r="A1803" s="17" t="s">
        <v>742</v>
      </c>
      <c r="B1803" s="20" t="s">
        <v>3955</v>
      </c>
      <c r="C1803" s="17" t="s">
        <v>1844</v>
      </c>
      <c r="D1803" s="17" t="s">
        <v>3956</v>
      </c>
      <c r="E1803" s="10"/>
      <c r="F1803" s="10"/>
      <c r="G1803" s="17" t="s">
        <v>1907</v>
      </c>
      <c r="H1803" s="9" t="s">
        <v>6642</v>
      </c>
      <c r="I1803" s="17" t="s">
        <v>751</v>
      </c>
      <c r="J1803" s="9"/>
      <c r="K1803" s="17" t="s">
        <v>1835</v>
      </c>
    </row>
    <row r="1804" spans="1:11" x14ac:dyDescent="0.25">
      <c r="A1804" s="17" t="s">
        <v>742</v>
      </c>
      <c r="B1804" s="20" t="s">
        <v>3957</v>
      </c>
      <c r="C1804" s="17" t="s">
        <v>1844</v>
      </c>
      <c r="D1804" s="17" t="s">
        <v>3958</v>
      </c>
      <c r="E1804" s="10"/>
      <c r="F1804" s="10"/>
      <c r="G1804" s="17" t="s">
        <v>1907</v>
      </c>
      <c r="H1804" s="9" t="s">
        <v>6642</v>
      </c>
      <c r="I1804" s="17" t="s">
        <v>752</v>
      </c>
      <c r="J1804" s="9"/>
      <c r="K1804" s="17" t="s">
        <v>1835</v>
      </c>
    </row>
    <row r="1805" spans="1:11" x14ac:dyDescent="0.25">
      <c r="A1805" s="17" t="s">
        <v>742</v>
      </c>
      <c r="B1805" s="20" t="s">
        <v>3959</v>
      </c>
      <c r="C1805" s="17" t="s">
        <v>1844</v>
      </c>
      <c r="D1805" s="17" t="s">
        <v>3960</v>
      </c>
      <c r="E1805" s="10"/>
      <c r="F1805" s="10"/>
      <c r="G1805" s="10" t="s">
        <v>1907</v>
      </c>
      <c r="H1805" s="9" t="s">
        <v>6642</v>
      </c>
      <c r="I1805" s="17" t="s">
        <v>758</v>
      </c>
      <c r="J1805" s="9"/>
      <c r="K1805" s="17" t="s">
        <v>1835</v>
      </c>
    </row>
    <row r="1806" spans="1:11" x14ac:dyDescent="0.25">
      <c r="A1806" s="17" t="s">
        <v>742</v>
      </c>
      <c r="B1806" s="20" t="s">
        <v>3961</v>
      </c>
      <c r="C1806" s="17" t="s">
        <v>1844</v>
      </c>
      <c r="D1806" s="17" t="s">
        <v>3962</v>
      </c>
      <c r="E1806" s="10"/>
      <c r="F1806" s="10"/>
      <c r="G1806" s="10"/>
      <c r="H1806" s="9" t="s">
        <v>6635</v>
      </c>
      <c r="I1806" s="17" t="s">
        <v>746</v>
      </c>
      <c r="J1806" s="9"/>
      <c r="K1806" s="17" t="s">
        <v>1835</v>
      </c>
    </row>
    <row r="1807" spans="1:11" x14ac:dyDescent="0.25">
      <c r="A1807" s="17" t="s">
        <v>742</v>
      </c>
      <c r="B1807" s="20" t="s">
        <v>3963</v>
      </c>
      <c r="C1807" s="17" t="s">
        <v>1844</v>
      </c>
      <c r="D1807" s="17" t="s">
        <v>3964</v>
      </c>
      <c r="E1807" s="10"/>
      <c r="F1807" s="10"/>
      <c r="G1807" s="10"/>
      <c r="H1807" s="9" t="s">
        <v>6635</v>
      </c>
      <c r="I1807" s="17" t="s">
        <v>747</v>
      </c>
      <c r="J1807" s="9"/>
      <c r="K1807" s="17" t="s">
        <v>1835</v>
      </c>
    </row>
    <row r="1808" spans="1:11" x14ac:dyDescent="0.25">
      <c r="A1808" s="17" t="s">
        <v>742</v>
      </c>
      <c r="B1808" s="20" t="s">
        <v>3965</v>
      </c>
      <c r="C1808" s="17" t="s">
        <v>1844</v>
      </c>
      <c r="D1808" s="17" t="s">
        <v>3966</v>
      </c>
      <c r="E1808" s="10"/>
      <c r="F1808" s="10"/>
      <c r="G1808" s="10"/>
      <c r="H1808" s="9" t="s">
        <v>6635</v>
      </c>
      <c r="I1808" s="17" t="s">
        <v>751</v>
      </c>
      <c r="J1808" s="9"/>
      <c r="K1808" s="17" t="s">
        <v>1835</v>
      </c>
    </row>
    <row r="1809" spans="1:11" x14ac:dyDescent="0.25">
      <c r="A1809" s="17" t="s">
        <v>742</v>
      </c>
      <c r="B1809" s="20" t="s">
        <v>3967</v>
      </c>
      <c r="C1809" s="17" t="s">
        <v>1844</v>
      </c>
      <c r="D1809" s="17" t="s">
        <v>3968</v>
      </c>
      <c r="E1809" s="10"/>
      <c r="F1809" s="10"/>
      <c r="G1809" s="10"/>
      <c r="H1809" s="9" t="s">
        <v>6635</v>
      </c>
      <c r="I1809" s="17" t="s">
        <v>752</v>
      </c>
      <c r="J1809" s="9"/>
      <c r="K1809" s="17" t="s">
        <v>1835</v>
      </c>
    </row>
    <row r="1810" spans="1:11" x14ac:dyDescent="0.25">
      <c r="A1810" s="17" t="s">
        <v>742</v>
      </c>
      <c r="B1810" s="20" t="s">
        <v>3969</v>
      </c>
      <c r="C1810" s="17" t="s">
        <v>1844</v>
      </c>
      <c r="D1810" s="17" t="s">
        <v>3970</v>
      </c>
      <c r="E1810" s="10"/>
      <c r="F1810" s="10"/>
      <c r="G1810" s="17"/>
      <c r="H1810" s="9" t="s">
        <v>6635</v>
      </c>
      <c r="I1810" s="17" t="s">
        <v>758</v>
      </c>
      <c r="J1810" s="9"/>
      <c r="K1810" s="17" t="s">
        <v>1835</v>
      </c>
    </row>
    <row r="1811" spans="1:11" x14ac:dyDescent="0.25">
      <c r="A1811" s="17" t="s">
        <v>742</v>
      </c>
      <c r="B1811" s="20" t="s">
        <v>3971</v>
      </c>
      <c r="C1811" s="17" t="s">
        <v>1844</v>
      </c>
      <c r="D1811" s="17" t="s">
        <v>3972</v>
      </c>
      <c r="E1811" s="10"/>
      <c r="F1811" s="10"/>
      <c r="G1811" s="17" t="s">
        <v>2539</v>
      </c>
      <c r="H1811" s="9" t="s">
        <v>6658</v>
      </c>
      <c r="I1811" s="17" t="s">
        <v>746</v>
      </c>
      <c r="J1811" s="9"/>
      <c r="K1811" s="17" t="s">
        <v>1835</v>
      </c>
    </row>
    <row r="1812" spans="1:11" x14ac:dyDescent="0.25">
      <c r="A1812" s="17" t="s">
        <v>742</v>
      </c>
      <c r="B1812" s="20" t="s">
        <v>3973</v>
      </c>
      <c r="C1812" s="17" t="s">
        <v>1844</v>
      </c>
      <c r="D1812" s="17" t="s">
        <v>3974</v>
      </c>
      <c r="E1812" s="10"/>
      <c r="F1812" s="10"/>
      <c r="G1812" s="17" t="s">
        <v>2539</v>
      </c>
      <c r="H1812" s="9" t="s">
        <v>6658</v>
      </c>
      <c r="I1812" s="17" t="s">
        <v>747</v>
      </c>
      <c r="J1812" s="9"/>
      <c r="K1812" s="17" t="s">
        <v>1835</v>
      </c>
    </row>
    <row r="1813" spans="1:11" x14ac:dyDescent="0.25">
      <c r="A1813" s="17" t="s">
        <v>742</v>
      </c>
      <c r="B1813" s="20" t="s">
        <v>3975</v>
      </c>
      <c r="C1813" s="17" t="s">
        <v>1844</v>
      </c>
      <c r="D1813" s="17" t="s">
        <v>3976</v>
      </c>
      <c r="E1813" s="10"/>
      <c r="F1813" s="10"/>
      <c r="G1813" s="17" t="s">
        <v>2539</v>
      </c>
      <c r="H1813" s="9" t="s">
        <v>6658</v>
      </c>
      <c r="I1813" s="17" t="s">
        <v>751</v>
      </c>
      <c r="J1813" s="9"/>
      <c r="K1813" s="17" t="s">
        <v>1835</v>
      </c>
    </row>
    <row r="1814" spans="1:11" x14ac:dyDescent="0.25">
      <c r="A1814" s="17" t="s">
        <v>742</v>
      </c>
      <c r="B1814" s="20" t="s">
        <v>3977</v>
      </c>
      <c r="C1814" s="17" t="s">
        <v>1844</v>
      </c>
      <c r="D1814" s="17" t="s">
        <v>3978</v>
      </c>
      <c r="E1814" s="10"/>
      <c r="F1814" s="10"/>
      <c r="G1814" s="17" t="s">
        <v>2539</v>
      </c>
      <c r="H1814" s="9" t="s">
        <v>6658</v>
      </c>
      <c r="I1814" s="17" t="s">
        <v>752</v>
      </c>
      <c r="J1814" s="9"/>
      <c r="K1814" s="17" t="s">
        <v>1835</v>
      </c>
    </row>
    <row r="1815" spans="1:11" x14ac:dyDescent="0.25">
      <c r="A1815" s="17" t="s">
        <v>742</v>
      </c>
      <c r="B1815" s="20" t="s">
        <v>3979</v>
      </c>
      <c r="C1815" s="17" t="s">
        <v>1844</v>
      </c>
      <c r="D1815" s="17" t="s">
        <v>3980</v>
      </c>
      <c r="E1815" s="10"/>
      <c r="F1815" s="10"/>
      <c r="G1815" s="17" t="s">
        <v>2539</v>
      </c>
      <c r="H1815" s="9" t="s">
        <v>6658</v>
      </c>
      <c r="I1815" s="17" t="s">
        <v>758</v>
      </c>
      <c r="J1815" s="9"/>
      <c r="K1815" s="17" t="s">
        <v>1835</v>
      </c>
    </row>
    <row r="1816" spans="1:11" x14ac:dyDescent="0.25">
      <c r="A1816" s="17" t="s">
        <v>742</v>
      </c>
      <c r="B1816" s="20" t="s">
        <v>3981</v>
      </c>
      <c r="C1816" s="17" t="s">
        <v>1844</v>
      </c>
      <c r="D1816" s="17" t="s">
        <v>3982</v>
      </c>
      <c r="E1816" s="10"/>
      <c r="F1816" s="10"/>
      <c r="G1816" s="17" t="s">
        <v>2040</v>
      </c>
      <c r="H1816" s="9" t="s">
        <v>6653</v>
      </c>
      <c r="I1816" s="17" t="s">
        <v>746</v>
      </c>
      <c r="J1816" s="9"/>
      <c r="K1816" s="17" t="s">
        <v>1835</v>
      </c>
    </row>
    <row r="1817" spans="1:11" x14ac:dyDescent="0.25">
      <c r="A1817" s="17" t="s">
        <v>742</v>
      </c>
      <c r="B1817" s="20" t="s">
        <v>3983</v>
      </c>
      <c r="C1817" s="17" t="s">
        <v>1844</v>
      </c>
      <c r="D1817" s="17" t="s">
        <v>3984</v>
      </c>
      <c r="E1817" s="10"/>
      <c r="F1817" s="10"/>
      <c r="G1817" s="17" t="s">
        <v>2040</v>
      </c>
      <c r="H1817" s="9" t="s">
        <v>6653</v>
      </c>
      <c r="I1817" s="17" t="s">
        <v>747</v>
      </c>
      <c r="J1817" s="9"/>
      <c r="K1817" s="17" t="s">
        <v>1835</v>
      </c>
    </row>
    <row r="1818" spans="1:11" x14ac:dyDescent="0.25">
      <c r="A1818" s="17" t="s">
        <v>742</v>
      </c>
      <c r="B1818" s="20" t="s">
        <v>3985</v>
      </c>
      <c r="C1818" s="17" t="s">
        <v>1844</v>
      </c>
      <c r="D1818" s="17" t="s">
        <v>3986</v>
      </c>
      <c r="E1818" s="10"/>
      <c r="F1818" s="10"/>
      <c r="G1818" s="17" t="s">
        <v>2040</v>
      </c>
      <c r="H1818" s="9" t="s">
        <v>6653</v>
      </c>
      <c r="I1818" s="17" t="s">
        <v>751</v>
      </c>
      <c r="J1818" s="9"/>
      <c r="K1818" s="17" t="s">
        <v>1835</v>
      </c>
    </row>
    <row r="1819" spans="1:11" x14ac:dyDescent="0.25">
      <c r="A1819" s="17" t="s">
        <v>742</v>
      </c>
      <c r="B1819" s="20" t="s">
        <v>3987</v>
      </c>
      <c r="C1819" s="17" t="s">
        <v>1844</v>
      </c>
      <c r="D1819" s="17" t="s">
        <v>3988</v>
      </c>
      <c r="E1819" s="10"/>
      <c r="F1819" s="10"/>
      <c r="G1819" s="17" t="s">
        <v>2040</v>
      </c>
      <c r="H1819" s="9" t="s">
        <v>6653</v>
      </c>
      <c r="I1819" s="17" t="s">
        <v>752</v>
      </c>
      <c r="J1819" s="9"/>
      <c r="K1819" s="17" t="s">
        <v>1835</v>
      </c>
    </row>
    <row r="1820" spans="1:11" x14ac:dyDescent="0.25">
      <c r="A1820" s="17" t="s">
        <v>742</v>
      </c>
      <c r="B1820" s="20" t="s">
        <v>3989</v>
      </c>
      <c r="C1820" s="17" t="s">
        <v>1844</v>
      </c>
      <c r="D1820" s="17" t="s">
        <v>3990</v>
      </c>
      <c r="E1820" s="10"/>
      <c r="F1820" s="10"/>
      <c r="G1820" s="10" t="s">
        <v>2040</v>
      </c>
      <c r="H1820" s="9" t="s">
        <v>6653</v>
      </c>
      <c r="I1820" s="17" t="s">
        <v>758</v>
      </c>
      <c r="J1820" s="9"/>
      <c r="K1820" s="17" t="s">
        <v>1835</v>
      </c>
    </row>
    <row r="1821" spans="1:11" x14ac:dyDescent="0.25">
      <c r="A1821" s="17" t="s">
        <v>742</v>
      </c>
      <c r="B1821" s="20" t="s">
        <v>3991</v>
      </c>
      <c r="C1821" s="17" t="s">
        <v>1844</v>
      </c>
      <c r="D1821" s="17" t="s">
        <v>3992</v>
      </c>
      <c r="E1821" s="10"/>
      <c r="F1821" s="10"/>
      <c r="G1821" s="10"/>
      <c r="H1821" s="9" t="s">
        <v>6635</v>
      </c>
      <c r="I1821" s="17" t="s">
        <v>746</v>
      </c>
      <c r="J1821" s="9"/>
      <c r="K1821" s="17" t="s">
        <v>1835</v>
      </c>
    </row>
    <row r="1822" spans="1:11" x14ac:dyDescent="0.25">
      <c r="A1822" s="17" t="s">
        <v>742</v>
      </c>
      <c r="B1822" s="20" t="s">
        <v>3993</v>
      </c>
      <c r="C1822" s="17" t="s">
        <v>1844</v>
      </c>
      <c r="D1822" s="17" t="s">
        <v>3994</v>
      </c>
      <c r="E1822" s="10"/>
      <c r="F1822" s="10"/>
      <c r="G1822" s="10"/>
      <c r="H1822" s="9" t="s">
        <v>6635</v>
      </c>
      <c r="I1822" s="17" t="s">
        <v>747</v>
      </c>
      <c r="J1822" s="9"/>
      <c r="K1822" s="17" t="s">
        <v>1835</v>
      </c>
    </row>
    <row r="1823" spans="1:11" x14ac:dyDescent="0.25">
      <c r="A1823" s="17" t="s">
        <v>742</v>
      </c>
      <c r="B1823" s="20" t="s">
        <v>3995</v>
      </c>
      <c r="C1823" s="17" t="s">
        <v>1844</v>
      </c>
      <c r="D1823" s="17" t="s">
        <v>3996</v>
      </c>
      <c r="E1823" s="10"/>
      <c r="F1823" s="10"/>
      <c r="G1823" s="10"/>
      <c r="H1823" s="9" t="s">
        <v>6635</v>
      </c>
      <c r="I1823" s="17" t="s">
        <v>751</v>
      </c>
      <c r="J1823" s="9"/>
      <c r="K1823" s="17" t="s">
        <v>1835</v>
      </c>
    </row>
    <row r="1824" spans="1:11" x14ac:dyDescent="0.25">
      <c r="A1824" s="17" t="s">
        <v>742</v>
      </c>
      <c r="B1824" s="20" t="s">
        <v>3997</v>
      </c>
      <c r="C1824" s="17" t="s">
        <v>1844</v>
      </c>
      <c r="D1824" s="17" t="s">
        <v>3998</v>
      </c>
      <c r="E1824" s="10"/>
      <c r="F1824" s="10"/>
      <c r="G1824" s="10"/>
      <c r="H1824" s="9" t="s">
        <v>6635</v>
      </c>
      <c r="I1824" s="17" t="s">
        <v>752</v>
      </c>
      <c r="J1824" s="9"/>
      <c r="K1824" s="17" t="s">
        <v>1835</v>
      </c>
    </row>
    <row r="1825" spans="1:11" x14ac:dyDescent="0.25">
      <c r="A1825" s="17" t="s">
        <v>742</v>
      </c>
      <c r="B1825" s="20" t="s">
        <v>3999</v>
      </c>
      <c r="C1825" s="17" t="s">
        <v>1844</v>
      </c>
      <c r="D1825" s="17" t="s">
        <v>4000</v>
      </c>
      <c r="E1825" s="10"/>
      <c r="F1825" s="10"/>
      <c r="G1825" s="10"/>
      <c r="H1825" s="9" t="s">
        <v>6635</v>
      </c>
      <c r="I1825" s="17" t="s">
        <v>758</v>
      </c>
      <c r="J1825" s="9"/>
      <c r="K1825" s="17" t="s">
        <v>1835</v>
      </c>
    </row>
    <row r="1826" spans="1:11" x14ac:dyDescent="0.25">
      <c r="A1826" s="17" t="s">
        <v>742</v>
      </c>
      <c r="B1826" s="20" t="s">
        <v>4001</v>
      </c>
      <c r="C1826" s="17" t="s">
        <v>1844</v>
      </c>
      <c r="D1826" s="17" t="s">
        <v>4002</v>
      </c>
      <c r="E1826" s="10"/>
      <c r="F1826" s="10"/>
      <c r="G1826" s="10"/>
      <c r="H1826" s="9" t="s">
        <v>6635</v>
      </c>
      <c r="I1826" s="17" t="s">
        <v>746</v>
      </c>
      <c r="J1826" s="9"/>
      <c r="K1826" s="17" t="s">
        <v>1835</v>
      </c>
    </row>
    <row r="1827" spans="1:11" x14ac:dyDescent="0.25">
      <c r="A1827" s="17" t="s">
        <v>742</v>
      </c>
      <c r="B1827" s="20" t="s">
        <v>4003</v>
      </c>
      <c r="C1827" s="17" t="s">
        <v>1844</v>
      </c>
      <c r="D1827" s="17" t="s">
        <v>4004</v>
      </c>
      <c r="E1827" s="10"/>
      <c r="F1827" s="10"/>
      <c r="G1827" s="10"/>
      <c r="H1827" s="9" t="s">
        <v>6635</v>
      </c>
      <c r="I1827" s="17" t="s">
        <v>747</v>
      </c>
      <c r="J1827" s="9"/>
      <c r="K1827" s="17" t="s">
        <v>1835</v>
      </c>
    </row>
    <row r="1828" spans="1:11" x14ac:dyDescent="0.25">
      <c r="A1828" s="17" t="s">
        <v>742</v>
      </c>
      <c r="B1828" s="20" t="s">
        <v>4005</v>
      </c>
      <c r="C1828" s="17" t="s">
        <v>1844</v>
      </c>
      <c r="D1828" s="17" t="s">
        <v>4006</v>
      </c>
      <c r="E1828" s="10"/>
      <c r="F1828" s="10"/>
      <c r="G1828" s="10"/>
      <c r="H1828" s="9" t="s">
        <v>6635</v>
      </c>
      <c r="I1828" s="17" t="s">
        <v>751</v>
      </c>
      <c r="J1828" s="9"/>
      <c r="K1828" s="17" t="s">
        <v>1835</v>
      </c>
    </row>
    <row r="1829" spans="1:11" x14ac:dyDescent="0.25">
      <c r="A1829" s="17" t="s">
        <v>742</v>
      </c>
      <c r="B1829" s="20" t="s">
        <v>4007</v>
      </c>
      <c r="C1829" s="17" t="s">
        <v>1844</v>
      </c>
      <c r="D1829" s="17" t="s">
        <v>4008</v>
      </c>
      <c r="E1829" s="10"/>
      <c r="F1829" s="10"/>
      <c r="G1829" s="10"/>
      <c r="H1829" s="9" t="s">
        <v>6635</v>
      </c>
      <c r="I1829" s="17" t="s">
        <v>752</v>
      </c>
      <c r="J1829" s="9"/>
      <c r="K1829" s="17" t="s">
        <v>1835</v>
      </c>
    </row>
    <row r="1830" spans="1:11" x14ac:dyDescent="0.25">
      <c r="A1830" s="17" t="s">
        <v>742</v>
      </c>
      <c r="B1830" s="20" t="s">
        <v>4009</v>
      </c>
      <c r="C1830" s="17" t="s">
        <v>1844</v>
      </c>
      <c r="D1830" s="17" t="s">
        <v>4010</v>
      </c>
      <c r="E1830" s="10"/>
      <c r="F1830" s="10"/>
      <c r="G1830" s="17"/>
      <c r="H1830" s="9" t="s">
        <v>6635</v>
      </c>
      <c r="I1830" s="17" t="s">
        <v>758</v>
      </c>
      <c r="J1830" s="9"/>
      <c r="K1830" s="17" t="s">
        <v>1835</v>
      </c>
    </row>
    <row r="1831" spans="1:11" x14ac:dyDescent="0.25">
      <c r="A1831" s="17" t="s">
        <v>742</v>
      </c>
      <c r="B1831" s="20" t="s">
        <v>4011</v>
      </c>
      <c r="C1831" s="17" t="s">
        <v>1844</v>
      </c>
      <c r="D1831" s="17" t="s">
        <v>4012</v>
      </c>
      <c r="E1831" s="10"/>
      <c r="F1831" s="10"/>
      <c r="G1831" s="17" t="s">
        <v>1907</v>
      </c>
      <c r="H1831" s="9" t="s">
        <v>6642</v>
      </c>
      <c r="I1831" s="17" t="s">
        <v>746</v>
      </c>
      <c r="J1831" s="9"/>
      <c r="K1831" s="17" t="s">
        <v>1835</v>
      </c>
    </row>
    <row r="1832" spans="1:11" x14ac:dyDescent="0.25">
      <c r="A1832" s="17" t="s">
        <v>742</v>
      </c>
      <c r="B1832" s="20" t="s">
        <v>4013</v>
      </c>
      <c r="C1832" s="17" t="s">
        <v>1844</v>
      </c>
      <c r="D1832" s="17" t="s">
        <v>4014</v>
      </c>
      <c r="E1832" s="10"/>
      <c r="F1832" s="10"/>
      <c r="G1832" s="17" t="s">
        <v>1907</v>
      </c>
      <c r="H1832" s="9" t="s">
        <v>6642</v>
      </c>
      <c r="I1832" s="17" t="s">
        <v>747</v>
      </c>
      <c r="J1832" s="9"/>
      <c r="K1832" s="17" t="s">
        <v>1835</v>
      </c>
    </row>
    <row r="1833" spans="1:11" x14ac:dyDescent="0.25">
      <c r="A1833" s="17" t="s">
        <v>742</v>
      </c>
      <c r="B1833" s="20" t="s">
        <v>4015</v>
      </c>
      <c r="C1833" s="17" t="s">
        <v>1844</v>
      </c>
      <c r="D1833" s="17" t="s">
        <v>4016</v>
      </c>
      <c r="E1833" s="10"/>
      <c r="F1833" s="10"/>
      <c r="G1833" s="17" t="s">
        <v>1907</v>
      </c>
      <c r="H1833" s="9" t="s">
        <v>6642</v>
      </c>
      <c r="I1833" s="17" t="s">
        <v>751</v>
      </c>
      <c r="J1833" s="9"/>
      <c r="K1833" s="17" t="s">
        <v>1835</v>
      </c>
    </row>
    <row r="1834" spans="1:11" x14ac:dyDescent="0.25">
      <c r="A1834" s="17" t="s">
        <v>742</v>
      </c>
      <c r="B1834" s="20" t="s">
        <v>4017</v>
      </c>
      <c r="C1834" s="17" t="s">
        <v>1844</v>
      </c>
      <c r="D1834" s="17" t="s">
        <v>4018</v>
      </c>
      <c r="E1834" s="10"/>
      <c r="F1834" s="10"/>
      <c r="G1834" s="17" t="s">
        <v>1907</v>
      </c>
      <c r="H1834" s="9" t="s">
        <v>6642</v>
      </c>
      <c r="I1834" s="17" t="s">
        <v>752</v>
      </c>
      <c r="J1834" s="9"/>
      <c r="K1834" s="17" t="s">
        <v>1835</v>
      </c>
    </row>
    <row r="1835" spans="1:11" x14ac:dyDescent="0.25">
      <c r="A1835" s="17" t="s">
        <v>742</v>
      </c>
      <c r="B1835" s="20" t="s">
        <v>4019</v>
      </c>
      <c r="C1835" s="17" t="s">
        <v>1844</v>
      </c>
      <c r="D1835" s="17" t="s">
        <v>4020</v>
      </c>
      <c r="E1835" s="10"/>
      <c r="F1835" s="10"/>
      <c r="G1835" s="17" t="s">
        <v>1907</v>
      </c>
      <c r="H1835" s="9" t="s">
        <v>6642</v>
      </c>
      <c r="I1835" s="17" t="s">
        <v>758</v>
      </c>
      <c r="J1835" s="9"/>
      <c r="K1835" s="17" t="s">
        <v>1835</v>
      </c>
    </row>
    <row r="1836" spans="1:11" x14ac:dyDescent="0.25">
      <c r="A1836" s="17" t="s">
        <v>742</v>
      </c>
      <c r="B1836" s="20" t="s">
        <v>4021</v>
      </c>
      <c r="C1836" s="17" t="s">
        <v>1844</v>
      </c>
      <c r="D1836" s="17" t="s">
        <v>4022</v>
      </c>
      <c r="E1836" s="10"/>
      <c r="F1836" s="10"/>
      <c r="G1836" s="17" t="s">
        <v>2040</v>
      </c>
      <c r="H1836" s="9" t="s">
        <v>6653</v>
      </c>
      <c r="I1836" s="17" t="s">
        <v>746</v>
      </c>
      <c r="J1836" s="9"/>
      <c r="K1836" s="17" t="s">
        <v>1835</v>
      </c>
    </row>
    <row r="1837" spans="1:11" x14ac:dyDescent="0.25">
      <c r="A1837" s="17" t="s">
        <v>742</v>
      </c>
      <c r="B1837" s="20" t="s">
        <v>4023</v>
      </c>
      <c r="C1837" s="17" t="s">
        <v>1844</v>
      </c>
      <c r="D1837" s="17" t="s">
        <v>4024</v>
      </c>
      <c r="E1837" s="10"/>
      <c r="F1837" s="10"/>
      <c r="G1837" s="17" t="s">
        <v>2040</v>
      </c>
      <c r="H1837" s="9" t="s">
        <v>6653</v>
      </c>
      <c r="I1837" s="17" t="s">
        <v>747</v>
      </c>
      <c r="J1837" s="9"/>
      <c r="K1837" s="17" t="s">
        <v>1835</v>
      </c>
    </row>
    <row r="1838" spans="1:11" x14ac:dyDescent="0.25">
      <c r="A1838" s="17" t="s">
        <v>742</v>
      </c>
      <c r="B1838" s="20" t="s">
        <v>4025</v>
      </c>
      <c r="C1838" s="17" t="s">
        <v>1844</v>
      </c>
      <c r="D1838" s="17" t="s">
        <v>4026</v>
      </c>
      <c r="E1838" s="10"/>
      <c r="F1838" s="10"/>
      <c r="G1838" s="17" t="s">
        <v>2040</v>
      </c>
      <c r="H1838" s="9" t="s">
        <v>6653</v>
      </c>
      <c r="I1838" s="17" t="s">
        <v>751</v>
      </c>
      <c r="J1838" s="9"/>
      <c r="K1838" s="17" t="s">
        <v>1835</v>
      </c>
    </row>
    <row r="1839" spans="1:11" x14ac:dyDescent="0.25">
      <c r="A1839" s="17" t="s">
        <v>742</v>
      </c>
      <c r="B1839" s="20" t="s">
        <v>4027</v>
      </c>
      <c r="C1839" s="17" t="s">
        <v>1844</v>
      </c>
      <c r="D1839" s="17" t="s">
        <v>4028</v>
      </c>
      <c r="E1839" s="10"/>
      <c r="F1839" s="10"/>
      <c r="G1839" s="17" t="s">
        <v>2040</v>
      </c>
      <c r="H1839" s="9" t="s">
        <v>6653</v>
      </c>
      <c r="I1839" s="17" t="s">
        <v>752</v>
      </c>
      <c r="J1839" s="9"/>
      <c r="K1839" s="17" t="s">
        <v>1835</v>
      </c>
    </row>
    <row r="1840" spans="1:11" x14ac:dyDescent="0.25">
      <c r="A1840" s="17" t="s">
        <v>742</v>
      </c>
      <c r="B1840" s="20" t="s">
        <v>4029</v>
      </c>
      <c r="C1840" s="17" t="s">
        <v>1844</v>
      </c>
      <c r="D1840" s="17" t="s">
        <v>4030</v>
      </c>
      <c r="E1840" s="10"/>
      <c r="F1840" s="10"/>
      <c r="G1840" s="10" t="s">
        <v>2040</v>
      </c>
      <c r="H1840" s="9" t="s">
        <v>6653</v>
      </c>
      <c r="I1840" s="17" t="s">
        <v>758</v>
      </c>
      <c r="J1840" s="9"/>
      <c r="K1840" s="17" t="s">
        <v>1835</v>
      </c>
    </row>
    <row r="1841" spans="1:11" x14ac:dyDescent="0.25">
      <c r="A1841" s="17" t="s">
        <v>742</v>
      </c>
      <c r="B1841" s="20" t="s">
        <v>4031</v>
      </c>
      <c r="C1841" s="17" t="s">
        <v>1844</v>
      </c>
      <c r="D1841" s="17" t="s">
        <v>4032</v>
      </c>
      <c r="E1841" s="10"/>
      <c r="F1841" s="10"/>
      <c r="G1841" s="10"/>
      <c r="H1841" s="9" t="s">
        <v>6635</v>
      </c>
      <c r="I1841" s="17" t="s">
        <v>746</v>
      </c>
      <c r="J1841" s="9"/>
      <c r="K1841" s="17" t="s">
        <v>1835</v>
      </c>
    </row>
    <row r="1842" spans="1:11" x14ac:dyDescent="0.25">
      <c r="A1842" s="17" t="s">
        <v>742</v>
      </c>
      <c r="B1842" s="20" t="s">
        <v>4033</v>
      </c>
      <c r="C1842" s="17" t="s">
        <v>1844</v>
      </c>
      <c r="D1842" s="17" t="s">
        <v>4034</v>
      </c>
      <c r="E1842" s="10"/>
      <c r="F1842" s="10"/>
      <c r="G1842" s="10"/>
      <c r="H1842" s="9" t="s">
        <v>6635</v>
      </c>
      <c r="I1842" s="17" t="s">
        <v>747</v>
      </c>
      <c r="J1842" s="9"/>
      <c r="K1842" s="17" t="s">
        <v>1835</v>
      </c>
    </row>
    <row r="1843" spans="1:11" x14ac:dyDescent="0.25">
      <c r="A1843" s="17" t="s">
        <v>742</v>
      </c>
      <c r="B1843" s="20" t="s">
        <v>4035</v>
      </c>
      <c r="C1843" s="17" t="s">
        <v>1844</v>
      </c>
      <c r="D1843" s="17" t="s">
        <v>4036</v>
      </c>
      <c r="E1843" s="10"/>
      <c r="F1843" s="10"/>
      <c r="G1843" s="10"/>
      <c r="H1843" s="9" t="s">
        <v>6635</v>
      </c>
      <c r="I1843" s="17" t="s">
        <v>751</v>
      </c>
      <c r="J1843" s="9"/>
      <c r="K1843" s="17" t="s">
        <v>1835</v>
      </c>
    </row>
    <row r="1844" spans="1:11" x14ac:dyDescent="0.25">
      <c r="A1844" s="17" t="s">
        <v>742</v>
      </c>
      <c r="B1844" s="20" t="s">
        <v>4037</v>
      </c>
      <c r="C1844" s="17" t="s">
        <v>1844</v>
      </c>
      <c r="D1844" s="17" t="s">
        <v>4038</v>
      </c>
      <c r="E1844" s="10"/>
      <c r="F1844" s="10"/>
      <c r="G1844" s="10"/>
      <c r="H1844" s="9" t="s">
        <v>6635</v>
      </c>
      <c r="I1844" s="17" t="s">
        <v>752</v>
      </c>
      <c r="J1844" s="9"/>
      <c r="K1844" s="17" t="s">
        <v>1835</v>
      </c>
    </row>
    <row r="1845" spans="1:11" x14ac:dyDescent="0.25">
      <c r="A1845" s="17" t="s">
        <v>742</v>
      </c>
      <c r="B1845" s="20" t="s">
        <v>4039</v>
      </c>
      <c r="C1845" s="17" t="s">
        <v>1844</v>
      </c>
      <c r="D1845" s="17" t="s">
        <v>4040</v>
      </c>
      <c r="E1845" s="10"/>
      <c r="F1845" s="10"/>
      <c r="G1845" s="10"/>
      <c r="H1845" s="9" t="s">
        <v>6635</v>
      </c>
      <c r="I1845" s="17" t="s">
        <v>758</v>
      </c>
      <c r="J1845" s="9"/>
      <c r="K1845" s="17" t="s">
        <v>1835</v>
      </c>
    </row>
    <row r="1846" spans="1:11" x14ac:dyDescent="0.25">
      <c r="A1846" s="17" t="s">
        <v>742</v>
      </c>
      <c r="B1846" s="20" t="s">
        <v>4041</v>
      </c>
      <c r="C1846" s="17" t="s">
        <v>1844</v>
      </c>
      <c r="D1846" s="17" t="s">
        <v>4042</v>
      </c>
      <c r="E1846" s="10"/>
      <c r="F1846" s="10"/>
      <c r="G1846" s="10"/>
      <c r="H1846" s="9" t="s">
        <v>6635</v>
      </c>
      <c r="I1846" s="17" t="s">
        <v>746</v>
      </c>
      <c r="J1846" s="9"/>
      <c r="K1846" s="17" t="s">
        <v>1835</v>
      </c>
    </row>
    <row r="1847" spans="1:11" x14ac:dyDescent="0.25">
      <c r="A1847" s="17" t="s">
        <v>742</v>
      </c>
      <c r="B1847" s="20" t="s">
        <v>4043</v>
      </c>
      <c r="C1847" s="17" t="s">
        <v>1844</v>
      </c>
      <c r="D1847" s="17" t="s">
        <v>4044</v>
      </c>
      <c r="E1847" s="10"/>
      <c r="F1847" s="10"/>
      <c r="G1847" s="10"/>
      <c r="H1847" s="9" t="s">
        <v>6635</v>
      </c>
      <c r="I1847" s="17" t="s">
        <v>747</v>
      </c>
      <c r="J1847" s="9"/>
      <c r="K1847" s="17" t="s">
        <v>1835</v>
      </c>
    </row>
    <row r="1848" spans="1:11" x14ac:dyDescent="0.25">
      <c r="A1848" s="17" t="s">
        <v>742</v>
      </c>
      <c r="B1848" s="20" t="s">
        <v>4045</v>
      </c>
      <c r="C1848" s="17" t="s">
        <v>1844</v>
      </c>
      <c r="D1848" s="17" t="s">
        <v>4046</v>
      </c>
      <c r="E1848" s="10"/>
      <c r="F1848" s="10"/>
      <c r="G1848" s="10"/>
      <c r="H1848" s="9" t="s">
        <v>6635</v>
      </c>
      <c r="I1848" s="17" t="s">
        <v>751</v>
      </c>
      <c r="J1848" s="9"/>
      <c r="K1848" s="17" t="s">
        <v>1835</v>
      </c>
    </row>
    <row r="1849" spans="1:11" x14ac:dyDescent="0.25">
      <c r="A1849" s="17" t="s">
        <v>742</v>
      </c>
      <c r="B1849" s="20" t="s">
        <v>4047</v>
      </c>
      <c r="C1849" s="17" t="s">
        <v>1844</v>
      </c>
      <c r="D1849" s="17" t="s">
        <v>4048</v>
      </c>
      <c r="E1849" s="10"/>
      <c r="F1849" s="10"/>
      <c r="G1849" s="10"/>
      <c r="H1849" s="9" t="s">
        <v>6635</v>
      </c>
      <c r="I1849" s="17" t="s">
        <v>752</v>
      </c>
      <c r="J1849" s="9"/>
      <c r="K1849" s="17" t="s">
        <v>1835</v>
      </c>
    </row>
    <row r="1850" spans="1:11" x14ac:dyDescent="0.25">
      <c r="A1850" s="17" t="s">
        <v>742</v>
      </c>
      <c r="B1850" s="20" t="s">
        <v>4049</v>
      </c>
      <c r="C1850" s="17" t="s">
        <v>1844</v>
      </c>
      <c r="D1850" s="17" t="s">
        <v>4050</v>
      </c>
      <c r="E1850" s="10"/>
      <c r="F1850" s="10"/>
      <c r="G1850" s="17"/>
      <c r="H1850" s="9" t="s">
        <v>6635</v>
      </c>
      <c r="I1850" s="17" t="s">
        <v>758</v>
      </c>
      <c r="J1850" s="9"/>
      <c r="K1850" s="17" t="s">
        <v>1835</v>
      </c>
    </row>
    <row r="1851" spans="1:11" x14ac:dyDescent="0.25">
      <c r="A1851" s="17" t="s">
        <v>742</v>
      </c>
      <c r="B1851" s="20" t="s">
        <v>4051</v>
      </c>
      <c r="C1851" s="17" t="s">
        <v>1844</v>
      </c>
      <c r="D1851" s="17" t="s">
        <v>4052</v>
      </c>
      <c r="E1851" s="10"/>
      <c r="F1851" s="10"/>
      <c r="G1851" s="17" t="s">
        <v>1968</v>
      </c>
      <c r="H1851" s="9" t="s">
        <v>6650</v>
      </c>
      <c r="I1851" s="17" t="s">
        <v>746</v>
      </c>
      <c r="J1851" s="9"/>
      <c r="K1851" s="17" t="s">
        <v>1835</v>
      </c>
    </row>
    <row r="1852" spans="1:11" x14ac:dyDescent="0.25">
      <c r="A1852" s="17" t="s">
        <v>742</v>
      </c>
      <c r="B1852" s="20" t="s">
        <v>4053</v>
      </c>
      <c r="C1852" s="17" t="s">
        <v>1844</v>
      </c>
      <c r="D1852" s="17" t="s">
        <v>4054</v>
      </c>
      <c r="E1852" s="10"/>
      <c r="F1852" s="10"/>
      <c r="G1852" s="17" t="s">
        <v>1968</v>
      </c>
      <c r="H1852" s="9" t="s">
        <v>6650</v>
      </c>
      <c r="I1852" s="17" t="s">
        <v>747</v>
      </c>
      <c r="J1852" s="9"/>
      <c r="K1852" s="17" t="s">
        <v>1835</v>
      </c>
    </row>
    <row r="1853" spans="1:11" x14ac:dyDescent="0.25">
      <c r="A1853" s="17" t="s">
        <v>742</v>
      </c>
      <c r="B1853" s="20" t="s">
        <v>4055</v>
      </c>
      <c r="C1853" s="17" t="s">
        <v>1844</v>
      </c>
      <c r="D1853" s="17" t="s">
        <v>4056</v>
      </c>
      <c r="E1853" s="10"/>
      <c r="F1853" s="10"/>
      <c r="G1853" s="17" t="s">
        <v>1968</v>
      </c>
      <c r="H1853" s="9" t="s">
        <v>6650</v>
      </c>
      <c r="I1853" s="17" t="s">
        <v>751</v>
      </c>
      <c r="J1853" s="9"/>
      <c r="K1853" s="17" t="s">
        <v>1835</v>
      </c>
    </row>
    <row r="1854" spans="1:11" x14ac:dyDescent="0.25">
      <c r="A1854" s="17" t="s">
        <v>742</v>
      </c>
      <c r="B1854" s="20" t="s">
        <v>4057</v>
      </c>
      <c r="C1854" s="17" t="s">
        <v>1844</v>
      </c>
      <c r="D1854" s="17" t="s">
        <v>4058</v>
      </c>
      <c r="E1854" s="10"/>
      <c r="F1854" s="10"/>
      <c r="G1854" s="17" t="s">
        <v>1968</v>
      </c>
      <c r="H1854" s="9" t="s">
        <v>6650</v>
      </c>
      <c r="I1854" s="17" t="s">
        <v>752</v>
      </c>
      <c r="J1854" s="9"/>
      <c r="K1854" s="17" t="s">
        <v>1835</v>
      </c>
    </row>
    <row r="1855" spans="1:11" x14ac:dyDescent="0.25">
      <c r="A1855" s="17" t="s">
        <v>742</v>
      </c>
      <c r="B1855" s="20" t="s">
        <v>4059</v>
      </c>
      <c r="C1855" s="17" t="s">
        <v>1844</v>
      </c>
      <c r="D1855" s="17" t="s">
        <v>4060</v>
      </c>
      <c r="E1855" s="10"/>
      <c r="F1855" s="10"/>
      <c r="G1855" s="10" t="s">
        <v>1968</v>
      </c>
      <c r="H1855" s="9" t="s">
        <v>6650</v>
      </c>
      <c r="I1855" s="17" t="s">
        <v>758</v>
      </c>
      <c r="J1855" s="9"/>
      <c r="K1855" s="17" t="s">
        <v>1835</v>
      </c>
    </row>
    <row r="1856" spans="1:11" x14ac:dyDescent="0.25">
      <c r="A1856" s="17" t="s">
        <v>742</v>
      </c>
      <c r="B1856" s="20" t="s">
        <v>4061</v>
      </c>
      <c r="C1856" s="17" t="s">
        <v>1844</v>
      </c>
      <c r="D1856" s="17" t="s">
        <v>4062</v>
      </c>
      <c r="E1856" s="10"/>
      <c r="F1856" s="10"/>
      <c r="G1856" s="10"/>
      <c r="H1856" s="9" t="s">
        <v>6635</v>
      </c>
      <c r="I1856" s="17" t="s">
        <v>746</v>
      </c>
      <c r="J1856" s="9"/>
      <c r="K1856" s="17" t="s">
        <v>1835</v>
      </c>
    </row>
    <row r="1857" spans="1:11" x14ac:dyDescent="0.25">
      <c r="A1857" s="17" t="s">
        <v>742</v>
      </c>
      <c r="B1857" s="20" t="s">
        <v>4063</v>
      </c>
      <c r="C1857" s="17" t="s">
        <v>1844</v>
      </c>
      <c r="D1857" s="17" t="s">
        <v>4064</v>
      </c>
      <c r="E1857" s="10"/>
      <c r="F1857" s="10"/>
      <c r="G1857" s="10"/>
      <c r="H1857" s="9" t="s">
        <v>6635</v>
      </c>
      <c r="I1857" s="17" t="s">
        <v>747</v>
      </c>
      <c r="J1857" s="9"/>
      <c r="K1857" s="17" t="s">
        <v>1835</v>
      </c>
    </row>
    <row r="1858" spans="1:11" x14ac:dyDescent="0.25">
      <c r="A1858" s="17" t="s">
        <v>742</v>
      </c>
      <c r="B1858" s="20" t="s">
        <v>4065</v>
      </c>
      <c r="C1858" s="17" t="s">
        <v>1844</v>
      </c>
      <c r="D1858" s="17" t="s">
        <v>4066</v>
      </c>
      <c r="E1858" s="10"/>
      <c r="F1858" s="10"/>
      <c r="G1858" s="10"/>
      <c r="H1858" s="9" t="s">
        <v>6635</v>
      </c>
      <c r="I1858" s="17" t="s">
        <v>751</v>
      </c>
      <c r="J1858" s="9"/>
      <c r="K1858" s="17" t="s">
        <v>1835</v>
      </c>
    </row>
    <row r="1859" spans="1:11" x14ac:dyDescent="0.25">
      <c r="A1859" s="17" t="s">
        <v>742</v>
      </c>
      <c r="B1859" s="20" t="s">
        <v>4067</v>
      </c>
      <c r="C1859" s="17" t="s">
        <v>1844</v>
      </c>
      <c r="D1859" s="17" t="s">
        <v>4068</v>
      </c>
      <c r="E1859" s="10"/>
      <c r="F1859" s="10"/>
      <c r="G1859" s="10"/>
      <c r="H1859" s="9" t="s">
        <v>6635</v>
      </c>
      <c r="I1859" s="17" t="s">
        <v>752</v>
      </c>
      <c r="J1859" s="9"/>
      <c r="K1859" s="17" t="s">
        <v>1835</v>
      </c>
    </row>
    <row r="1860" spans="1:11" x14ac:dyDescent="0.25">
      <c r="A1860" s="17" t="s">
        <v>742</v>
      </c>
      <c r="B1860" s="20" t="s">
        <v>4069</v>
      </c>
      <c r="C1860" s="17" t="s">
        <v>1844</v>
      </c>
      <c r="D1860" s="17" t="s">
        <v>4070</v>
      </c>
      <c r="E1860" s="10"/>
      <c r="F1860" s="10"/>
      <c r="G1860" s="10"/>
      <c r="H1860" s="9" t="s">
        <v>6635</v>
      </c>
      <c r="I1860" s="17" t="s">
        <v>758</v>
      </c>
      <c r="J1860" s="9"/>
      <c r="K1860" s="17" t="s">
        <v>1835</v>
      </c>
    </row>
    <row r="1861" spans="1:11" x14ac:dyDescent="0.25">
      <c r="A1861" s="17" t="s">
        <v>742</v>
      </c>
      <c r="B1861" s="20" t="s">
        <v>4071</v>
      </c>
      <c r="C1861" s="17" t="s">
        <v>1844</v>
      </c>
      <c r="D1861" s="17" t="s">
        <v>4072</v>
      </c>
      <c r="E1861" s="10"/>
      <c r="F1861" s="10"/>
      <c r="G1861" s="10"/>
      <c r="H1861" s="9" t="s">
        <v>6635</v>
      </c>
      <c r="I1861" s="17" t="s">
        <v>746</v>
      </c>
      <c r="J1861" s="9"/>
      <c r="K1861" s="17" t="s">
        <v>1835</v>
      </c>
    </row>
    <row r="1862" spans="1:11" x14ac:dyDescent="0.25">
      <c r="A1862" s="17" t="s">
        <v>742</v>
      </c>
      <c r="B1862" s="20" t="s">
        <v>4073</v>
      </c>
      <c r="C1862" s="17" t="s">
        <v>1844</v>
      </c>
      <c r="D1862" s="17" t="s">
        <v>4074</v>
      </c>
      <c r="E1862" s="10"/>
      <c r="F1862" s="10"/>
      <c r="G1862" s="10"/>
      <c r="H1862" s="9" t="s">
        <v>6635</v>
      </c>
      <c r="I1862" s="17" t="s">
        <v>747</v>
      </c>
      <c r="J1862" s="9"/>
      <c r="K1862" s="17" t="s">
        <v>1835</v>
      </c>
    </row>
    <row r="1863" spans="1:11" x14ac:dyDescent="0.25">
      <c r="A1863" s="17" t="s">
        <v>742</v>
      </c>
      <c r="B1863" s="20" t="s">
        <v>4075</v>
      </c>
      <c r="C1863" s="17" t="s">
        <v>1844</v>
      </c>
      <c r="D1863" s="17" t="s">
        <v>4076</v>
      </c>
      <c r="E1863" s="10"/>
      <c r="F1863" s="10"/>
      <c r="G1863" s="10"/>
      <c r="H1863" s="9" t="s">
        <v>6635</v>
      </c>
      <c r="I1863" s="17" t="s">
        <v>751</v>
      </c>
      <c r="J1863" s="9"/>
      <c r="K1863" s="17" t="s">
        <v>1835</v>
      </c>
    </row>
    <row r="1864" spans="1:11" x14ac:dyDescent="0.25">
      <c r="A1864" s="17" t="s">
        <v>742</v>
      </c>
      <c r="B1864" s="20" t="s">
        <v>4077</v>
      </c>
      <c r="C1864" s="17" t="s">
        <v>1844</v>
      </c>
      <c r="D1864" s="17" t="s">
        <v>4078</v>
      </c>
      <c r="E1864" s="10"/>
      <c r="F1864" s="10"/>
      <c r="G1864" s="10"/>
      <c r="H1864" s="9" t="s">
        <v>6635</v>
      </c>
      <c r="I1864" s="17" t="s">
        <v>752</v>
      </c>
      <c r="J1864" s="9"/>
      <c r="K1864" s="17" t="s">
        <v>1835</v>
      </c>
    </row>
    <row r="1865" spans="1:11" x14ac:dyDescent="0.25">
      <c r="A1865" s="17" t="s">
        <v>742</v>
      </c>
      <c r="B1865" s="20" t="s">
        <v>4079</v>
      </c>
      <c r="C1865" s="17" t="s">
        <v>1844</v>
      </c>
      <c r="D1865" s="17" t="s">
        <v>4080</v>
      </c>
      <c r="E1865" s="10"/>
      <c r="F1865" s="10"/>
      <c r="G1865" s="10"/>
      <c r="H1865" s="9" t="s">
        <v>6635</v>
      </c>
      <c r="I1865" s="17" t="s">
        <v>758</v>
      </c>
      <c r="J1865" s="9"/>
      <c r="K1865" s="17" t="s">
        <v>1835</v>
      </c>
    </row>
    <row r="1866" spans="1:11" x14ac:dyDescent="0.25">
      <c r="A1866" s="17" t="s">
        <v>742</v>
      </c>
      <c r="B1866" s="20" t="s">
        <v>4081</v>
      </c>
      <c r="C1866" s="17" t="s">
        <v>1844</v>
      </c>
      <c r="D1866" s="17" t="s">
        <v>4082</v>
      </c>
      <c r="E1866" s="10"/>
      <c r="F1866" s="10"/>
      <c r="G1866" s="10"/>
      <c r="H1866" s="9" t="s">
        <v>6635</v>
      </c>
      <c r="I1866" s="17" t="s">
        <v>746</v>
      </c>
      <c r="J1866" s="9"/>
      <c r="K1866" s="17" t="s">
        <v>1835</v>
      </c>
    </row>
    <row r="1867" spans="1:11" x14ac:dyDescent="0.25">
      <c r="A1867" s="17" t="s">
        <v>742</v>
      </c>
      <c r="B1867" s="20" t="s">
        <v>4083</v>
      </c>
      <c r="C1867" s="17" t="s">
        <v>1844</v>
      </c>
      <c r="D1867" s="17" t="s">
        <v>4084</v>
      </c>
      <c r="E1867" s="10"/>
      <c r="F1867" s="10"/>
      <c r="G1867" s="10"/>
      <c r="H1867" s="9" t="s">
        <v>6635</v>
      </c>
      <c r="I1867" s="17" t="s">
        <v>747</v>
      </c>
      <c r="J1867" s="9"/>
      <c r="K1867" s="17" t="s">
        <v>1835</v>
      </c>
    </row>
    <row r="1868" spans="1:11" x14ac:dyDescent="0.25">
      <c r="A1868" s="17" t="s">
        <v>742</v>
      </c>
      <c r="B1868" s="20" t="s">
        <v>4085</v>
      </c>
      <c r="C1868" s="17" t="s">
        <v>1844</v>
      </c>
      <c r="D1868" s="17" t="s">
        <v>4086</v>
      </c>
      <c r="E1868" s="10"/>
      <c r="F1868" s="10"/>
      <c r="G1868" s="10"/>
      <c r="H1868" s="9" t="s">
        <v>6635</v>
      </c>
      <c r="I1868" s="17" t="s">
        <v>751</v>
      </c>
      <c r="J1868" s="9"/>
      <c r="K1868" s="17" t="s">
        <v>1835</v>
      </c>
    </row>
    <row r="1869" spans="1:11" x14ac:dyDescent="0.25">
      <c r="A1869" s="17" t="s">
        <v>742</v>
      </c>
      <c r="B1869" s="20" t="s">
        <v>4087</v>
      </c>
      <c r="C1869" s="17" t="s">
        <v>1844</v>
      </c>
      <c r="D1869" s="17" t="s">
        <v>4088</v>
      </c>
      <c r="E1869" s="10"/>
      <c r="F1869" s="10"/>
      <c r="G1869" s="10"/>
      <c r="H1869" s="9" t="s">
        <v>6635</v>
      </c>
      <c r="I1869" s="17" t="s">
        <v>752</v>
      </c>
      <c r="J1869" s="9"/>
      <c r="K1869" s="17" t="s">
        <v>1835</v>
      </c>
    </row>
    <row r="1870" spans="1:11" x14ac:dyDescent="0.25">
      <c r="A1870" s="17" t="s">
        <v>742</v>
      </c>
      <c r="B1870" s="20" t="s">
        <v>4089</v>
      </c>
      <c r="C1870" s="17" t="s">
        <v>1844</v>
      </c>
      <c r="D1870" s="17" t="s">
        <v>4090</v>
      </c>
      <c r="E1870" s="10"/>
      <c r="F1870" s="10"/>
      <c r="G1870" s="17"/>
      <c r="H1870" s="9" t="s">
        <v>6635</v>
      </c>
      <c r="I1870" s="17" t="s">
        <v>758</v>
      </c>
      <c r="J1870" s="9"/>
      <c r="K1870" s="17" t="s">
        <v>1835</v>
      </c>
    </row>
    <row r="1871" spans="1:11" x14ac:dyDescent="0.25">
      <c r="A1871" s="17" t="s">
        <v>742</v>
      </c>
      <c r="B1871" s="20" t="s">
        <v>4091</v>
      </c>
      <c r="C1871" s="17" t="s">
        <v>1844</v>
      </c>
      <c r="D1871" s="17" t="s">
        <v>4092</v>
      </c>
      <c r="E1871" s="10"/>
      <c r="F1871" s="10"/>
      <c r="G1871" s="17" t="s">
        <v>1896</v>
      </c>
      <c r="H1871" s="9" t="s">
        <v>6640</v>
      </c>
      <c r="I1871" s="17" t="s">
        <v>746</v>
      </c>
      <c r="J1871" s="9"/>
      <c r="K1871" s="17" t="s">
        <v>1835</v>
      </c>
    </row>
    <row r="1872" spans="1:11" x14ac:dyDescent="0.25">
      <c r="A1872" s="17" t="s">
        <v>742</v>
      </c>
      <c r="B1872" s="20" t="s">
        <v>4093</v>
      </c>
      <c r="C1872" s="17" t="s">
        <v>1844</v>
      </c>
      <c r="D1872" s="17" t="s">
        <v>4094</v>
      </c>
      <c r="E1872" s="10"/>
      <c r="F1872" s="10"/>
      <c r="G1872" s="17" t="s">
        <v>1896</v>
      </c>
      <c r="H1872" s="9" t="s">
        <v>6640</v>
      </c>
      <c r="I1872" s="17" t="s">
        <v>747</v>
      </c>
      <c r="J1872" s="9"/>
      <c r="K1872" s="17" t="s">
        <v>1835</v>
      </c>
    </row>
    <row r="1873" spans="1:11" x14ac:dyDescent="0.25">
      <c r="A1873" s="17" t="s">
        <v>742</v>
      </c>
      <c r="B1873" s="20" t="s">
        <v>4095</v>
      </c>
      <c r="C1873" s="17" t="s">
        <v>1844</v>
      </c>
      <c r="D1873" s="17" t="s">
        <v>4096</v>
      </c>
      <c r="E1873" s="10"/>
      <c r="F1873" s="10"/>
      <c r="G1873" s="17" t="s">
        <v>1896</v>
      </c>
      <c r="H1873" s="9" t="s">
        <v>6640</v>
      </c>
      <c r="I1873" s="17" t="s">
        <v>751</v>
      </c>
      <c r="J1873" s="9"/>
      <c r="K1873" s="17" t="s">
        <v>1835</v>
      </c>
    </row>
    <row r="1874" spans="1:11" x14ac:dyDescent="0.25">
      <c r="A1874" s="17" t="s">
        <v>742</v>
      </c>
      <c r="B1874" s="20" t="s">
        <v>4097</v>
      </c>
      <c r="C1874" s="17" t="s">
        <v>1844</v>
      </c>
      <c r="D1874" s="17" t="s">
        <v>4098</v>
      </c>
      <c r="E1874" s="10"/>
      <c r="F1874" s="10"/>
      <c r="G1874" s="17" t="s">
        <v>1896</v>
      </c>
      <c r="H1874" s="9" t="s">
        <v>6640</v>
      </c>
      <c r="I1874" s="17" t="s">
        <v>752</v>
      </c>
      <c r="J1874" s="9"/>
      <c r="K1874" s="17" t="s">
        <v>1835</v>
      </c>
    </row>
    <row r="1875" spans="1:11" x14ac:dyDescent="0.25">
      <c r="A1875" s="17" t="s">
        <v>742</v>
      </c>
      <c r="B1875" s="20" t="s">
        <v>4099</v>
      </c>
      <c r="C1875" s="17" t="s">
        <v>1844</v>
      </c>
      <c r="D1875" s="17" t="s">
        <v>4100</v>
      </c>
      <c r="E1875" s="17"/>
      <c r="F1875" s="17"/>
      <c r="G1875" s="17" t="s">
        <v>1896</v>
      </c>
      <c r="H1875" s="9" t="s">
        <v>6640</v>
      </c>
      <c r="I1875" s="17" t="s">
        <v>758</v>
      </c>
      <c r="J1875" s="9"/>
      <c r="K1875" s="9" t="s">
        <v>1835</v>
      </c>
    </row>
    <row r="1876" spans="1:11" x14ac:dyDescent="0.25">
      <c r="A1876" s="17" t="s">
        <v>742</v>
      </c>
      <c r="B1876" s="20" t="s">
        <v>4101</v>
      </c>
      <c r="C1876" s="17" t="s">
        <v>1844</v>
      </c>
      <c r="D1876" s="17" t="s">
        <v>4102</v>
      </c>
      <c r="E1876" s="17" t="s">
        <v>3839</v>
      </c>
      <c r="F1876" s="17"/>
      <c r="G1876" s="17" t="s">
        <v>2040</v>
      </c>
      <c r="H1876" s="9" t="s">
        <v>6709</v>
      </c>
      <c r="I1876" s="17" t="s">
        <v>746</v>
      </c>
      <c r="J1876" s="9"/>
      <c r="K1876" s="9" t="s">
        <v>2880</v>
      </c>
    </row>
    <row r="1877" spans="1:11" x14ac:dyDescent="0.25">
      <c r="A1877" s="17" t="s">
        <v>742</v>
      </c>
      <c r="B1877" s="20" t="s">
        <v>4103</v>
      </c>
      <c r="C1877" s="17" t="s">
        <v>1844</v>
      </c>
      <c r="D1877" s="17" t="s">
        <v>4104</v>
      </c>
      <c r="E1877" s="17" t="s">
        <v>3839</v>
      </c>
      <c r="F1877" s="17"/>
      <c r="G1877" s="17" t="s">
        <v>2040</v>
      </c>
      <c r="H1877" s="9" t="s">
        <v>6709</v>
      </c>
      <c r="I1877" s="17" t="s">
        <v>747</v>
      </c>
      <c r="J1877" s="9"/>
      <c r="K1877" s="9" t="s">
        <v>2880</v>
      </c>
    </row>
    <row r="1878" spans="1:11" x14ac:dyDescent="0.25">
      <c r="A1878" s="17" t="s">
        <v>742</v>
      </c>
      <c r="B1878" s="20" t="s">
        <v>4105</v>
      </c>
      <c r="C1878" s="17" t="s">
        <v>1844</v>
      </c>
      <c r="D1878" s="17" t="s">
        <v>4106</v>
      </c>
      <c r="E1878" s="17" t="s">
        <v>3839</v>
      </c>
      <c r="F1878" s="17" t="s">
        <v>4107</v>
      </c>
      <c r="G1878" s="17" t="s">
        <v>2040</v>
      </c>
      <c r="H1878" s="9" t="s">
        <v>6710</v>
      </c>
      <c r="I1878" s="17" t="s">
        <v>751</v>
      </c>
      <c r="J1878" s="9"/>
      <c r="K1878" s="9" t="s">
        <v>2880</v>
      </c>
    </row>
    <row r="1879" spans="1:11" x14ac:dyDescent="0.25">
      <c r="A1879" s="17" t="s">
        <v>742</v>
      </c>
      <c r="B1879" s="20" t="s">
        <v>4108</v>
      </c>
      <c r="C1879" s="17" t="s">
        <v>1844</v>
      </c>
      <c r="D1879" s="17" t="s">
        <v>4109</v>
      </c>
      <c r="E1879" s="17" t="s">
        <v>3839</v>
      </c>
      <c r="F1879" s="17" t="s">
        <v>4107</v>
      </c>
      <c r="G1879" s="17" t="s">
        <v>2040</v>
      </c>
      <c r="H1879" s="9" t="s">
        <v>6710</v>
      </c>
      <c r="I1879" s="17" t="s">
        <v>752</v>
      </c>
      <c r="J1879" s="9"/>
      <c r="K1879" s="9" t="s">
        <v>2880</v>
      </c>
    </row>
    <row r="1880" spans="1:11" x14ac:dyDescent="0.25">
      <c r="A1880" s="17" t="s">
        <v>742</v>
      </c>
      <c r="B1880" s="20" t="s">
        <v>4110</v>
      </c>
      <c r="C1880" s="17" t="s">
        <v>1844</v>
      </c>
      <c r="D1880" s="17" t="s">
        <v>4111</v>
      </c>
      <c r="E1880" s="17" t="s">
        <v>3839</v>
      </c>
      <c r="F1880" s="17" t="s">
        <v>4107</v>
      </c>
      <c r="G1880" s="17" t="s">
        <v>2040</v>
      </c>
      <c r="H1880" s="9" t="s">
        <v>6710</v>
      </c>
      <c r="I1880" s="17" t="s">
        <v>758</v>
      </c>
      <c r="J1880" s="9"/>
      <c r="K1880" s="9" t="s">
        <v>2880</v>
      </c>
    </row>
    <row r="1881" spans="1:11" x14ac:dyDescent="0.25">
      <c r="A1881" s="17" t="s">
        <v>742</v>
      </c>
      <c r="B1881" s="20" t="s">
        <v>4112</v>
      </c>
      <c r="C1881" s="17" t="s">
        <v>1844</v>
      </c>
      <c r="D1881" s="17" t="s">
        <v>4113</v>
      </c>
      <c r="E1881" s="17" t="s">
        <v>3839</v>
      </c>
      <c r="F1881" s="17" t="s">
        <v>4107</v>
      </c>
      <c r="G1881" s="17" t="s">
        <v>4114</v>
      </c>
      <c r="H1881" s="9" t="s">
        <v>6711</v>
      </c>
      <c r="I1881" s="17" t="s">
        <v>746</v>
      </c>
      <c r="J1881" s="9"/>
      <c r="K1881" s="9" t="s">
        <v>2880</v>
      </c>
    </row>
    <row r="1882" spans="1:11" x14ac:dyDescent="0.25">
      <c r="A1882" s="17" t="s">
        <v>742</v>
      </c>
      <c r="B1882" s="20" t="s">
        <v>4115</v>
      </c>
      <c r="C1882" s="17" t="s">
        <v>1844</v>
      </c>
      <c r="D1882" s="17" t="s">
        <v>4116</v>
      </c>
      <c r="E1882" s="17" t="s">
        <v>3839</v>
      </c>
      <c r="F1882" s="17" t="s">
        <v>4117</v>
      </c>
      <c r="G1882" s="17" t="s">
        <v>1915</v>
      </c>
      <c r="H1882" s="9" t="s">
        <v>6712</v>
      </c>
      <c r="I1882" s="17" t="s">
        <v>747</v>
      </c>
      <c r="J1882" s="9"/>
      <c r="K1882" s="9" t="s">
        <v>2880</v>
      </c>
    </row>
    <row r="1883" spans="1:11" x14ac:dyDescent="0.25">
      <c r="A1883" s="17" t="s">
        <v>742</v>
      </c>
      <c r="B1883" s="20" t="s">
        <v>4118</v>
      </c>
      <c r="C1883" s="17" t="s">
        <v>1844</v>
      </c>
      <c r="D1883" s="17" t="s">
        <v>4119</v>
      </c>
      <c r="E1883" s="17" t="s">
        <v>3839</v>
      </c>
      <c r="F1883" s="17" t="s">
        <v>4117</v>
      </c>
      <c r="G1883" s="17" t="s">
        <v>1915</v>
      </c>
      <c r="H1883" s="9" t="s">
        <v>6712</v>
      </c>
      <c r="I1883" s="17" t="s">
        <v>751</v>
      </c>
      <c r="J1883" s="9"/>
      <c r="K1883" s="9" t="s">
        <v>2880</v>
      </c>
    </row>
    <row r="1884" spans="1:11" x14ac:dyDescent="0.25">
      <c r="A1884" s="17" t="s">
        <v>742</v>
      </c>
      <c r="B1884" s="20" t="s">
        <v>4120</v>
      </c>
      <c r="C1884" s="17" t="s">
        <v>1844</v>
      </c>
      <c r="D1884" s="17" t="s">
        <v>4121</v>
      </c>
      <c r="E1884" s="17" t="s">
        <v>3839</v>
      </c>
      <c r="F1884" s="17" t="s">
        <v>4117</v>
      </c>
      <c r="G1884" s="17" t="s">
        <v>1915</v>
      </c>
      <c r="H1884" s="9" t="s">
        <v>6712</v>
      </c>
      <c r="I1884" s="17" t="s">
        <v>752</v>
      </c>
      <c r="J1884" s="9"/>
      <c r="K1884" s="9" t="s">
        <v>2880</v>
      </c>
    </row>
    <row r="1885" spans="1:11" x14ac:dyDescent="0.25">
      <c r="A1885" s="17" t="s">
        <v>742</v>
      </c>
      <c r="B1885" s="20" t="s">
        <v>4122</v>
      </c>
      <c r="C1885" s="17" t="s">
        <v>1844</v>
      </c>
      <c r="D1885" s="17" t="s">
        <v>4123</v>
      </c>
      <c r="E1885" s="17" t="s">
        <v>3839</v>
      </c>
      <c r="F1885" s="17" t="s">
        <v>4117</v>
      </c>
      <c r="G1885" s="17" t="s">
        <v>1915</v>
      </c>
      <c r="H1885" s="9" t="s">
        <v>6712</v>
      </c>
      <c r="I1885" s="17" t="s">
        <v>758</v>
      </c>
      <c r="J1885" s="9"/>
      <c r="K1885" s="9" t="s">
        <v>2880</v>
      </c>
    </row>
    <row r="1886" spans="1:11" x14ac:dyDescent="0.25">
      <c r="A1886" s="17" t="s">
        <v>742</v>
      </c>
      <c r="B1886" s="20" t="s">
        <v>4124</v>
      </c>
      <c r="C1886" s="17" t="s">
        <v>1844</v>
      </c>
      <c r="D1886" s="17" t="s">
        <v>4125</v>
      </c>
      <c r="E1886" s="17" t="s">
        <v>3839</v>
      </c>
      <c r="F1886" s="17" t="s">
        <v>4126</v>
      </c>
      <c r="G1886" s="17" t="s">
        <v>1915</v>
      </c>
      <c r="H1886" s="9" t="s">
        <v>6713</v>
      </c>
      <c r="I1886" s="17" t="s">
        <v>746</v>
      </c>
      <c r="J1886" s="9"/>
      <c r="K1886" s="9" t="s">
        <v>2880</v>
      </c>
    </row>
    <row r="1887" spans="1:11" x14ac:dyDescent="0.25">
      <c r="A1887" s="17" t="s">
        <v>742</v>
      </c>
      <c r="B1887" s="20" t="s">
        <v>4127</v>
      </c>
      <c r="C1887" s="17" t="s">
        <v>1844</v>
      </c>
      <c r="D1887" s="17" t="s">
        <v>4128</v>
      </c>
      <c r="E1887" s="17" t="s">
        <v>3839</v>
      </c>
      <c r="F1887" s="17" t="s">
        <v>4126</v>
      </c>
      <c r="G1887" s="17" t="s">
        <v>1915</v>
      </c>
      <c r="H1887" s="9" t="s">
        <v>6713</v>
      </c>
      <c r="I1887" s="17" t="s">
        <v>747</v>
      </c>
      <c r="J1887" s="9"/>
      <c r="K1887" s="9" t="s">
        <v>2880</v>
      </c>
    </row>
    <row r="1888" spans="1:11" x14ac:dyDescent="0.25">
      <c r="A1888" s="17" t="s">
        <v>742</v>
      </c>
      <c r="B1888" s="20" t="s">
        <v>4129</v>
      </c>
      <c r="C1888" s="17" t="s">
        <v>1844</v>
      </c>
      <c r="D1888" s="17" t="s">
        <v>4130</v>
      </c>
      <c r="E1888" s="17" t="s">
        <v>3839</v>
      </c>
      <c r="F1888" s="17" t="s">
        <v>4126</v>
      </c>
      <c r="G1888" s="17" t="s">
        <v>1896</v>
      </c>
      <c r="H1888" s="9" t="s">
        <v>6714</v>
      </c>
      <c r="I1888" s="17" t="s">
        <v>751</v>
      </c>
      <c r="J1888" s="9"/>
      <c r="K1888" s="9" t="s">
        <v>2880</v>
      </c>
    </row>
    <row r="1889" spans="1:11" x14ac:dyDescent="0.25">
      <c r="A1889" s="17" t="s">
        <v>742</v>
      </c>
      <c r="B1889" s="20" t="s">
        <v>4131</v>
      </c>
      <c r="C1889" s="17" t="s">
        <v>1844</v>
      </c>
      <c r="D1889" s="17" t="s">
        <v>4132</v>
      </c>
      <c r="E1889" s="17" t="s">
        <v>3839</v>
      </c>
      <c r="F1889" s="17" t="s">
        <v>4126</v>
      </c>
      <c r="G1889" s="17" t="s">
        <v>1896</v>
      </c>
      <c r="H1889" s="9" t="s">
        <v>6714</v>
      </c>
      <c r="I1889" s="17" t="s">
        <v>752</v>
      </c>
      <c r="J1889" s="9"/>
      <c r="K1889" s="9" t="s">
        <v>2880</v>
      </c>
    </row>
    <row r="1890" spans="1:11" x14ac:dyDescent="0.25">
      <c r="A1890" s="17" t="s">
        <v>742</v>
      </c>
      <c r="B1890" s="20" t="s">
        <v>4133</v>
      </c>
      <c r="C1890" s="17" t="s">
        <v>1844</v>
      </c>
      <c r="D1890" s="17" t="s">
        <v>4134</v>
      </c>
      <c r="E1890" s="17" t="s">
        <v>3839</v>
      </c>
      <c r="F1890" s="17" t="s">
        <v>4126</v>
      </c>
      <c r="G1890" s="17" t="s">
        <v>1896</v>
      </c>
      <c r="H1890" s="9" t="s">
        <v>6714</v>
      </c>
      <c r="I1890" s="17" t="s">
        <v>758</v>
      </c>
      <c r="J1890" s="9"/>
      <c r="K1890" s="9" t="s">
        <v>2880</v>
      </c>
    </row>
    <row r="1891" spans="1:11" x14ac:dyDescent="0.25">
      <c r="A1891" s="17" t="s">
        <v>742</v>
      </c>
      <c r="B1891" s="20" t="s">
        <v>4135</v>
      </c>
      <c r="C1891" s="17" t="s">
        <v>1844</v>
      </c>
      <c r="D1891" s="17" t="s">
        <v>4136</v>
      </c>
      <c r="E1891" s="17" t="s">
        <v>3839</v>
      </c>
      <c r="F1891" s="17"/>
      <c r="G1891" s="17"/>
      <c r="H1891" s="9" t="s">
        <v>6715</v>
      </c>
      <c r="I1891" s="17" t="s">
        <v>746</v>
      </c>
      <c r="J1891" s="9"/>
      <c r="K1891" s="9" t="s">
        <v>2880</v>
      </c>
    </row>
    <row r="1892" spans="1:11" x14ac:dyDescent="0.25">
      <c r="A1892" s="17" t="s">
        <v>742</v>
      </c>
      <c r="B1892" s="20" t="s">
        <v>4137</v>
      </c>
      <c r="C1892" s="17" t="s">
        <v>1844</v>
      </c>
      <c r="D1892" s="17" t="s">
        <v>4138</v>
      </c>
      <c r="E1892" s="17" t="s">
        <v>3839</v>
      </c>
      <c r="F1892" s="17" t="s">
        <v>3308</v>
      </c>
      <c r="G1892" s="17" t="s">
        <v>1968</v>
      </c>
      <c r="H1892" s="9" t="s">
        <v>6716</v>
      </c>
      <c r="I1892" s="17" t="s">
        <v>747</v>
      </c>
      <c r="J1892" s="9"/>
      <c r="K1892" s="9" t="s">
        <v>2880</v>
      </c>
    </row>
    <row r="1893" spans="1:11" x14ac:dyDescent="0.25">
      <c r="A1893" s="17" t="s">
        <v>742</v>
      </c>
      <c r="B1893" s="20" t="s">
        <v>4139</v>
      </c>
      <c r="C1893" s="17" t="s">
        <v>1844</v>
      </c>
      <c r="D1893" s="17" t="s">
        <v>4140</v>
      </c>
      <c r="E1893" s="17" t="s">
        <v>3839</v>
      </c>
      <c r="F1893" s="17" t="s">
        <v>3308</v>
      </c>
      <c r="G1893" s="17" t="s">
        <v>1968</v>
      </c>
      <c r="H1893" s="9" t="s">
        <v>6716</v>
      </c>
      <c r="I1893" s="17" t="s">
        <v>751</v>
      </c>
      <c r="J1893" s="9"/>
      <c r="K1893" s="9" t="s">
        <v>2880</v>
      </c>
    </row>
    <row r="1894" spans="1:11" x14ac:dyDescent="0.25">
      <c r="A1894" s="17" t="s">
        <v>742</v>
      </c>
      <c r="B1894" s="20" t="s">
        <v>4141</v>
      </c>
      <c r="C1894" s="17" t="s">
        <v>1844</v>
      </c>
      <c r="D1894" s="17" t="s">
        <v>4142</v>
      </c>
      <c r="E1894" s="17" t="s">
        <v>3839</v>
      </c>
      <c r="F1894" s="17" t="s">
        <v>3308</v>
      </c>
      <c r="G1894" s="17" t="s">
        <v>1968</v>
      </c>
      <c r="H1894" s="9" t="s">
        <v>6716</v>
      </c>
      <c r="I1894" s="17" t="s">
        <v>752</v>
      </c>
      <c r="J1894" s="9"/>
      <c r="K1894" s="9" t="s">
        <v>2880</v>
      </c>
    </row>
    <row r="1895" spans="1:11" x14ac:dyDescent="0.25">
      <c r="A1895" s="17" t="s">
        <v>742</v>
      </c>
      <c r="B1895" s="20" t="s">
        <v>4143</v>
      </c>
      <c r="C1895" s="17" t="s">
        <v>1844</v>
      </c>
      <c r="D1895" s="17" t="s">
        <v>4144</v>
      </c>
      <c r="E1895" s="17" t="s">
        <v>3839</v>
      </c>
      <c r="F1895" s="17" t="s">
        <v>3308</v>
      </c>
      <c r="G1895" s="17" t="s">
        <v>1968</v>
      </c>
      <c r="H1895" s="9" t="s">
        <v>6716</v>
      </c>
      <c r="I1895" s="17" t="s">
        <v>758</v>
      </c>
      <c r="J1895" s="9"/>
      <c r="K1895" s="9" t="s">
        <v>2880</v>
      </c>
    </row>
    <row r="1896" spans="1:11" x14ac:dyDescent="0.25">
      <c r="A1896" s="17" t="s">
        <v>742</v>
      </c>
      <c r="B1896" s="20" t="s">
        <v>4145</v>
      </c>
      <c r="C1896" s="17" t="s">
        <v>1844</v>
      </c>
      <c r="D1896" s="17" t="s">
        <v>4146</v>
      </c>
      <c r="E1896" s="17" t="s">
        <v>3839</v>
      </c>
      <c r="F1896" s="17" t="s">
        <v>3308</v>
      </c>
      <c r="G1896" s="17" t="s">
        <v>1896</v>
      </c>
      <c r="H1896" s="9" t="s">
        <v>6717</v>
      </c>
      <c r="I1896" s="17" t="s">
        <v>746</v>
      </c>
      <c r="J1896" s="9"/>
      <c r="K1896" s="9" t="s">
        <v>2880</v>
      </c>
    </row>
    <row r="1897" spans="1:11" x14ac:dyDescent="0.25">
      <c r="A1897" s="17" t="s">
        <v>742</v>
      </c>
      <c r="B1897" s="20" t="s">
        <v>4147</v>
      </c>
      <c r="C1897" s="17" t="s">
        <v>1844</v>
      </c>
      <c r="D1897" s="17" t="s">
        <v>4148</v>
      </c>
      <c r="E1897" s="17" t="s">
        <v>3839</v>
      </c>
      <c r="F1897" s="17" t="s">
        <v>3308</v>
      </c>
      <c r="G1897" s="17" t="s">
        <v>1896</v>
      </c>
      <c r="H1897" s="9" t="s">
        <v>6717</v>
      </c>
      <c r="I1897" s="17" t="s">
        <v>747</v>
      </c>
      <c r="J1897" s="9"/>
      <c r="K1897" s="9" t="s">
        <v>2880</v>
      </c>
    </row>
    <row r="1898" spans="1:11" x14ac:dyDescent="0.25">
      <c r="A1898" s="17" t="s">
        <v>742</v>
      </c>
      <c r="B1898" s="20" t="s">
        <v>4149</v>
      </c>
      <c r="C1898" s="17" t="s">
        <v>1844</v>
      </c>
      <c r="D1898" s="17" t="s">
        <v>4150</v>
      </c>
      <c r="E1898" s="17" t="s">
        <v>3839</v>
      </c>
      <c r="F1898" s="17" t="s">
        <v>3308</v>
      </c>
      <c r="G1898" s="17" t="s">
        <v>1896</v>
      </c>
      <c r="H1898" s="9" t="s">
        <v>6717</v>
      </c>
      <c r="I1898" s="17" t="s">
        <v>751</v>
      </c>
      <c r="J1898" s="9"/>
      <c r="K1898" s="9" t="s">
        <v>2880</v>
      </c>
    </row>
    <row r="1899" spans="1:11" x14ac:dyDescent="0.25">
      <c r="A1899" s="17" t="s">
        <v>742</v>
      </c>
      <c r="B1899" s="20" t="s">
        <v>4151</v>
      </c>
      <c r="C1899" s="17" t="s">
        <v>1844</v>
      </c>
      <c r="D1899" s="17" t="s">
        <v>4152</v>
      </c>
      <c r="E1899" s="17" t="s">
        <v>3839</v>
      </c>
      <c r="F1899" s="17" t="s">
        <v>3308</v>
      </c>
      <c r="G1899" s="17" t="s">
        <v>1896</v>
      </c>
      <c r="H1899" s="9" t="s">
        <v>6717</v>
      </c>
      <c r="I1899" s="17" t="s">
        <v>752</v>
      </c>
      <c r="J1899" s="9"/>
      <c r="K1899" s="9" t="s">
        <v>2880</v>
      </c>
    </row>
    <row r="1900" spans="1:11" x14ac:dyDescent="0.25">
      <c r="A1900" s="17" t="s">
        <v>742</v>
      </c>
      <c r="B1900" s="20" t="s">
        <v>4153</v>
      </c>
      <c r="C1900" s="17" t="s">
        <v>1844</v>
      </c>
      <c r="D1900" s="17" t="s">
        <v>4154</v>
      </c>
      <c r="E1900" s="17" t="s">
        <v>3839</v>
      </c>
      <c r="F1900" s="17" t="s">
        <v>3308</v>
      </c>
      <c r="G1900" s="17" t="s">
        <v>1896</v>
      </c>
      <c r="H1900" s="9" t="s">
        <v>6717</v>
      </c>
      <c r="I1900" s="17" t="s">
        <v>758</v>
      </c>
      <c r="J1900" s="9"/>
      <c r="K1900" s="9" t="s">
        <v>2880</v>
      </c>
    </row>
    <row r="1901" spans="1:11" x14ac:dyDescent="0.25">
      <c r="A1901" s="17" t="s">
        <v>742</v>
      </c>
      <c r="B1901" s="20" t="s">
        <v>4155</v>
      </c>
      <c r="C1901" s="17" t="s">
        <v>1844</v>
      </c>
      <c r="D1901" s="17" t="s">
        <v>4156</v>
      </c>
      <c r="E1901" s="17" t="s">
        <v>3839</v>
      </c>
      <c r="F1901" s="17" t="s">
        <v>3308</v>
      </c>
      <c r="G1901" s="17" t="s">
        <v>1921</v>
      </c>
      <c r="H1901" s="9" t="s">
        <v>6718</v>
      </c>
      <c r="I1901" s="17" t="s">
        <v>746</v>
      </c>
      <c r="J1901" s="9"/>
      <c r="K1901" s="9" t="s">
        <v>2880</v>
      </c>
    </row>
    <row r="1902" spans="1:11" x14ac:dyDescent="0.25">
      <c r="A1902" s="17" t="s">
        <v>742</v>
      </c>
      <c r="B1902" s="20" t="s">
        <v>4157</v>
      </c>
      <c r="C1902" s="17" t="s">
        <v>1844</v>
      </c>
      <c r="D1902" s="17" t="s">
        <v>4158</v>
      </c>
      <c r="E1902" s="17" t="s">
        <v>3839</v>
      </c>
      <c r="F1902" s="17" t="s">
        <v>3308</v>
      </c>
      <c r="G1902" s="17" t="s">
        <v>1921</v>
      </c>
      <c r="H1902" s="9" t="s">
        <v>6718</v>
      </c>
      <c r="I1902" s="17" t="s">
        <v>747</v>
      </c>
      <c r="J1902" s="9"/>
      <c r="K1902" s="9" t="s">
        <v>2880</v>
      </c>
    </row>
    <row r="1903" spans="1:11" x14ac:dyDescent="0.25">
      <c r="A1903" s="17" t="s">
        <v>742</v>
      </c>
      <c r="B1903" s="20" t="s">
        <v>4159</v>
      </c>
      <c r="C1903" s="17" t="s">
        <v>1844</v>
      </c>
      <c r="D1903" s="17" t="s">
        <v>4160</v>
      </c>
      <c r="E1903" s="17" t="s">
        <v>3839</v>
      </c>
      <c r="F1903" s="17" t="s">
        <v>3308</v>
      </c>
      <c r="G1903" s="17" t="s">
        <v>1921</v>
      </c>
      <c r="H1903" s="9" t="s">
        <v>6718</v>
      </c>
      <c r="I1903" s="17" t="s">
        <v>751</v>
      </c>
      <c r="J1903" s="9"/>
      <c r="K1903" s="9" t="s">
        <v>2880</v>
      </c>
    </row>
    <row r="1904" spans="1:11" x14ac:dyDescent="0.25">
      <c r="A1904" s="17" t="s">
        <v>742</v>
      </c>
      <c r="B1904" s="20" t="s">
        <v>4161</v>
      </c>
      <c r="C1904" s="17" t="s">
        <v>1844</v>
      </c>
      <c r="D1904" s="17" t="s">
        <v>4162</v>
      </c>
      <c r="E1904" s="17" t="s">
        <v>3839</v>
      </c>
      <c r="F1904" s="17" t="s">
        <v>3308</v>
      </c>
      <c r="G1904" s="17" t="s">
        <v>1921</v>
      </c>
      <c r="H1904" s="9" t="s">
        <v>6718</v>
      </c>
      <c r="I1904" s="17" t="s">
        <v>752</v>
      </c>
      <c r="J1904" s="9"/>
      <c r="K1904" s="9" t="s">
        <v>2880</v>
      </c>
    </row>
    <row r="1905" spans="1:11" x14ac:dyDescent="0.25">
      <c r="A1905" s="17" t="s">
        <v>742</v>
      </c>
      <c r="B1905" s="20" t="s">
        <v>4163</v>
      </c>
      <c r="C1905" s="17" t="s">
        <v>1844</v>
      </c>
      <c r="D1905" s="17" t="s">
        <v>4164</v>
      </c>
      <c r="E1905" s="17" t="s">
        <v>3839</v>
      </c>
      <c r="F1905" s="17" t="s">
        <v>3308</v>
      </c>
      <c r="G1905" s="17" t="s">
        <v>1921</v>
      </c>
      <c r="H1905" s="9" t="s">
        <v>6718</v>
      </c>
      <c r="I1905" s="17" t="s">
        <v>758</v>
      </c>
      <c r="J1905" s="9"/>
      <c r="K1905" s="9" t="s">
        <v>2880</v>
      </c>
    </row>
    <row r="1906" spans="1:11" x14ac:dyDescent="0.25">
      <c r="A1906" s="17" t="s">
        <v>742</v>
      </c>
      <c r="B1906" s="20" t="s">
        <v>4165</v>
      </c>
      <c r="C1906" s="17" t="s">
        <v>1844</v>
      </c>
      <c r="D1906" s="17" t="s">
        <v>4166</v>
      </c>
      <c r="E1906" s="17" t="s">
        <v>3839</v>
      </c>
      <c r="F1906" s="17" t="s">
        <v>4167</v>
      </c>
      <c r="G1906" s="17" t="s">
        <v>1896</v>
      </c>
      <c r="H1906" s="9" t="s">
        <v>6719</v>
      </c>
      <c r="I1906" s="17" t="s">
        <v>746</v>
      </c>
      <c r="J1906" s="9"/>
      <c r="K1906" s="9" t="s">
        <v>2880</v>
      </c>
    </row>
    <row r="1907" spans="1:11" x14ac:dyDescent="0.25">
      <c r="A1907" s="17" t="s">
        <v>742</v>
      </c>
      <c r="B1907" s="20" t="s">
        <v>4168</v>
      </c>
      <c r="C1907" s="17" t="s">
        <v>1844</v>
      </c>
      <c r="D1907" s="17" t="s">
        <v>4169</v>
      </c>
      <c r="E1907" s="17" t="s">
        <v>3839</v>
      </c>
      <c r="F1907" s="17" t="s">
        <v>4167</v>
      </c>
      <c r="G1907" s="17" t="s">
        <v>1896</v>
      </c>
      <c r="H1907" s="9" t="s">
        <v>6719</v>
      </c>
      <c r="I1907" s="17" t="s">
        <v>747</v>
      </c>
      <c r="J1907" s="9"/>
      <c r="K1907" s="9" t="s">
        <v>2880</v>
      </c>
    </row>
    <row r="1908" spans="1:11" x14ac:dyDescent="0.25">
      <c r="A1908" s="17" t="s">
        <v>742</v>
      </c>
      <c r="B1908" s="20" t="s">
        <v>4170</v>
      </c>
      <c r="C1908" s="17" t="s">
        <v>1844</v>
      </c>
      <c r="D1908" s="17" t="s">
        <v>4171</v>
      </c>
      <c r="E1908" s="17" t="s">
        <v>3839</v>
      </c>
      <c r="F1908" s="17" t="s">
        <v>4167</v>
      </c>
      <c r="G1908" s="17" t="s">
        <v>1896</v>
      </c>
      <c r="H1908" s="9" t="s">
        <v>6719</v>
      </c>
      <c r="I1908" s="17" t="s">
        <v>751</v>
      </c>
      <c r="J1908" s="9"/>
      <c r="K1908" s="9" t="s">
        <v>2880</v>
      </c>
    </row>
    <row r="1909" spans="1:11" x14ac:dyDescent="0.25">
      <c r="A1909" s="17" t="s">
        <v>742</v>
      </c>
      <c r="B1909" s="20" t="s">
        <v>4172</v>
      </c>
      <c r="C1909" s="17" t="s">
        <v>1844</v>
      </c>
      <c r="D1909" s="17" t="s">
        <v>4173</v>
      </c>
      <c r="E1909" s="17" t="s">
        <v>3839</v>
      </c>
      <c r="F1909" s="17" t="s">
        <v>4167</v>
      </c>
      <c r="G1909" s="17" t="s">
        <v>1896</v>
      </c>
      <c r="H1909" s="9" t="s">
        <v>6719</v>
      </c>
      <c r="I1909" s="17" t="s">
        <v>752</v>
      </c>
      <c r="J1909" s="9"/>
      <c r="K1909" s="9" t="s">
        <v>2880</v>
      </c>
    </row>
    <row r="1910" spans="1:11" x14ac:dyDescent="0.25">
      <c r="A1910" s="17" t="s">
        <v>742</v>
      </c>
      <c r="B1910" s="20" t="s">
        <v>4174</v>
      </c>
      <c r="C1910" s="17" t="s">
        <v>1844</v>
      </c>
      <c r="D1910" s="17" t="s">
        <v>4175</v>
      </c>
      <c r="E1910" s="17" t="s">
        <v>3839</v>
      </c>
      <c r="F1910" s="17" t="s">
        <v>4167</v>
      </c>
      <c r="G1910" s="17" t="s">
        <v>1896</v>
      </c>
      <c r="H1910" s="9" t="s">
        <v>6719</v>
      </c>
      <c r="I1910" s="17" t="s">
        <v>758</v>
      </c>
      <c r="J1910" s="9"/>
      <c r="K1910" s="9" t="s">
        <v>2880</v>
      </c>
    </row>
    <row r="1911" spans="1:11" x14ac:dyDescent="0.25">
      <c r="A1911" s="17" t="s">
        <v>742</v>
      </c>
      <c r="B1911" s="20" t="s">
        <v>4176</v>
      </c>
      <c r="C1911" s="17" t="s">
        <v>1844</v>
      </c>
      <c r="D1911" s="17" t="s">
        <v>4177</v>
      </c>
      <c r="E1911" s="17" t="s">
        <v>3839</v>
      </c>
      <c r="F1911" s="17" t="s">
        <v>4167</v>
      </c>
      <c r="G1911" s="17" t="s">
        <v>1907</v>
      </c>
      <c r="H1911" s="9" t="s">
        <v>6720</v>
      </c>
      <c r="I1911" s="17" t="s">
        <v>746</v>
      </c>
      <c r="J1911" s="9"/>
      <c r="K1911" s="9" t="s">
        <v>2880</v>
      </c>
    </row>
    <row r="1912" spans="1:11" x14ac:dyDescent="0.25">
      <c r="A1912" s="17" t="s">
        <v>742</v>
      </c>
      <c r="B1912" s="20" t="s">
        <v>4178</v>
      </c>
      <c r="C1912" s="17" t="s">
        <v>1844</v>
      </c>
      <c r="D1912" s="17" t="s">
        <v>4179</v>
      </c>
      <c r="E1912" s="17" t="s">
        <v>3839</v>
      </c>
      <c r="F1912" s="17" t="s">
        <v>4167</v>
      </c>
      <c r="G1912" s="17" t="s">
        <v>1907</v>
      </c>
      <c r="H1912" s="9" t="s">
        <v>6720</v>
      </c>
      <c r="I1912" s="17" t="s">
        <v>747</v>
      </c>
      <c r="J1912" s="9"/>
      <c r="K1912" s="9" t="s">
        <v>2880</v>
      </c>
    </row>
    <row r="1913" spans="1:11" x14ac:dyDescent="0.25">
      <c r="A1913" s="17" t="s">
        <v>742</v>
      </c>
      <c r="B1913" s="20" t="s">
        <v>4180</v>
      </c>
      <c r="C1913" s="17" t="s">
        <v>1844</v>
      </c>
      <c r="D1913" s="17" t="s">
        <v>4181</v>
      </c>
      <c r="E1913" s="17" t="s">
        <v>3839</v>
      </c>
      <c r="F1913" s="17" t="s">
        <v>4167</v>
      </c>
      <c r="G1913" s="17" t="s">
        <v>1907</v>
      </c>
      <c r="H1913" s="9" t="s">
        <v>6720</v>
      </c>
      <c r="I1913" s="17" t="s">
        <v>751</v>
      </c>
      <c r="J1913" s="9"/>
      <c r="K1913" s="9" t="s">
        <v>2880</v>
      </c>
    </row>
    <row r="1914" spans="1:11" x14ac:dyDescent="0.25">
      <c r="A1914" s="17" t="s">
        <v>742</v>
      </c>
      <c r="B1914" s="20" t="s">
        <v>4182</v>
      </c>
      <c r="C1914" s="17" t="s">
        <v>1844</v>
      </c>
      <c r="D1914" s="17" t="s">
        <v>4183</v>
      </c>
      <c r="E1914" s="17" t="s">
        <v>3839</v>
      </c>
      <c r="F1914" s="17" t="s">
        <v>4167</v>
      </c>
      <c r="G1914" s="17" t="s">
        <v>1907</v>
      </c>
      <c r="H1914" s="9" t="s">
        <v>6720</v>
      </c>
      <c r="I1914" s="17" t="s">
        <v>752</v>
      </c>
      <c r="J1914" s="9"/>
      <c r="K1914" s="9" t="s">
        <v>2880</v>
      </c>
    </row>
    <row r="1915" spans="1:11" x14ac:dyDescent="0.25">
      <c r="A1915" s="17" t="s">
        <v>742</v>
      </c>
      <c r="B1915" s="20" t="s">
        <v>4184</v>
      </c>
      <c r="C1915" s="17" t="s">
        <v>1844</v>
      </c>
      <c r="D1915" s="17" t="s">
        <v>4185</v>
      </c>
      <c r="E1915" s="17" t="s">
        <v>3839</v>
      </c>
      <c r="F1915" s="17" t="s">
        <v>4167</v>
      </c>
      <c r="G1915" s="17" t="s">
        <v>1907</v>
      </c>
      <c r="H1915" s="9" t="s">
        <v>6720</v>
      </c>
      <c r="I1915" s="17" t="s">
        <v>758</v>
      </c>
      <c r="J1915" s="9"/>
      <c r="K1915" s="9" t="s">
        <v>2880</v>
      </c>
    </row>
    <row r="1916" spans="1:11" x14ac:dyDescent="0.25">
      <c r="A1916" s="17" t="s">
        <v>742</v>
      </c>
      <c r="B1916" s="20" t="s">
        <v>4186</v>
      </c>
      <c r="C1916" s="17" t="s">
        <v>1844</v>
      </c>
      <c r="D1916" s="17" t="s">
        <v>4187</v>
      </c>
      <c r="E1916" s="17" t="s">
        <v>3839</v>
      </c>
      <c r="F1916" s="17" t="s">
        <v>844</v>
      </c>
      <c r="G1916" s="17" t="s">
        <v>3120</v>
      </c>
      <c r="H1916" s="9" t="s">
        <v>6721</v>
      </c>
      <c r="I1916" s="17" t="s">
        <v>746</v>
      </c>
      <c r="J1916" s="9"/>
      <c r="K1916" s="9" t="s">
        <v>2880</v>
      </c>
    </row>
    <row r="1917" spans="1:11" x14ac:dyDescent="0.25">
      <c r="A1917" s="17" t="s">
        <v>742</v>
      </c>
      <c r="B1917" s="20" t="s">
        <v>4188</v>
      </c>
      <c r="C1917" s="17" t="s">
        <v>1844</v>
      </c>
      <c r="D1917" s="17" t="s">
        <v>4189</v>
      </c>
      <c r="E1917" s="17" t="s">
        <v>3839</v>
      </c>
      <c r="F1917" s="17" t="s">
        <v>844</v>
      </c>
      <c r="G1917" s="17" t="s">
        <v>3120</v>
      </c>
      <c r="H1917" s="9" t="s">
        <v>6721</v>
      </c>
      <c r="I1917" s="17" t="s">
        <v>747</v>
      </c>
      <c r="J1917" s="9"/>
      <c r="K1917" s="9" t="s">
        <v>2880</v>
      </c>
    </row>
    <row r="1918" spans="1:11" x14ac:dyDescent="0.25">
      <c r="A1918" s="17" t="s">
        <v>742</v>
      </c>
      <c r="B1918" s="20" t="s">
        <v>4190</v>
      </c>
      <c r="C1918" s="17" t="s">
        <v>1844</v>
      </c>
      <c r="D1918" s="17" t="s">
        <v>4191</v>
      </c>
      <c r="E1918" s="17" t="s">
        <v>3839</v>
      </c>
      <c r="F1918" s="17" t="s">
        <v>844</v>
      </c>
      <c r="G1918" s="17" t="s">
        <v>3120</v>
      </c>
      <c r="H1918" s="9" t="s">
        <v>6721</v>
      </c>
      <c r="I1918" s="17" t="s">
        <v>751</v>
      </c>
      <c r="J1918" s="9"/>
      <c r="K1918" s="9" t="s">
        <v>2880</v>
      </c>
    </row>
    <row r="1919" spans="1:11" x14ac:dyDescent="0.25">
      <c r="A1919" s="17" t="s">
        <v>742</v>
      </c>
      <c r="B1919" s="20" t="s">
        <v>4192</v>
      </c>
      <c r="C1919" s="17" t="s">
        <v>1844</v>
      </c>
      <c r="D1919" s="17" t="s">
        <v>4193</v>
      </c>
      <c r="E1919" s="17" t="s">
        <v>3839</v>
      </c>
      <c r="F1919" s="17" t="s">
        <v>844</v>
      </c>
      <c r="G1919" s="17" t="s">
        <v>3120</v>
      </c>
      <c r="H1919" s="9" t="s">
        <v>6721</v>
      </c>
      <c r="I1919" s="17" t="s">
        <v>752</v>
      </c>
      <c r="J1919" s="9"/>
      <c r="K1919" s="9" t="s">
        <v>2880</v>
      </c>
    </row>
    <row r="1920" spans="1:11" x14ac:dyDescent="0.25">
      <c r="A1920" s="17" t="s">
        <v>742</v>
      </c>
      <c r="B1920" s="20" t="s">
        <v>4194</v>
      </c>
      <c r="C1920" s="17" t="s">
        <v>1844</v>
      </c>
      <c r="D1920" s="17" t="s">
        <v>4195</v>
      </c>
      <c r="E1920" s="17" t="s">
        <v>3839</v>
      </c>
      <c r="F1920" s="17" t="s">
        <v>844</v>
      </c>
      <c r="G1920" s="17" t="s">
        <v>3120</v>
      </c>
      <c r="H1920" s="9" t="s">
        <v>6721</v>
      </c>
      <c r="I1920" s="17" t="s">
        <v>758</v>
      </c>
      <c r="J1920" s="9"/>
      <c r="K1920" s="9" t="s">
        <v>2880</v>
      </c>
    </row>
    <row r="1921" spans="1:11" x14ac:dyDescent="0.25">
      <c r="A1921" s="17" t="s">
        <v>742</v>
      </c>
      <c r="B1921" s="20" t="s">
        <v>4196</v>
      </c>
      <c r="C1921" s="17" t="s">
        <v>1844</v>
      </c>
      <c r="D1921" s="17" t="s">
        <v>4197</v>
      </c>
      <c r="E1921" s="17" t="s">
        <v>3839</v>
      </c>
      <c r="F1921" s="17" t="s">
        <v>1496</v>
      </c>
      <c r="G1921" s="17" t="s">
        <v>2040</v>
      </c>
      <c r="H1921" s="9" t="s">
        <v>6722</v>
      </c>
      <c r="I1921" s="17" t="s">
        <v>746</v>
      </c>
      <c r="J1921" s="9"/>
      <c r="K1921" s="9" t="s">
        <v>2880</v>
      </c>
    </row>
    <row r="1922" spans="1:11" x14ac:dyDescent="0.25">
      <c r="A1922" s="17" t="s">
        <v>742</v>
      </c>
      <c r="B1922" s="20" t="s">
        <v>4198</v>
      </c>
      <c r="C1922" s="17" t="s">
        <v>1844</v>
      </c>
      <c r="D1922" s="17" t="s">
        <v>4199</v>
      </c>
      <c r="E1922" s="17" t="s">
        <v>3839</v>
      </c>
      <c r="F1922" s="17" t="s">
        <v>1496</v>
      </c>
      <c r="G1922" s="17" t="s">
        <v>2040</v>
      </c>
      <c r="H1922" s="9" t="s">
        <v>6722</v>
      </c>
      <c r="I1922" s="17" t="s">
        <v>747</v>
      </c>
      <c r="J1922" s="9"/>
      <c r="K1922" s="9" t="s">
        <v>2880</v>
      </c>
    </row>
    <row r="1923" spans="1:11" x14ac:dyDescent="0.25">
      <c r="A1923" s="17" t="s">
        <v>742</v>
      </c>
      <c r="B1923" s="20" t="s">
        <v>4200</v>
      </c>
      <c r="C1923" s="17" t="s">
        <v>1844</v>
      </c>
      <c r="D1923" s="17" t="s">
        <v>4201</v>
      </c>
      <c r="E1923" s="17" t="s">
        <v>3839</v>
      </c>
      <c r="F1923" s="17" t="s">
        <v>1496</v>
      </c>
      <c r="G1923" s="17" t="s">
        <v>2040</v>
      </c>
      <c r="H1923" s="9" t="s">
        <v>6722</v>
      </c>
      <c r="I1923" s="17" t="s">
        <v>751</v>
      </c>
      <c r="J1923" s="9"/>
      <c r="K1923" s="9" t="s">
        <v>2880</v>
      </c>
    </row>
    <row r="1924" spans="1:11" x14ac:dyDescent="0.25">
      <c r="A1924" s="17" t="s">
        <v>742</v>
      </c>
      <c r="B1924" s="20" t="s">
        <v>4202</v>
      </c>
      <c r="C1924" s="17" t="s">
        <v>1844</v>
      </c>
      <c r="D1924" s="17" t="s">
        <v>4203</v>
      </c>
      <c r="E1924" s="17" t="s">
        <v>3839</v>
      </c>
      <c r="F1924" s="17" t="s">
        <v>1496</v>
      </c>
      <c r="G1924" s="17" t="s">
        <v>2040</v>
      </c>
      <c r="H1924" s="9" t="s">
        <v>6722</v>
      </c>
      <c r="I1924" s="17" t="s">
        <v>752</v>
      </c>
      <c r="J1924" s="9"/>
      <c r="K1924" s="9" t="s">
        <v>2880</v>
      </c>
    </row>
    <row r="1925" spans="1:11" x14ac:dyDescent="0.25">
      <c r="A1925" s="17" t="s">
        <v>742</v>
      </c>
      <c r="B1925" s="20" t="s">
        <v>4204</v>
      </c>
      <c r="C1925" s="17" t="s">
        <v>1844</v>
      </c>
      <c r="D1925" s="17" t="s">
        <v>4205</v>
      </c>
      <c r="E1925" s="17" t="s">
        <v>3839</v>
      </c>
      <c r="F1925" s="17" t="s">
        <v>1496</v>
      </c>
      <c r="G1925" s="17" t="s">
        <v>2040</v>
      </c>
      <c r="H1925" s="9" t="s">
        <v>6722</v>
      </c>
      <c r="I1925" s="17" t="s">
        <v>758</v>
      </c>
      <c r="J1925" s="9"/>
      <c r="K1925" s="9" t="s">
        <v>2880</v>
      </c>
    </row>
    <row r="1926" spans="1:11" x14ac:dyDescent="0.25">
      <c r="A1926" s="17" t="s">
        <v>742</v>
      </c>
      <c r="B1926" s="20" t="s">
        <v>4206</v>
      </c>
      <c r="C1926" s="17" t="s">
        <v>1844</v>
      </c>
      <c r="D1926" s="17" t="s">
        <v>4207</v>
      </c>
      <c r="E1926" s="17" t="s">
        <v>3839</v>
      </c>
      <c r="F1926" s="17" t="s">
        <v>4208</v>
      </c>
      <c r="G1926" s="17" t="s">
        <v>1896</v>
      </c>
      <c r="H1926" s="9" t="s">
        <v>6723</v>
      </c>
      <c r="I1926" s="17" t="s">
        <v>746</v>
      </c>
      <c r="J1926" s="9"/>
      <c r="K1926" s="9" t="s">
        <v>2880</v>
      </c>
    </row>
    <row r="1927" spans="1:11" x14ac:dyDescent="0.25">
      <c r="A1927" s="17" t="s">
        <v>742</v>
      </c>
      <c r="B1927" s="20" t="s">
        <v>4209</v>
      </c>
      <c r="C1927" s="17" t="s">
        <v>1844</v>
      </c>
      <c r="D1927" s="17" t="s">
        <v>4210</v>
      </c>
      <c r="E1927" s="17" t="s">
        <v>3839</v>
      </c>
      <c r="F1927" s="17" t="s">
        <v>4208</v>
      </c>
      <c r="G1927" s="17" t="s">
        <v>1896</v>
      </c>
      <c r="H1927" s="9" t="s">
        <v>6723</v>
      </c>
      <c r="I1927" s="17" t="s">
        <v>747</v>
      </c>
      <c r="J1927" s="9"/>
      <c r="K1927" s="9" t="s">
        <v>2880</v>
      </c>
    </row>
    <row r="1928" spans="1:11" x14ac:dyDescent="0.25">
      <c r="A1928" s="17" t="s">
        <v>742</v>
      </c>
      <c r="B1928" s="20" t="s">
        <v>4211</v>
      </c>
      <c r="C1928" s="17" t="s">
        <v>1844</v>
      </c>
      <c r="D1928" s="17" t="s">
        <v>4212</v>
      </c>
      <c r="E1928" s="17" t="s">
        <v>3839</v>
      </c>
      <c r="F1928" s="17" t="s">
        <v>4208</v>
      </c>
      <c r="G1928" s="17" t="s">
        <v>1896</v>
      </c>
      <c r="H1928" s="9" t="s">
        <v>6723</v>
      </c>
      <c r="I1928" s="17" t="s">
        <v>751</v>
      </c>
      <c r="J1928" s="9"/>
      <c r="K1928" s="9" t="s">
        <v>2880</v>
      </c>
    </row>
    <row r="1929" spans="1:11" x14ac:dyDescent="0.25">
      <c r="A1929" s="17" t="s">
        <v>742</v>
      </c>
      <c r="B1929" s="20" t="s">
        <v>4213</v>
      </c>
      <c r="C1929" s="17" t="s">
        <v>1844</v>
      </c>
      <c r="D1929" s="17" t="s">
        <v>4214</v>
      </c>
      <c r="E1929" s="17" t="s">
        <v>3839</v>
      </c>
      <c r="F1929" s="17" t="s">
        <v>4208</v>
      </c>
      <c r="G1929" s="17" t="s">
        <v>1896</v>
      </c>
      <c r="H1929" s="9" t="s">
        <v>6723</v>
      </c>
      <c r="I1929" s="17" t="s">
        <v>752</v>
      </c>
      <c r="J1929" s="9"/>
      <c r="K1929" s="9" t="s">
        <v>2880</v>
      </c>
    </row>
    <row r="1930" spans="1:11" x14ac:dyDescent="0.25">
      <c r="A1930" s="17" t="s">
        <v>742</v>
      </c>
      <c r="B1930" s="20" t="s">
        <v>4215</v>
      </c>
      <c r="C1930" s="17" t="s">
        <v>1844</v>
      </c>
      <c r="D1930" s="17" t="s">
        <v>4216</v>
      </c>
      <c r="E1930" s="17" t="s">
        <v>3839</v>
      </c>
      <c r="F1930" s="17" t="s">
        <v>4208</v>
      </c>
      <c r="G1930" s="17" t="s">
        <v>1896</v>
      </c>
      <c r="H1930" s="9" t="s">
        <v>6723</v>
      </c>
      <c r="I1930" s="17" t="s">
        <v>758</v>
      </c>
      <c r="J1930" s="9"/>
      <c r="K1930" s="9" t="s">
        <v>2880</v>
      </c>
    </row>
    <row r="1931" spans="1:11" x14ac:dyDescent="0.25">
      <c r="A1931" s="17" t="s">
        <v>742</v>
      </c>
      <c r="B1931" s="20" t="s">
        <v>4217</v>
      </c>
      <c r="C1931" s="17" t="s">
        <v>1844</v>
      </c>
      <c r="D1931" s="17" t="s">
        <v>4218</v>
      </c>
      <c r="E1931" s="17" t="s">
        <v>3839</v>
      </c>
      <c r="F1931" s="17" t="s">
        <v>4208</v>
      </c>
      <c r="G1931" s="17" t="s">
        <v>4219</v>
      </c>
      <c r="H1931" s="9" t="s">
        <v>6724</v>
      </c>
      <c r="I1931" s="17" t="s">
        <v>746</v>
      </c>
      <c r="J1931" s="9"/>
      <c r="K1931" s="9" t="s">
        <v>2880</v>
      </c>
    </row>
    <row r="1932" spans="1:11" x14ac:dyDescent="0.25">
      <c r="A1932" s="17" t="s">
        <v>742</v>
      </c>
      <c r="B1932" s="20" t="s">
        <v>4220</v>
      </c>
      <c r="C1932" s="17" t="s">
        <v>1844</v>
      </c>
      <c r="D1932" s="17" t="s">
        <v>4221</v>
      </c>
      <c r="E1932" s="17" t="s">
        <v>3839</v>
      </c>
      <c r="F1932" s="17" t="s">
        <v>4208</v>
      </c>
      <c r="G1932" s="17" t="s">
        <v>4219</v>
      </c>
      <c r="H1932" s="9" t="s">
        <v>6724</v>
      </c>
      <c r="I1932" s="17" t="s">
        <v>747</v>
      </c>
      <c r="J1932" s="9"/>
      <c r="K1932" s="9" t="s">
        <v>2880</v>
      </c>
    </row>
    <row r="1933" spans="1:11" x14ac:dyDescent="0.25">
      <c r="A1933" s="17" t="s">
        <v>742</v>
      </c>
      <c r="B1933" s="20" t="s">
        <v>4222</v>
      </c>
      <c r="C1933" s="17" t="s">
        <v>1844</v>
      </c>
      <c r="D1933" s="17" t="s">
        <v>4223</v>
      </c>
      <c r="E1933" s="17" t="s">
        <v>3839</v>
      </c>
      <c r="F1933" s="17" t="s">
        <v>4208</v>
      </c>
      <c r="G1933" s="17" t="s">
        <v>4219</v>
      </c>
      <c r="H1933" s="9" t="s">
        <v>6724</v>
      </c>
      <c r="I1933" s="17" t="s">
        <v>751</v>
      </c>
      <c r="J1933" s="9"/>
      <c r="K1933" s="9" t="s">
        <v>2880</v>
      </c>
    </row>
    <row r="1934" spans="1:11" x14ac:dyDescent="0.25">
      <c r="A1934" s="17" t="s">
        <v>742</v>
      </c>
      <c r="B1934" s="20" t="s">
        <v>4224</v>
      </c>
      <c r="C1934" s="17" t="s">
        <v>1844</v>
      </c>
      <c r="D1934" s="17" t="s">
        <v>4225</v>
      </c>
      <c r="E1934" s="17" t="s">
        <v>3839</v>
      </c>
      <c r="F1934" s="17" t="s">
        <v>4208</v>
      </c>
      <c r="G1934" s="17" t="s">
        <v>4219</v>
      </c>
      <c r="H1934" s="9" t="s">
        <v>6724</v>
      </c>
      <c r="I1934" s="17" t="s">
        <v>752</v>
      </c>
      <c r="J1934" s="9"/>
      <c r="K1934" s="9" t="s">
        <v>2880</v>
      </c>
    </row>
    <row r="1935" spans="1:11" x14ac:dyDescent="0.25">
      <c r="A1935" s="17" t="s">
        <v>742</v>
      </c>
      <c r="B1935" s="20" t="s">
        <v>4226</v>
      </c>
      <c r="C1935" s="17" t="s">
        <v>1844</v>
      </c>
      <c r="D1935" s="17" t="s">
        <v>4227</v>
      </c>
      <c r="E1935" s="17" t="s">
        <v>3839</v>
      </c>
      <c r="F1935" s="17" t="s">
        <v>4208</v>
      </c>
      <c r="G1935" s="17" t="s">
        <v>4219</v>
      </c>
      <c r="H1935" s="9" t="s">
        <v>6724</v>
      </c>
      <c r="I1935" s="17" t="s">
        <v>758</v>
      </c>
      <c r="J1935" s="9"/>
      <c r="K1935" s="9" t="s">
        <v>2880</v>
      </c>
    </row>
    <row r="1936" spans="1:11" x14ac:dyDescent="0.25">
      <c r="A1936" s="17" t="s">
        <v>742</v>
      </c>
      <c r="B1936" s="20" t="s">
        <v>4228</v>
      </c>
      <c r="C1936" s="17" t="s">
        <v>1844</v>
      </c>
      <c r="D1936" s="17" t="s">
        <v>4229</v>
      </c>
      <c r="E1936" s="17" t="s">
        <v>3839</v>
      </c>
      <c r="F1936" s="17"/>
      <c r="G1936" s="17"/>
      <c r="H1936" s="9" t="s">
        <v>6715</v>
      </c>
      <c r="I1936" s="17" t="s">
        <v>746</v>
      </c>
      <c r="J1936" s="9"/>
      <c r="K1936" s="9" t="s">
        <v>2880</v>
      </c>
    </row>
    <row r="1937" spans="1:11" x14ac:dyDescent="0.25">
      <c r="A1937" s="17" t="s">
        <v>742</v>
      </c>
      <c r="B1937" s="20" t="s">
        <v>4230</v>
      </c>
      <c r="C1937" s="17" t="s">
        <v>1844</v>
      </c>
      <c r="D1937" s="17" t="s">
        <v>4231</v>
      </c>
      <c r="E1937" s="17" t="s">
        <v>3839</v>
      </c>
      <c r="F1937" s="17"/>
      <c r="G1937" s="17"/>
      <c r="H1937" s="9" t="s">
        <v>6715</v>
      </c>
      <c r="I1937" s="17" t="s">
        <v>747</v>
      </c>
      <c r="J1937" s="9"/>
      <c r="K1937" s="9" t="s">
        <v>2880</v>
      </c>
    </row>
    <row r="1938" spans="1:11" x14ac:dyDescent="0.25">
      <c r="A1938" s="17" t="s">
        <v>742</v>
      </c>
      <c r="B1938" s="20" t="s">
        <v>4232</v>
      </c>
      <c r="C1938" s="17" t="s">
        <v>1844</v>
      </c>
      <c r="D1938" s="17" t="s">
        <v>4233</v>
      </c>
      <c r="E1938" s="17" t="s">
        <v>3839</v>
      </c>
      <c r="F1938" s="17"/>
      <c r="G1938" s="17"/>
      <c r="H1938" s="9" t="s">
        <v>6715</v>
      </c>
      <c r="I1938" s="17" t="s">
        <v>751</v>
      </c>
      <c r="J1938" s="9"/>
      <c r="K1938" s="9" t="s">
        <v>2880</v>
      </c>
    </row>
    <row r="1939" spans="1:11" x14ac:dyDescent="0.25">
      <c r="A1939" s="17" t="s">
        <v>742</v>
      </c>
      <c r="B1939" s="20" t="s">
        <v>4234</v>
      </c>
      <c r="C1939" s="17" t="s">
        <v>1844</v>
      </c>
      <c r="D1939" s="17" t="s">
        <v>4235</v>
      </c>
      <c r="E1939" s="17" t="s">
        <v>3839</v>
      </c>
      <c r="F1939" s="17"/>
      <c r="G1939" s="17"/>
      <c r="H1939" s="9" t="s">
        <v>6715</v>
      </c>
      <c r="I1939" s="17" t="s">
        <v>752</v>
      </c>
      <c r="J1939" s="9"/>
      <c r="K1939" s="9" t="s">
        <v>2880</v>
      </c>
    </row>
    <row r="1940" spans="1:11" x14ac:dyDescent="0.25">
      <c r="A1940" s="17" t="s">
        <v>742</v>
      </c>
      <c r="B1940" s="20" t="s">
        <v>4236</v>
      </c>
      <c r="C1940" s="17" t="s">
        <v>1844</v>
      </c>
      <c r="D1940" s="17" t="s">
        <v>4237</v>
      </c>
      <c r="E1940" s="17" t="s">
        <v>3839</v>
      </c>
      <c r="F1940" s="17"/>
      <c r="G1940" s="17"/>
      <c r="H1940" s="9" t="s">
        <v>6715</v>
      </c>
      <c r="I1940" s="17" t="s">
        <v>758</v>
      </c>
      <c r="J1940" s="9"/>
      <c r="K1940" s="9" t="s">
        <v>2880</v>
      </c>
    </row>
    <row r="1941" spans="1:11" x14ac:dyDescent="0.25">
      <c r="A1941" s="17" t="s">
        <v>742</v>
      </c>
      <c r="B1941" s="20" t="s">
        <v>4238</v>
      </c>
      <c r="C1941" s="17" t="s">
        <v>1844</v>
      </c>
      <c r="D1941" s="17" t="s">
        <v>4239</v>
      </c>
      <c r="E1941" s="17" t="s">
        <v>3839</v>
      </c>
      <c r="F1941" s="17"/>
      <c r="G1941" s="17"/>
      <c r="H1941" s="9" t="s">
        <v>6715</v>
      </c>
      <c r="I1941" s="17" t="s">
        <v>746</v>
      </c>
      <c r="J1941" s="9"/>
      <c r="K1941" s="9" t="s">
        <v>2880</v>
      </c>
    </row>
    <row r="1942" spans="1:11" x14ac:dyDescent="0.25">
      <c r="A1942" s="17" t="s">
        <v>742</v>
      </c>
      <c r="B1942" s="20" t="s">
        <v>4240</v>
      </c>
      <c r="C1942" s="17" t="s">
        <v>1844</v>
      </c>
      <c r="D1942" s="17" t="s">
        <v>4241</v>
      </c>
      <c r="E1942" s="17" t="s">
        <v>3839</v>
      </c>
      <c r="F1942" s="17"/>
      <c r="G1942" s="17"/>
      <c r="H1942" s="9" t="s">
        <v>6715</v>
      </c>
      <c r="I1942" s="17" t="s">
        <v>747</v>
      </c>
      <c r="J1942" s="9"/>
      <c r="K1942" s="9" t="s">
        <v>2880</v>
      </c>
    </row>
    <row r="1943" spans="1:11" x14ac:dyDescent="0.25">
      <c r="A1943" s="17" t="s">
        <v>742</v>
      </c>
      <c r="B1943" s="20" t="s">
        <v>4242</v>
      </c>
      <c r="C1943" s="17" t="s">
        <v>1844</v>
      </c>
      <c r="D1943" s="17" t="s">
        <v>4243</v>
      </c>
      <c r="E1943" s="17" t="s">
        <v>3839</v>
      </c>
      <c r="F1943" s="17"/>
      <c r="G1943" s="17"/>
      <c r="H1943" s="9" t="s">
        <v>6715</v>
      </c>
      <c r="I1943" s="17" t="s">
        <v>751</v>
      </c>
      <c r="J1943" s="9"/>
      <c r="K1943" s="9" t="s">
        <v>2880</v>
      </c>
    </row>
    <row r="1944" spans="1:11" x14ac:dyDescent="0.25">
      <c r="A1944" s="17" t="s">
        <v>742</v>
      </c>
      <c r="B1944" s="20" t="s">
        <v>4244</v>
      </c>
      <c r="C1944" s="17" t="s">
        <v>1844</v>
      </c>
      <c r="D1944" s="17" t="s">
        <v>4245</v>
      </c>
      <c r="E1944" s="17" t="s">
        <v>3839</v>
      </c>
      <c r="F1944" s="17"/>
      <c r="G1944" s="17"/>
      <c r="H1944" s="9" t="s">
        <v>6715</v>
      </c>
      <c r="I1944" s="17" t="s">
        <v>752</v>
      </c>
      <c r="J1944" s="9"/>
      <c r="K1944" s="9" t="s">
        <v>2880</v>
      </c>
    </row>
    <row r="1945" spans="1:11" x14ac:dyDescent="0.25">
      <c r="A1945" s="17" t="s">
        <v>742</v>
      </c>
      <c r="B1945" s="20" t="s">
        <v>4246</v>
      </c>
      <c r="C1945" s="17" t="s">
        <v>1844</v>
      </c>
      <c r="D1945" s="17" t="s">
        <v>4247</v>
      </c>
      <c r="E1945" s="17" t="s">
        <v>3839</v>
      </c>
      <c r="F1945" s="17"/>
      <c r="G1945" s="17"/>
      <c r="H1945" s="9" t="s">
        <v>6715</v>
      </c>
      <c r="I1945" s="17" t="s">
        <v>758</v>
      </c>
      <c r="J1945" s="9"/>
      <c r="K1945" s="9" t="s">
        <v>2880</v>
      </c>
    </row>
    <row r="1946" spans="1:11" x14ac:dyDescent="0.25">
      <c r="A1946" s="17" t="s">
        <v>742</v>
      </c>
      <c r="B1946" s="20" t="s">
        <v>4248</v>
      </c>
      <c r="C1946" s="17" t="s">
        <v>1844</v>
      </c>
      <c r="D1946" s="17" t="s">
        <v>4249</v>
      </c>
      <c r="E1946" s="17" t="s">
        <v>3839</v>
      </c>
      <c r="F1946" s="17"/>
      <c r="G1946" s="17" t="s">
        <v>1907</v>
      </c>
      <c r="H1946" s="9" t="s">
        <v>6725</v>
      </c>
      <c r="I1946" s="17" t="s">
        <v>746</v>
      </c>
      <c r="J1946" s="9"/>
      <c r="K1946" s="9" t="s">
        <v>2880</v>
      </c>
    </row>
    <row r="1947" spans="1:11" x14ac:dyDescent="0.25">
      <c r="A1947" s="17" t="s">
        <v>742</v>
      </c>
      <c r="B1947" s="20" t="s">
        <v>4250</v>
      </c>
      <c r="C1947" s="17" t="s">
        <v>1844</v>
      </c>
      <c r="D1947" s="17" t="s">
        <v>4251</v>
      </c>
      <c r="E1947" s="17" t="s">
        <v>3839</v>
      </c>
      <c r="F1947" s="17"/>
      <c r="G1947" s="17" t="s">
        <v>1907</v>
      </c>
      <c r="H1947" s="9" t="s">
        <v>6725</v>
      </c>
      <c r="I1947" s="17" t="s">
        <v>747</v>
      </c>
      <c r="J1947" s="9"/>
      <c r="K1947" s="9" t="s">
        <v>2880</v>
      </c>
    </row>
    <row r="1948" spans="1:11" x14ac:dyDescent="0.25">
      <c r="A1948" s="17" t="s">
        <v>742</v>
      </c>
      <c r="B1948" s="20" t="s">
        <v>4252</v>
      </c>
      <c r="C1948" s="17" t="s">
        <v>1844</v>
      </c>
      <c r="D1948" s="17" t="s">
        <v>4253</v>
      </c>
      <c r="E1948" s="17" t="s">
        <v>3839</v>
      </c>
      <c r="F1948" s="17"/>
      <c r="G1948" s="17" t="s">
        <v>1907</v>
      </c>
      <c r="H1948" s="9" t="s">
        <v>6725</v>
      </c>
      <c r="I1948" s="17" t="s">
        <v>751</v>
      </c>
      <c r="J1948" s="9"/>
      <c r="K1948" s="9" t="s">
        <v>2880</v>
      </c>
    </row>
    <row r="1949" spans="1:11" x14ac:dyDescent="0.25">
      <c r="A1949" s="17" t="s">
        <v>742</v>
      </c>
      <c r="B1949" s="20" t="s">
        <v>4254</v>
      </c>
      <c r="C1949" s="17" t="s">
        <v>1844</v>
      </c>
      <c r="D1949" s="17" t="s">
        <v>4255</v>
      </c>
      <c r="E1949" s="17" t="s">
        <v>3839</v>
      </c>
      <c r="F1949" s="17" t="s">
        <v>1030</v>
      </c>
      <c r="G1949" s="17" t="s">
        <v>1907</v>
      </c>
      <c r="H1949" s="9" t="s">
        <v>6726</v>
      </c>
      <c r="I1949" s="17" t="s">
        <v>752</v>
      </c>
      <c r="J1949" s="9"/>
      <c r="K1949" s="9" t="s">
        <v>2880</v>
      </c>
    </row>
    <row r="1950" spans="1:11" x14ac:dyDescent="0.25">
      <c r="A1950" s="17" t="s">
        <v>742</v>
      </c>
      <c r="B1950" s="20" t="s">
        <v>4256</v>
      </c>
      <c r="C1950" s="17" t="s">
        <v>1844</v>
      </c>
      <c r="D1950" s="17" t="s">
        <v>4257</v>
      </c>
      <c r="E1950" s="17" t="s">
        <v>3839</v>
      </c>
      <c r="F1950" s="17" t="s">
        <v>1030</v>
      </c>
      <c r="G1950" s="17" t="s">
        <v>1907</v>
      </c>
      <c r="H1950" s="9" t="s">
        <v>6726</v>
      </c>
      <c r="I1950" s="17" t="s">
        <v>758</v>
      </c>
      <c r="J1950" s="9"/>
      <c r="K1950" s="9" t="s">
        <v>2880</v>
      </c>
    </row>
    <row r="1951" spans="1:11" x14ac:dyDescent="0.25">
      <c r="A1951" s="17" t="s">
        <v>742</v>
      </c>
      <c r="B1951" s="20" t="s">
        <v>4258</v>
      </c>
      <c r="C1951" s="17" t="s">
        <v>1844</v>
      </c>
      <c r="D1951" s="17" t="s">
        <v>4259</v>
      </c>
      <c r="E1951" s="17" t="s">
        <v>3839</v>
      </c>
      <c r="F1951" s="17" t="s">
        <v>4260</v>
      </c>
      <c r="G1951" s="17" t="s">
        <v>3131</v>
      </c>
      <c r="H1951" s="9" t="s">
        <v>6727</v>
      </c>
      <c r="I1951" s="17" t="s">
        <v>746</v>
      </c>
      <c r="J1951" s="9"/>
      <c r="K1951" s="9" t="s">
        <v>2880</v>
      </c>
    </row>
    <row r="1952" spans="1:11" x14ac:dyDescent="0.25">
      <c r="A1952" s="17" t="s">
        <v>742</v>
      </c>
      <c r="B1952" s="20" t="s">
        <v>4261</v>
      </c>
      <c r="C1952" s="17" t="s">
        <v>1844</v>
      </c>
      <c r="D1952" s="17" t="s">
        <v>4262</v>
      </c>
      <c r="E1952" s="17" t="s">
        <v>3839</v>
      </c>
      <c r="F1952" s="17" t="s">
        <v>4260</v>
      </c>
      <c r="G1952" s="17" t="s">
        <v>3131</v>
      </c>
      <c r="H1952" s="9" t="s">
        <v>6727</v>
      </c>
      <c r="I1952" s="17" t="s">
        <v>747</v>
      </c>
      <c r="J1952" s="9"/>
      <c r="K1952" s="9" t="s">
        <v>2880</v>
      </c>
    </row>
    <row r="1953" spans="1:11" x14ac:dyDescent="0.25">
      <c r="A1953" s="17" t="s">
        <v>742</v>
      </c>
      <c r="B1953" s="20" t="s">
        <v>4263</v>
      </c>
      <c r="C1953" s="17" t="s">
        <v>1844</v>
      </c>
      <c r="D1953" s="17" t="s">
        <v>4264</v>
      </c>
      <c r="E1953" s="17" t="s">
        <v>3839</v>
      </c>
      <c r="F1953" s="17" t="s">
        <v>4260</v>
      </c>
      <c r="G1953" s="17" t="s">
        <v>3131</v>
      </c>
      <c r="H1953" s="9" t="s">
        <v>6727</v>
      </c>
      <c r="I1953" s="17" t="s">
        <v>751</v>
      </c>
      <c r="J1953" s="9"/>
      <c r="K1953" s="9" t="s">
        <v>2880</v>
      </c>
    </row>
    <row r="1954" spans="1:11" x14ac:dyDescent="0.25">
      <c r="A1954" s="17" t="s">
        <v>742</v>
      </c>
      <c r="B1954" s="20" t="s">
        <v>4265</v>
      </c>
      <c r="C1954" s="17" t="s">
        <v>1844</v>
      </c>
      <c r="D1954" s="17" t="s">
        <v>4266</v>
      </c>
      <c r="E1954" s="17" t="s">
        <v>3839</v>
      </c>
      <c r="F1954" s="17" t="s">
        <v>4260</v>
      </c>
      <c r="G1954" s="17" t="s">
        <v>3131</v>
      </c>
      <c r="H1954" s="9" t="s">
        <v>6727</v>
      </c>
      <c r="I1954" s="17" t="s">
        <v>752</v>
      </c>
      <c r="J1954" s="9"/>
      <c r="K1954" s="9" t="s">
        <v>2880</v>
      </c>
    </row>
    <row r="1955" spans="1:11" x14ac:dyDescent="0.25">
      <c r="A1955" s="17" t="s">
        <v>742</v>
      </c>
      <c r="B1955" s="20" t="s">
        <v>4267</v>
      </c>
      <c r="C1955" s="17" t="s">
        <v>1844</v>
      </c>
      <c r="D1955" s="17" t="s">
        <v>4268</v>
      </c>
      <c r="E1955" s="17" t="s">
        <v>3839</v>
      </c>
      <c r="F1955" s="17" t="s">
        <v>4260</v>
      </c>
      <c r="G1955" s="17" t="s">
        <v>3131</v>
      </c>
      <c r="H1955" s="9" t="s">
        <v>6727</v>
      </c>
      <c r="I1955" s="17" t="s">
        <v>758</v>
      </c>
      <c r="J1955" s="9"/>
      <c r="K1955" s="9" t="s">
        <v>2880</v>
      </c>
    </row>
    <row r="1956" spans="1:11" x14ac:dyDescent="0.25">
      <c r="A1956" s="17" t="s">
        <v>742</v>
      </c>
      <c r="B1956" s="20" t="s">
        <v>4269</v>
      </c>
      <c r="C1956" s="17" t="s">
        <v>1844</v>
      </c>
      <c r="D1956" s="17" t="s">
        <v>4270</v>
      </c>
      <c r="E1956" s="17" t="s">
        <v>3839</v>
      </c>
      <c r="F1956" s="17" t="s">
        <v>4260</v>
      </c>
      <c r="G1956" s="17" t="s">
        <v>1921</v>
      </c>
      <c r="H1956" s="9" t="s">
        <v>6728</v>
      </c>
      <c r="I1956" s="17" t="s">
        <v>746</v>
      </c>
      <c r="J1956" s="9"/>
      <c r="K1956" s="9" t="s">
        <v>2880</v>
      </c>
    </row>
    <row r="1957" spans="1:11" x14ac:dyDescent="0.25">
      <c r="A1957" s="17" t="s">
        <v>742</v>
      </c>
      <c r="B1957" s="20" t="s">
        <v>4271</v>
      </c>
      <c r="C1957" s="17" t="s">
        <v>1844</v>
      </c>
      <c r="D1957" s="17" t="s">
        <v>4272</v>
      </c>
      <c r="E1957" s="17" t="s">
        <v>3839</v>
      </c>
      <c r="F1957" s="17" t="s">
        <v>4260</v>
      </c>
      <c r="G1957" s="17" t="s">
        <v>1921</v>
      </c>
      <c r="H1957" s="9" t="s">
        <v>6728</v>
      </c>
      <c r="I1957" s="17" t="s">
        <v>747</v>
      </c>
      <c r="J1957" s="9"/>
      <c r="K1957" s="9" t="s">
        <v>2880</v>
      </c>
    </row>
    <row r="1958" spans="1:11" x14ac:dyDescent="0.25">
      <c r="A1958" s="17" t="s">
        <v>742</v>
      </c>
      <c r="B1958" s="20" t="s">
        <v>4273</v>
      </c>
      <c r="C1958" s="17" t="s">
        <v>1844</v>
      </c>
      <c r="D1958" s="17" t="s">
        <v>4274</v>
      </c>
      <c r="E1958" s="17" t="s">
        <v>3839</v>
      </c>
      <c r="F1958" s="17" t="s">
        <v>4260</v>
      </c>
      <c r="G1958" s="17" t="s">
        <v>1921</v>
      </c>
      <c r="H1958" s="9" t="s">
        <v>6728</v>
      </c>
      <c r="I1958" s="17" t="s">
        <v>751</v>
      </c>
      <c r="J1958" s="9"/>
      <c r="K1958" s="9" t="s">
        <v>2880</v>
      </c>
    </row>
    <row r="1959" spans="1:11" x14ac:dyDescent="0.25">
      <c r="A1959" s="17" t="s">
        <v>742</v>
      </c>
      <c r="B1959" s="20" t="s">
        <v>4275</v>
      </c>
      <c r="C1959" s="17" t="s">
        <v>1844</v>
      </c>
      <c r="D1959" s="17" t="s">
        <v>4276</v>
      </c>
      <c r="E1959" s="17" t="s">
        <v>3839</v>
      </c>
      <c r="F1959" s="17" t="s">
        <v>4260</v>
      </c>
      <c r="G1959" s="17" t="s">
        <v>1921</v>
      </c>
      <c r="H1959" s="9" t="s">
        <v>6728</v>
      </c>
      <c r="I1959" s="17" t="s">
        <v>752</v>
      </c>
      <c r="J1959" s="9"/>
      <c r="K1959" s="9" t="s">
        <v>2880</v>
      </c>
    </row>
    <row r="1960" spans="1:11" x14ac:dyDescent="0.25">
      <c r="A1960" s="17" t="s">
        <v>742</v>
      </c>
      <c r="B1960" s="20" t="s">
        <v>4277</v>
      </c>
      <c r="C1960" s="17" t="s">
        <v>1844</v>
      </c>
      <c r="D1960" s="17" t="s">
        <v>4278</v>
      </c>
      <c r="E1960" s="17" t="s">
        <v>3839</v>
      </c>
      <c r="F1960" s="17" t="s">
        <v>4260</v>
      </c>
      <c r="G1960" s="17" t="s">
        <v>1921</v>
      </c>
      <c r="H1960" s="9" t="s">
        <v>6728</v>
      </c>
      <c r="I1960" s="17" t="s">
        <v>758</v>
      </c>
      <c r="J1960" s="9"/>
      <c r="K1960" s="9" t="s">
        <v>2880</v>
      </c>
    </row>
    <row r="1961" spans="1:11" x14ac:dyDescent="0.25">
      <c r="A1961" s="17" t="s">
        <v>742</v>
      </c>
      <c r="B1961" s="20" t="s">
        <v>4279</v>
      </c>
      <c r="C1961" s="17" t="s">
        <v>1844</v>
      </c>
      <c r="D1961" s="17" t="s">
        <v>4280</v>
      </c>
      <c r="E1961" s="17" t="s">
        <v>3839</v>
      </c>
      <c r="F1961" s="17" t="s">
        <v>4281</v>
      </c>
      <c r="G1961" s="17" t="s">
        <v>3120</v>
      </c>
      <c r="H1961" s="9" t="s">
        <v>6729</v>
      </c>
      <c r="I1961" s="17" t="s">
        <v>746</v>
      </c>
      <c r="J1961" s="9"/>
      <c r="K1961" s="9" t="s">
        <v>2880</v>
      </c>
    </row>
    <row r="1962" spans="1:11" x14ac:dyDescent="0.25">
      <c r="A1962" s="17" t="s">
        <v>742</v>
      </c>
      <c r="B1962" s="20" t="s">
        <v>4282</v>
      </c>
      <c r="C1962" s="17" t="s">
        <v>1844</v>
      </c>
      <c r="D1962" s="17" t="s">
        <v>4283</v>
      </c>
      <c r="E1962" s="17" t="s">
        <v>3839</v>
      </c>
      <c r="F1962" s="17" t="s">
        <v>4281</v>
      </c>
      <c r="G1962" s="17" t="s">
        <v>3120</v>
      </c>
      <c r="H1962" s="9" t="s">
        <v>6729</v>
      </c>
      <c r="I1962" s="17" t="s">
        <v>747</v>
      </c>
      <c r="J1962" s="9"/>
      <c r="K1962" s="9" t="s">
        <v>2880</v>
      </c>
    </row>
    <row r="1963" spans="1:11" x14ac:dyDescent="0.25">
      <c r="A1963" s="17" t="s">
        <v>742</v>
      </c>
      <c r="B1963" s="20" t="s">
        <v>4284</v>
      </c>
      <c r="C1963" s="17" t="s">
        <v>1844</v>
      </c>
      <c r="D1963" s="17" t="s">
        <v>4285</v>
      </c>
      <c r="E1963" s="17" t="s">
        <v>3839</v>
      </c>
      <c r="F1963" s="17" t="s">
        <v>4281</v>
      </c>
      <c r="G1963" s="17" t="s">
        <v>3120</v>
      </c>
      <c r="H1963" s="9" t="s">
        <v>6729</v>
      </c>
      <c r="I1963" s="17" t="s">
        <v>751</v>
      </c>
      <c r="J1963" s="9"/>
      <c r="K1963" s="9" t="s">
        <v>2880</v>
      </c>
    </row>
    <row r="1964" spans="1:11" x14ac:dyDescent="0.25">
      <c r="A1964" s="17" t="s">
        <v>742</v>
      </c>
      <c r="B1964" s="20" t="s">
        <v>4286</v>
      </c>
      <c r="C1964" s="17" t="s">
        <v>1844</v>
      </c>
      <c r="D1964" s="17" t="s">
        <v>4287</v>
      </c>
      <c r="E1964" s="17" t="s">
        <v>3839</v>
      </c>
      <c r="F1964" s="17" t="s">
        <v>4281</v>
      </c>
      <c r="G1964" s="17" t="s">
        <v>3120</v>
      </c>
      <c r="H1964" s="9" t="s">
        <v>6729</v>
      </c>
      <c r="I1964" s="17" t="s">
        <v>752</v>
      </c>
      <c r="J1964" s="9"/>
      <c r="K1964" s="9" t="s">
        <v>2880</v>
      </c>
    </row>
    <row r="1965" spans="1:11" x14ac:dyDescent="0.25">
      <c r="A1965" s="17" t="s">
        <v>742</v>
      </c>
      <c r="B1965" s="20" t="s">
        <v>4288</v>
      </c>
      <c r="C1965" s="17" t="s">
        <v>1844</v>
      </c>
      <c r="D1965" s="17" t="s">
        <v>4289</v>
      </c>
      <c r="E1965" s="17" t="s">
        <v>3839</v>
      </c>
      <c r="F1965" s="17" t="s">
        <v>4281</v>
      </c>
      <c r="G1965" s="17" t="s">
        <v>3120</v>
      </c>
      <c r="H1965" s="9" t="s">
        <v>6729</v>
      </c>
      <c r="I1965" s="17" t="s">
        <v>758</v>
      </c>
      <c r="J1965" s="9"/>
      <c r="K1965" s="9" t="s">
        <v>2880</v>
      </c>
    </row>
    <row r="1966" spans="1:11" x14ac:dyDescent="0.25">
      <c r="A1966" s="17" t="s">
        <v>742</v>
      </c>
      <c r="B1966" s="20" t="s">
        <v>4290</v>
      </c>
      <c r="C1966" s="17" t="s">
        <v>1844</v>
      </c>
      <c r="D1966" s="17" t="s">
        <v>4291</v>
      </c>
      <c r="E1966" s="17" t="s">
        <v>3839</v>
      </c>
      <c r="F1966" s="17" t="s">
        <v>4292</v>
      </c>
      <c r="G1966" s="17" t="s">
        <v>1907</v>
      </c>
      <c r="H1966" s="9" t="s">
        <v>6730</v>
      </c>
      <c r="I1966" s="17" t="s">
        <v>746</v>
      </c>
      <c r="J1966" s="9"/>
      <c r="K1966" s="9" t="s">
        <v>2880</v>
      </c>
    </row>
    <row r="1967" spans="1:11" x14ac:dyDescent="0.25">
      <c r="A1967" s="17" t="s">
        <v>742</v>
      </c>
      <c r="B1967" s="20" t="s">
        <v>4293</v>
      </c>
      <c r="C1967" s="17" t="s">
        <v>1844</v>
      </c>
      <c r="D1967" s="17" t="s">
        <v>4294</v>
      </c>
      <c r="E1967" s="17" t="s">
        <v>3839</v>
      </c>
      <c r="F1967" s="17" t="s">
        <v>4292</v>
      </c>
      <c r="G1967" s="17" t="s">
        <v>1907</v>
      </c>
      <c r="H1967" s="9" t="s">
        <v>6730</v>
      </c>
      <c r="I1967" s="17" t="s">
        <v>747</v>
      </c>
      <c r="J1967" s="9"/>
      <c r="K1967" s="9" t="s">
        <v>2880</v>
      </c>
    </row>
    <row r="1968" spans="1:11" x14ac:dyDescent="0.25">
      <c r="A1968" s="17" t="s">
        <v>742</v>
      </c>
      <c r="B1968" s="20" t="s">
        <v>4295</v>
      </c>
      <c r="C1968" s="17" t="s">
        <v>1844</v>
      </c>
      <c r="D1968" s="17" t="s">
        <v>4296</v>
      </c>
      <c r="E1968" s="17" t="s">
        <v>3839</v>
      </c>
      <c r="F1968" s="17" t="s">
        <v>4292</v>
      </c>
      <c r="G1968" s="17" t="s">
        <v>1907</v>
      </c>
      <c r="H1968" s="9" t="s">
        <v>6730</v>
      </c>
      <c r="I1968" s="17" t="s">
        <v>751</v>
      </c>
      <c r="J1968" s="9"/>
      <c r="K1968" s="9" t="s">
        <v>2880</v>
      </c>
    </row>
    <row r="1969" spans="1:11" x14ac:dyDescent="0.25">
      <c r="A1969" s="17" t="s">
        <v>742</v>
      </c>
      <c r="B1969" s="20" t="s">
        <v>4297</v>
      </c>
      <c r="C1969" s="17" t="s">
        <v>1844</v>
      </c>
      <c r="D1969" s="17" t="s">
        <v>4298</v>
      </c>
      <c r="E1969" s="17" t="s">
        <v>3839</v>
      </c>
      <c r="F1969" s="17" t="s">
        <v>4292</v>
      </c>
      <c r="G1969" s="17" t="s">
        <v>1907</v>
      </c>
      <c r="H1969" s="9" t="s">
        <v>6730</v>
      </c>
      <c r="I1969" s="17" t="s">
        <v>752</v>
      </c>
      <c r="J1969" s="9"/>
      <c r="K1969" s="9" t="s">
        <v>2880</v>
      </c>
    </row>
    <row r="1970" spans="1:11" x14ac:dyDescent="0.25">
      <c r="A1970" s="17" t="s">
        <v>742</v>
      </c>
      <c r="B1970" s="20" t="s">
        <v>4299</v>
      </c>
      <c r="C1970" s="17" t="s">
        <v>1844</v>
      </c>
      <c r="D1970" s="17" t="s">
        <v>4300</v>
      </c>
      <c r="E1970" s="17" t="s">
        <v>3839</v>
      </c>
      <c r="F1970" s="17" t="s">
        <v>4292</v>
      </c>
      <c r="G1970" s="17" t="s">
        <v>1907</v>
      </c>
      <c r="H1970" s="9" t="s">
        <v>6730</v>
      </c>
      <c r="I1970" s="17" t="s">
        <v>758</v>
      </c>
      <c r="J1970" s="9"/>
      <c r="K1970" s="9" t="s">
        <v>2880</v>
      </c>
    </row>
    <row r="1971" spans="1:11" x14ac:dyDescent="0.25">
      <c r="A1971" s="17" t="s">
        <v>742</v>
      </c>
      <c r="B1971" s="20" t="s">
        <v>4301</v>
      </c>
      <c r="C1971" s="17" t="s">
        <v>1844</v>
      </c>
      <c r="D1971" s="17" t="s">
        <v>4302</v>
      </c>
      <c r="E1971" s="17" t="s">
        <v>3839</v>
      </c>
      <c r="F1971" s="17" t="s">
        <v>4303</v>
      </c>
      <c r="G1971" s="17" t="s">
        <v>3120</v>
      </c>
      <c r="H1971" s="9" t="s">
        <v>6731</v>
      </c>
      <c r="I1971" s="17" t="s">
        <v>746</v>
      </c>
      <c r="J1971" s="9"/>
      <c r="K1971" s="9" t="s">
        <v>2880</v>
      </c>
    </row>
    <row r="1972" spans="1:11" x14ac:dyDescent="0.25">
      <c r="A1972" s="17" t="s">
        <v>742</v>
      </c>
      <c r="B1972" s="20" t="s">
        <v>4304</v>
      </c>
      <c r="C1972" s="17" t="s">
        <v>1844</v>
      </c>
      <c r="D1972" s="17" t="s">
        <v>4305</v>
      </c>
      <c r="E1972" s="17" t="s">
        <v>3839</v>
      </c>
      <c r="F1972" s="17" t="s">
        <v>4303</v>
      </c>
      <c r="G1972" s="17" t="s">
        <v>3120</v>
      </c>
      <c r="H1972" s="9" t="s">
        <v>6731</v>
      </c>
      <c r="I1972" s="17" t="s">
        <v>747</v>
      </c>
      <c r="J1972" s="9"/>
      <c r="K1972" s="9" t="s">
        <v>2880</v>
      </c>
    </row>
    <row r="1973" spans="1:11" x14ac:dyDescent="0.25">
      <c r="A1973" s="17" t="s">
        <v>742</v>
      </c>
      <c r="B1973" s="20" t="s">
        <v>4306</v>
      </c>
      <c r="C1973" s="17" t="s">
        <v>1844</v>
      </c>
      <c r="D1973" s="17" t="s">
        <v>4307</v>
      </c>
      <c r="E1973" s="17" t="s">
        <v>3839</v>
      </c>
      <c r="F1973" s="17" t="s">
        <v>4303</v>
      </c>
      <c r="G1973" s="17" t="s">
        <v>3120</v>
      </c>
      <c r="H1973" s="9" t="s">
        <v>6731</v>
      </c>
      <c r="I1973" s="17" t="s">
        <v>751</v>
      </c>
      <c r="J1973" s="9"/>
      <c r="K1973" s="9" t="s">
        <v>2880</v>
      </c>
    </row>
    <row r="1974" spans="1:11" x14ac:dyDescent="0.25">
      <c r="A1974" s="17" t="s">
        <v>742</v>
      </c>
      <c r="B1974" s="20" t="s">
        <v>4308</v>
      </c>
      <c r="C1974" s="17" t="s">
        <v>1844</v>
      </c>
      <c r="D1974" s="17" t="s">
        <v>4309</v>
      </c>
      <c r="E1974" s="17" t="s">
        <v>3839</v>
      </c>
      <c r="F1974" s="17" t="s">
        <v>4303</v>
      </c>
      <c r="G1974" s="17" t="s">
        <v>3120</v>
      </c>
      <c r="H1974" s="9" t="s">
        <v>6731</v>
      </c>
      <c r="I1974" s="17" t="s">
        <v>752</v>
      </c>
      <c r="J1974" s="9"/>
      <c r="K1974" s="9" t="s">
        <v>2880</v>
      </c>
    </row>
    <row r="1975" spans="1:11" x14ac:dyDescent="0.25">
      <c r="A1975" s="17" t="s">
        <v>742</v>
      </c>
      <c r="B1975" s="20" t="s">
        <v>4310</v>
      </c>
      <c r="C1975" s="17" t="s">
        <v>1844</v>
      </c>
      <c r="D1975" s="17" t="s">
        <v>4311</v>
      </c>
      <c r="E1975" s="17" t="s">
        <v>3839</v>
      </c>
      <c r="F1975" s="17" t="s">
        <v>4303</v>
      </c>
      <c r="G1975" s="17" t="s">
        <v>3120</v>
      </c>
      <c r="H1975" s="9" t="s">
        <v>6731</v>
      </c>
      <c r="I1975" s="17" t="s">
        <v>758</v>
      </c>
      <c r="J1975" s="9"/>
      <c r="K1975" s="9" t="s">
        <v>2880</v>
      </c>
    </row>
    <row r="1976" spans="1:11" x14ac:dyDescent="0.25">
      <c r="A1976" s="17" t="s">
        <v>742</v>
      </c>
      <c r="B1976" s="20" t="s">
        <v>4312</v>
      </c>
      <c r="C1976" s="17" t="s">
        <v>1844</v>
      </c>
      <c r="D1976" s="17" t="s">
        <v>4313</v>
      </c>
      <c r="E1976" s="17" t="s">
        <v>3839</v>
      </c>
      <c r="F1976" s="17" t="s">
        <v>4314</v>
      </c>
      <c r="G1976" s="17" t="s">
        <v>1968</v>
      </c>
      <c r="H1976" s="9" t="s">
        <v>6732</v>
      </c>
      <c r="I1976" s="17" t="s">
        <v>746</v>
      </c>
      <c r="J1976" s="9"/>
      <c r="K1976" s="9" t="s">
        <v>2880</v>
      </c>
    </row>
    <row r="1977" spans="1:11" x14ac:dyDescent="0.25">
      <c r="A1977" s="17" t="s">
        <v>742</v>
      </c>
      <c r="B1977" s="20" t="s">
        <v>4315</v>
      </c>
      <c r="C1977" s="17" t="s">
        <v>1844</v>
      </c>
      <c r="D1977" s="17" t="s">
        <v>4316</v>
      </c>
      <c r="E1977" s="17" t="s">
        <v>3839</v>
      </c>
      <c r="F1977" s="17" t="s">
        <v>4314</v>
      </c>
      <c r="G1977" s="17" t="s">
        <v>1968</v>
      </c>
      <c r="H1977" s="9" t="s">
        <v>6732</v>
      </c>
      <c r="I1977" s="17" t="s">
        <v>747</v>
      </c>
      <c r="J1977" s="9"/>
      <c r="K1977" s="9" t="s">
        <v>2880</v>
      </c>
    </row>
    <row r="1978" spans="1:11" x14ac:dyDescent="0.25">
      <c r="A1978" s="17" t="s">
        <v>742</v>
      </c>
      <c r="B1978" s="20" t="s">
        <v>4317</v>
      </c>
      <c r="C1978" s="17" t="s">
        <v>1844</v>
      </c>
      <c r="D1978" s="17" t="s">
        <v>4318</v>
      </c>
      <c r="E1978" s="17" t="s">
        <v>3839</v>
      </c>
      <c r="F1978" s="17" t="s">
        <v>4314</v>
      </c>
      <c r="G1978" s="17" t="s">
        <v>1968</v>
      </c>
      <c r="H1978" s="9" t="s">
        <v>6732</v>
      </c>
      <c r="I1978" s="17" t="s">
        <v>751</v>
      </c>
      <c r="J1978" s="9"/>
      <c r="K1978" s="9" t="s">
        <v>2880</v>
      </c>
    </row>
    <row r="1979" spans="1:11" x14ac:dyDescent="0.25">
      <c r="A1979" s="17" t="s">
        <v>742</v>
      </c>
      <c r="B1979" s="20" t="s">
        <v>4319</v>
      </c>
      <c r="C1979" s="17" t="s">
        <v>1844</v>
      </c>
      <c r="D1979" s="17" t="s">
        <v>4320</v>
      </c>
      <c r="E1979" s="17" t="s">
        <v>3839</v>
      </c>
      <c r="F1979" s="17" t="s">
        <v>4314</v>
      </c>
      <c r="G1979" s="17" t="s">
        <v>1968</v>
      </c>
      <c r="H1979" s="9" t="s">
        <v>6732</v>
      </c>
      <c r="I1979" s="17" t="s">
        <v>752</v>
      </c>
      <c r="J1979" s="9"/>
      <c r="K1979" s="9" t="s">
        <v>2880</v>
      </c>
    </row>
    <row r="1980" spans="1:11" x14ac:dyDescent="0.25">
      <c r="A1980" s="17" t="s">
        <v>742</v>
      </c>
      <c r="B1980" s="20" t="s">
        <v>4321</v>
      </c>
      <c r="C1980" s="17" t="s">
        <v>1844</v>
      </c>
      <c r="D1980" s="17" t="s">
        <v>4322</v>
      </c>
      <c r="E1980" s="17" t="s">
        <v>3839</v>
      </c>
      <c r="F1980" s="17" t="s">
        <v>4314</v>
      </c>
      <c r="G1980" s="17" t="s">
        <v>1968</v>
      </c>
      <c r="H1980" s="9" t="s">
        <v>6732</v>
      </c>
      <c r="I1980" s="17" t="s">
        <v>758</v>
      </c>
      <c r="J1980" s="9"/>
      <c r="K1980" s="9" t="s">
        <v>2880</v>
      </c>
    </row>
    <row r="1981" spans="1:11" x14ac:dyDescent="0.25">
      <c r="A1981" s="17" t="s">
        <v>742</v>
      </c>
      <c r="B1981" s="20" t="s">
        <v>4323</v>
      </c>
      <c r="C1981" s="17" t="s">
        <v>1844</v>
      </c>
      <c r="D1981" s="17" t="s">
        <v>4324</v>
      </c>
      <c r="E1981" s="17" t="s">
        <v>3839</v>
      </c>
      <c r="F1981" s="17" t="s">
        <v>1496</v>
      </c>
      <c r="G1981" s="17" t="s">
        <v>1896</v>
      </c>
      <c r="H1981" s="9" t="s">
        <v>6733</v>
      </c>
      <c r="I1981" s="17" t="s">
        <v>746</v>
      </c>
      <c r="J1981" s="9"/>
      <c r="K1981" s="9" t="s">
        <v>2880</v>
      </c>
    </row>
    <row r="1982" spans="1:11" x14ac:dyDescent="0.25">
      <c r="A1982" s="17" t="s">
        <v>742</v>
      </c>
      <c r="B1982" s="20" t="s">
        <v>4325</v>
      </c>
      <c r="C1982" s="17" t="s">
        <v>1844</v>
      </c>
      <c r="D1982" s="17" t="s">
        <v>4326</v>
      </c>
      <c r="E1982" s="17" t="s">
        <v>3839</v>
      </c>
      <c r="F1982" s="17" t="s">
        <v>1496</v>
      </c>
      <c r="G1982" s="17" t="s">
        <v>1896</v>
      </c>
      <c r="H1982" s="9" t="s">
        <v>6733</v>
      </c>
      <c r="I1982" s="17" t="s">
        <v>747</v>
      </c>
      <c r="J1982" s="9"/>
      <c r="K1982" s="9" t="s">
        <v>2880</v>
      </c>
    </row>
    <row r="1983" spans="1:11" x14ac:dyDescent="0.25">
      <c r="A1983" s="17" t="s">
        <v>742</v>
      </c>
      <c r="B1983" s="20" t="s">
        <v>4327</v>
      </c>
      <c r="C1983" s="17" t="s">
        <v>1844</v>
      </c>
      <c r="D1983" s="17" t="s">
        <v>4328</v>
      </c>
      <c r="E1983" s="17" t="s">
        <v>3839</v>
      </c>
      <c r="F1983" s="17" t="s">
        <v>1496</v>
      </c>
      <c r="G1983" s="17" t="s">
        <v>1896</v>
      </c>
      <c r="H1983" s="9" t="s">
        <v>6733</v>
      </c>
      <c r="I1983" s="17" t="s">
        <v>751</v>
      </c>
      <c r="J1983" s="9"/>
      <c r="K1983" s="9" t="s">
        <v>2880</v>
      </c>
    </row>
    <row r="1984" spans="1:11" x14ac:dyDescent="0.25">
      <c r="A1984" s="17" t="s">
        <v>742</v>
      </c>
      <c r="B1984" s="20" t="s">
        <v>4329</v>
      </c>
      <c r="C1984" s="17" t="s">
        <v>1844</v>
      </c>
      <c r="D1984" s="17" t="s">
        <v>4330</v>
      </c>
      <c r="E1984" s="17" t="s">
        <v>3839</v>
      </c>
      <c r="F1984" s="17" t="s">
        <v>1496</v>
      </c>
      <c r="G1984" s="17" t="s">
        <v>1896</v>
      </c>
      <c r="H1984" s="9" t="s">
        <v>6733</v>
      </c>
      <c r="I1984" s="17" t="s">
        <v>752</v>
      </c>
      <c r="J1984" s="9"/>
      <c r="K1984" s="9" t="s">
        <v>2880</v>
      </c>
    </row>
    <row r="1985" spans="1:11" x14ac:dyDescent="0.25">
      <c r="A1985" s="17" t="s">
        <v>742</v>
      </c>
      <c r="B1985" s="20" t="s">
        <v>4331</v>
      </c>
      <c r="C1985" s="17" t="s">
        <v>1844</v>
      </c>
      <c r="D1985" s="17" t="s">
        <v>4332</v>
      </c>
      <c r="E1985" s="17" t="s">
        <v>3839</v>
      </c>
      <c r="F1985" s="17" t="s">
        <v>1496</v>
      </c>
      <c r="G1985" s="17" t="s">
        <v>1896</v>
      </c>
      <c r="H1985" s="9" t="s">
        <v>6733</v>
      </c>
      <c r="I1985" s="17" t="s">
        <v>758</v>
      </c>
      <c r="J1985" s="9"/>
      <c r="K1985" s="9" t="s">
        <v>2880</v>
      </c>
    </row>
    <row r="1986" spans="1:11" x14ac:dyDescent="0.25">
      <c r="A1986" s="17" t="s">
        <v>742</v>
      </c>
      <c r="B1986" s="20" t="s">
        <v>4333</v>
      </c>
      <c r="C1986" s="17" t="s">
        <v>1844</v>
      </c>
      <c r="D1986" s="17" t="s">
        <v>4334</v>
      </c>
      <c r="E1986" s="17" t="s">
        <v>3839</v>
      </c>
      <c r="F1986" s="17" t="s">
        <v>1496</v>
      </c>
      <c r="G1986" s="17" t="s">
        <v>1921</v>
      </c>
      <c r="H1986" s="9" t="s">
        <v>6734</v>
      </c>
      <c r="I1986" s="17" t="s">
        <v>746</v>
      </c>
      <c r="J1986" s="9"/>
      <c r="K1986" s="9" t="s">
        <v>2880</v>
      </c>
    </row>
    <row r="1987" spans="1:11" x14ac:dyDescent="0.25">
      <c r="A1987" s="17" t="s">
        <v>742</v>
      </c>
      <c r="B1987" s="20" t="s">
        <v>4335</v>
      </c>
      <c r="C1987" s="17" t="s">
        <v>1844</v>
      </c>
      <c r="D1987" s="17" t="s">
        <v>4336</v>
      </c>
      <c r="E1987" s="17" t="s">
        <v>3839</v>
      </c>
      <c r="F1987" s="17" t="s">
        <v>1496</v>
      </c>
      <c r="G1987" s="17" t="s">
        <v>1921</v>
      </c>
      <c r="H1987" s="9" t="s">
        <v>6734</v>
      </c>
      <c r="I1987" s="17" t="s">
        <v>747</v>
      </c>
      <c r="J1987" s="9"/>
      <c r="K1987" s="9" t="s">
        <v>2880</v>
      </c>
    </row>
    <row r="1988" spans="1:11" x14ac:dyDescent="0.25">
      <c r="A1988" s="17" t="s">
        <v>742</v>
      </c>
      <c r="B1988" s="20" t="s">
        <v>4337</v>
      </c>
      <c r="C1988" s="17" t="s">
        <v>1844</v>
      </c>
      <c r="D1988" s="17" t="s">
        <v>4338</v>
      </c>
      <c r="E1988" s="17" t="s">
        <v>3839</v>
      </c>
      <c r="F1988" s="17" t="s">
        <v>1496</v>
      </c>
      <c r="G1988" s="17" t="s">
        <v>1921</v>
      </c>
      <c r="H1988" s="9" t="s">
        <v>6734</v>
      </c>
      <c r="I1988" s="17" t="s">
        <v>751</v>
      </c>
      <c r="J1988" s="9"/>
      <c r="K1988" s="9" t="s">
        <v>2880</v>
      </c>
    </row>
    <row r="1989" spans="1:11" x14ac:dyDescent="0.25">
      <c r="A1989" s="17" t="s">
        <v>742</v>
      </c>
      <c r="B1989" s="20" t="s">
        <v>4339</v>
      </c>
      <c r="C1989" s="17" t="s">
        <v>1844</v>
      </c>
      <c r="D1989" s="17" t="s">
        <v>4340</v>
      </c>
      <c r="E1989" s="17" t="s">
        <v>3839</v>
      </c>
      <c r="F1989" s="17" t="s">
        <v>1496</v>
      </c>
      <c r="G1989" s="17" t="s">
        <v>1921</v>
      </c>
      <c r="H1989" s="9" t="s">
        <v>6734</v>
      </c>
      <c r="I1989" s="17" t="s">
        <v>752</v>
      </c>
      <c r="J1989" s="9"/>
      <c r="K1989" s="9" t="s">
        <v>2880</v>
      </c>
    </row>
    <row r="1990" spans="1:11" x14ac:dyDescent="0.25">
      <c r="A1990" s="17" t="s">
        <v>742</v>
      </c>
      <c r="B1990" s="15" t="s">
        <v>4341</v>
      </c>
      <c r="C1990" s="12" t="s">
        <v>1844</v>
      </c>
      <c r="D1990" s="9" t="s">
        <v>4342</v>
      </c>
      <c r="E1990" s="12" t="s">
        <v>3839</v>
      </c>
      <c r="F1990" s="11" t="s">
        <v>1496</v>
      </c>
      <c r="G1990" s="12" t="s">
        <v>1921</v>
      </c>
      <c r="H1990" s="9" t="s">
        <v>6734</v>
      </c>
      <c r="I1990" s="17" t="s">
        <v>758</v>
      </c>
      <c r="J1990" s="12"/>
      <c r="K1990" s="9" t="s">
        <v>2880</v>
      </c>
    </row>
    <row r="1991" spans="1:11" x14ac:dyDescent="0.25">
      <c r="A1991" s="17" t="s">
        <v>742</v>
      </c>
      <c r="B1991" s="15" t="s">
        <v>1787</v>
      </c>
      <c r="C1991" s="12" t="s">
        <v>1740</v>
      </c>
      <c r="D1991" s="9" t="s">
        <v>1788</v>
      </c>
      <c r="E1991" s="12" t="s">
        <v>1740</v>
      </c>
      <c r="F1991" s="11" t="s">
        <v>1729</v>
      </c>
      <c r="G1991" s="11" t="s">
        <v>932</v>
      </c>
      <c r="H1991" s="9" t="s">
        <v>6622</v>
      </c>
      <c r="I1991" s="17" t="s">
        <v>758</v>
      </c>
      <c r="J1991" s="12" t="s">
        <v>747</v>
      </c>
      <c r="K1991" s="9" t="s">
        <v>1648</v>
      </c>
    </row>
    <row r="1992" spans="1:11" x14ac:dyDescent="0.25">
      <c r="A1992" s="17" t="s">
        <v>742</v>
      </c>
      <c r="B1992" s="15" t="s">
        <v>1792</v>
      </c>
      <c r="C1992" s="12" t="s">
        <v>1740</v>
      </c>
      <c r="D1992" s="9" t="s">
        <v>1793</v>
      </c>
      <c r="E1992" s="12" t="s">
        <v>1740</v>
      </c>
      <c r="F1992" s="11" t="s">
        <v>1791</v>
      </c>
      <c r="G1992" s="12" t="s">
        <v>1056</v>
      </c>
      <c r="H1992" s="9" t="s">
        <v>6623</v>
      </c>
      <c r="I1992" s="17" t="s">
        <v>747</v>
      </c>
      <c r="J1992" s="12" t="s">
        <v>747</v>
      </c>
      <c r="K1992" s="9" t="s">
        <v>1648</v>
      </c>
    </row>
    <row r="1993" spans="1:11" x14ac:dyDescent="0.25">
      <c r="A1993" s="17" t="s">
        <v>742</v>
      </c>
      <c r="B1993" s="15" t="s">
        <v>1801</v>
      </c>
      <c r="C1993" s="12" t="s">
        <v>1740</v>
      </c>
      <c r="D1993" s="9" t="s">
        <v>1802</v>
      </c>
      <c r="E1993" s="12" t="s">
        <v>1740</v>
      </c>
      <c r="F1993" s="11" t="s">
        <v>1800</v>
      </c>
      <c r="G1993" s="12" t="s">
        <v>795</v>
      </c>
      <c r="H1993" s="9" t="s">
        <v>6624</v>
      </c>
      <c r="I1993" s="17" t="s">
        <v>751</v>
      </c>
      <c r="J1993" s="12" t="s">
        <v>747</v>
      </c>
      <c r="K1993" s="9" t="s">
        <v>1648</v>
      </c>
    </row>
    <row r="1994" spans="1:11" x14ac:dyDescent="0.25">
      <c r="A1994" s="17" t="s">
        <v>742</v>
      </c>
      <c r="B1994" s="15" t="s">
        <v>598</v>
      </c>
      <c r="C1994" s="12" t="s">
        <v>1740</v>
      </c>
      <c r="D1994" s="9" t="s">
        <v>599</v>
      </c>
      <c r="E1994" s="12" t="s">
        <v>1740</v>
      </c>
      <c r="F1994" s="11" t="s">
        <v>1800</v>
      </c>
      <c r="G1994" s="12" t="s">
        <v>795</v>
      </c>
      <c r="H1994" s="9" t="s">
        <v>6624</v>
      </c>
      <c r="I1994" s="17" t="s">
        <v>752</v>
      </c>
      <c r="J1994" s="12" t="s">
        <v>747</v>
      </c>
      <c r="K1994" s="9" t="s">
        <v>1648</v>
      </c>
    </row>
    <row r="1995" spans="1:11" x14ac:dyDescent="0.25">
      <c r="A1995" s="17" t="s">
        <v>742</v>
      </c>
      <c r="B1995" s="15" t="s">
        <v>1805</v>
      </c>
      <c r="C1995" s="12" t="s">
        <v>1740</v>
      </c>
      <c r="D1995" s="9" t="s">
        <v>1806</v>
      </c>
      <c r="E1995" s="12" t="s">
        <v>1740</v>
      </c>
      <c r="F1995" s="11" t="s">
        <v>1807</v>
      </c>
      <c r="G1995" s="12" t="s">
        <v>745</v>
      </c>
      <c r="H1995" s="9" t="s">
        <v>6625</v>
      </c>
      <c r="I1995" s="17" t="s">
        <v>746</v>
      </c>
      <c r="J1995" s="12" t="s">
        <v>747</v>
      </c>
      <c r="K1995" s="9" t="s">
        <v>1648</v>
      </c>
    </row>
    <row r="1996" spans="1:11" x14ac:dyDescent="0.25">
      <c r="A1996" s="17" t="s">
        <v>742</v>
      </c>
      <c r="B1996" s="15" t="s">
        <v>1810</v>
      </c>
      <c r="C1996" s="12" t="s">
        <v>1740</v>
      </c>
      <c r="D1996" s="9" t="s">
        <v>1811</v>
      </c>
      <c r="E1996" s="12" t="s">
        <v>1740</v>
      </c>
      <c r="F1996" s="11" t="s">
        <v>1807</v>
      </c>
      <c r="G1996" s="12" t="s">
        <v>745</v>
      </c>
      <c r="H1996" s="9" t="s">
        <v>6625</v>
      </c>
      <c r="I1996" s="17" t="s">
        <v>752</v>
      </c>
      <c r="J1996" s="12" t="s">
        <v>747</v>
      </c>
      <c r="K1996" s="9" t="s">
        <v>1648</v>
      </c>
    </row>
    <row r="1997" spans="1:11" x14ac:dyDescent="0.25">
      <c r="A1997" s="17" t="s">
        <v>742</v>
      </c>
      <c r="B1997" s="15" t="s">
        <v>1739</v>
      </c>
      <c r="C1997" s="12" t="s">
        <v>1740</v>
      </c>
      <c r="D1997" s="9" t="s">
        <v>1741</v>
      </c>
      <c r="E1997" s="12" t="s">
        <v>1740</v>
      </c>
      <c r="F1997" s="11" t="s">
        <v>1742</v>
      </c>
      <c r="G1997" s="12" t="s">
        <v>745</v>
      </c>
      <c r="H1997" s="9" t="s">
        <v>6618</v>
      </c>
      <c r="I1997" s="17" t="s">
        <v>746</v>
      </c>
      <c r="J1997" s="12" t="s">
        <v>747</v>
      </c>
      <c r="K1997" s="9" t="s">
        <v>1648</v>
      </c>
    </row>
    <row r="1998" spans="1:11" x14ac:dyDescent="0.25">
      <c r="A1998" s="17" t="s">
        <v>742</v>
      </c>
      <c r="B1998" s="15" t="s">
        <v>344</v>
      </c>
      <c r="C1998" s="12" t="s">
        <v>1740</v>
      </c>
      <c r="D1998" s="9" t="s">
        <v>345</v>
      </c>
      <c r="E1998" s="12" t="s">
        <v>1740</v>
      </c>
      <c r="F1998" s="11" t="s">
        <v>1742</v>
      </c>
      <c r="G1998" s="12" t="s">
        <v>745</v>
      </c>
      <c r="H1998" s="9" t="s">
        <v>6618</v>
      </c>
      <c r="I1998" s="17" t="s">
        <v>747</v>
      </c>
      <c r="J1998" s="12" t="s">
        <v>747</v>
      </c>
      <c r="K1998" s="9" t="s">
        <v>1648</v>
      </c>
    </row>
    <row r="1999" spans="1:11" x14ac:dyDescent="0.25">
      <c r="A1999" s="17" t="s">
        <v>742</v>
      </c>
      <c r="B1999" s="15" t="s">
        <v>171</v>
      </c>
      <c r="C1999" s="12" t="s">
        <v>1740</v>
      </c>
      <c r="D1999" s="9" t="s">
        <v>172</v>
      </c>
      <c r="E1999" s="12" t="s">
        <v>1740</v>
      </c>
      <c r="F1999" s="11" t="s">
        <v>1742</v>
      </c>
      <c r="G1999" s="12" t="s">
        <v>745</v>
      </c>
      <c r="H1999" s="9" t="s">
        <v>6618</v>
      </c>
      <c r="I1999" s="17" t="s">
        <v>751</v>
      </c>
      <c r="J1999" s="12" t="s">
        <v>747</v>
      </c>
      <c r="K1999" s="9" t="s">
        <v>1648</v>
      </c>
    </row>
    <row r="2000" spans="1:11" x14ac:dyDescent="0.25">
      <c r="A2000" s="17" t="s">
        <v>742</v>
      </c>
      <c r="B2000" s="20" t="s">
        <v>1759</v>
      </c>
      <c r="C2000" s="17" t="s">
        <v>1740</v>
      </c>
      <c r="D2000" s="17" t="s">
        <v>1760</v>
      </c>
      <c r="E2000" s="10" t="s">
        <v>1740</v>
      </c>
      <c r="F2000" s="10" t="s">
        <v>1742</v>
      </c>
      <c r="G2000" s="17" t="s">
        <v>1761</v>
      </c>
      <c r="H2000" s="9" t="s">
        <v>6620</v>
      </c>
      <c r="I2000" s="17" t="s">
        <v>746</v>
      </c>
      <c r="J2000" s="9" t="s">
        <v>747</v>
      </c>
      <c r="K2000" s="9" t="s">
        <v>1648</v>
      </c>
    </row>
    <row r="2001" spans="1:11" x14ac:dyDescent="0.25">
      <c r="A2001" s="17" t="s">
        <v>742</v>
      </c>
      <c r="B2001" s="20" t="s">
        <v>4343</v>
      </c>
      <c r="C2001" s="17" t="s">
        <v>1844</v>
      </c>
      <c r="D2001" s="17" t="s">
        <v>4344</v>
      </c>
      <c r="E2001" s="10"/>
      <c r="F2001" s="10"/>
      <c r="G2001" s="17" t="s">
        <v>2040</v>
      </c>
      <c r="H2001" s="9" t="s">
        <v>6653</v>
      </c>
      <c r="I2001" s="17" t="s">
        <v>746</v>
      </c>
      <c r="J2001" s="9"/>
      <c r="K2001" s="9" t="s">
        <v>3635</v>
      </c>
    </row>
    <row r="2002" spans="1:11" x14ac:dyDescent="0.25">
      <c r="A2002" s="17" t="s">
        <v>742</v>
      </c>
      <c r="B2002" s="20" t="s">
        <v>4345</v>
      </c>
      <c r="C2002" s="17" t="s">
        <v>1844</v>
      </c>
      <c r="D2002" s="17" t="s">
        <v>4346</v>
      </c>
      <c r="E2002" s="10"/>
      <c r="F2002" s="10"/>
      <c r="G2002" s="17" t="s">
        <v>2040</v>
      </c>
      <c r="H2002" s="9" t="s">
        <v>6653</v>
      </c>
      <c r="I2002" s="17" t="s">
        <v>747</v>
      </c>
      <c r="J2002" s="9"/>
      <c r="K2002" s="9" t="s">
        <v>3635</v>
      </c>
    </row>
    <row r="2003" spans="1:11" x14ac:dyDescent="0.25">
      <c r="A2003" s="17" t="s">
        <v>742</v>
      </c>
      <c r="B2003" s="20" t="s">
        <v>4347</v>
      </c>
      <c r="C2003" s="17" t="s">
        <v>1844</v>
      </c>
      <c r="D2003" s="17" t="s">
        <v>4348</v>
      </c>
      <c r="E2003" s="10"/>
      <c r="F2003" s="10"/>
      <c r="G2003" s="17" t="s">
        <v>2040</v>
      </c>
      <c r="H2003" s="9" t="s">
        <v>6653</v>
      </c>
      <c r="I2003" s="17" t="s">
        <v>751</v>
      </c>
      <c r="J2003" s="9"/>
      <c r="K2003" s="9" t="s">
        <v>3635</v>
      </c>
    </row>
    <row r="2004" spans="1:11" x14ac:dyDescent="0.25">
      <c r="A2004" s="17" t="s">
        <v>742</v>
      </c>
      <c r="B2004" s="20" t="s">
        <v>4349</v>
      </c>
      <c r="C2004" s="17" t="s">
        <v>1844</v>
      </c>
      <c r="D2004" s="17" t="s">
        <v>4350</v>
      </c>
      <c r="E2004" s="10"/>
      <c r="F2004" s="10"/>
      <c r="G2004" s="17" t="s">
        <v>2040</v>
      </c>
      <c r="H2004" s="9" t="s">
        <v>6653</v>
      </c>
      <c r="I2004" s="17" t="s">
        <v>752</v>
      </c>
      <c r="J2004" s="9"/>
      <c r="K2004" s="9" t="s">
        <v>3635</v>
      </c>
    </row>
    <row r="2005" spans="1:11" x14ac:dyDescent="0.25">
      <c r="A2005" s="17" t="s">
        <v>742</v>
      </c>
      <c r="B2005" s="20" t="s">
        <v>4351</v>
      </c>
      <c r="C2005" s="17" t="s">
        <v>1844</v>
      </c>
      <c r="D2005" s="17" t="s">
        <v>4352</v>
      </c>
      <c r="E2005" s="10"/>
      <c r="F2005" s="10"/>
      <c r="G2005" s="10" t="s">
        <v>2040</v>
      </c>
      <c r="H2005" s="9" t="s">
        <v>6653</v>
      </c>
      <c r="I2005" s="17" t="s">
        <v>758</v>
      </c>
      <c r="J2005" s="9"/>
      <c r="K2005" s="9" t="s">
        <v>3635</v>
      </c>
    </row>
    <row r="2006" spans="1:11" x14ac:dyDescent="0.25">
      <c r="A2006" s="17" t="s">
        <v>742</v>
      </c>
      <c r="B2006" s="20" t="s">
        <v>4353</v>
      </c>
      <c r="C2006" s="17" t="s">
        <v>1844</v>
      </c>
      <c r="D2006" s="17" t="s">
        <v>4354</v>
      </c>
      <c r="E2006" s="10"/>
      <c r="F2006" s="10"/>
      <c r="G2006" s="10"/>
      <c r="H2006" s="9" t="s">
        <v>6635</v>
      </c>
      <c r="I2006" s="17" t="s">
        <v>746</v>
      </c>
      <c r="J2006" s="9"/>
      <c r="K2006" s="9" t="s">
        <v>3635</v>
      </c>
    </row>
    <row r="2007" spans="1:11" x14ac:dyDescent="0.25">
      <c r="A2007" s="17" t="s">
        <v>742</v>
      </c>
      <c r="B2007" s="20" t="s">
        <v>4355</v>
      </c>
      <c r="C2007" s="17" t="s">
        <v>1844</v>
      </c>
      <c r="D2007" s="17" t="s">
        <v>4356</v>
      </c>
      <c r="E2007" s="10"/>
      <c r="F2007" s="10"/>
      <c r="G2007" s="10"/>
      <c r="H2007" s="9" t="s">
        <v>6635</v>
      </c>
      <c r="I2007" s="17" t="s">
        <v>747</v>
      </c>
      <c r="J2007" s="9"/>
      <c r="K2007" s="9" t="s">
        <v>3635</v>
      </c>
    </row>
    <row r="2008" spans="1:11" x14ac:dyDescent="0.25">
      <c r="A2008" s="17" t="s">
        <v>742</v>
      </c>
      <c r="B2008" s="20" t="s">
        <v>4357</v>
      </c>
      <c r="C2008" s="17" t="s">
        <v>1844</v>
      </c>
      <c r="D2008" s="17" t="s">
        <v>4358</v>
      </c>
      <c r="E2008" s="10"/>
      <c r="F2008" s="10"/>
      <c r="G2008" s="10"/>
      <c r="H2008" s="9" t="s">
        <v>6635</v>
      </c>
      <c r="I2008" s="17" t="s">
        <v>751</v>
      </c>
      <c r="J2008" s="9"/>
      <c r="K2008" s="9" t="s">
        <v>3635</v>
      </c>
    </row>
    <row r="2009" spans="1:11" x14ac:dyDescent="0.25">
      <c r="A2009" s="17" t="s">
        <v>742</v>
      </c>
      <c r="B2009" s="20" t="s">
        <v>4359</v>
      </c>
      <c r="C2009" s="17" t="s">
        <v>1844</v>
      </c>
      <c r="D2009" s="17" t="s">
        <v>4360</v>
      </c>
      <c r="E2009" s="10"/>
      <c r="F2009" s="10"/>
      <c r="G2009" s="10"/>
      <c r="H2009" s="9" t="s">
        <v>6635</v>
      </c>
      <c r="I2009" s="17" t="s">
        <v>752</v>
      </c>
      <c r="J2009" s="9"/>
      <c r="K2009" s="9" t="s">
        <v>3635</v>
      </c>
    </row>
    <row r="2010" spans="1:11" x14ac:dyDescent="0.25">
      <c r="A2010" s="17" t="s">
        <v>742</v>
      </c>
      <c r="B2010" s="20" t="s">
        <v>4361</v>
      </c>
      <c r="C2010" s="17" t="s">
        <v>1844</v>
      </c>
      <c r="D2010" s="17" t="s">
        <v>4362</v>
      </c>
      <c r="E2010" s="10"/>
      <c r="F2010" s="10"/>
      <c r="G2010" s="10"/>
      <c r="H2010" s="9" t="s">
        <v>6635</v>
      </c>
      <c r="I2010" s="17" t="s">
        <v>758</v>
      </c>
      <c r="J2010" s="9"/>
      <c r="K2010" s="9" t="s">
        <v>3635</v>
      </c>
    </row>
    <row r="2011" spans="1:11" x14ac:dyDescent="0.25">
      <c r="A2011" s="17" t="s">
        <v>742</v>
      </c>
      <c r="B2011" s="20" t="s">
        <v>4363</v>
      </c>
      <c r="C2011" s="17" t="s">
        <v>1844</v>
      </c>
      <c r="D2011" s="17" t="s">
        <v>4364</v>
      </c>
      <c r="E2011" s="10"/>
      <c r="F2011" s="10"/>
      <c r="G2011" s="10"/>
      <c r="H2011" s="9" t="s">
        <v>6635</v>
      </c>
      <c r="I2011" s="17" t="s">
        <v>746</v>
      </c>
      <c r="J2011" s="9"/>
      <c r="K2011" s="9" t="s">
        <v>3635</v>
      </c>
    </row>
    <row r="2012" spans="1:11" x14ac:dyDescent="0.25">
      <c r="A2012" s="17" t="s">
        <v>742</v>
      </c>
      <c r="B2012" s="20" t="s">
        <v>4365</v>
      </c>
      <c r="C2012" s="17" t="s">
        <v>1844</v>
      </c>
      <c r="D2012" s="17" t="s">
        <v>4366</v>
      </c>
      <c r="E2012" s="10"/>
      <c r="F2012" s="10"/>
      <c r="G2012" s="10"/>
      <c r="H2012" s="9" t="s">
        <v>6635</v>
      </c>
      <c r="I2012" s="17" t="s">
        <v>747</v>
      </c>
      <c r="J2012" s="9"/>
      <c r="K2012" s="9" t="s">
        <v>3635</v>
      </c>
    </row>
    <row r="2013" spans="1:11" x14ac:dyDescent="0.25">
      <c r="A2013" s="17" t="s">
        <v>742</v>
      </c>
      <c r="B2013" s="20" t="s">
        <v>4367</v>
      </c>
      <c r="C2013" s="17" t="s">
        <v>1844</v>
      </c>
      <c r="D2013" s="17" t="s">
        <v>4368</v>
      </c>
      <c r="E2013" s="10"/>
      <c r="F2013" s="10"/>
      <c r="G2013" s="10"/>
      <c r="H2013" s="9" t="s">
        <v>6635</v>
      </c>
      <c r="I2013" s="17" t="s">
        <v>751</v>
      </c>
      <c r="J2013" s="9"/>
      <c r="K2013" s="9" t="s">
        <v>3635</v>
      </c>
    </row>
    <row r="2014" spans="1:11" x14ac:dyDescent="0.25">
      <c r="A2014" s="17" t="s">
        <v>742</v>
      </c>
      <c r="B2014" s="20" t="s">
        <v>4369</v>
      </c>
      <c r="C2014" s="17" t="s">
        <v>1844</v>
      </c>
      <c r="D2014" s="17" t="s">
        <v>4370</v>
      </c>
      <c r="E2014" s="10"/>
      <c r="F2014" s="10"/>
      <c r="G2014" s="10"/>
      <c r="H2014" s="9" t="s">
        <v>6635</v>
      </c>
      <c r="I2014" s="17" t="s">
        <v>752</v>
      </c>
      <c r="J2014" s="9"/>
      <c r="K2014" s="9" t="s">
        <v>3635</v>
      </c>
    </row>
    <row r="2015" spans="1:11" x14ac:dyDescent="0.25">
      <c r="A2015" s="17" t="s">
        <v>742</v>
      </c>
      <c r="B2015" s="20" t="s">
        <v>4371</v>
      </c>
      <c r="C2015" s="17" t="s">
        <v>1844</v>
      </c>
      <c r="D2015" s="17" t="s">
        <v>4372</v>
      </c>
      <c r="E2015" s="10"/>
      <c r="F2015" s="10"/>
      <c r="G2015" s="10"/>
      <c r="H2015" s="9" t="s">
        <v>6635</v>
      </c>
      <c r="I2015" s="17" t="s">
        <v>758</v>
      </c>
      <c r="J2015" s="9"/>
      <c r="K2015" s="9" t="s">
        <v>3635</v>
      </c>
    </row>
    <row r="2016" spans="1:11" x14ac:dyDescent="0.25">
      <c r="A2016" s="17" t="s">
        <v>742</v>
      </c>
      <c r="B2016" s="20" t="s">
        <v>4373</v>
      </c>
      <c r="C2016" s="17" t="s">
        <v>1844</v>
      </c>
      <c r="D2016" s="17" t="s">
        <v>4374</v>
      </c>
      <c r="E2016" s="10"/>
      <c r="F2016" s="10"/>
      <c r="G2016" s="10"/>
      <c r="H2016" s="9" t="s">
        <v>6635</v>
      </c>
      <c r="I2016" s="17" t="s">
        <v>746</v>
      </c>
      <c r="J2016" s="9"/>
      <c r="K2016" s="9" t="s">
        <v>3635</v>
      </c>
    </row>
    <row r="2017" spans="1:11" x14ac:dyDescent="0.25">
      <c r="A2017" s="17" t="s">
        <v>742</v>
      </c>
      <c r="B2017" s="20" t="s">
        <v>4375</v>
      </c>
      <c r="C2017" s="17" t="s">
        <v>1844</v>
      </c>
      <c r="D2017" s="17" t="s">
        <v>4376</v>
      </c>
      <c r="E2017" s="10"/>
      <c r="F2017" s="10"/>
      <c r="G2017" s="10"/>
      <c r="H2017" s="9" t="s">
        <v>6635</v>
      </c>
      <c r="I2017" s="17" t="s">
        <v>747</v>
      </c>
      <c r="J2017" s="9"/>
      <c r="K2017" s="9" t="s">
        <v>3635</v>
      </c>
    </row>
    <row r="2018" spans="1:11" x14ac:dyDescent="0.25">
      <c r="A2018" s="17" t="s">
        <v>742</v>
      </c>
      <c r="B2018" s="20" t="s">
        <v>4377</v>
      </c>
      <c r="C2018" s="17" t="s">
        <v>1844</v>
      </c>
      <c r="D2018" s="17" t="s">
        <v>4378</v>
      </c>
      <c r="E2018" s="10"/>
      <c r="F2018" s="10"/>
      <c r="G2018" s="10"/>
      <c r="H2018" s="9" t="s">
        <v>6635</v>
      </c>
      <c r="I2018" s="17" t="s">
        <v>751</v>
      </c>
      <c r="J2018" s="9"/>
      <c r="K2018" s="9" t="s">
        <v>3635</v>
      </c>
    </row>
    <row r="2019" spans="1:11" x14ac:dyDescent="0.25">
      <c r="A2019" s="17" t="s">
        <v>742</v>
      </c>
      <c r="B2019" s="20" t="s">
        <v>4379</v>
      </c>
      <c r="C2019" s="17" t="s">
        <v>1844</v>
      </c>
      <c r="D2019" s="17" t="s">
        <v>4380</v>
      </c>
      <c r="E2019" s="10"/>
      <c r="F2019" s="10"/>
      <c r="G2019" s="10"/>
      <c r="H2019" s="9" t="s">
        <v>6635</v>
      </c>
      <c r="I2019" s="17" t="s">
        <v>752</v>
      </c>
      <c r="J2019" s="9"/>
      <c r="K2019" s="9" t="s">
        <v>3635</v>
      </c>
    </row>
    <row r="2020" spans="1:11" x14ac:dyDescent="0.25">
      <c r="A2020" s="17" t="s">
        <v>742</v>
      </c>
      <c r="B2020" s="20" t="s">
        <v>4381</v>
      </c>
      <c r="C2020" s="17" t="s">
        <v>1844</v>
      </c>
      <c r="D2020" s="17" t="s">
        <v>4382</v>
      </c>
      <c r="E2020" s="10"/>
      <c r="F2020" s="10"/>
      <c r="G2020" s="17"/>
      <c r="H2020" s="9" t="s">
        <v>6635</v>
      </c>
      <c r="I2020" s="17" t="s">
        <v>758</v>
      </c>
      <c r="J2020" s="9"/>
      <c r="K2020" s="9" t="s">
        <v>3635</v>
      </c>
    </row>
    <row r="2021" spans="1:11" x14ac:dyDescent="0.25">
      <c r="A2021" s="17" t="s">
        <v>742</v>
      </c>
      <c r="B2021" s="20" t="s">
        <v>4383</v>
      </c>
      <c r="C2021" s="17" t="s">
        <v>1844</v>
      </c>
      <c r="D2021" s="17" t="s">
        <v>4384</v>
      </c>
      <c r="E2021" s="10"/>
      <c r="F2021" s="10"/>
      <c r="G2021" s="17" t="s">
        <v>1896</v>
      </c>
      <c r="H2021" s="9" t="s">
        <v>6640</v>
      </c>
      <c r="I2021" s="17" t="s">
        <v>746</v>
      </c>
      <c r="J2021" s="9"/>
      <c r="K2021" s="9" t="s">
        <v>3635</v>
      </c>
    </row>
    <row r="2022" spans="1:11" x14ac:dyDescent="0.25">
      <c r="A2022" s="17" t="s">
        <v>742</v>
      </c>
      <c r="B2022" s="20" t="s">
        <v>4385</v>
      </c>
      <c r="C2022" s="17" t="s">
        <v>1844</v>
      </c>
      <c r="D2022" s="17" t="s">
        <v>4386</v>
      </c>
      <c r="E2022" s="10"/>
      <c r="F2022" s="10"/>
      <c r="G2022" s="17" t="s">
        <v>1896</v>
      </c>
      <c r="H2022" s="9" t="s">
        <v>6640</v>
      </c>
      <c r="I2022" s="17" t="s">
        <v>747</v>
      </c>
      <c r="J2022" s="9"/>
      <c r="K2022" s="9" t="s">
        <v>3635</v>
      </c>
    </row>
    <row r="2023" spans="1:11" x14ac:dyDescent="0.25">
      <c r="A2023" s="17" t="s">
        <v>742</v>
      </c>
      <c r="B2023" s="20" t="s">
        <v>4387</v>
      </c>
      <c r="C2023" s="17" t="s">
        <v>1844</v>
      </c>
      <c r="D2023" s="17" t="s">
        <v>4388</v>
      </c>
      <c r="E2023" s="10"/>
      <c r="F2023" s="10"/>
      <c r="G2023" s="17" t="s">
        <v>1896</v>
      </c>
      <c r="H2023" s="9" t="s">
        <v>6640</v>
      </c>
      <c r="I2023" s="17" t="s">
        <v>751</v>
      </c>
      <c r="J2023" s="9"/>
      <c r="K2023" s="9" t="s">
        <v>3635</v>
      </c>
    </row>
    <row r="2024" spans="1:11" x14ac:dyDescent="0.25">
      <c r="A2024" s="17" t="s">
        <v>742</v>
      </c>
      <c r="B2024" s="20" t="s">
        <v>4389</v>
      </c>
      <c r="C2024" s="17" t="s">
        <v>1844</v>
      </c>
      <c r="D2024" s="17" t="s">
        <v>4390</v>
      </c>
      <c r="E2024" s="10"/>
      <c r="F2024" s="10"/>
      <c r="G2024" s="17" t="s">
        <v>1896</v>
      </c>
      <c r="H2024" s="9" t="s">
        <v>6640</v>
      </c>
      <c r="I2024" s="17" t="s">
        <v>752</v>
      </c>
      <c r="J2024" s="9"/>
      <c r="K2024" s="9" t="s">
        <v>3635</v>
      </c>
    </row>
    <row r="2025" spans="1:11" x14ac:dyDescent="0.25">
      <c r="A2025" s="17" t="s">
        <v>742</v>
      </c>
      <c r="B2025" s="20" t="s">
        <v>4391</v>
      </c>
      <c r="C2025" s="17" t="s">
        <v>1844</v>
      </c>
      <c r="D2025" s="17" t="s">
        <v>4392</v>
      </c>
      <c r="E2025" s="10"/>
      <c r="F2025" s="10"/>
      <c r="G2025" s="10" t="s">
        <v>1896</v>
      </c>
      <c r="H2025" s="9" t="s">
        <v>6640</v>
      </c>
      <c r="I2025" s="17" t="s">
        <v>758</v>
      </c>
      <c r="J2025" s="9"/>
      <c r="K2025" s="9" t="s">
        <v>3635</v>
      </c>
    </row>
    <row r="2026" spans="1:11" x14ac:dyDescent="0.25">
      <c r="A2026" s="17" t="s">
        <v>742</v>
      </c>
      <c r="B2026" s="20" t="s">
        <v>4393</v>
      </c>
      <c r="C2026" s="17" t="s">
        <v>1844</v>
      </c>
      <c r="D2026" s="17" t="s">
        <v>4394</v>
      </c>
      <c r="E2026" s="10"/>
      <c r="F2026" s="10"/>
      <c r="G2026" s="10"/>
      <c r="H2026" s="9" t="s">
        <v>6635</v>
      </c>
      <c r="I2026" s="17" t="s">
        <v>746</v>
      </c>
      <c r="J2026" s="9"/>
      <c r="K2026" s="9" t="s">
        <v>3635</v>
      </c>
    </row>
    <row r="2027" spans="1:11" x14ac:dyDescent="0.25">
      <c r="A2027" s="17" t="s">
        <v>742</v>
      </c>
      <c r="B2027" s="20" t="s">
        <v>4395</v>
      </c>
      <c r="C2027" s="17" t="s">
        <v>1844</v>
      </c>
      <c r="D2027" s="17" t="s">
        <v>4396</v>
      </c>
      <c r="E2027" s="10"/>
      <c r="F2027" s="10"/>
      <c r="G2027" s="10"/>
      <c r="H2027" s="9" t="s">
        <v>6635</v>
      </c>
      <c r="I2027" s="17" t="s">
        <v>747</v>
      </c>
      <c r="J2027" s="9"/>
      <c r="K2027" s="9" t="s">
        <v>3635</v>
      </c>
    </row>
    <row r="2028" spans="1:11" x14ac:dyDescent="0.25">
      <c r="A2028" s="17" t="s">
        <v>742</v>
      </c>
      <c r="B2028" s="20" t="s">
        <v>4397</v>
      </c>
      <c r="C2028" s="17" t="s">
        <v>1844</v>
      </c>
      <c r="D2028" s="17" t="s">
        <v>4398</v>
      </c>
      <c r="E2028" s="10"/>
      <c r="F2028" s="10"/>
      <c r="G2028" s="10"/>
      <c r="H2028" s="9" t="s">
        <v>6635</v>
      </c>
      <c r="I2028" s="17" t="s">
        <v>751</v>
      </c>
      <c r="J2028" s="9"/>
      <c r="K2028" s="9" t="s">
        <v>3635</v>
      </c>
    </row>
    <row r="2029" spans="1:11" x14ac:dyDescent="0.25">
      <c r="A2029" s="17" t="s">
        <v>742</v>
      </c>
      <c r="B2029" s="20" t="s">
        <v>4399</v>
      </c>
      <c r="C2029" s="17" t="s">
        <v>1844</v>
      </c>
      <c r="D2029" s="17" t="s">
        <v>4400</v>
      </c>
      <c r="E2029" s="10"/>
      <c r="F2029" s="10"/>
      <c r="G2029" s="10"/>
      <c r="H2029" s="9" t="s">
        <v>6635</v>
      </c>
      <c r="I2029" s="17" t="s">
        <v>752</v>
      </c>
      <c r="J2029" s="9"/>
      <c r="K2029" s="9" t="s">
        <v>3635</v>
      </c>
    </row>
    <row r="2030" spans="1:11" x14ac:dyDescent="0.25">
      <c r="A2030" s="17" t="s">
        <v>742</v>
      </c>
      <c r="B2030" s="20" t="s">
        <v>4401</v>
      </c>
      <c r="C2030" s="17" t="s">
        <v>1844</v>
      </c>
      <c r="D2030" s="17" t="s">
        <v>4402</v>
      </c>
      <c r="E2030" s="10"/>
      <c r="F2030" s="10"/>
      <c r="G2030" s="17"/>
      <c r="H2030" s="9" t="s">
        <v>6635</v>
      </c>
      <c r="I2030" s="17" t="s">
        <v>758</v>
      </c>
      <c r="J2030" s="9"/>
      <c r="K2030" s="9" t="s">
        <v>3635</v>
      </c>
    </row>
    <row r="2031" spans="1:11" x14ac:dyDescent="0.25">
      <c r="A2031" s="17" t="s">
        <v>742</v>
      </c>
      <c r="B2031" s="20" t="s">
        <v>4403</v>
      </c>
      <c r="C2031" s="17" t="s">
        <v>1844</v>
      </c>
      <c r="D2031" s="17" t="s">
        <v>4404</v>
      </c>
      <c r="E2031" s="10"/>
      <c r="F2031" s="10"/>
      <c r="G2031" s="17" t="s">
        <v>1907</v>
      </c>
      <c r="H2031" s="9" t="s">
        <v>6642</v>
      </c>
      <c r="I2031" s="17" t="s">
        <v>746</v>
      </c>
      <c r="J2031" s="9"/>
      <c r="K2031" s="9" t="s">
        <v>3635</v>
      </c>
    </row>
    <row r="2032" spans="1:11" x14ac:dyDescent="0.25">
      <c r="A2032" s="17" t="s">
        <v>742</v>
      </c>
      <c r="B2032" s="20" t="s">
        <v>4405</v>
      </c>
      <c r="C2032" s="17" t="s">
        <v>1844</v>
      </c>
      <c r="D2032" s="17" t="s">
        <v>4406</v>
      </c>
      <c r="E2032" s="10"/>
      <c r="F2032" s="10"/>
      <c r="G2032" s="17" t="s">
        <v>1907</v>
      </c>
      <c r="H2032" s="9" t="s">
        <v>6642</v>
      </c>
      <c r="I2032" s="17" t="s">
        <v>747</v>
      </c>
      <c r="J2032" s="9"/>
      <c r="K2032" s="9" t="s">
        <v>3635</v>
      </c>
    </row>
    <row r="2033" spans="1:11" x14ac:dyDescent="0.25">
      <c r="A2033" s="17" t="s">
        <v>742</v>
      </c>
      <c r="B2033" s="20" t="s">
        <v>4407</v>
      </c>
      <c r="C2033" s="17" t="s">
        <v>1844</v>
      </c>
      <c r="D2033" s="17" t="s">
        <v>4408</v>
      </c>
      <c r="E2033" s="10"/>
      <c r="F2033" s="10"/>
      <c r="G2033" s="17" t="s">
        <v>1907</v>
      </c>
      <c r="H2033" s="9" t="s">
        <v>6642</v>
      </c>
      <c r="I2033" s="17" t="s">
        <v>751</v>
      </c>
      <c r="J2033" s="9"/>
      <c r="K2033" s="9" t="s">
        <v>3635</v>
      </c>
    </row>
    <row r="2034" spans="1:11" x14ac:dyDescent="0.25">
      <c r="A2034" s="17" t="s">
        <v>742</v>
      </c>
      <c r="B2034" s="20" t="s">
        <v>4409</v>
      </c>
      <c r="C2034" s="17" t="s">
        <v>1844</v>
      </c>
      <c r="D2034" s="17" t="s">
        <v>4410</v>
      </c>
      <c r="E2034" s="10"/>
      <c r="F2034" s="10"/>
      <c r="G2034" s="17" t="s">
        <v>1907</v>
      </c>
      <c r="H2034" s="9" t="s">
        <v>6642</v>
      </c>
      <c r="I2034" s="17" t="s">
        <v>752</v>
      </c>
      <c r="J2034" s="9"/>
      <c r="K2034" s="9" t="s">
        <v>3635</v>
      </c>
    </row>
    <row r="2035" spans="1:11" x14ac:dyDescent="0.25">
      <c r="A2035" s="17" t="s">
        <v>742</v>
      </c>
      <c r="B2035" s="20" t="s">
        <v>4411</v>
      </c>
      <c r="C2035" s="17" t="s">
        <v>1844</v>
      </c>
      <c r="D2035" s="17" t="s">
        <v>4412</v>
      </c>
      <c r="E2035" s="10"/>
      <c r="F2035" s="10"/>
      <c r="G2035" s="10" t="s">
        <v>1907</v>
      </c>
      <c r="H2035" s="9" t="s">
        <v>6642</v>
      </c>
      <c r="I2035" s="17" t="s">
        <v>758</v>
      </c>
      <c r="J2035" s="9"/>
      <c r="K2035" s="9" t="s">
        <v>3635</v>
      </c>
    </row>
    <row r="2036" spans="1:11" x14ac:dyDescent="0.25">
      <c r="A2036" s="17" t="s">
        <v>742</v>
      </c>
      <c r="B2036" s="20" t="s">
        <v>4413</v>
      </c>
      <c r="C2036" s="17" t="s">
        <v>1844</v>
      </c>
      <c r="D2036" s="17" t="s">
        <v>4414</v>
      </c>
      <c r="E2036" s="10"/>
      <c r="F2036" s="10"/>
      <c r="G2036" s="10"/>
      <c r="H2036" s="9" t="s">
        <v>6635</v>
      </c>
      <c r="I2036" s="17" t="s">
        <v>746</v>
      </c>
      <c r="J2036" s="9"/>
      <c r="K2036" s="9" t="s">
        <v>3635</v>
      </c>
    </row>
    <row r="2037" spans="1:11" x14ac:dyDescent="0.25">
      <c r="A2037" s="17" t="s">
        <v>742</v>
      </c>
      <c r="B2037" s="20" t="s">
        <v>4415</v>
      </c>
      <c r="C2037" s="17" t="s">
        <v>1844</v>
      </c>
      <c r="D2037" s="17" t="s">
        <v>4416</v>
      </c>
      <c r="E2037" s="10"/>
      <c r="F2037" s="10"/>
      <c r="G2037" s="10"/>
      <c r="H2037" s="9" t="s">
        <v>6635</v>
      </c>
      <c r="I2037" s="17" t="s">
        <v>747</v>
      </c>
      <c r="J2037" s="9"/>
      <c r="K2037" s="9" t="s">
        <v>3635</v>
      </c>
    </row>
    <row r="2038" spans="1:11" x14ac:dyDescent="0.25">
      <c r="A2038" s="17" t="s">
        <v>742</v>
      </c>
      <c r="B2038" s="20" t="s">
        <v>4417</v>
      </c>
      <c r="C2038" s="17" t="s">
        <v>1844</v>
      </c>
      <c r="D2038" s="17" t="s">
        <v>4418</v>
      </c>
      <c r="E2038" s="10"/>
      <c r="F2038" s="10"/>
      <c r="G2038" s="10"/>
      <c r="H2038" s="9" t="s">
        <v>6635</v>
      </c>
      <c r="I2038" s="17" t="s">
        <v>751</v>
      </c>
      <c r="J2038" s="9"/>
      <c r="K2038" s="9" t="s">
        <v>3635</v>
      </c>
    </row>
    <row r="2039" spans="1:11" x14ac:dyDescent="0.25">
      <c r="A2039" s="17" t="s">
        <v>742</v>
      </c>
      <c r="B2039" s="20" t="s">
        <v>4419</v>
      </c>
      <c r="C2039" s="17" t="s">
        <v>1844</v>
      </c>
      <c r="D2039" s="17" t="s">
        <v>4420</v>
      </c>
      <c r="E2039" s="10"/>
      <c r="F2039" s="10"/>
      <c r="G2039" s="10"/>
      <c r="H2039" s="9" t="s">
        <v>6635</v>
      </c>
      <c r="I2039" s="17" t="s">
        <v>752</v>
      </c>
      <c r="J2039" s="9"/>
      <c r="K2039" s="9" t="s">
        <v>3635</v>
      </c>
    </row>
    <row r="2040" spans="1:11" x14ac:dyDescent="0.25">
      <c r="A2040" s="17" t="s">
        <v>742</v>
      </c>
      <c r="B2040" s="20" t="s">
        <v>4421</v>
      </c>
      <c r="C2040" s="17" t="s">
        <v>1844</v>
      </c>
      <c r="D2040" s="17" t="s">
        <v>4422</v>
      </c>
      <c r="E2040" s="10"/>
      <c r="F2040" s="10"/>
      <c r="G2040" s="10"/>
      <c r="H2040" s="9" t="s">
        <v>6635</v>
      </c>
      <c r="I2040" s="17" t="s">
        <v>758</v>
      </c>
      <c r="J2040" s="9"/>
      <c r="K2040" s="17" t="s">
        <v>3635</v>
      </c>
    </row>
    <row r="2041" spans="1:11" x14ac:dyDescent="0.25">
      <c r="A2041" s="17" t="s">
        <v>742</v>
      </c>
      <c r="B2041" s="20" t="s">
        <v>4423</v>
      </c>
      <c r="C2041" s="17" t="s">
        <v>1849</v>
      </c>
      <c r="D2041" s="17" t="s">
        <v>4424</v>
      </c>
      <c r="E2041" s="10"/>
      <c r="F2041" s="10"/>
      <c r="G2041" s="10"/>
      <c r="H2041" s="9" t="s">
        <v>6635</v>
      </c>
      <c r="I2041" s="17" t="s">
        <v>746</v>
      </c>
      <c r="J2041" s="9"/>
      <c r="K2041" s="17" t="s">
        <v>1835</v>
      </c>
    </row>
    <row r="2042" spans="1:11" x14ac:dyDescent="0.25">
      <c r="A2042" s="17" t="s">
        <v>742</v>
      </c>
      <c r="B2042" s="20" t="s">
        <v>4425</v>
      </c>
      <c r="C2042" s="17" t="s">
        <v>1849</v>
      </c>
      <c r="D2042" s="17" t="s">
        <v>4426</v>
      </c>
      <c r="E2042" s="10"/>
      <c r="F2042" s="10"/>
      <c r="G2042" s="10"/>
      <c r="H2042" s="9" t="s">
        <v>6635</v>
      </c>
      <c r="I2042" s="17" t="s">
        <v>747</v>
      </c>
      <c r="J2042" s="9"/>
      <c r="K2042" s="17" t="s">
        <v>1835</v>
      </c>
    </row>
    <row r="2043" spans="1:11" x14ac:dyDescent="0.25">
      <c r="A2043" s="17" t="s">
        <v>742</v>
      </c>
      <c r="B2043" s="20" t="s">
        <v>4427</v>
      </c>
      <c r="C2043" s="17" t="s">
        <v>1849</v>
      </c>
      <c r="D2043" s="17" t="s">
        <v>4428</v>
      </c>
      <c r="E2043" s="10"/>
      <c r="F2043" s="10"/>
      <c r="G2043" s="10"/>
      <c r="H2043" s="9" t="s">
        <v>6635</v>
      </c>
      <c r="I2043" s="17" t="s">
        <v>751</v>
      </c>
      <c r="J2043" s="9"/>
      <c r="K2043" s="17" t="s">
        <v>1835</v>
      </c>
    </row>
    <row r="2044" spans="1:11" x14ac:dyDescent="0.25">
      <c r="A2044" s="17" t="s">
        <v>742</v>
      </c>
      <c r="B2044" s="20" t="s">
        <v>4429</v>
      </c>
      <c r="C2044" s="17" t="s">
        <v>1849</v>
      </c>
      <c r="D2044" s="17" t="s">
        <v>4430</v>
      </c>
      <c r="E2044" s="10"/>
      <c r="F2044" s="10"/>
      <c r="G2044" s="10"/>
      <c r="H2044" s="9" t="s">
        <v>6635</v>
      </c>
      <c r="I2044" s="17" t="s">
        <v>752</v>
      </c>
      <c r="J2044" s="9"/>
      <c r="K2044" s="17" t="s">
        <v>1835</v>
      </c>
    </row>
    <row r="2045" spans="1:11" x14ac:dyDescent="0.25">
      <c r="A2045" s="17" t="s">
        <v>742</v>
      </c>
      <c r="B2045" s="20" t="s">
        <v>4431</v>
      </c>
      <c r="C2045" s="17" t="s">
        <v>1849</v>
      </c>
      <c r="D2045" s="17" t="s">
        <v>4432</v>
      </c>
      <c r="E2045" s="10"/>
      <c r="F2045" s="10"/>
      <c r="G2045" s="17"/>
      <c r="H2045" s="9" t="s">
        <v>6635</v>
      </c>
      <c r="I2045" s="17" t="s">
        <v>758</v>
      </c>
      <c r="J2045" s="9"/>
      <c r="K2045" s="17" t="s">
        <v>1835</v>
      </c>
    </row>
    <row r="2046" spans="1:11" x14ac:dyDescent="0.25">
      <c r="A2046" s="17" t="s">
        <v>742</v>
      </c>
      <c r="B2046" s="20" t="s">
        <v>4433</v>
      </c>
      <c r="C2046" s="17" t="s">
        <v>1849</v>
      </c>
      <c r="D2046" s="17" t="s">
        <v>4434</v>
      </c>
      <c r="E2046" s="10"/>
      <c r="F2046" s="10"/>
      <c r="G2046" s="17" t="s">
        <v>2040</v>
      </c>
      <c r="H2046" s="9" t="s">
        <v>6653</v>
      </c>
      <c r="I2046" s="17" t="s">
        <v>746</v>
      </c>
      <c r="J2046" s="9"/>
      <c r="K2046" s="17" t="s">
        <v>1835</v>
      </c>
    </row>
    <row r="2047" spans="1:11" x14ac:dyDescent="0.25">
      <c r="A2047" s="17" t="s">
        <v>742</v>
      </c>
      <c r="B2047" s="20" t="s">
        <v>4435</v>
      </c>
      <c r="C2047" s="17" t="s">
        <v>1849</v>
      </c>
      <c r="D2047" s="17" t="s">
        <v>4436</v>
      </c>
      <c r="E2047" s="10"/>
      <c r="F2047" s="10"/>
      <c r="G2047" s="17" t="s">
        <v>2040</v>
      </c>
      <c r="H2047" s="9" t="s">
        <v>6653</v>
      </c>
      <c r="I2047" s="17" t="s">
        <v>747</v>
      </c>
      <c r="J2047" s="9"/>
      <c r="K2047" s="17" t="s">
        <v>1835</v>
      </c>
    </row>
    <row r="2048" spans="1:11" x14ac:dyDescent="0.25">
      <c r="A2048" s="17" t="s">
        <v>742</v>
      </c>
      <c r="B2048" s="20" t="s">
        <v>4437</v>
      </c>
      <c r="C2048" s="17" t="s">
        <v>1849</v>
      </c>
      <c r="D2048" s="17" t="s">
        <v>4438</v>
      </c>
      <c r="E2048" s="10"/>
      <c r="F2048" s="10"/>
      <c r="G2048" s="17" t="s">
        <v>2040</v>
      </c>
      <c r="H2048" s="9" t="s">
        <v>6653</v>
      </c>
      <c r="I2048" s="17" t="s">
        <v>751</v>
      </c>
      <c r="J2048" s="9"/>
      <c r="K2048" s="17" t="s">
        <v>1835</v>
      </c>
    </row>
    <row r="2049" spans="1:11" x14ac:dyDescent="0.25">
      <c r="A2049" s="17" t="s">
        <v>742</v>
      </c>
      <c r="B2049" s="20" t="s">
        <v>4439</v>
      </c>
      <c r="C2049" s="17" t="s">
        <v>1849</v>
      </c>
      <c r="D2049" s="17" t="s">
        <v>4440</v>
      </c>
      <c r="E2049" s="10"/>
      <c r="F2049" s="10"/>
      <c r="G2049" s="17" t="s">
        <v>2040</v>
      </c>
      <c r="H2049" s="9" t="s">
        <v>6653</v>
      </c>
      <c r="I2049" s="17" t="s">
        <v>752</v>
      </c>
      <c r="J2049" s="9"/>
      <c r="K2049" s="17" t="s">
        <v>1835</v>
      </c>
    </row>
    <row r="2050" spans="1:11" x14ac:dyDescent="0.25">
      <c r="A2050" s="17" t="s">
        <v>742</v>
      </c>
      <c r="B2050" s="20" t="s">
        <v>4441</v>
      </c>
      <c r="C2050" s="17" t="s">
        <v>1849</v>
      </c>
      <c r="D2050" s="17" t="s">
        <v>4442</v>
      </c>
      <c r="E2050" s="10"/>
      <c r="F2050" s="10"/>
      <c r="G2050" s="17" t="s">
        <v>2040</v>
      </c>
      <c r="H2050" s="9" t="s">
        <v>6653</v>
      </c>
      <c r="I2050" s="17" t="s">
        <v>758</v>
      </c>
      <c r="J2050" s="9"/>
      <c r="K2050" s="17" t="s">
        <v>1835</v>
      </c>
    </row>
    <row r="2051" spans="1:11" x14ac:dyDescent="0.25">
      <c r="A2051" s="17" t="s">
        <v>742</v>
      </c>
      <c r="B2051" s="20" t="s">
        <v>4443</v>
      </c>
      <c r="C2051" s="17" t="s">
        <v>1849</v>
      </c>
      <c r="D2051" s="17" t="s">
        <v>4444</v>
      </c>
      <c r="E2051" s="10"/>
      <c r="F2051" s="10"/>
      <c r="G2051" s="17" t="s">
        <v>2539</v>
      </c>
      <c r="H2051" s="9" t="s">
        <v>6658</v>
      </c>
      <c r="I2051" s="17" t="s">
        <v>746</v>
      </c>
      <c r="J2051" s="9"/>
      <c r="K2051" s="17" t="s">
        <v>1835</v>
      </c>
    </row>
    <row r="2052" spans="1:11" x14ac:dyDescent="0.25">
      <c r="A2052" s="17" t="s">
        <v>742</v>
      </c>
      <c r="B2052" s="20" t="s">
        <v>4445</v>
      </c>
      <c r="C2052" s="17" t="s">
        <v>1849</v>
      </c>
      <c r="D2052" s="17" t="s">
        <v>4446</v>
      </c>
      <c r="E2052" s="10"/>
      <c r="F2052" s="10"/>
      <c r="G2052" s="17" t="s">
        <v>2539</v>
      </c>
      <c r="H2052" s="9" t="s">
        <v>6658</v>
      </c>
      <c r="I2052" s="17" t="s">
        <v>747</v>
      </c>
      <c r="J2052" s="9"/>
      <c r="K2052" s="17" t="s">
        <v>1835</v>
      </c>
    </row>
    <row r="2053" spans="1:11" x14ac:dyDescent="0.25">
      <c r="A2053" s="17" t="s">
        <v>742</v>
      </c>
      <c r="B2053" s="20" t="s">
        <v>4447</v>
      </c>
      <c r="C2053" s="17" t="s">
        <v>1849</v>
      </c>
      <c r="D2053" s="17" t="s">
        <v>4448</v>
      </c>
      <c r="E2053" s="10"/>
      <c r="F2053" s="10"/>
      <c r="G2053" s="17" t="s">
        <v>2539</v>
      </c>
      <c r="H2053" s="9" t="s">
        <v>6658</v>
      </c>
      <c r="I2053" s="17" t="s">
        <v>751</v>
      </c>
      <c r="J2053" s="9"/>
      <c r="K2053" s="17" t="s">
        <v>1835</v>
      </c>
    </row>
    <row r="2054" spans="1:11" x14ac:dyDescent="0.25">
      <c r="A2054" s="17" t="s">
        <v>742</v>
      </c>
      <c r="B2054" s="20" t="s">
        <v>4449</v>
      </c>
      <c r="C2054" s="17" t="s">
        <v>1849</v>
      </c>
      <c r="D2054" s="17" t="s">
        <v>4450</v>
      </c>
      <c r="E2054" s="10"/>
      <c r="F2054" s="10"/>
      <c r="G2054" s="17" t="s">
        <v>2539</v>
      </c>
      <c r="H2054" s="9" t="s">
        <v>6658</v>
      </c>
      <c r="I2054" s="17" t="s">
        <v>752</v>
      </c>
      <c r="J2054" s="9"/>
      <c r="K2054" s="17" t="s">
        <v>1835</v>
      </c>
    </row>
    <row r="2055" spans="1:11" x14ac:dyDescent="0.25">
      <c r="A2055" s="17" t="s">
        <v>742</v>
      </c>
      <c r="B2055" s="20" t="s">
        <v>4451</v>
      </c>
      <c r="C2055" s="17" t="s">
        <v>1849</v>
      </c>
      <c r="D2055" s="17" t="s">
        <v>4452</v>
      </c>
      <c r="E2055" s="10"/>
      <c r="F2055" s="10"/>
      <c r="G2055" s="17" t="s">
        <v>2539</v>
      </c>
      <c r="H2055" s="9" t="s">
        <v>6658</v>
      </c>
      <c r="I2055" s="17" t="s">
        <v>758</v>
      </c>
      <c r="J2055" s="9"/>
      <c r="K2055" s="17" t="s">
        <v>1835</v>
      </c>
    </row>
    <row r="2056" spans="1:11" x14ac:dyDescent="0.25">
      <c r="A2056" s="17" t="s">
        <v>742</v>
      </c>
      <c r="B2056" s="20" t="s">
        <v>4453</v>
      </c>
      <c r="C2056" s="17" t="s">
        <v>1849</v>
      </c>
      <c r="D2056" s="17" t="s">
        <v>4454</v>
      </c>
      <c r="E2056" s="10"/>
      <c r="F2056" s="10"/>
      <c r="G2056" s="17" t="s">
        <v>1907</v>
      </c>
      <c r="H2056" s="9" t="s">
        <v>6642</v>
      </c>
      <c r="I2056" s="17" t="s">
        <v>746</v>
      </c>
      <c r="J2056" s="9"/>
      <c r="K2056" s="17" t="s">
        <v>1835</v>
      </c>
    </row>
    <row r="2057" spans="1:11" x14ac:dyDescent="0.25">
      <c r="A2057" s="17" t="s">
        <v>742</v>
      </c>
      <c r="B2057" s="20" t="s">
        <v>4455</v>
      </c>
      <c r="C2057" s="17" t="s">
        <v>1849</v>
      </c>
      <c r="D2057" s="17" t="s">
        <v>4456</v>
      </c>
      <c r="E2057" s="10"/>
      <c r="F2057" s="10"/>
      <c r="G2057" s="17" t="s">
        <v>1907</v>
      </c>
      <c r="H2057" s="9" t="s">
        <v>6642</v>
      </c>
      <c r="I2057" s="17" t="s">
        <v>747</v>
      </c>
      <c r="J2057" s="9"/>
      <c r="K2057" s="17" t="s">
        <v>1835</v>
      </c>
    </row>
    <row r="2058" spans="1:11" x14ac:dyDescent="0.25">
      <c r="A2058" s="17" t="s">
        <v>742</v>
      </c>
      <c r="B2058" s="20" t="s">
        <v>4457</v>
      </c>
      <c r="C2058" s="17" t="s">
        <v>1849</v>
      </c>
      <c r="D2058" s="17" t="s">
        <v>4458</v>
      </c>
      <c r="E2058" s="10"/>
      <c r="F2058" s="10"/>
      <c r="G2058" s="17" t="s">
        <v>1907</v>
      </c>
      <c r="H2058" s="9" t="s">
        <v>6642</v>
      </c>
      <c r="I2058" s="17" t="s">
        <v>751</v>
      </c>
      <c r="J2058" s="9"/>
      <c r="K2058" s="17" t="s">
        <v>1835</v>
      </c>
    </row>
    <row r="2059" spans="1:11" x14ac:dyDescent="0.25">
      <c r="A2059" s="17" t="s">
        <v>742</v>
      </c>
      <c r="B2059" s="20" t="s">
        <v>4459</v>
      </c>
      <c r="C2059" s="17" t="s">
        <v>1849</v>
      </c>
      <c r="D2059" s="17" t="s">
        <v>4460</v>
      </c>
      <c r="E2059" s="10"/>
      <c r="F2059" s="10"/>
      <c r="G2059" s="17" t="s">
        <v>1907</v>
      </c>
      <c r="H2059" s="9" t="s">
        <v>6642</v>
      </c>
      <c r="I2059" s="17" t="s">
        <v>752</v>
      </c>
      <c r="J2059" s="9"/>
      <c r="K2059" s="17" t="s">
        <v>1835</v>
      </c>
    </row>
    <row r="2060" spans="1:11" x14ac:dyDescent="0.25">
      <c r="A2060" s="17" t="s">
        <v>742</v>
      </c>
      <c r="B2060" s="20" t="s">
        <v>4461</v>
      </c>
      <c r="C2060" s="17" t="s">
        <v>1849</v>
      </c>
      <c r="D2060" s="17" t="s">
        <v>4462</v>
      </c>
      <c r="E2060" s="10"/>
      <c r="F2060" s="10"/>
      <c r="G2060" s="17" t="s">
        <v>1907</v>
      </c>
      <c r="H2060" s="9" t="s">
        <v>6642</v>
      </c>
      <c r="I2060" s="17" t="s">
        <v>758</v>
      </c>
      <c r="J2060" s="9"/>
      <c r="K2060" s="17" t="s">
        <v>1835</v>
      </c>
    </row>
    <row r="2061" spans="1:11" x14ac:dyDescent="0.25">
      <c r="A2061" s="17" t="s">
        <v>742</v>
      </c>
      <c r="B2061" s="20" t="s">
        <v>4463</v>
      </c>
      <c r="C2061" s="17" t="s">
        <v>1852</v>
      </c>
      <c r="D2061" s="17" t="s">
        <v>4464</v>
      </c>
      <c r="E2061" s="10"/>
      <c r="F2061" s="10"/>
      <c r="G2061" s="17" t="s">
        <v>1921</v>
      </c>
      <c r="H2061" s="9" t="s">
        <v>6648</v>
      </c>
      <c r="I2061" s="17" t="s">
        <v>746</v>
      </c>
      <c r="J2061" s="9"/>
      <c r="K2061" s="17" t="s">
        <v>2457</v>
      </c>
    </row>
    <row r="2062" spans="1:11" x14ac:dyDescent="0.25">
      <c r="A2062" s="17" t="s">
        <v>742</v>
      </c>
      <c r="B2062" s="20" t="s">
        <v>4465</v>
      </c>
      <c r="C2062" s="17" t="s">
        <v>1852</v>
      </c>
      <c r="D2062" s="17" t="s">
        <v>4466</v>
      </c>
      <c r="E2062" s="10"/>
      <c r="F2062" s="10"/>
      <c r="G2062" s="17" t="s">
        <v>1921</v>
      </c>
      <c r="H2062" s="9" t="s">
        <v>6648</v>
      </c>
      <c r="I2062" s="17" t="s">
        <v>747</v>
      </c>
      <c r="J2062" s="9"/>
      <c r="K2062" s="17" t="s">
        <v>2457</v>
      </c>
    </row>
    <row r="2063" spans="1:11" x14ac:dyDescent="0.25">
      <c r="A2063" s="17" t="s">
        <v>742</v>
      </c>
      <c r="B2063" s="20" t="s">
        <v>4467</v>
      </c>
      <c r="C2063" s="17" t="s">
        <v>1852</v>
      </c>
      <c r="D2063" s="17" t="s">
        <v>4468</v>
      </c>
      <c r="E2063" s="10"/>
      <c r="F2063" s="10"/>
      <c r="G2063" s="17" t="s">
        <v>1921</v>
      </c>
      <c r="H2063" s="9" t="s">
        <v>6648</v>
      </c>
      <c r="I2063" s="17" t="s">
        <v>751</v>
      </c>
      <c r="J2063" s="9"/>
      <c r="K2063" s="17" t="s">
        <v>2457</v>
      </c>
    </row>
    <row r="2064" spans="1:11" x14ac:dyDescent="0.25">
      <c r="A2064" s="17" t="s">
        <v>742</v>
      </c>
      <c r="B2064" s="20" t="s">
        <v>4469</v>
      </c>
      <c r="C2064" s="17" t="s">
        <v>1852</v>
      </c>
      <c r="D2064" s="17" t="s">
        <v>4470</v>
      </c>
      <c r="E2064" s="10"/>
      <c r="F2064" s="10"/>
      <c r="G2064" s="17" t="s">
        <v>1921</v>
      </c>
      <c r="H2064" s="9" t="s">
        <v>6648</v>
      </c>
      <c r="I2064" s="17" t="s">
        <v>752</v>
      </c>
      <c r="J2064" s="9"/>
      <c r="K2064" s="17" t="s">
        <v>2457</v>
      </c>
    </row>
    <row r="2065" spans="1:11" x14ac:dyDescent="0.25">
      <c r="A2065" s="17" t="s">
        <v>742</v>
      </c>
      <c r="B2065" s="20" t="s">
        <v>4471</v>
      </c>
      <c r="C2065" s="17" t="s">
        <v>1852</v>
      </c>
      <c r="D2065" s="17" t="s">
        <v>4472</v>
      </c>
      <c r="E2065" s="10"/>
      <c r="F2065" s="10"/>
      <c r="G2065" s="17" t="s">
        <v>1921</v>
      </c>
      <c r="H2065" s="9" t="s">
        <v>6648</v>
      </c>
      <c r="I2065" s="17" t="s">
        <v>758</v>
      </c>
      <c r="J2065" s="9"/>
      <c r="K2065" s="17" t="s">
        <v>2457</v>
      </c>
    </row>
    <row r="2066" spans="1:11" x14ac:dyDescent="0.25">
      <c r="A2066" s="17" t="s">
        <v>742</v>
      </c>
      <c r="B2066" s="20" t="s">
        <v>4473</v>
      </c>
      <c r="C2066" s="17" t="s">
        <v>1852</v>
      </c>
      <c r="D2066" s="17" t="s">
        <v>4474</v>
      </c>
      <c r="E2066" s="10"/>
      <c r="F2066" s="10"/>
      <c r="G2066" s="17" t="s">
        <v>1968</v>
      </c>
      <c r="H2066" s="9" t="s">
        <v>6650</v>
      </c>
      <c r="I2066" s="17" t="s">
        <v>746</v>
      </c>
      <c r="J2066" s="9"/>
      <c r="K2066" s="17" t="s">
        <v>2457</v>
      </c>
    </row>
    <row r="2067" spans="1:11" x14ac:dyDescent="0.25">
      <c r="A2067" s="17" t="s">
        <v>742</v>
      </c>
      <c r="B2067" s="20" t="s">
        <v>4475</v>
      </c>
      <c r="C2067" s="17" t="s">
        <v>1852</v>
      </c>
      <c r="D2067" s="17" t="s">
        <v>4476</v>
      </c>
      <c r="E2067" s="10"/>
      <c r="F2067" s="10"/>
      <c r="G2067" s="17" t="s">
        <v>1968</v>
      </c>
      <c r="H2067" s="9" t="s">
        <v>6650</v>
      </c>
      <c r="I2067" s="17" t="s">
        <v>747</v>
      </c>
      <c r="J2067" s="9"/>
      <c r="K2067" s="17" t="s">
        <v>2457</v>
      </c>
    </row>
    <row r="2068" spans="1:11" x14ac:dyDescent="0.25">
      <c r="A2068" s="17" t="s">
        <v>742</v>
      </c>
      <c r="B2068" s="20" t="s">
        <v>4477</v>
      </c>
      <c r="C2068" s="17" t="s">
        <v>1852</v>
      </c>
      <c r="D2068" s="17" t="s">
        <v>4478</v>
      </c>
      <c r="E2068" s="10"/>
      <c r="F2068" s="10"/>
      <c r="G2068" s="17" t="s">
        <v>1968</v>
      </c>
      <c r="H2068" s="9" t="s">
        <v>6650</v>
      </c>
      <c r="I2068" s="17" t="s">
        <v>751</v>
      </c>
      <c r="J2068" s="9"/>
      <c r="K2068" s="17" t="s">
        <v>2457</v>
      </c>
    </row>
    <row r="2069" spans="1:11" x14ac:dyDescent="0.25">
      <c r="A2069" s="17" t="s">
        <v>742</v>
      </c>
      <c r="B2069" s="20" t="s">
        <v>4479</v>
      </c>
      <c r="C2069" s="17" t="s">
        <v>1852</v>
      </c>
      <c r="D2069" s="17" t="s">
        <v>4480</v>
      </c>
      <c r="E2069" s="10"/>
      <c r="F2069" s="10"/>
      <c r="G2069" s="17" t="s">
        <v>1968</v>
      </c>
      <c r="H2069" s="9" t="s">
        <v>6650</v>
      </c>
      <c r="I2069" s="17" t="s">
        <v>752</v>
      </c>
      <c r="J2069" s="9"/>
      <c r="K2069" s="17" t="s">
        <v>2457</v>
      </c>
    </row>
    <row r="2070" spans="1:11" x14ac:dyDescent="0.25">
      <c r="A2070" s="17" t="s">
        <v>742</v>
      </c>
      <c r="B2070" s="20" t="s">
        <v>4481</v>
      </c>
      <c r="C2070" s="17" t="s">
        <v>1852</v>
      </c>
      <c r="D2070" s="17" t="s">
        <v>4482</v>
      </c>
      <c r="E2070" s="10"/>
      <c r="F2070" s="10"/>
      <c r="G2070" s="17" t="s">
        <v>1968</v>
      </c>
      <c r="H2070" s="9" t="s">
        <v>6650</v>
      </c>
      <c r="I2070" s="17" t="s">
        <v>758</v>
      </c>
      <c r="J2070" s="9"/>
      <c r="K2070" s="17" t="s">
        <v>2457</v>
      </c>
    </row>
    <row r="2071" spans="1:11" x14ac:dyDescent="0.25">
      <c r="A2071" s="17" t="s">
        <v>742</v>
      </c>
      <c r="B2071" s="20" t="s">
        <v>4483</v>
      </c>
      <c r="C2071" s="17" t="s">
        <v>1852</v>
      </c>
      <c r="D2071" s="17" t="s">
        <v>4484</v>
      </c>
      <c r="E2071" s="10"/>
      <c r="F2071" s="10"/>
      <c r="G2071" s="17" t="s">
        <v>2040</v>
      </c>
      <c r="H2071" s="9" t="s">
        <v>6653</v>
      </c>
      <c r="I2071" s="17" t="s">
        <v>746</v>
      </c>
      <c r="J2071" s="9"/>
      <c r="K2071" s="17" t="s">
        <v>2457</v>
      </c>
    </row>
    <row r="2072" spans="1:11" x14ac:dyDescent="0.25">
      <c r="A2072" s="17" t="s">
        <v>742</v>
      </c>
      <c r="B2072" s="20" t="s">
        <v>4485</v>
      </c>
      <c r="C2072" s="17" t="s">
        <v>1852</v>
      </c>
      <c r="D2072" s="17" t="s">
        <v>4486</v>
      </c>
      <c r="E2072" s="10"/>
      <c r="F2072" s="10"/>
      <c r="G2072" s="17" t="s">
        <v>2040</v>
      </c>
      <c r="H2072" s="9" t="s">
        <v>6653</v>
      </c>
      <c r="I2072" s="17" t="s">
        <v>747</v>
      </c>
      <c r="J2072" s="9"/>
      <c r="K2072" s="17" t="s">
        <v>2457</v>
      </c>
    </row>
    <row r="2073" spans="1:11" x14ac:dyDescent="0.25">
      <c r="A2073" s="17" t="s">
        <v>742</v>
      </c>
      <c r="B2073" s="20" t="s">
        <v>4487</v>
      </c>
      <c r="C2073" s="17" t="s">
        <v>1852</v>
      </c>
      <c r="D2073" s="17" t="s">
        <v>4488</v>
      </c>
      <c r="E2073" s="10"/>
      <c r="F2073" s="10"/>
      <c r="G2073" s="17" t="s">
        <v>2040</v>
      </c>
      <c r="H2073" s="9" t="s">
        <v>6653</v>
      </c>
      <c r="I2073" s="17" t="s">
        <v>751</v>
      </c>
      <c r="J2073" s="9"/>
      <c r="K2073" s="17" t="s">
        <v>2457</v>
      </c>
    </row>
    <row r="2074" spans="1:11" x14ac:dyDescent="0.25">
      <c r="A2074" s="17" t="s">
        <v>742</v>
      </c>
      <c r="B2074" s="20" t="s">
        <v>4489</v>
      </c>
      <c r="C2074" s="17" t="s">
        <v>1852</v>
      </c>
      <c r="D2074" s="17" t="s">
        <v>4490</v>
      </c>
      <c r="E2074" s="10"/>
      <c r="F2074" s="10"/>
      <c r="G2074" s="17" t="s">
        <v>2040</v>
      </c>
      <c r="H2074" s="9" t="s">
        <v>6653</v>
      </c>
      <c r="I2074" s="17" t="s">
        <v>752</v>
      </c>
      <c r="J2074" s="9"/>
      <c r="K2074" s="17" t="s">
        <v>2457</v>
      </c>
    </row>
    <row r="2075" spans="1:11" x14ac:dyDescent="0.25">
      <c r="A2075" s="17" t="s">
        <v>742</v>
      </c>
      <c r="B2075" s="20" t="s">
        <v>4491</v>
      </c>
      <c r="C2075" s="17" t="s">
        <v>1852</v>
      </c>
      <c r="D2075" s="17" t="s">
        <v>4492</v>
      </c>
      <c r="E2075" s="10"/>
      <c r="F2075" s="10"/>
      <c r="G2075" s="17" t="s">
        <v>2040</v>
      </c>
      <c r="H2075" s="9" t="s">
        <v>6653</v>
      </c>
      <c r="I2075" s="17" t="s">
        <v>758</v>
      </c>
      <c r="J2075" s="9"/>
      <c r="K2075" s="17" t="s">
        <v>2457</v>
      </c>
    </row>
    <row r="2076" spans="1:11" x14ac:dyDescent="0.25">
      <c r="A2076" s="17" t="s">
        <v>742</v>
      </c>
      <c r="B2076" s="20" t="s">
        <v>4493</v>
      </c>
      <c r="C2076" s="17" t="s">
        <v>1852</v>
      </c>
      <c r="D2076" s="17" t="s">
        <v>4494</v>
      </c>
      <c r="E2076" s="10"/>
      <c r="F2076" s="10"/>
      <c r="G2076" s="17" t="s">
        <v>2539</v>
      </c>
      <c r="H2076" s="9" t="s">
        <v>6658</v>
      </c>
      <c r="I2076" s="17" t="s">
        <v>746</v>
      </c>
      <c r="J2076" s="9"/>
      <c r="K2076" s="17" t="s">
        <v>2457</v>
      </c>
    </row>
    <row r="2077" spans="1:11" x14ac:dyDescent="0.25">
      <c r="A2077" s="17" t="s">
        <v>742</v>
      </c>
      <c r="B2077" s="20" t="s">
        <v>4495</v>
      </c>
      <c r="C2077" s="17" t="s">
        <v>1852</v>
      </c>
      <c r="D2077" s="17" t="s">
        <v>4496</v>
      </c>
      <c r="E2077" s="10"/>
      <c r="F2077" s="10"/>
      <c r="G2077" s="17" t="s">
        <v>2539</v>
      </c>
      <c r="H2077" s="9" t="s">
        <v>6658</v>
      </c>
      <c r="I2077" s="17" t="s">
        <v>747</v>
      </c>
      <c r="J2077" s="9"/>
      <c r="K2077" s="17" t="s">
        <v>2457</v>
      </c>
    </row>
    <row r="2078" spans="1:11" x14ac:dyDescent="0.25">
      <c r="A2078" s="17" t="s">
        <v>742</v>
      </c>
      <c r="B2078" s="20" t="s">
        <v>4497</v>
      </c>
      <c r="C2078" s="17" t="s">
        <v>1852</v>
      </c>
      <c r="D2078" s="17" t="s">
        <v>4498</v>
      </c>
      <c r="E2078" s="10"/>
      <c r="F2078" s="10"/>
      <c r="G2078" s="17" t="s">
        <v>2539</v>
      </c>
      <c r="H2078" s="9" t="s">
        <v>6658</v>
      </c>
      <c r="I2078" s="17" t="s">
        <v>751</v>
      </c>
      <c r="J2078" s="9"/>
      <c r="K2078" s="17" t="s">
        <v>2457</v>
      </c>
    </row>
    <row r="2079" spans="1:11" x14ac:dyDescent="0.25">
      <c r="A2079" s="17" t="s">
        <v>742</v>
      </c>
      <c r="B2079" s="20" t="s">
        <v>4499</v>
      </c>
      <c r="C2079" s="17" t="s">
        <v>1852</v>
      </c>
      <c r="D2079" s="17" t="s">
        <v>4500</v>
      </c>
      <c r="E2079" s="10"/>
      <c r="F2079" s="10"/>
      <c r="G2079" s="17" t="s">
        <v>2539</v>
      </c>
      <c r="H2079" s="9" t="s">
        <v>6658</v>
      </c>
      <c r="I2079" s="17" t="s">
        <v>752</v>
      </c>
      <c r="J2079" s="9"/>
      <c r="K2079" s="17" t="s">
        <v>2457</v>
      </c>
    </row>
    <row r="2080" spans="1:11" x14ac:dyDescent="0.25">
      <c r="A2080" s="17" t="s">
        <v>742</v>
      </c>
      <c r="B2080" s="20" t="s">
        <v>4501</v>
      </c>
      <c r="C2080" s="17" t="s">
        <v>1852</v>
      </c>
      <c r="D2080" s="17" t="s">
        <v>4502</v>
      </c>
      <c r="E2080" s="10"/>
      <c r="F2080" s="10"/>
      <c r="G2080" s="17" t="s">
        <v>2539</v>
      </c>
      <c r="H2080" s="9" t="s">
        <v>6658</v>
      </c>
      <c r="I2080" s="17" t="s">
        <v>758</v>
      </c>
      <c r="J2080" s="9"/>
      <c r="K2080" s="17" t="s">
        <v>2457</v>
      </c>
    </row>
    <row r="2081" spans="1:11" x14ac:dyDescent="0.25">
      <c r="A2081" s="17" t="s">
        <v>742</v>
      </c>
      <c r="B2081" s="20" t="s">
        <v>4503</v>
      </c>
      <c r="C2081" s="17" t="s">
        <v>1852</v>
      </c>
      <c r="D2081" s="17" t="s">
        <v>4504</v>
      </c>
      <c r="E2081" s="10"/>
      <c r="F2081" s="10"/>
      <c r="G2081" s="17" t="s">
        <v>1907</v>
      </c>
      <c r="H2081" s="9" t="s">
        <v>6642</v>
      </c>
      <c r="I2081" s="17" t="s">
        <v>746</v>
      </c>
      <c r="J2081" s="9"/>
      <c r="K2081" s="17" t="s">
        <v>2457</v>
      </c>
    </row>
    <row r="2082" spans="1:11" x14ac:dyDescent="0.25">
      <c r="A2082" s="17" t="s">
        <v>742</v>
      </c>
      <c r="B2082" s="20" t="s">
        <v>4505</v>
      </c>
      <c r="C2082" s="17" t="s">
        <v>1852</v>
      </c>
      <c r="D2082" s="17" t="s">
        <v>4506</v>
      </c>
      <c r="E2082" s="10"/>
      <c r="F2082" s="10"/>
      <c r="G2082" s="17" t="s">
        <v>1907</v>
      </c>
      <c r="H2082" s="9" t="s">
        <v>6642</v>
      </c>
      <c r="I2082" s="17" t="s">
        <v>747</v>
      </c>
      <c r="J2082" s="9"/>
      <c r="K2082" s="17" t="s">
        <v>2457</v>
      </c>
    </row>
    <row r="2083" spans="1:11" x14ac:dyDescent="0.25">
      <c r="A2083" s="17" t="s">
        <v>742</v>
      </c>
      <c r="B2083" s="20" t="s">
        <v>4507</v>
      </c>
      <c r="C2083" s="17" t="s">
        <v>1852</v>
      </c>
      <c r="D2083" s="17" t="s">
        <v>4508</v>
      </c>
      <c r="E2083" s="10"/>
      <c r="F2083" s="10"/>
      <c r="G2083" s="17" t="s">
        <v>1907</v>
      </c>
      <c r="H2083" s="9" t="s">
        <v>6642</v>
      </c>
      <c r="I2083" s="17" t="s">
        <v>751</v>
      </c>
      <c r="J2083" s="9"/>
      <c r="K2083" s="17" t="s">
        <v>2457</v>
      </c>
    </row>
    <row r="2084" spans="1:11" x14ac:dyDescent="0.25">
      <c r="A2084" s="17" t="s">
        <v>742</v>
      </c>
      <c r="B2084" s="20" t="s">
        <v>4509</v>
      </c>
      <c r="C2084" s="17" t="s">
        <v>1852</v>
      </c>
      <c r="D2084" s="17" t="s">
        <v>4510</v>
      </c>
      <c r="E2084" s="10"/>
      <c r="F2084" s="10"/>
      <c r="G2084" s="17" t="s">
        <v>1907</v>
      </c>
      <c r="H2084" s="9" t="s">
        <v>6642</v>
      </c>
      <c r="I2084" s="17" t="s">
        <v>752</v>
      </c>
      <c r="J2084" s="9"/>
      <c r="K2084" s="17" t="s">
        <v>2457</v>
      </c>
    </row>
    <row r="2085" spans="1:11" x14ac:dyDescent="0.25">
      <c r="A2085" s="17" t="s">
        <v>742</v>
      </c>
      <c r="B2085" s="20" t="s">
        <v>4511</v>
      </c>
      <c r="C2085" s="17" t="s">
        <v>1852</v>
      </c>
      <c r="D2085" s="17" t="s">
        <v>4512</v>
      </c>
      <c r="E2085" s="10"/>
      <c r="F2085" s="17"/>
      <c r="G2085" s="17" t="s">
        <v>1907</v>
      </c>
      <c r="H2085" s="9" t="s">
        <v>6642</v>
      </c>
      <c r="I2085" s="17" t="s">
        <v>758</v>
      </c>
      <c r="J2085" s="9"/>
      <c r="K2085" s="17" t="s">
        <v>2457</v>
      </c>
    </row>
    <row r="2086" spans="1:11" x14ac:dyDescent="0.25">
      <c r="A2086" s="17" t="s">
        <v>742</v>
      </c>
      <c r="B2086" s="20" t="s">
        <v>4513</v>
      </c>
      <c r="C2086" s="17" t="s">
        <v>1852</v>
      </c>
      <c r="D2086" s="17" t="s">
        <v>4514</v>
      </c>
      <c r="E2086" s="10"/>
      <c r="F2086" s="17" t="s">
        <v>1496</v>
      </c>
      <c r="G2086" s="17" t="s">
        <v>1968</v>
      </c>
      <c r="H2086" s="9" t="s">
        <v>6735</v>
      </c>
      <c r="I2086" s="17" t="s">
        <v>746</v>
      </c>
      <c r="J2086" s="9"/>
      <c r="K2086" s="17" t="s">
        <v>2457</v>
      </c>
    </row>
    <row r="2087" spans="1:11" x14ac:dyDescent="0.25">
      <c r="A2087" s="17" t="s">
        <v>742</v>
      </c>
      <c r="B2087" s="20" t="s">
        <v>4515</v>
      </c>
      <c r="C2087" s="17" t="s">
        <v>1852</v>
      </c>
      <c r="D2087" s="17" t="s">
        <v>4516</v>
      </c>
      <c r="E2087" s="10"/>
      <c r="F2087" s="17" t="s">
        <v>1496</v>
      </c>
      <c r="G2087" s="17" t="s">
        <v>1968</v>
      </c>
      <c r="H2087" s="9" t="s">
        <v>6735</v>
      </c>
      <c r="I2087" s="17" t="s">
        <v>747</v>
      </c>
      <c r="J2087" s="9"/>
      <c r="K2087" s="17" t="s">
        <v>2457</v>
      </c>
    </row>
    <row r="2088" spans="1:11" x14ac:dyDescent="0.25">
      <c r="A2088" s="17" t="s">
        <v>742</v>
      </c>
      <c r="B2088" s="20" t="s">
        <v>4517</v>
      </c>
      <c r="C2088" s="17" t="s">
        <v>1852</v>
      </c>
      <c r="D2088" s="17" t="s">
        <v>4518</v>
      </c>
      <c r="E2088" s="10"/>
      <c r="F2088" s="17" t="s">
        <v>1496</v>
      </c>
      <c r="G2088" s="17" t="s">
        <v>1968</v>
      </c>
      <c r="H2088" s="9" t="s">
        <v>6735</v>
      </c>
      <c r="I2088" s="17" t="s">
        <v>751</v>
      </c>
      <c r="J2088" s="9"/>
      <c r="K2088" s="17" t="s">
        <v>2457</v>
      </c>
    </row>
    <row r="2089" spans="1:11" x14ac:dyDescent="0.25">
      <c r="A2089" s="17" t="s">
        <v>742</v>
      </c>
      <c r="B2089" s="20" t="s">
        <v>4519</v>
      </c>
      <c r="C2089" s="17" t="s">
        <v>1852</v>
      </c>
      <c r="D2089" s="17" t="s">
        <v>4520</v>
      </c>
      <c r="E2089" s="10"/>
      <c r="F2089" s="17" t="s">
        <v>1496</v>
      </c>
      <c r="G2089" s="17" t="s">
        <v>1968</v>
      </c>
      <c r="H2089" s="9" t="s">
        <v>6735</v>
      </c>
      <c r="I2089" s="17" t="s">
        <v>752</v>
      </c>
      <c r="J2089" s="9"/>
      <c r="K2089" s="17" t="s">
        <v>2457</v>
      </c>
    </row>
    <row r="2090" spans="1:11" x14ac:dyDescent="0.25">
      <c r="A2090" s="17" t="s">
        <v>742</v>
      </c>
      <c r="B2090" s="20" t="s">
        <v>4521</v>
      </c>
      <c r="C2090" s="17" t="s">
        <v>1852</v>
      </c>
      <c r="D2090" s="17" t="s">
        <v>4522</v>
      </c>
      <c r="E2090" s="10"/>
      <c r="F2090" s="17" t="s">
        <v>1496</v>
      </c>
      <c r="G2090" s="17" t="s">
        <v>1968</v>
      </c>
      <c r="H2090" s="9" t="s">
        <v>6735</v>
      </c>
      <c r="I2090" s="17" t="s">
        <v>758</v>
      </c>
      <c r="J2090" s="9"/>
      <c r="K2090" s="17" t="s">
        <v>2457</v>
      </c>
    </row>
    <row r="2091" spans="1:11" x14ac:dyDescent="0.25">
      <c r="A2091" s="17" t="s">
        <v>742</v>
      </c>
      <c r="B2091" s="20" t="s">
        <v>4523</v>
      </c>
      <c r="C2091" s="17" t="s">
        <v>1852</v>
      </c>
      <c r="D2091" s="17" t="s">
        <v>4524</v>
      </c>
      <c r="E2091" s="10"/>
      <c r="F2091" s="17" t="s">
        <v>1496</v>
      </c>
      <c r="G2091" s="17" t="s">
        <v>2040</v>
      </c>
      <c r="H2091" s="9" t="s">
        <v>6736</v>
      </c>
      <c r="I2091" s="17" t="s">
        <v>746</v>
      </c>
      <c r="J2091" s="9"/>
      <c r="K2091" s="17" t="s">
        <v>2457</v>
      </c>
    </row>
    <row r="2092" spans="1:11" x14ac:dyDescent="0.25">
      <c r="A2092" s="17" t="s">
        <v>742</v>
      </c>
      <c r="B2092" s="20" t="s">
        <v>4525</v>
      </c>
      <c r="C2092" s="17" t="s">
        <v>1852</v>
      </c>
      <c r="D2092" s="17" t="s">
        <v>4526</v>
      </c>
      <c r="E2092" s="10"/>
      <c r="F2092" s="17" t="s">
        <v>1496</v>
      </c>
      <c r="G2092" s="17" t="s">
        <v>2040</v>
      </c>
      <c r="H2092" s="9" t="s">
        <v>6736</v>
      </c>
      <c r="I2092" s="17" t="s">
        <v>747</v>
      </c>
      <c r="J2092" s="9"/>
      <c r="K2092" s="17" t="s">
        <v>2457</v>
      </c>
    </row>
    <row r="2093" spans="1:11" x14ac:dyDescent="0.25">
      <c r="A2093" s="17" t="s">
        <v>742</v>
      </c>
      <c r="B2093" s="20" t="s">
        <v>4527</v>
      </c>
      <c r="C2093" s="17" t="s">
        <v>1852</v>
      </c>
      <c r="D2093" s="17" t="s">
        <v>4528</v>
      </c>
      <c r="E2093" s="10"/>
      <c r="F2093" s="17" t="s">
        <v>1496</v>
      </c>
      <c r="G2093" s="17" t="s">
        <v>2040</v>
      </c>
      <c r="H2093" s="9" t="s">
        <v>6736</v>
      </c>
      <c r="I2093" s="17" t="s">
        <v>751</v>
      </c>
      <c r="J2093" s="9"/>
      <c r="K2093" s="17" t="s">
        <v>2457</v>
      </c>
    </row>
    <row r="2094" spans="1:11" x14ac:dyDescent="0.25">
      <c r="A2094" s="17" t="s">
        <v>742</v>
      </c>
      <c r="B2094" s="20" t="s">
        <v>4529</v>
      </c>
      <c r="C2094" s="17" t="s">
        <v>1852</v>
      </c>
      <c r="D2094" s="17" t="s">
        <v>4530</v>
      </c>
      <c r="E2094" s="10"/>
      <c r="F2094" s="17" t="s">
        <v>1496</v>
      </c>
      <c r="G2094" s="17" t="s">
        <v>2040</v>
      </c>
      <c r="H2094" s="9" t="s">
        <v>6736</v>
      </c>
      <c r="I2094" s="17" t="s">
        <v>752</v>
      </c>
      <c r="J2094" s="9"/>
      <c r="K2094" s="17" t="s">
        <v>2457</v>
      </c>
    </row>
    <row r="2095" spans="1:11" x14ac:dyDescent="0.25">
      <c r="A2095" s="17" t="s">
        <v>742</v>
      </c>
      <c r="B2095" s="20" t="s">
        <v>4531</v>
      </c>
      <c r="C2095" s="17" t="s">
        <v>1852</v>
      </c>
      <c r="D2095" s="17" t="s">
        <v>4532</v>
      </c>
      <c r="E2095" s="10"/>
      <c r="F2095" s="17" t="s">
        <v>1496</v>
      </c>
      <c r="G2095" s="17" t="s">
        <v>2040</v>
      </c>
      <c r="H2095" s="9" t="s">
        <v>6736</v>
      </c>
      <c r="I2095" s="17" t="s">
        <v>758</v>
      </c>
      <c r="J2095" s="9"/>
      <c r="K2095" s="17" t="s">
        <v>2457</v>
      </c>
    </row>
    <row r="2096" spans="1:11" x14ac:dyDescent="0.25">
      <c r="A2096" s="17" t="s">
        <v>742</v>
      </c>
      <c r="B2096" s="20" t="s">
        <v>4533</v>
      </c>
      <c r="C2096" s="17" t="s">
        <v>1852</v>
      </c>
      <c r="D2096" s="17" t="s">
        <v>4534</v>
      </c>
      <c r="E2096" s="10"/>
      <c r="F2096" s="17" t="s">
        <v>1496</v>
      </c>
      <c r="G2096" s="17" t="s">
        <v>1907</v>
      </c>
      <c r="H2096" s="9" t="s">
        <v>6737</v>
      </c>
      <c r="I2096" s="17" t="s">
        <v>746</v>
      </c>
      <c r="J2096" s="9"/>
      <c r="K2096" s="17" t="s">
        <v>2457</v>
      </c>
    </row>
    <row r="2097" spans="1:11" x14ac:dyDescent="0.25">
      <c r="A2097" s="17" t="s">
        <v>742</v>
      </c>
      <c r="B2097" s="20" t="s">
        <v>4535</v>
      </c>
      <c r="C2097" s="17" t="s">
        <v>1852</v>
      </c>
      <c r="D2097" s="17" t="s">
        <v>4536</v>
      </c>
      <c r="E2097" s="10"/>
      <c r="F2097" s="17" t="s">
        <v>1496</v>
      </c>
      <c r="G2097" s="17" t="s">
        <v>1907</v>
      </c>
      <c r="H2097" s="9" t="s">
        <v>6737</v>
      </c>
      <c r="I2097" s="17" t="s">
        <v>747</v>
      </c>
      <c r="J2097" s="9"/>
      <c r="K2097" s="17" t="s">
        <v>2457</v>
      </c>
    </row>
    <row r="2098" spans="1:11" x14ac:dyDescent="0.25">
      <c r="A2098" s="17" t="s">
        <v>742</v>
      </c>
      <c r="B2098" s="20" t="s">
        <v>4537</v>
      </c>
      <c r="C2098" s="17" t="s">
        <v>1852</v>
      </c>
      <c r="D2098" s="17" t="s">
        <v>4538</v>
      </c>
      <c r="E2098" s="10"/>
      <c r="F2098" s="17" t="s">
        <v>1496</v>
      </c>
      <c r="G2098" s="17" t="s">
        <v>1907</v>
      </c>
      <c r="H2098" s="9" t="s">
        <v>6737</v>
      </c>
      <c r="I2098" s="17" t="s">
        <v>751</v>
      </c>
      <c r="J2098" s="9"/>
      <c r="K2098" s="17" t="s">
        <v>2457</v>
      </c>
    </row>
    <row r="2099" spans="1:11" x14ac:dyDescent="0.25">
      <c r="A2099" s="17" t="s">
        <v>742</v>
      </c>
      <c r="B2099" s="20" t="s">
        <v>4539</v>
      </c>
      <c r="C2099" s="17" t="s">
        <v>1852</v>
      </c>
      <c r="D2099" s="17" t="s">
        <v>4540</v>
      </c>
      <c r="E2099" s="10"/>
      <c r="F2099" s="17" t="s">
        <v>1496</v>
      </c>
      <c r="G2099" s="17" t="s">
        <v>1907</v>
      </c>
      <c r="H2099" s="9" t="s">
        <v>6737</v>
      </c>
      <c r="I2099" s="17" t="s">
        <v>752</v>
      </c>
      <c r="J2099" s="9"/>
      <c r="K2099" s="17" t="s">
        <v>2457</v>
      </c>
    </row>
    <row r="2100" spans="1:11" x14ac:dyDescent="0.25">
      <c r="A2100" s="17" t="s">
        <v>742</v>
      </c>
      <c r="B2100" s="20" t="s">
        <v>4541</v>
      </c>
      <c r="C2100" s="17" t="s">
        <v>1852</v>
      </c>
      <c r="D2100" s="17" t="s">
        <v>4542</v>
      </c>
      <c r="E2100" s="10"/>
      <c r="F2100" s="10" t="s">
        <v>1496</v>
      </c>
      <c r="G2100" s="17" t="s">
        <v>1907</v>
      </c>
      <c r="H2100" s="9" t="s">
        <v>6737</v>
      </c>
      <c r="I2100" s="17" t="s">
        <v>758</v>
      </c>
      <c r="J2100" s="9"/>
      <c r="K2100" s="17" t="s">
        <v>2457</v>
      </c>
    </row>
    <row r="2101" spans="1:11" x14ac:dyDescent="0.25">
      <c r="A2101" s="17" t="s">
        <v>742</v>
      </c>
      <c r="B2101" s="20" t="s">
        <v>4543</v>
      </c>
      <c r="C2101" s="17" t="s">
        <v>1852</v>
      </c>
      <c r="D2101" s="17" t="s">
        <v>4544</v>
      </c>
      <c r="E2101" s="10"/>
      <c r="F2101" s="10"/>
      <c r="G2101" s="17" t="s">
        <v>1921</v>
      </c>
      <c r="H2101" s="9" t="s">
        <v>6648</v>
      </c>
      <c r="I2101" s="17" t="s">
        <v>746</v>
      </c>
      <c r="J2101" s="9"/>
      <c r="K2101" s="17" t="s">
        <v>2457</v>
      </c>
    </row>
    <row r="2102" spans="1:11" x14ac:dyDescent="0.25">
      <c r="A2102" s="17" t="s">
        <v>742</v>
      </c>
      <c r="B2102" s="20" t="s">
        <v>4545</v>
      </c>
      <c r="C2102" s="17" t="s">
        <v>1852</v>
      </c>
      <c r="D2102" s="17" t="s">
        <v>4546</v>
      </c>
      <c r="E2102" s="10"/>
      <c r="F2102" s="10"/>
      <c r="G2102" s="17" t="s">
        <v>1921</v>
      </c>
      <c r="H2102" s="9" t="s">
        <v>6648</v>
      </c>
      <c r="I2102" s="17" t="s">
        <v>747</v>
      </c>
      <c r="J2102" s="9"/>
      <c r="K2102" s="17" t="s">
        <v>2457</v>
      </c>
    </row>
    <row r="2103" spans="1:11" x14ac:dyDescent="0.25">
      <c r="A2103" s="17" t="s">
        <v>742</v>
      </c>
      <c r="B2103" s="20" t="s">
        <v>4547</v>
      </c>
      <c r="C2103" s="17" t="s">
        <v>1852</v>
      </c>
      <c r="D2103" s="17" t="s">
        <v>4548</v>
      </c>
      <c r="E2103" s="10"/>
      <c r="F2103" s="10"/>
      <c r="G2103" s="17" t="s">
        <v>1921</v>
      </c>
      <c r="H2103" s="9" t="s">
        <v>6648</v>
      </c>
      <c r="I2103" s="17" t="s">
        <v>751</v>
      </c>
      <c r="J2103" s="9"/>
      <c r="K2103" s="17" t="s">
        <v>2457</v>
      </c>
    </row>
    <row r="2104" spans="1:11" x14ac:dyDescent="0.25">
      <c r="A2104" s="17" t="s">
        <v>742</v>
      </c>
      <c r="B2104" s="20" t="s">
        <v>4549</v>
      </c>
      <c r="C2104" s="17" t="s">
        <v>1852</v>
      </c>
      <c r="D2104" s="17" t="s">
        <v>4550</v>
      </c>
      <c r="E2104" s="10"/>
      <c r="F2104" s="10"/>
      <c r="G2104" s="17" t="s">
        <v>1921</v>
      </c>
      <c r="H2104" s="9" t="s">
        <v>6648</v>
      </c>
      <c r="I2104" s="17" t="s">
        <v>752</v>
      </c>
      <c r="J2104" s="9"/>
      <c r="K2104" s="17" t="s">
        <v>2457</v>
      </c>
    </row>
    <row r="2105" spans="1:11" x14ac:dyDescent="0.25">
      <c r="A2105" s="17" t="s">
        <v>742</v>
      </c>
      <c r="B2105" s="20" t="s">
        <v>4551</v>
      </c>
      <c r="C2105" s="17" t="s">
        <v>1852</v>
      </c>
      <c r="D2105" s="17" t="s">
        <v>4552</v>
      </c>
      <c r="E2105" s="10"/>
      <c r="F2105" s="10"/>
      <c r="G2105" s="17" t="s">
        <v>1921</v>
      </c>
      <c r="H2105" s="9" t="s">
        <v>6648</v>
      </c>
      <c r="I2105" s="17" t="s">
        <v>758</v>
      </c>
      <c r="J2105" s="9"/>
      <c r="K2105" s="17" t="s">
        <v>2457</v>
      </c>
    </row>
    <row r="2106" spans="1:11" x14ac:dyDescent="0.25">
      <c r="A2106" s="17" t="s">
        <v>742</v>
      </c>
      <c r="B2106" s="20" t="s">
        <v>4553</v>
      </c>
      <c r="C2106" s="17" t="s">
        <v>1852</v>
      </c>
      <c r="D2106" s="17" t="s">
        <v>4554</v>
      </c>
      <c r="E2106" s="10"/>
      <c r="F2106" s="10"/>
      <c r="G2106" s="17" t="s">
        <v>2539</v>
      </c>
      <c r="H2106" s="9" t="s">
        <v>6658</v>
      </c>
      <c r="I2106" s="17" t="s">
        <v>746</v>
      </c>
      <c r="J2106" s="9"/>
      <c r="K2106" s="17" t="s">
        <v>2457</v>
      </c>
    </row>
    <row r="2107" spans="1:11" x14ac:dyDescent="0.25">
      <c r="A2107" s="17" t="s">
        <v>742</v>
      </c>
      <c r="B2107" s="20" t="s">
        <v>4555</v>
      </c>
      <c r="C2107" s="17" t="s">
        <v>1852</v>
      </c>
      <c r="D2107" s="17" t="s">
        <v>4556</v>
      </c>
      <c r="E2107" s="10"/>
      <c r="F2107" s="10"/>
      <c r="G2107" s="17" t="s">
        <v>2539</v>
      </c>
      <c r="H2107" s="9" t="s">
        <v>6658</v>
      </c>
      <c r="I2107" s="17" t="s">
        <v>747</v>
      </c>
      <c r="J2107" s="9"/>
      <c r="K2107" s="17" t="s">
        <v>2457</v>
      </c>
    </row>
    <row r="2108" spans="1:11" x14ac:dyDescent="0.25">
      <c r="A2108" s="17" t="s">
        <v>742</v>
      </c>
      <c r="B2108" s="20" t="s">
        <v>4557</v>
      </c>
      <c r="C2108" s="17" t="s">
        <v>1852</v>
      </c>
      <c r="D2108" s="17" t="s">
        <v>4558</v>
      </c>
      <c r="E2108" s="10"/>
      <c r="F2108" s="10"/>
      <c r="G2108" s="17" t="s">
        <v>2539</v>
      </c>
      <c r="H2108" s="9" t="s">
        <v>6658</v>
      </c>
      <c r="I2108" s="17" t="s">
        <v>751</v>
      </c>
      <c r="J2108" s="9"/>
      <c r="K2108" s="17" t="s">
        <v>2457</v>
      </c>
    </row>
    <row r="2109" spans="1:11" x14ac:dyDescent="0.25">
      <c r="A2109" s="17" t="s">
        <v>742</v>
      </c>
      <c r="B2109" s="20" t="s">
        <v>4559</v>
      </c>
      <c r="C2109" s="17" t="s">
        <v>1852</v>
      </c>
      <c r="D2109" s="17" t="s">
        <v>4560</v>
      </c>
      <c r="E2109" s="10"/>
      <c r="F2109" s="10"/>
      <c r="G2109" s="17" t="s">
        <v>2539</v>
      </c>
      <c r="H2109" s="9" t="s">
        <v>6658</v>
      </c>
      <c r="I2109" s="17" t="s">
        <v>752</v>
      </c>
      <c r="J2109" s="9"/>
      <c r="K2109" s="17" t="s">
        <v>2457</v>
      </c>
    </row>
    <row r="2110" spans="1:11" x14ac:dyDescent="0.25">
      <c r="A2110" s="17" t="s">
        <v>742</v>
      </c>
      <c r="B2110" s="20" t="s">
        <v>4561</v>
      </c>
      <c r="C2110" s="17" t="s">
        <v>1852</v>
      </c>
      <c r="D2110" s="17" t="s">
        <v>4562</v>
      </c>
      <c r="E2110" s="10"/>
      <c r="F2110" s="10"/>
      <c r="G2110" s="17" t="s">
        <v>2539</v>
      </c>
      <c r="H2110" s="9" t="s">
        <v>6658</v>
      </c>
      <c r="I2110" s="17" t="s">
        <v>758</v>
      </c>
      <c r="J2110" s="9"/>
      <c r="K2110" s="17" t="s">
        <v>2457</v>
      </c>
    </row>
    <row r="2111" spans="1:11" x14ac:dyDescent="0.25">
      <c r="A2111" s="17" t="s">
        <v>742</v>
      </c>
      <c r="B2111" s="20" t="s">
        <v>4563</v>
      </c>
      <c r="C2111" s="17" t="s">
        <v>1852</v>
      </c>
      <c r="D2111" s="17" t="s">
        <v>4564</v>
      </c>
      <c r="E2111" s="10"/>
      <c r="F2111" s="10"/>
      <c r="G2111" s="17" t="s">
        <v>1968</v>
      </c>
      <c r="H2111" s="9" t="s">
        <v>6650</v>
      </c>
      <c r="I2111" s="17" t="s">
        <v>746</v>
      </c>
      <c r="J2111" s="9"/>
      <c r="K2111" s="17" t="s">
        <v>2457</v>
      </c>
    </row>
    <row r="2112" spans="1:11" x14ac:dyDescent="0.25">
      <c r="A2112" s="17" t="s">
        <v>742</v>
      </c>
      <c r="B2112" s="20" t="s">
        <v>4565</v>
      </c>
      <c r="C2112" s="17" t="s">
        <v>1852</v>
      </c>
      <c r="D2112" s="17" t="s">
        <v>4566</v>
      </c>
      <c r="E2112" s="10"/>
      <c r="F2112" s="10"/>
      <c r="G2112" s="17" t="s">
        <v>1968</v>
      </c>
      <c r="H2112" s="9" t="s">
        <v>6650</v>
      </c>
      <c r="I2112" s="17" t="s">
        <v>747</v>
      </c>
      <c r="J2112" s="9"/>
      <c r="K2112" s="17" t="s">
        <v>2457</v>
      </c>
    </row>
    <row r="2113" spans="1:11" x14ac:dyDescent="0.25">
      <c r="A2113" s="17" t="s">
        <v>742</v>
      </c>
      <c r="B2113" s="20" t="s">
        <v>4567</v>
      </c>
      <c r="C2113" s="17" t="s">
        <v>1852</v>
      </c>
      <c r="D2113" s="17" t="s">
        <v>4568</v>
      </c>
      <c r="E2113" s="10"/>
      <c r="F2113" s="10"/>
      <c r="G2113" s="17" t="s">
        <v>1968</v>
      </c>
      <c r="H2113" s="9" t="s">
        <v>6650</v>
      </c>
      <c r="I2113" s="17" t="s">
        <v>751</v>
      </c>
      <c r="J2113" s="9"/>
      <c r="K2113" s="17" t="s">
        <v>2457</v>
      </c>
    </row>
    <row r="2114" spans="1:11" x14ac:dyDescent="0.25">
      <c r="A2114" s="17" t="s">
        <v>742</v>
      </c>
      <c r="B2114" s="20" t="s">
        <v>4569</v>
      </c>
      <c r="C2114" s="17" t="s">
        <v>1852</v>
      </c>
      <c r="D2114" s="17" t="s">
        <v>4570</v>
      </c>
      <c r="E2114" s="10"/>
      <c r="F2114" s="10"/>
      <c r="G2114" s="17" t="s">
        <v>1968</v>
      </c>
      <c r="H2114" s="9" t="s">
        <v>6650</v>
      </c>
      <c r="I2114" s="17" t="s">
        <v>752</v>
      </c>
      <c r="J2114" s="9"/>
      <c r="K2114" s="17" t="s">
        <v>2457</v>
      </c>
    </row>
    <row r="2115" spans="1:11" x14ac:dyDescent="0.25">
      <c r="A2115" s="17" t="s">
        <v>742</v>
      </c>
      <c r="B2115" s="20" t="s">
        <v>4571</v>
      </c>
      <c r="C2115" s="17" t="s">
        <v>1852</v>
      </c>
      <c r="D2115" s="17" t="s">
        <v>4572</v>
      </c>
      <c r="E2115" s="10"/>
      <c r="F2115" s="10"/>
      <c r="G2115" s="10" t="s">
        <v>1968</v>
      </c>
      <c r="H2115" s="9" t="s">
        <v>6650</v>
      </c>
      <c r="I2115" s="9" t="s">
        <v>758</v>
      </c>
      <c r="J2115" s="9"/>
      <c r="K2115" s="9" t="s">
        <v>2457</v>
      </c>
    </row>
    <row r="2116" spans="1:11" x14ac:dyDescent="0.25">
      <c r="A2116" s="17" t="s">
        <v>742</v>
      </c>
      <c r="B2116" s="20" t="s">
        <v>4573</v>
      </c>
      <c r="C2116" s="17" t="s">
        <v>1852</v>
      </c>
      <c r="D2116" s="17" t="s">
        <v>4574</v>
      </c>
      <c r="E2116" s="10" t="s">
        <v>4575</v>
      </c>
      <c r="F2116" s="17"/>
      <c r="G2116" s="17"/>
      <c r="H2116" s="9" t="s">
        <v>6738</v>
      </c>
      <c r="I2116" s="17" t="s">
        <v>1470</v>
      </c>
      <c r="J2116" s="9"/>
      <c r="K2116" s="9" t="s">
        <v>2880</v>
      </c>
    </row>
    <row r="2117" spans="1:11" x14ac:dyDescent="0.25">
      <c r="A2117" s="17" t="s">
        <v>742</v>
      </c>
      <c r="B2117" s="20" t="s">
        <v>4576</v>
      </c>
      <c r="C2117" s="17" t="s">
        <v>1852</v>
      </c>
      <c r="D2117" s="17" t="s">
        <v>4577</v>
      </c>
      <c r="E2117" s="10" t="s">
        <v>4578</v>
      </c>
      <c r="F2117" s="17"/>
      <c r="G2117" s="17" t="s">
        <v>1921</v>
      </c>
      <c r="H2117" s="9" t="s">
        <v>6739</v>
      </c>
      <c r="I2117" s="17" t="s">
        <v>746</v>
      </c>
      <c r="J2117" s="9"/>
      <c r="K2117" s="9" t="s">
        <v>2880</v>
      </c>
    </row>
    <row r="2118" spans="1:11" x14ac:dyDescent="0.25">
      <c r="A2118" s="17" t="s">
        <v>742</v>
      </c>
      <c r="B2118" s="20" t="s">
        <v>4579</v>
      </c>
      <c r="C2118" s="17" t="s">
        <v>1852</v>
      </c>
      <c r="D2118" s="17" t="s">
        <v>4580</v>
      </c>
      <c r="E2118" s="10" t="s">
        <v>4578</v>
      </c>
      <c r="F2118" s="17"/>
      <c r="G2118" s="17" t="s">
        <v>1921</v>
      </c>
      <c r="H2118" s="9" t="s">
        <v>6739</v>
      </c>
      <c r="I2118" s="17" t="s">
        <v>747</v>
      </c>
      <c r="J2118" s="9"/>
      <c r="K2118" s="9" t="s">
        <v>2880</v>
      </c>
    </row>
    <row r="2119" spans="1:11" x14ac:dyDescent="0.25">
      <c r="A2119" s="17" t="s">
        <v>742</v>
      </c>
      <c r="B2119" s="20" t="s">
        <v>4581</v>
      </c>
      <c r="C2119" s="17" t="s">
        <v>1852</v>
      </c>
      <c r="D2119" s="17" t="s">
        <v>4582</v>
      </c>
      <c r="E2119" s="10" t="s">
        <v>4578</v>
      </c>
      <c r="F2119" s="17"/>
      <c r="G2119" s="17" t="s">
        <v>1921</v>
      </c>
      <c r="H2119" s="9" t="s">
        <v>6739</v>
      </c>
      <c r="I2119" s="17" t="s">
        <v>751</v>
      </c>
      <c r="J2119" s="9"/>
      <c r="K2119" s="9" t="s">
        <v>2880</v>
      </c>
    </row>
    <row r="2120" spans="1:11" x14ac:dyDescent="0.25">
      <c r="A2120" s="17" t="s">
        <v>742</v>
      </c>
      <c r="B2120" s="20" t="s">
        <v>4583</v>
      </c>
      <c r="C2120" s="17" t="s">
        <v>1852</v>
      </c>
      <c r="D2120" s="17" t="s">
        <v>4470</v>
      </c>
      <c r="E2120" s="10" t="s">
        <v>4578</v>
      </c>
      <c r="F2120" s="17"/>
      <c r="G2120" s="17" t="s">
        <v>1921</v>
      </c>
      <c r="H2120" s="9" t="s">
        <v>6739</v>
      </c>
      <c r="I2120" s="17" t="s">
        <v>752</v>
      </c>
      <c r="J2120" s="9"/>
      <c r="K2120" s="9" t="s">
        <v>2880</v>
      </c>
    </row>
    <row r="2121" spans="1:11" x14ac:dyDescent="0.25">
      <c r="A2121" s="17" t="s">
        <v>742</v>
      </c>
      <c r="B2121" s="20" t="s">
        <v>4584</v>
      </c>
      <c r="C2121" s="17" t="s">
        <v>1852</v>
      </c>
      <c r="D2121" s="17" t="s">
        <v>4472</v>
      </c>
      <c r="E2121" s="10" t="s">
        <v>4578</v>
      </c>
      <c r="F2121" s="17"/>
      <c r="G2121" s="17" t="s">
        <v>1921</v>
      </c>
      <c r="H2121" s="9" t="s">
        <v>6739</v>
      </c>
      <c r="I2121" s="17" t="s">
        <v>758</v>
      </c>
      <c r="J2121" s="9"/>
      <c r="K2121" s="9" t="s">
        <v>2880</v>
      </c>
    </row>
    <row r="2122" spans="1:11" x14ac:dyDescent="0.25">
      <c r="A2122" s="17" t="s">
        <v>742</v>
      </c>
      <c r="B2122" s="20" t="s">
        <v>4585</v>
      </c>
      <c r="C2122" s="17" t="s">
        <v>1852</v>
      </c>
      <c r="D2122" s="17" t="s">
        <v>4586</v>
      </c>
      <c r="E2122" s="10" t="s">
        <v>4578</v>
      </c>
      <c r="F2122" s="17"/>
      <c r="G2122" s="17" t="s">
        <v>2040</v>
      </c>
      <c r="H2122" s="9" t="s">
        <v>6740</v>
      </c>
      <c r="I2122" s="17" t="s">
        <v>746</v>
      </c>
      <c r="J2122" s="9"/>
      <c r="K2122" s="9" t="s">
        <v>2880</v>
      </c>
    </row>
    <row r="2123" spans="1:11" x14ac:dyDescent="0.25">
      <c r="A2123" s="17" t="s">
        <v>742</v>
      </c>
      <c r="B2123" s="20" t="s">
        <v>4587</v>
      </c>
      <c r="C2123" s="17" t="s">
        <v>1852</v>
      </c>
      <c r="D2123" s="17" t="s">
        <v>4588</v>
      </c>
      <c r="E2123" s="10" t="s">
        <v>4578</v>
      </c>
      <c r="F2123" s="17"/>
      <c r="G2123" s="17" t="s">
        <v>2040</v>
      </c>
      <c r="H2123" s="9" t="s">
        <v>6740</v>
      </c>
      <c r="I2123" s="17" t="s">
        <v>747</v>
      </c>
      <c r="J2123" s="9"/>
      <c r="K2123" s="9" t="s">
        <v>2880</v>
      </c>
    </row>
    <row r="2124" spans="1:11" x14ac:dyDescent="0.25">
      <c r="A2124" s="17" t="s">
        <v>742</v>
      </c>
      <c r="B2124" s="20" t="s">
        <v>4589</v>
      </c>
      <c r="C2124" s="17" t="s">
        <v>1852</v>
      </c>
      <c r="D2124" s="17" t="s">
        <v>4590</v>
      </c>
      <c r="E2124" s="10" t="s">
        <v>4578</v>
      </c>
      <c r="F2124" s="17"/>
      <c r="G2124" s="17" t="s">
        <v>2040</v>
      </c>
      <c r="H2124" s="9" t="s">
        <v>6740</v>
      </c>
      <c r="I2124" s="17" t="s">
        <v>751</v>
      </c>
      <c r="J2124" s="9"/>
      <c r="K2124" s="9" t="s">
        <v>2880</v>
      </c>
    </row>
    <row r="2125" spans="1:11" x14ac:dyDescent="0.25">
      <c r="A2125" s="17" t="s">
        <v>742</v>
      </c>
      <c r="B2125" s="20" t="s">
        <v>4591</v>
      </c>
      <c r="C2125" s="17" t="s">
        <v>1852</v>
      </c>
      <c r="D2125" s="17" t="s">
        <v>4592</v>
      </c>
      <c r="E2125" s="10" t="s">
        <v>4578</v>
      </c>
      <c r="F2125" s="17"/>
      <c r="G2125" s="17" t="s">
        <v>2040</v>
      </c>
      <c r="H2125" s="9" t="s">
        <v>6740</v>
      </c>
      <c r="I2125" s="17" t="s">
        <v>752</v>
      </c>
      <c r="J2125" s="9"/>
      <c r="K2125" s="9" t="s">
        <v>2880</v>
      </c>
    </row>
    <row r="2126" spans="1:11" x14ac:dyDescent="0.25">
      <c r="A2126" s="17" t="s">
        <v>742</v>
      </c>
      <c r="B2126" s="20" t="s">
        <v>4593</v>
      </c>
      <c r="C2126" s="17" t="s">
        <v>1852</v>
      </c>
      <c r="D2126" s="17" t="s">
        <v>4594</v>
      </c>
      <c r="E2126" s="10" t="s">
        <v>4578</v>
      </c>
      <c r="F2126" s="17"/>
      <c r="G2126" s="17" t="s">
        <v>2040</v>
      </c>
      <c r="H2126" s="9" t="s">
        <v>6740</v>
      </c>
      <c r="I2126" s="17" t="s">
        <v>758</v>
      </c>
      <c r="J2126" s="9"/>
      <c r="K2126" s="9" t="s">
        <v>2880</v>
      </c>
    </row>
    <row r="2127" spans="1:11" x14ac:dyDescent="0.25">
      <c r="A2127" s="17" t="s">
        <v>742</v>
      </c>
      <c r="B2127" s="20" t="s">
        <v>4595</v>
      </c>
      <c r="C2127" s="17" t="s">
        <v>1852</v>
      </c>
      <c r="D2127" s="17" t="s">
        <v>4596</v>
      </c>
      <c r="E2127" s="10" t="s">
        <v>4578</v>
      </c>
      <c r="F2127" s="17" t="s">
        <v>4597</v>
      </c>
      <c r="G2127" s="17" t="s">
        <v>2539</v>
      </c>
      <c r="H2127" s="9" t="s">
        <v>6741</v>
      </c>
      <c r="I2127" s="17" t="s">
        <v>746</v>
      </c>
      <c r="J2127" s="9"/>
      <c r="K2127" s="9" t="s">
        <v>2880</v>
      </c>
    </row>
    <row r="2128" spans="1:11" x14ac:dyDescent="0.25">
      <c r="A2128" s="17" t="s">
        <v>742</v>
      </c>
      <c r="B2128" s="20" t="s">
        <v>4598</v>
      </c>
      <c r="C2128" s="17" t="s">
        <v>1852</v>
      </c>
      <c r="D2128" s="17" t="s">
        <v>4599</v>
      </c>
      <c r="E2128" s="10" t="s">
        <v>4578</v>
      </c>
      <c r="F2128" s="17" t="s">
        <v>4597</v>
      </c>
      <c r="G2128" s="17" t="s">
        <v>2539</v>
      </c>
      <c r="H2128" s="9" t="s">
        <v>6741</v>
      </c>
      <c r="I2128" s="17" t="s">
        <v>747</v>
      </c>
      <c r="J2128" s="9"/>
      <c r="K2128" s="9" t="s">
        <v>2880</v>
      </c>
    </row>
    <row r="2129" spans="1:11" x14ac:dyDescent="0.25">
      <c r="A2129" s="17" t="s">
        <v>742</v>
      </c>
      <c r="B2129" s="20" t="s">
        <v>4600</v>
      </c>
      <c r="C2129" s="17" t="s">
        <v>1852</v>
      </c>
      <c r="D2129" s="17" t="s">
        <v>4601</v>
      </c>
      <c r="E2129" s="10" t="s">
        <v>4578</v>
      </c>
      <c r="F2129" s="17" t="s">
        <v>4597</v>
      </c>
      <c r="G2129" s="17" t="s">
        <v>2539</v>
      </c>
      <c r="H2129" s="9" t="s">
        <v>6741</v>
      </c>
      <c r="I2129" s="17" t="s">
        <v>751</v>
      </c>
      <c r="J2129" s="9"/>
      <c r="K2129" s="9" t="s">
        <v>2880</v>
      </c>
    </row>
    <row r="2130" spans="1:11" x14ac:dyDescent="0.25">
      <c r="A2130" s="17" t="s">
        <v>742</v>
      </c>
      <c r="B2130" s="20" t="s">
        <v>4602</v>
      </c>
      <c r="C2130" s="17" t="s">
        <v>1852</v>
      </c>
      <c r="D2130" s="17" t="s">
        <v>4603</v>
      </c>
      <c r="E2130" s="10" t="s">
        <v>4578</v>
      </c>
      <c r="F2130" s="17" t="s">
        <v>4597</v>
      </c>
      <c r="G2130" s="17" t="s">
        <v>2539</v>
      </c>
      <c r="H2130" s="9" t="s">
        <v>6741</v>
      </c>
      <c r="I2130" s="17" t="s">
        <v>752</v>
      </c>
      <c r="J2130" s="9"/>
      <c r="K2130" s="9" t="s">
        <v>2880</v>
      </c>
    </row>
    <row r="2131" spans="1:11" x14ac:dyDescent="0.25">
      <c r="A2131" s="17" t="s">
        <v>742</v>
      </c>
      <c r="B2131" s="20" t="s">
        <v>4604</v>
      </c>
      <c r="C2131" s="17" t="s">
        <v>1852</v>
      </c>
      <c r="D2131" s="17" t="s">
        <v>4605</v>
      </c>
      <c r="E2131" s="10" t="s">
        <v>4578</v>
      </c>
      <c r="F2131" s="17" t="s">
        <v>4597</v>
      </c>
      <c r="G2131" s="17" t="s">
        <v>2539</v>
      </c>
      <c r="H2131" s="9" t="s">
        <v>6741</v>
      </c>
      <c r="I2131" s="17" t="s">
        <v>758</v>
      </c>
      <c r="J2131" s="9"/>
      <c r="K2131" s="9" t="s">
        <v>2880</v>
      </c>
    </row>
    <row r="2132" spans="1:11" x14ac:dyDescent="0.25">
      <c r="A2132" s="17" t="s">
        <v>742</v>
      </c>
      <c r="B2132" s="20" t="s">
        <v>4606</v>
      </c>
      <c r="C2132" s="17" t="s">
        <v>1852</v>
      </c>
      <c r="D2132" s="17" t="s">
        <v>4607</v>
      </c>
      <c r="E2132" s="10" t="s">
        <v>4578</v>
      </c>
      <c r="F2132" s="17"/>
      <c r="G2132" s="17" t="s">
        <v>1907</v>
      </c>
      <c r="H2132" s="9" t="s">
        <v>6742</v>
      </c>
      <c r="I2132" s="17" t="s">
        <v>746</v>
      </c>
      <c r="J2132" s="9"/>
      <c r="K2132" s="9" t="s">
        <v>2880</v>
      </c>
    </row>
    <row r="2133" spans="1:11" x14ac:dyDescent="0.25">
      <c r="A2133" s="17" t="s">
        <v>742</v>
      </c>
      <c r="B2133" s="20" t="s">
        <v>4608</v>
      </c>
      <c r="C2133" s="17" t="s">
        <v>1852</v>
      </c>
      <c r="D2133" s="17" t="s">
        <v>4609</v>
      </c>
      <c r="E2133" s="10" t="s">
        <v>4578</v>
      </c>
      <c r="F2133" s="17"/>
      <c r="G2133" s="17" t="s">
        <v>1907</v>
      </c>
      <c r="H2133" s="9" t="s">
        <v>6742</v>
      </c>
      <c r="I2133" s="17" t="s">
        <v>747</v>
      </c>
      <c r="J2133" s="9"/>
      <c r="K2133" s="9" t="s">
        <v>2880</v>
      </c>
    </row>
    <row r="2134" spans="1:11" x14ac:dyDescent="0.25">
      <c r="A2134" s="17" t="s">
        <v>742</v>
      </c>
      <c r="B2134" s="20" t="s">
        <v>4610</v>
      </c>
      <c r="C2134" s="17" t="s">
        <v>1852</v>
      </c>
      <c r="D2134" s="17" t="s">
        <v>4611</v>
      </c>
      <c r="E2134" s="10" t="s">
        <v>4578</v>
      </c>
      <c r="F2134" s="17"/>
      <c r="G2134" s="17" t="s">
        <v>1907</v>
      </c>
      <c r="H2134" s="9" t="s">
        <v>6742</v>
      </c>
      <c r="I2134" s="17" t="s">
        <v>751</v>
      </c>
      <c r="J2134" s="9"/>
      <c r="K2134" s="9" t="s">
        <v>2880</v>
      </c>
    </row>
    <row r="2135" spans="1:11" x14ac:dyDescent="0.25">
      <c r="A2135" s="17" t="s">
        <v>742</v>
      </c>
      <c r="B2135" s="20" t="s">
        <v>4612</v>
      </c>
      <c r="C2135" s="17" t="s">
        <v>1852</v>
      </c>
      <c r="D2135" s="17" t="s">
        <v>4510</v>
      </c>
      <c r="E2135" s="10" t="s">
        <v>4578</v>
      </c>
      <c r="F2135" s="17"/>
      <c r="G2135" s="17" t="s">
        <v>1907</v>
      </c>
      <c r="H2135" s="9" t="s">
        <v>6742</v>
      </c>
      <c r="I2135" s="17" t="s">
        <v>752</v>
      </c>
      <c r="J2135" s="9"/>
      <c r="K2135" s="9" t="s">
        <v>2880</v>
      </c>
    </row>
    <row r="2136" spans="1:11" x14ac:dyDescent="0.25">
      <c r="A2136" s="17" t="s">
        <v>742</v>
      </c>
      <c r="B2136" s="20" t="s">
        <v>4613</v>
      </c>
      <c r="C2136" s="17" t="s">
        <v>1852</v>
      </c>
      <c r="D2136" s="17" t="s">
        <v>4512</v>
      </c>
      <c r="E2136" s="17" t="s">
        <v>4578</v>
      </c>
      <c r="F2136" s="17"/>
      <c r="G2136" s="17" t="s">
        <v>1907</v>
      </c>
      <c r="H2136" s="9" t="s">
        <v>6742</v>
      </c>
      <c r="I2136" s="17" t="s">
        <v>758</v>
      </c>
      <c r="J2136" s="9"/>
      <c r="K2136" s="9" t="s">
        <v>2880</v>
      </c>
    </row>
    <row r="2137" spans="1:11" x14ac:dyDescent="0.25">
      <c r="A2137" s="17" t="s">
        <v>742</v>
      </c>
      <c r="B2137" s="20" t="s">
        <v>4614</v>
      </c>
      <c r="C2137" s="17" t="s">
        <v>1852</v>
      </c>
      <c r="D2137" s="17" t="s">
        <v>4615</v>
      </c>
      <c r="E2137" s="17" t="s">
        <v>4578</v>
      </c>
      <c r="F2137" s="17" t="s">
        <v>4616</v>
      </c>
      <c r="G2137" s="17" t="s">
        <v>1921</v>
      </c>
      <c r="H2137" s="9" t="s">
        <v>6743</v>
      </c>
      <c r="I2137" s="17" t="s">
        <v>746</v>
      </c>
      <c r="J2137" s="9"/>
      <c r="K2137" s="9" t="s">
        <v>3282</v>
      </c>
    </row>
    <row r="2138" spans="1:11" x14ac:dyDescent="0.25">
      <c r="A2138" s="17" t="s">
        <v>742</v>
      </c>
      <c r="B2138" s="20" t="s">
        <v>4617</v>
      </c>
      <c r="C2138" s="17" t="s">
        <v>1852</v>
      </c>
      <c r="D2138" s="17" t="s">
        <v>4618</v>
      </c>
      <c r="E2138" s="17" t="s">
        <v>4578</v>
      </c>
      <c r="F2138" s="17" t="s">
        <v>4616</v>
      </c>
      <c r="G2138" s="17" t="s">
        <v>1921</v>
      </c>
      <c r="H2138" s="9" t="s">
        <v>6743</v>
      </c>
      <c r="I2138" s="17" t="s">
        <v>747</v>
      </c>
      <c r="J2138" s="9"/>
      <c r="K2138" s="9" t="s">
        <v>3282</v>
      </c>
    </row>
    <row r="2139" spans="1:11" x14ac:dyDescent="0.25">
      <c r="A2139" s="17" t="s">
        <v>742</v>
      </c>
      <c r="B2139" s="20" t="s">
        <v>604</v>
      </c>
      <c r="C2139" s="17" t="s">
        <v>1852</v>
      </c>
      <c r="D2139" s="17" t="s">
        <v>605</v>
      </c>
      <c r="E2139" s="17" t="s">
        <v>4578</v>
      </c>
      <c r="F2139" s="17" t="s">
        <v>4616</v>
      </c>
      <c r="G2139" s="17" t="s">
        <v>1921</v>
      </c>
      <c r="H2139" s="9" t="s">
        <v>6743</v>
      </c>
      <c r="I2139" s="17" t="s">
        <v>751</v>
      </c>
      <c r="J2139" s="9"/>
      <c r="K2139" s="9" t="s">
        <v>3282</v>
      </c>
    </row>
    <row r="2140" spans="1:11" x14ac:dyDescent="0.25">
      <c r="A2140" s="17" t="s">
        <v>742</v>
      </c>
      <c r="B2140" s="20" t="s">
        <v>4619</v>
      </c>
      <c r="C2140" s="17" t="s">
        <v>1852</v>
      </c>
      <c r="D2140" s="17" t="s">
        <v>4620</v>
      </c>
      <c r="E2140" s="17" t="s">
        <v>4578</v>
      </c>
      <c r="F2140" s="17" t="s">
        <v>4616</v>
      </c>
      <c r="G2140" s="17" t="s">
        <v>1921</v>
      </c>
      <c r="H2140" s="9" t="s">
        <v>6743</v>
      </c>
      <c r="I2140" s="17" t="s">
        <v>752</v>
      </c>
      <c r="J2140" s="9"/>
      <c r="K2140" s="9" t="s">
        <v>3282</v>
      </c>
    </row>
    <row r="2141" spans="1:11" x14ac:dyDescent="0.25">
      <c r="A2141" s="17" t="s">
        <v>742</v>
      </c>
      <c r="B2141" s="20" t="s">
        <v>4621</v>
      </c>
      <c r="C2141" s="17" t="s">
        <v>1852</v>
      </c>
      <c r="D2141" s="17" t="s">
        <v>4622</v>
      </c>
      <c r="E2141" s="17" t="s">
        <v>4578</v>
      </c>
      <c r="F2141" s="17" t="s">
        <v>4616</v>
      </c>
      <c r="G2141" s="17" t="s">
        <v>1921</v>
      </c>
      <c r="H2141" s="9" t="s">
        <v>6743</v>
      </c>
      <c r="I2141" s="17" t="s">
        <v>755</v>
      </c>
      <c r="J2141" s="9"/>
      <c r="K2141" s="9" t="s">
        <v>3282</v>
      </c>
    </row>
    <row r="2142" spans="1:11" x14ac:dyDescent="0.25">
      <c r="A2142" s="17" t="s">
        <v>742</v>
      </c>
      <c r="B2142" s="20" t="s">
        <v>4623</v>
      </c>
      <c r="C2142" s="17" t="s">
        <v>1852</v>
      </c>
      <c r="D2142" s="17" t="s">
        <v>4624</v>
      </c>
      <c r="E2142" s="17" t="s">
        <v>4578</v>
      </c>
      <c r="F2142" s="17" t="s">
        <v>4616</v>
      </c>
      <c r="G2142" s="17" t="s">
        <v>1921</v>
      </c>
      <c r="H2142" s="9" t="s">
        <v>6743</v>
      </c>
      <c r="I2142" s="17" t="s">
        <v>758</v>
      </c>
      <c r="J2142" s="9"/>
      <c r="K2142" s="9" t="s">
        <v>3282</v>
      </c>
    </row>
    <row r="2143" spans="1:11" x14ac:dyDescent="0.25">
      <c r="A2143" s="17" t="s">
        <v>742</v>
      </c>
      <c r="B2143" s="20" t="s">
        <v>4625</v>
      </c>
      <c r="C2143" s="17" t="s">
        <v>1852</v>
      </c>
      <c r="D2143" s="17" t="s">
        <v>4626</v>
      </c>
      <c r="E2143" s="17" t="s">
        <v>4578</v>
      </c>
      <c r="F2143" s="17" t="s">
        <v>4616</v>
      </c>
      <c r="G2143" s="17" t="s">
        <v>1554</v>
      </c>
      <c r="H2143" s="9" t="s">
        <v>6744</v>
      </c>
      <c r="I2143" s="17" t="s">
        <v>746</v>
      </c>
      <c r="J2143" s="9"/>
      <c r="K2143" s="9" t="s">
        <v>3282</v>
      </c>
    </row>
    <row r="2144" spans="1:11" x14ac:dyDescent="0.25">
      <c r="A2144" s="17" t="s">
        <v>742</v>
      </c>
      <c r="B2144" s="20" t="s">
        <v>4627</v>
      </c>
      <c r="C2144" s="17" t="s">
        <v>1852</v>
      </c>
      <c r="D2144" s="17" t="s">
        <v>4628</v>
      </c>
      <c r="E2144" s="17" t="s">
        <v>4578</v>
      </c>
      <c r="F2144" s="17" t="s">
        <v>4616</v>
      </c>
      <c r="G2144" s="17" t="s">
        <v>1554</v>
      </c>
      <c r="H2144" s="9" t="s">
        <v>6744</v>
      </c>
      <c r="I2144" s="17" t="s">
        <v>747</v>
      </c>
      <c r="J2144" s="9"/>
      <c r="K2144" s="9" t="s">
        <v>3282</v>
      </c>
    </row>
    <row r="2145" spans="1:11" x14ac:dyDescent="0.25">
      <c r="A2145" s="17" t="s">
        <v>742</v>
      </c>
      <c r="B2145" s="20" t="s">
        <v>4629</v>
      </c>
      <c r="C2145" s="17" t="s">
        <v>1852</v>
      </c>
      <c r="D2145" s="17" t="s">
        <v>4630</v>
      </c>
      <c r="E2145" s="17" t="s">
        <v>4578</v>
      </c>
      <c r="F2145" s="17" t="s">
        <v>4616</v>
      </c>
      <c r="G2145" s="17" t="s">
        <v>1554</v>
      </c>
      <c r="H2145" s="9" t="s">
        <v>6744</v>
      </c>
      <c r="I2145" s="17" t="s">
        <v>751</v>
      </c>
      <c r="J2145" s="9"/>
      <c r="K2145" s="9" t="s">
        <v>3282</v>
      </c>
    </row>
    <row r="2146" spans="1:11" x14ac:dyDescent="0.25">
      <c r="A2146" s="17" t="s">
        <v>742</v>
      </c>
      <c r="B2146" s="20" t="s">
        <v>4631</v>
      </c>
      <c r="C2146" s="17" t="s">
        <v>1852</v>
      </c>
      <c r="D2146" s="17" t="s">
        <v>4632</v>
      </c>
      <c r="E2146" s="17" t="s">
        <v>4578</v>
      </c>
      <c r="F2146" s="17" t="s">
        <v>4616</v>
      </c>
      <c r="G2146" s="17" t="s">
        <v>1554</v>
      </c>
      <c r="H2146" s="9" t="s">
        <v>6744</v>
      </c>
      <c r="I2146" s="17" t="s">
        <v>752</v>
      </c>
      <c r="J2146" s="9"/>
      <c r="K2146" s="9" t="s">
        <v>3282</v>
      </c>
    </row>
    <row r="2147" spans="1:11" x14ac:dyDescent="0.25">
      <c r="A2147" s="17" t="s">
        <v>742</v>
      </c>
      <c r="B2147" s="20" t="s">
        <v>4633</v>
      </c>
      <c r="C2147" s="17" t="s">
        <v>1852</v>
      </c>
      <c r="D2147" s="17" t="s">
        <v>4634</v>
      </c>
      <c r="E2147" s="17" t="s">
        <v>4578</v>
      </c>
      <c r="F2147" s="17" t="s">
        <v>4616</v>
      </c>
      <c r="G2147" s="17" t="s">
        <v>1554</v>
      </c>
      <c r="H2147" s="9" t="s">
        <v>6744</v>
      </c>
      <c r="I2147" s="17" t="s">
        <v>755</v>
      </c>
      <c r="J2147" s="9"/>
      <c r="K2147" s="9" t="s">
        <v>3282</v>
      </c>
    </row>
    <row r="2148" spans="1:11" x14ac:dyDescent="0.25">
      <c r="A2148" s="17" t="s">
        <v>742</v>
      </c>
      <c r="B2148" s="20" t="s">
        <v>4635</v>
      </c>
      <c r="C2148" s="17" t="s">
        <v>1852</v>
      </c>
      <c r="D2148" s="17" t="s">
        <v>4636</v>
      </c>
      <c r="E2148" s="17" t="s">
        <v>4578</v>
      </c>
      <c r="F2148" s="17" t="s">
        <v>4616</v>
      </c>
      <c r="G2148" s="17" t="s">
        <v>1554</v>
      </c>
      <c r="H2148" s="9" t="s">
        <v>6744</v>
      </c>
      <c r="I2148" s="17" t="s">
        <v>758</v>
      </c>
      <c r="J2148" s="9"/>
      <c r="K2148" s="9" t="s">
        <v>3282</v>
      </c>
    </row>
    <row r="2149" spans="1:11" x14ac:dyDescent="0.25">
      <c r="A2149" s="17" t="s">
        <v>742</v>
      </c>
      <c r="B2149" s="20" t="s">
        <v>4637</v>
      </c>
      <c r="C2149" s="17" t="s">
        <v>1852</v>
      </c>
      <c r="D2149" s="17" t="s">
        <v>4638</v>
      </c>
      <c r="E2149" s="17" t="s">
        <v>4578</v>
      </c>
      <c r="F2149" s="17" t="s">
        <v>1496</v>
      </c>
      <c r="G2149" s="17" t="s">
        <v>2040</v>
      </c>
      <c r="H2149" s="9" t="s">
        <v>6745</v>
      </c>
      <c r="I2149" s="17" t="s">
        <v>746</v>
      </c>
      <c r="J2149" s="9"/>
      <c r="K2149" s="9" t="s">
        <v>3282</v>
      </c>
    </row>
    <row r="2150" spans="1:11" x14ac:dyDescent="0.25">
      <c r="A2150" s="17" t="s">
        <v>742</v>
      </c>
      <c r="B2150" s="20" t="s">
        <v>4639</v>
      </c>
      <c r="C2150" s="17" t="s">
        <v>1852</v>
      </c>
      <c r="D2150" s="17" t="s">
        <v>4640</v>
      </c>
      <c r="E2150" s="17" t="s">
        <v>4578</v>
      </c>
      <c r="F2150" s="17" t="s">
        <v>1496</v>
      </c>
      <c r="G2150" s="17" t="s">
        <v>2040</v>
      </c>
      <c r="H2150" s="9" t="s">
        <v>6745</v>
      </c>
      <c r="I2150" s="17" t="s">
        <v>747</v>
      </c>
      <c r="J2150" s="9"/>
      <c r="K2150" s="9" t="s">
        <v>3282</v>
      </c>
    </row>
    <row r="2151" spans="1:11" x14ac:dyDescent="0.25">
      <c r="A2151" s="17" t="s">
        <v>742</v>
      </c>
      <c r="B2151" s="20" t="s">
        <v>4641</v>
      </c>
      <c r="C2151" s="17" t="s">
        <v>1852</v>
      </c>
      <c r="D2151" s="17" t="s">
        <v>4642</v>
      </c>
      <c r="E2151" s="17" t="s">
        <v>4578</v>
      </c>
      <c r="F2151" s="17" t="s">
        <v>1496</v>
      </c>
      <c r="G2151" s="17" t="s">
        <v>2040</v>
      </c>
      <c r="H2151" s="9" t="s">
        <v>6745</v>
      </c>
      <c r="I2151" s="17" t="s">
        <v>751</v>
      </c>
      <c r="J2151" s="9"/>
      <c r="K2151" s="9" t="s">
        <v>3282</v>
      </c>
    </row>
    <row r="2152" spans="1:11" x14ac:dyDescent="0.25">
      <c r="A2152" s="17" t="s">
        <v>742</v>
      </c>
      <c r="B2152" s="20" t="s">
        <v>4643</v>
      </c>
      <c r="C2152" s="17" t="s">
        <v>1852</v>
      </c>
      <c r="D2152" s="17" t="s">
        <v>4644</v>
      </c>
      <c r="E2152" s="17" t="s">
        <v>4578</v>
      </c>
      <c r="F2152" s="17" t="s">
        <v>1496</v>
      </c>
      <c r="G2152" s="17" t="s">
        <v>2040</v>
      </c>
      <c r="H2152" s="9" t="s">
        <v>6745</v>
      </c>
      <c r="I2152" s="17" t="s">
        <v>752</v>
      </c>
      <c r="J2152" s="9"/>
      <c r="K2152" s="9" t="s">
        <v>3282</v>
      </c>
    </row>
    <row r="2153" spans="1:11" x14ac:dyDescent="0.25">
      <c r="A2153" s="17" t="s">
        <v>742</v>
      </c>
      <c r="B2153" s="20" t="s">
        <v>4645</v>
      </c>
      <c r="C2153" s="17" t="s">
        <v>1852</v>
      </c>
      <c r="D2153" s="17" t="s">
        <v>4646</v>
      </c>
      <c r="E2153" s="17" t="s">
        <v>4578</v>
      </c>
      <c r="F2153" s="17" t="s">
        <v>1496</v>
      </c>
      <c r="G2153" s="17" t="s">
        <v>2040</v>
      </c>
      <c r="H2153" s="9" t="s">
        <v>6745</v>
      </c>
      <c r="I2153" s="17" t="s">
        <v>758</v>
      </c>
      <c r="J2153" s="9"/>
      <c r="K2153" s="9" t="s">
        <v>3282</v>
      </c>
    </row>
    <row r="2154" spans="1:11" x14ac:dyDescent="0.25">
      <c r="A2154" s="17" t="s">
        <v>742</v>
      </c>
      <c r="B2154" s="20" t="s">
        <v>4647</v>
      </c>
      <c r="C2154" s="17" t="s">
        <v>1852</v>
      </c>
      <c r="D2154" s="17" t="s">
        <v>4648</v>
      </c>
      <c r="E2154" s="17" t="s">
        <v>4578</v>
      </c>
      <c r="F2154" s="17" t="s">
        <v>1496</v>
      </c>
      <c r="G2154" s="17" t="s">
        <v>1554</v>
      </c>
      <c r="H2154" s="9" t="s">
        <v>6746</v>
      </c>
      <c r="I2154" s="17" t="s">
        <v>746</v>
      </c>
      <c r="J2154" s="9"/>
      <c r="K2154" s="9" t="s">
        <v>3282</v>
      </c>
    </row>
    <row r="2155" spans="1:11" x14ac:dyDescent="0.25">
      <c r="A2155" s="17" t="s">
        <v>742</v>
      </c>
      <c r="B2155" s="20" t="s">
        <v>4649</v>
      </c>
      <c r="C2155" s="17" t="s">
        <v>1852</v>
      </c>
      <c r="D2155" s="17" t="s">
        <v>4650</v>
      </c>
      <c r="E2155" s="17" t="s">
        <v>4578</v>
      </c>
      <c r="F2155" s="17" t="s">
        <v>1496</v>
      </c>
      <c r="G2155" s="17" t="s">
        <v>1554</v>
      </c>
      <c r="H2155" s="9" t="s">
        <v>6746</v>
      </c>
      <c r="I2155" s="17" t="s">
        <v>747</v>
      </c>
      <c r="J2155" s="9"/>
      <c r="K2155" s="9" t="s">
        <v>3282</v>
      </c>
    </row>
    <row r="2156" spans="1:11" x14ac:dyDescent="0.25">
      <c r="A2156" s="17" t="s">
        <v>742</v>
      </c>
      <c r="B2156" s="20" t="s">
        <v>4651</v>
      </c>
      <c r="C2156" s="17" t="s">
        <v>1852</v>
      </c>
      <c r="D2156" s="17" t="s">
        <v>4652</v>
      </c>
      <c r="E2156" s="17" t="s">
        <v>4578</v>
      </c>
      <c r="F2156" s="17" t="s">
        <v>1496</v>
      </c>
      <c r="G2156" s="17" t="s">
        <v>1554</v>
      </c>
      <c r="H2156" s="9" t="s">
        <v>6746</v>
      </c>
      <c r="I2156" s="17" t="s">
        <v>751</v>
      </c>
      <c r="J2156" s="9"/>
      <c r="K2156" s="9" t="s">
        <v>3282</v>
      </c>
    </row>
    <row r="2157" spans="1:11" x14ac:dyDescent="0.25">
      <c r="A2157" s="17" t="s">
        <v>742</v>
      </c>
      <c r="B2157" s="20" t="s">
        <v>4653</v>
      </c>
      <c r="C2157" s="17" t="s">
        <v>1852</v>
      </c>
      <c r="D2157" s="17" t="s">
        <v>4654</v>
      </c>
      <c r="E2157" s="17" t="s">
        <v>4578</v>
      </c>
      <c r="F2157" s="17" t="s">
        <v>1496</v>
      </c>
      <c r="G2157" s="17" t="s">
        <v>1554</v>
      </c>
      <c r="H2157" s="9" t="s">
        <v>6746</v>
      </c>
      <c r="I2157" s="17" t="s">
        <v>752</v>
      </c>
      <c r="J2157" s="9"/>
      <c r="K2157" s="9" t="s">
        <v>3282</v>
      </c>
    </row>
    <row r="2158" spans="1:11" x14ac:dyDescent="0.25">
      <c r="A2158" s="17" t="s">
        <v>742</v>
      </c>
      <c r="B2158" s="20" t="s">
        <v>606</v>
      </c>
      <c r="C2158" s="17" t="s">
        <v>1852</v>
      </c>
      <c r="D2158" s="17" t="s">
        <v>607</v>
      </c>
      <c r="E2158" s="17" t="s">
        <v>4578</v>
      </c>
      <c r="F2158" s="17" t="s">
        <v>1496</v>
      </c>
      <c r="G2158" s="17" t="s">
        <v>1554</v>
      </c>
      <c r="H2158" s="9" t="s">
        <v>6746</v>
      </c>
      <c r="I2158" s="17" t="s">
        <v>755</v>
      </c>
      <c r="J2158" s="9"/>
      <c r="K2158" s="9" t="s">
        <v>3282</v>
      </c>
    </row>
    <row r="2159" spans="1:11" x14ac:dyDescent="0.25">
      <c r="A2159" s="17" t="s">
        <v>742</v>
      </c>
      <c r="B2159" s="20" t="s">
        <v>4655</v>
      </c>
      <c r="C2159" s="17" t="s">
        <v>1852</v>
      </c>
      <c r="D2159" s="17" t="s">
        <v>4656</v>
      </c>
      <c r="E2159" s="17" t="s">
        <v>4578</v>
      </c>
      <c r="F2159" s="17" t="s">
        <v>1496</v>
      </c>
      <c r="G2159" s="17" t="s">
        <v>1554</v>
      </c>
      <c r="H2159" s="9" t="s">
        <v>6746</v>
      </c>
      <c r="I2159" s="17" t="s">
        <v>758</v>
      </c>
      <c r="J2159" s="9"/>
      <c r="K2159" s="9" t="s">
        <v>3282</v>
      </c>
    </row>
    <row r="2160" spans="1:11" x14ac:dyDescent="0.25">
      <c r="A2160" s="17" t="s">
        <v>742</v>
      </c>
      <c r="B2160" s="20" t="s">
        <v>4657</v>
      </c>
      <c r="C2160" s="17" t="s">
        <v>1852</v>
      </c>
      <c r="D2160" s="17" t="s">
        <v>4658</v>
      </c>
      <c r="E2160" s="17" t="s">
        <v>4578</v>
      </c>
      <c r="F2160" s="17" t="s">
        <v>1496</v>
      </c>
      <c r="G2160" s="17" t="s">
        <v>2040</v>
      </c>
      <c r="H2160" s="9" t="s">
        <v>6745</v>
      </c>
      <c r="I2160" s="17" t="s">
        <v>755</v>
      </c>
      <c r="J2160" s="9"/>
      <c r="K2160" s="9" t="s">
        <v>3282</v>
      </c>
    </row>
    <row r="2161" spans="1:11" x14ac:dyDescent="0.25">
      <c r="A2161" s="17" t="s">
        <v>742</v>
      </c>
      <c r="B2161" s="20" t="s">
        <v>4659</v>
      </c>
      <c r="C2161" s="17" t="s">
        <v>1852</v>
      </c>
      <c r="D2161" s="17" t="s">
        <v>4660</v>
      </c>
      <c r="E2161" s="17" t="s">
        <v>4578</v>
      </c>
      <c r="F2161" s="17" t="s">
        <v>4661</v>
      </c>
      <c r="G2161" s="17" t="s">
        <v>1907</v>
      </c>
      <c r="H2161" s="9" t="s">
        <v>6747</v>
      </c>
      <c r="I2161" s="17" t="s">
        <v>746</v>
      </c>
      <c r="J2161" s="9"/>
      <c r="K2161" s="9" t="s">
        <v>3282</v>
      </c>
    </row>
    <row r="2162" spans="1:11" x14ac:dyDescent="0.25">
      <c r="A2162" s="17" t="s">
        <v>742</v>
      </c>
      <c r="B2162" s="20" t="s">
        <v>4662</v>
      </c>
      <c r="C2162" s="17" t="s">
        <v>1852</v>
      </c>
      <c r="D2162" s="17" t="s">
        <v>4663</v>
      </c>
      <c r="E2162" s="17" t="s">
        <v>4578</v>
      </c>
      <c r="F2162" s="17" t="s">
        <v>4661</v>
      </c>
      <c r="G2162" s="17" t="s">
        <v>1907</v>
      </c>
      <c r="H2162" s="9" t="s">
        <v>6747</v>
      </c>
      <c r="I2162" s="17" t="s">
        <v>747</v>
      </c>
      <c r="J2162" s="9"/>
      <c r="K2162" s="9" t="s">
        <v>3282</v>
      </c>
    </row>
    <row r="2163" spans="1:11" x14ac:dyDescent="0.25">
      <c r="A2163" s="17" t="s">
        <v>742</v>
      </c>
      <c r="B2163" s="20" t="s">
        <v>4664</v>
      </c>
      <c r="C2163" s="17" t="s">
        <v>1852</v>
      </c>
      <c r="D2163" s="17" t="s">
        <v>4665</v>
      </c>
      <c r="E2163" s="17" t="s">
        <v>4578</v>
      </c>
      <c r="F2163" s="17" t="s">
        <v>4661</v>
      </c>
      <c r="G2163" s="17" t="s">
        <v>1907</v>
      </c>
      <c r="H2163" s="9" t="s">
        <v>6747</v>
      </c>
      <c r="I2163" s="17" t="s">
        <v>751</v>
      </c>
      <c r="J2163" s="9"/>
      <c r="K2163" s="9" t="s">
        <v>3282</v>
      </c>
    </row>
    <row r="2164" spans="1:11" x14ac:dyDescent="0.25">
      <c r="A2164" s="17" t="s">
        <v>742</v>
      </c>
      <c r="B2164" s="20" t="s">
        <v>4666</v>
      </c>
      <c r="C2164" s="17" t="s">
        <v>1852</v>
      </c>
      <c r="D2164" s="17" t="s">
        <v>4667</v>
      </c>
      <c r="E2164" s="17" t="s">
        <v>4578</v>
      </c>
      <c r="F2164" s="17" t="s">
        <v>4661</v>
      </c>
      <c r="G2164" s="17" t="s">
        <v>1907</v>
      </c>
      <c r="H2164" s="9" t="s">
        <v>6747</v>
      </c>
      <c r="I2164" s="17" t="s">
        <v>752</v>
      </c>
      <c r="J2164" s="9"/>
      <c r="K2164" s="9" t="s">
        <v>3282</v>
      </c>
    </row>
    <row r="2165" spans="1:11" x14ac:dyDescent="0.25">
      <c r="A2165" s="17" t="s">
        <v>742</v>
      </c>
      <c r="B2165" s="20" t="s">
        <v>4668</v>
      </c>
      <c r="C2165" s="17" t="s">
        <v>1852</v>
      </c>
      <c r="D2165" s="17" t="s">
        <v>4669</v>
      </c>
      <c r="E2165" s="17" t="s">
        <v>4578</v>
      </c>
      <c r="F2165" s="17" t="s">
        <v>4661</v>
      </c>
      <c r="G2165" s="17" t="s">
        <v>1907</v>
      </c>
      <c r="H2165" s="9" t="s">
        <v>6747</v>
      </c>
      <c r="I2165" s="17" t="s">
        <v>755</v>
      </c>
      <c r="J2165" s="9"/>
      <c r="K2165" s="9" t="s">
        <v>3282</v>
      </c>
    </row>
    <row r="2166" spans="1:11" x14ac:dyDescent="0.25">
      <c r="A2166" s="17" t="s">
        <v>742</v>
      </c>
      <c r="B2166" s="20" t="s">
        <v>4670</v>
      </c>
      <c r="C2166" s="17" t="s">
        <v>1852</v>
      </c>
      <c r="D2166" s="17" t="s">
        <v>4671</v>
      </c>
      <c r="E2166" s="17" t="s">
        <v>4578</v>
      </c>
      <c r="F2166" s="17" t="s">
        <v>4661</v>
      </c>
      <c r="G2166" s="17" t="s">
        <v>1907</v>
      </c>
      <c r="H2166" s="9" t="s">
        <v>6747</v>
      </c>
      <c r="I2166" s="17" t="s">
        <v>758</v>
      </c>
      <c r="J2166" s="9"/>
      <c r="K2166" s="9" t="s">
        <v>3282</v>
      </c>
    </row>
    <row r="2167" spans="1:11" x14ac:dyDescent="0.25">
      <c r="A2167" s="17" t="s">
        <v>742</v>
      </c>
      <c r="B2167" s="20" t="s">
        <v>4672</v>
      </c>
      <c r="C2167" s="17" t="s">
        <v>1852</v>
      </c>
      <c r="D2167" s="17" t="s">
        <v>4673</v>
      </c>
      <c r="E2167" s="17" t="s">
        <v>4578</v>
      </c>
      <c r="F2167" s="17" t="s">
        <v>4597</v>
      </c>
      <c r="G2167" s="17" t="s">
        <v>1968</v>
      </c>
      <c r="H2167" s="9" t="s">
        <v>6748</v>
      </c>
      <c r="I2167" s="17" t="s">
        <v>746</v>
      </c>
      <c r="J2167" s="9"/>
      <c r="K2167" s="9" t="s">
        <v>3282</v>
      </c>
    </row>
    <row r="2168" spans="1:11" x14ac:dyDescent="0.25">
      <c r="A2168" s="17" t="s">
        <v>742</v>
      </c>
      <c r="B2168" s="20" t="s">
        <v>4674</v>
      </c>
      <c r="C2168" s="17" t="s">
        <v>1852</v>
      </c>
      <c r="D2168" s="17" t="s">
        <v>4675</v>
      </c>
      <c r="E2168" s="17" t="s">
        <v>4578</v>
      </c>
      <c r="F2168" s="17" t="s">
        <v>4597</v>
      </c>
      <c r="G2168" s="17" t="s">
        <v>1968</v>
      </c>
      <c r="H2168" s="9" t="s">
        <v>6748</v>
      </c>
      <c r="I2168" s="17" t="s">
        <v>747</v>
      </c>
      <c r="J2168" s="9"/>
      <c r="K2168" s="9" t="s">
        <v>3282</v>
      </c>
    </row>
    <row r="2169" spans="1:11" x14ac:dyDescent="0.25">
      <c r="A2169" s="17" t="s">
        <v>742</v>
      </c>
      <c r="B2169" s="20" t="s">
        <v>4676</v>
      </c>
      <c r="C2169" s="17" t="s">
        <v>1852</v>
      </c>
      <c r="D2169" s="17" t="s">
        <v>4677</v>
      </c>
      <c r="E2169" s="17" t="s">
        <v>4578</v>
      </c>
      <c r="F2169" s="17" t="s">
        <v>4597</v>
      </c>
      <c r="G2169" s="17" t="s">
        <v>1968</v>
      </c>
      <c r="H2169" s="9" t="s">
        <v>6748</v>
      </c>
      <c r="I2169" s="17" t="s">
        <v>751</v>
      </c>
      <c r="J2169" s="9"/>
      <c r="K2169" s="9" t="s">
        <v>3282</v>
      </c>
    </row>
    <row r="2170" spans="1:11" x14ac:dyDescent="0.25">
      <c r="A2170" s="17" t="s">
        <v>742</v>
      </c>
      <c r="B2170" s="20" t="s">
        <v>4678</v>
      </c>
      <c r="C2170" s="17" t="s">
        <v>1852</v>
      </c>
      <c r="D2170" s="17" t="s">
        <v>4679</v>
      </c>
      <c r="E2170" s="17" t="s">
        <v>4578</v>
      </c>
      <c r="F2170" s="17" t="s">
        <v>4597</v>
      </c>
      <c r="G2170" s="17" t="s">
        <v>1968</v>
      </c>
      <c r="H2170" s="9" t="s">
        <v>6748</v>
      </c>
      <c r="I2170" s="17" t="s">
        <v>752</v>
      </c>
      <c r="J2170" s="9"/>
      <c r="K2170" s="9" t="s">
        <v>3282</v>
      </c>
    </row>
    <row r="2171" spans="1:11" x14ac:dyDescent="0.25">
      <c r="A2171" s="17" t="s">
        <v>742</v>
      </c>
      <c r="B2171" s="20" t="s">
        <v>4680</v>
      </c>
      <c r="C2171" s="17" t="s">
        <v>1852</v>
      </c>
      <c r="D2171" s="17" t="s">
        <v>4681</v>
      </c>
      <c r="E2171" s="17" t="s">
        <v>4578</v>
      </c>
      <c r="F2171" s="17" t="s">
        <v>4597</v>
      </c>
      <c r="G2171" s="17" t="s">
        <v>1968</v>
      </c>
      <c r="H2171" s="9" t="s">
        <v>6748</v>
      </c>
      <c r="I2171" s="17" t="s">
        <v>755</v>
      </c>
      <c r="J2171" s="9"/>
      <c r="K2171" s="9" t="s">
        <v>3282</v>
      </c>
    </row>
    <row r="2172" spans="1:11" x14ac:dyDescent="0.25">
      <c r="A2172" s="17" t="s">
        <v>742</v>
      </c>
      <c r="B2172" s="20" t="s">
        <v>4682</v>
      </c>
      <c r="C2172" s="17" t="s">
        <v>1852</v>
      </c>
      <c r="D2172" s="17" t="s">
        <v>4683</v>
      </c>
      <c r="E2172" s="17" t="s">
        <v>4578</v>
      </c>
      <c r="F2172" s="17" t="s">
        <v>4597</v>
      </c>
      <c r="G2172" s="17" t="s">
        <v>1968</v>
      </c>
      <c r="H2172" s="9" t="s">
        <v>6748</v>
      </c>
      <c r="I2172" s="17" t="s">
        <v>758</v>
      </c>
      <c r="J2172" s="9"/>
      <c r="K2172" s="9" t="s">
        <v>3282</v>
      </c>
    </row>
    <row r="2173" spans="1:11" x14ac:dyDescent="0.25">
      <c r="A2173" s="17" t="s">
        <v>742</v>
      </c>
      <c r="B2173" s="20" t="s">
        <v>4684</v>
      </c>
      <c r="C2173" s="17" t="s">
        <v>1852</v>
      </c>
      <c r="D2173" s="17" t="s">
        <v>4685</v>
      </c>
      <c r="E2173" s="17" t="s">
        <v>4578</v>
      </c>
      <c r="F2173" s="17" t="s">
        <v>4597</v>
      </c>
      <c r="G2173" s="17" t="s">
        <v>2040</v>
      </c>
      <c r="H2173" s="9" t="s">
        <v>6749</v>
      </c>
      <c r="I2173" s="17" t="s">
        <v>746</v>
      </c>
      <c r="J2173" s="9"/>
      <c r="K2173" s="9" t="s">
        <v>3282</v>
      </c>
    </row>
    <row r="2174" spans="1:11" x14ac:dyDescent="0.25">
      <c r="A2174" s="17" t="s">
        <v>742</v>
      </c>
      <c r="B2174" s="20" t="s">
        <v>4686</v>
      </c>
      <c r="C2174" s="17" t="s">
        <v>1852</v>
      </c>
      <c r="D2174" s="17" t="s">
        <v>4687</v>
      </c>
      <c r="E2174" s="17" t="s">
        <v>4578</v>
      </c>
      <c r="F2174" s="17" t="s">
        <v>4597</v>
      </c>
      <c r="G2174" s="17" t="s">
        <v>2040</v>
      </c>
      <c r="H2174" s="9" t="s">
        <v>6749</v>
      </c>
      <c r="I2174" s="17" t="s">
        <v>747</v>
      </c>
      <c r="J2174" s="9"/>
      <c r="K2174" s="9" t="s">
        <v>3282</v>
      </c>
    </row>
    <row r="2175" spans="1:11" x14ac:dyDescent="0.25">
      <c r="A2175" s="17" t="s">
        <v>742</v>
      </c>
      <c r="B2175" s="20" t="s">
        <v>4688</v>
      </c>
      <c r="C2175" s="17" t="s">
        <v>1852</v>
      </c>
      <c r="D2175" s="17" t="s">
        <v>4689</v>
      </c>
      <c r="E2175" s="17" t="s">
        <v>4578</v>
      </c>
      <c r="F2175" s="17" t="s">
        <v>4597</v>
      </c>
      <c r="G2175" s="17" t="s">
        <v>2040</v>
      </c>
      <c r="H2175" s="9" t="s">
        <v>6749</v>
      </c>
      <c r="I2175" s="17" t="s">
        <v>751</v>
      </c>
      <c r="J2175" s="9"/>
      <c r="K2175" s="9" t="s">
        <v>3282</v>
      </c>
    </row>
    <row r="2176" spans="1:11" x14ac:dyDescent="0.25">
      <c r="A2176" s="17" t="s">
        <v>742</v>
      </c>
      <c r="B2176" s="20" t="s">
        <v>4690</v>
      </c>
      <c r="C2176" s="17" t="s">
        <v>1852</v>
      </c>
      <c r="D2176" s="17" t="s">
        <v>4691</v>
      </c>
      <c r="E2176" s="17" t="s">
        <v>4578</v>
      </c>
      <c r="F2176" s="17" t="s">
        <v>4597</v>
      </c>
      <c r="G2176" s="17" t="s">
        <v>2040</v>
      </c>
      <c r="H2176" s="9" t="s">
        <v>6749</v>
      </c>
      <c r="I2176" s="17" t="s">
        <v>752</v>
      </c>
      <c r="J2176" s="9"/>
      <c r="K2176" s="9" t="s">
        <v>3282</v>
      </c>
    </row>
    <row r="2177" spans="1:11" x14ac:dyDescent="0.25">
      <c r="A2177" s="17" t="s">
        <v>742</v>
      </c>
      <c r="B2177" s="20" t="s">
        <v>608</v>
      </c>
      <c r="C2177" s="17" t="s">
        <v>1852</v>
      </c>
      <c r="D2177" s="17" t="s">
        <v>609</v>
      </c>
      <c r="E2177" s="17" t="s">
        <v>4578</v>
      </c>
      <c r="F2177" s="17" t="s">
        <v>4597</v>
      </c>
      <c r="G2177" s="17" t="s">
        <v>2040</v>
      </c>
      <c r="H2177" s="9" t="s">
        <v>6749</v>
      </c>
      <c r="I2177" s="17" t="s">
        <v>755</v>
      </c>
      <c r="J2177" s="9"/>
      <c r="K2177" s="9" t="s">
        <v>3282</v>
      </c>
    </row>
    <row r="2178" spans="1:11" x14ac:dyDescent="0.25">
      <c r="A2178" s="17" t="s">
        <v>742</v>
      </c>
      <c r="B2178" s="15" t="s">
        <v>4692</v>
      </c>
      <c r="C2178" s="12" t="s">
        <v>1852</v>
      </c>
      <c r="D2178" s="12" t="s">
        <v>4693</v>
      </c>
      <c r="E2178" s="17" t="s">
        <v>4578</v>
      </c>
      <c r="F2178" s="17" t="s">
        <v>4597</v>
      </c>
      <c r="G2178" s="12" t="s">
        <v>2040</v>
      </c>
      <c r="H2178" s="9" t="s">
        <v>6749</v>
      </c>
      <c r="I2178" s="17" t="s">
        <v>758</v>
      </c>
      <c r="J2178" s="12"/>
      <c r="K2178" s="9" t="s">
        <v>3282</v>
      </c>
    </row>
    <row r="2179" spans="1:11" x14ac:dyDescent="0.25">
      <c r="A2179" s="17" t="s">
        <v>742</v>
      </c>
      <c r="B2179" s="15" t="s">
        <v>4694</v>
      </c>
      <c r="C2179" s="12" t="s">
        <v>965</v>
      </c>
      <c r="D2179" s="12" t="s">
        <v>4695</v>
      </c>
      <c r="E2179" s="17" t="s">
        <v>965</v>
      </c>
      <c r="F2179" s="17" t="s">
        <v>1714</v>
      </c>
      <c r="G2179" s="12" t="s">
        <v>932</v>
      </c>
      <c r="H2179" s="9" t="s">
        <v>6750</v>
      </c>
      <c r="I2179" s="17" t="s">
        <v>746</v>
      </c>
      <c r="J2179" s="12" t="s">
        <v>747</v>
      </c>
      <c r="K2179" s="9" t="s">
        <v>1648</v>
      </c>
    </row>
    <row r="2180" spans="1:11" x14ac:dyDescent="0.25">
      <c r="A2180" s="17" t="s">
        <v>742</v>
      </c>
      <c r="B2180" s="15" t="s">
        <v>610</v>
      </c>
      <c r="C2180" s="12" t="s">
        <v>965</v>
      </c>
      <c r="D2180" s="12" t="s">
        <v>611</v>
      </c>
      <c r="E2180" s="17" t="s">
        <v>965</v>
      </c>
      <c r="F2180" s="17" t="s">
        <v>1714</v>
      </c>
      <c r="G2180" s="12" t="s">
        <v>932</v>
      </c>
      <c r="H2180" s="9" t="s">
        <v>6750</v>
      </c>
      <c r="I2180" s="17" t="s">
        <v>747</v>
      </c>
      <c r="J2180" s="12" t="s">
        <v>747</v>
      </c>
      <c r="K2180" s="9" t="s">
        <v>1648</v>
      </c>
    </row>
    <row r="2181" spans="1:11" x14ac:dyDescent="0.25">
      <c r="A2181" s="17" t="s">
        <v>742</v>
      </c>
      <c r="B2181" s="15" t="s">
        <v>175</v>
      </c>
      <c r="C2181" s="12" t="s">
        <v>965</v>
      </c>
      <c r="D2181" s="12" t="s">
        <v>176</v>
      </c>
      <c r="E2181" s="17" t="s">
        <v>965</v>
      </c>
      <c r="F2181" s="17" t="s">
        <v>1714</v>
      </c>
      <c r="G2181" s="12" t="s">
        <v>932</v>
      </c>
      <c r="H2181" s="9" t="s">
        <v>6750</v>
      </c>
      <c r="I2181" s="17" t="s">
        <v>751</v>
      </c>
      <c r="J2181" s="12" t="s">
        <v>747</v>
      </c>
      <c r="K2181" s="9" t="s">
        <v>1648</v>
      </c>
    </row>
    <row r="2182" spans="1:11" x14ac:dyDescent="0.25">
      <c r="A2182" s="17" t="s">
        <v>742</v>
      </c>
      <c r="B2182" s="15" t="s">
        <v>177</v>
      </c>
      <c r="C2182" s="12" t="s">
        <v>965</v>
      </c>
      <c r="D2182" s="12" t="s">
        <v>178</v>
      </c>
      <c r="E2182" s="17" t="s">
        <v>965</v>
      </c>
      <c r="F2182" s="17" t="s">
        <v>1714</v>
      </c>
      <c r="G2182" s="12" t="s">
        <v>932</v>
      </c>
      <c r="H2182" s="9" t="s">
        <v>6750</v>
      </c>
      <c r="I2182" s="17" t="s">
        <v>752</v>
      </c>
      <c r="J2182" s="12" t="s">
        <v>747</v>
      </c>
      <c r="K2182" s="9" t="s">
        <v>1648</v>
      </c>
    </row>
    <row r="2183" spans="1:11" x14ac:dyDescent="0.25">
      <c r="A2183" s="17" t="s">
        <v>742</v>
      </c>
      <c r="B2183" s="15" t="s">
        <v>4696</v>
      </c>
      <c r="C2183" s="12" t="s">
        <v>965</v>
      </c>
      <c r="D2183" s="12" t="s">
        <v>4697</v>
      </c>
      <c r="E2183" s="17" t="s">
        <v>965</v>
      </c>
      <c r="F2183" s="17" t="s">
        <v>1714</v>
      </c>
      <c r="G2183" s="12" t="s">
        <v>932</v>
      </c>
      <c r="H2183" s="9" t="s">
        <v>6750</v>
      </c>
      <c r="I2183" s="17" t="s">
        <v>755</v>
      </c>
      <c r="J2183" s="12" t="s">
        <v>747</v>
      </c>
      <c r="K2183" s="9" t="s">
        <v>1648</v>
      </c>
    </row>
    <row r="2184" spans="1:11" x14ac:dyDescent="0.25">
      <c r="A2184" s="17" t="s">
        <v>742</v>
      </c>
      <c r="B2184" s="15" t="s">
        <v>348</v>
      </c>
      <c r="C2184" s="12" t="s">
        <v>965</v>
      </c>
      <c r="D2184" s="12" t="s">
        <v>349</v>
      </c>
      <c r="E2184" s="17" t="s">
        <v>965</v>
      </c>
      <c r="F2184" s="17" t="s">
        <v>1714</v>
      </c>
      <c r="G2184" s="17" t="s">
        <v>932</v>
      </c>
      <c r="H2184" s="9" t="s">
        <v>6750</v>
      </c>
      <c r="I2184" s="17" t="s">
        <v>758</v>
      </c>
      <c r="J2184" s="12" t="s">
        <v>747</v>
      </c>
      <c r="K2184" s="9" t="s">
        <v>1648</v>
      </c>
    </row>
    <row r="2185" spans="1:11" x14ac:dyDescent="0.25">
      <c r="A2185" s="17" t="s">
        <v>742</v>
      </c>
      <c r="B2185" s="15" t="s">
        <v>612</v>
      </c>
      <c r="C2185" s="12" t="s">
        <v>965</v>
      </c>
      <c r="D2185" s="12" t="s">
        <v>613</v>
      </c>
      <c r="E2185" s="17" t="s">
        <v>965</v>
      </c>
      <c r="F2185" s="17" t="s">
        <v>1742</v>
      </c>
      <c r="G2185" s="17" t="s">
        <v>1178</v>
      </c>
      <c r="H2185" s="9" t="s">
        <v>6751</v>
      </c>
      <c r="I2185" s="17" t="s">
        <v>746</v>
      </c>
      <c r="J2185" s="12" t="s">
        <v>747</v>
      </c>
      <c r="K2185" s="9" t="s">
        <v>1648</v>
      </c>
    </row>
    <row r="2186" spans="1:11" x14ac:dyDescent="0.25">
      <c r="A2186" s="17" t="s">
        <v>742</v>
      </c>
      <c r="B2186" s="15" t="s">
        <v>179</v>
      </c>
      <c r="C2186" s="12" t="s">
        <v>965</v>
      </c>
      <c r="D2186" s="12" t="s">
        <v>180</v>
      </c>
      <c r="E2186" s="17" t="s">
        <v>965</v>
      </c>
      <c r="F2186" s="17" t="s">
        <v>1742</v>
      </c>
      <c r="G2186" s="17" t="s">
        <v>1178</v>
      </c>
      <c r="H2186" s="9" t="s">
        <v>6751</v>
      </c>
      <c r="I2186" s="17" t="s">
        <v>747</v>
      </c>
      <c r="J2186" s="12" t="s">
        <v>747</v>
      </c>
      <c r="K2186" s="9" t="s">
        <v>1648</v>
      </c>
    </row>
    <row r="2187" spans="1:11" x14ac:dyDescent="0.25">
      <c r="A2187" s="17" t="s">
        <v>742</v>
      </c>
      <c r="B2187" s="15" t="s">
        <v>181</v>
      </c>
      <c r="C2187" s="12" t="s">
        <v>965</v>
      </c>
      <c r="D2187" s="12" t="s">
        <v>182</v>
      </c>
      <c r="E2187" s="17" t="s">
        <v>965</v>
      </c>
      <c r="F2187" s="17" t="s">
        <v>1742</v>
      </c>
      <c r="G2187" s="17" t="s">
        <v>1178</v>
      </c>
      <c r="H2187" s="9" t="s">
        <v>6751</v>
      </c>
      <c r="I2187" s="17" t="s">
        <v>751</v>
      </c>
      <c r="J2187" s="12" t="s">
        <v>747</v>
      </c>
      <c r="K2187" s="9" t="s">
        <v>1648</v>
      </c>
    </row>
    <row r="2188" spans="1:11" x14ac:dyDescent="0.25">
      <c r="A2188" s="17" t="s">
        <v>742</v>
      </c>
      <c r="B2188" s="15" t="s">
        <v>4698</v>
      </c>
      <c r="C2188" s="12" t="s">
        <v>965</v>
      </c>
      <c r="D2188" s="12" t="s">
        <v>4699</v>
      </c>
      <c r="E2188" s="17" t="s">
        <v>965</v>
      </c>
      <c r="F2188" s="17" t="s">
        <v>1742</v>
      </c>
      <c r="G2188" s="17" t="s">
        <v>1178</v>
      </c>
      <c r="H2188" s="9" t="s">
        <v>6751</v>
      </c>
      <c r="I2188" s="17" t="s">
        <v>752</v>
      </c>
      <c r="J2188" s="12" t="s">
        <v>747</v>
      </c>
      <c r="K2188" s="9" t="s">
        <v>1648</v>
      </c>
    </row>
    <row r="2189" spans="1:11" x14ac:dyDescent="0.25">
      <c r="A2189" s="17" t="s">
        <v>742</v>
      </c>
      <c r="B2189" s="15" t="s">
        <v>4700</v>
      </c>
      <c r="C2189" s="12" t="s">
        <v>965</v>
      </c>
      <c r="D2189" s="12" t="s">
        <v>4701</v>
      </c>
      <c r="E2189" s="17" t="s">
        <v>965</v>
      </c>
      <c r="F2189" s="17" t="s">
        <v>1742</v>
      </c>
      <c r="G2189" s="17" t="s">
        <v>1178</v>
      </c>
      <c r="H2189" s="9" t="s">
        <v>6751</v>
      </c>
      <c r="I2189" s="17" t="s">
        <v>755</v>
      </c>
      <c r="J2189" s="12" t="s">
        <v>747</v>
      </c>
      <c r="K2189" s="9" t="s">
        <v>1648</v>
      </c>
    </row>
    <row r="2190" spans="1:11" x14ac:dyDescent="0.25">
      <c r="A2190" s="17" t="s">
        <v>742</v>
      </c>
      <c r="B2190" s="15" t="s">
        <v>350</v>
      </c>
      <c r="C2190" s="12" t="s">
        <v>965</v>
      </c>
      <c r="D2190" s="12" t="s">
        <v>351</v>
      </c>
      <c r="E2190" s="17" t="s">
        <v>965</v>
      </c>
      <c r="F2190" s="17" t="s">
        <v>1742</v>
      </c>
      <c r="G2190" s="12" t="s">
        <v>1178</v>
      </c>
      <c r="H2190" s="9" t="s">
        <v>6751</v>
      </c>
      <c r="I2190" s="17" t="s">
        <v>758</v>
      </c>
      <c r="J2190" s="12" t="s">
        <v>747</v>
      </c>
      <c r="K2190" s="9" t="s">
        <v>1648</v>
      </c>
    </row>
    <row r="2191" spans="1:11" x14ac:dyDescent="0.25">
      <c r="A2191" s="17" t="s">
        <v>742</v>
      </c>
      <c r="B2191" s="15" t="s">
        <v>183</v>
      </c>
      <c r="C2191" s="12" t="s">
        <v>965</v>
      </c>
      <c r="D2191" s="12" t="s">
        <v>184</v>
      </c>
      <c r="E2191" s="17" t="s">
        <v>965</v>
      </c>
      <c r="F2191" s="17" t="s">
        <v>4702</v>
      </c>
      <c r="G2191" s="12" t="s">
        <v>745</v>
      </c>
      <c r="H2191" s="9" t="s">
        <v>6752</v>
      </c>
      <c r="I2191" s="17" t="s">
        <v>746</v>
      </c>
      <c r="J2191" s="12" t="s">
        <v>747</v>
      </c>
      <c r="K2191" s="9" t="s">
        <v>1648</v>
      </c>
    </row>
    <row r="2192" spans="1:11" x14ac:dyDescent="0.25">
      <c r="A2192" s="17" t="s">
        <v>742</v>
      </c>
      <c r="B2192" s="15" t="s">
        <v>185</v>
      </c>
      <c r="C2192" s="12" t="s">
        <v>965</v>
      </c>
      <c r="D2192" s="12" t="s">
        <v>186</v>
      </c>
      <c r="E2192" s="17" t="s">
        <v>965</v>
      </c>
      <c r="F2192" s="17" t="s">
        <v>4702</v>
      </c>
      <c r="G2192" s="12" t="s">
        <v>745</v>
      </c>
      <c r="H2192" s="9" t="s">
        <v>6752</v>
      </c>
      <c r="I2192" s="17" t="s">
        <v>747</v>
      </c>
      <c r="J2192" s="12" t="s">
        <v>747</v>
      </c>
      <c r="K2192" s="9" t="s">
        <v>1648</v>
      </c>
    </row>
    <row r="2193" spans="1:11" x14ac:dyDescent="0.25">
      <c r="A2193" s="17" t="s">
        <v>742</v>
      </c>
      <c r="B2193" s="15" t="s">
        <v>714</v>
      </c>
      <c r="C2193" s="12" t="s">
        <v>965</v>
      </c>
      <c r="D2193" s="12" t="s">
        <v>715</v>
      </c>
      <c r="E2193" s="17" t="s">
        <v>965</v>
      </c>
      <c r="F2193" s="17" t="s">
        <v>4702</v>
      </c>
      <c r="G2193" s="12" t="s">
        <v>745</v>
      </c>
      <c r="H2193" s="9" t="s">
        <v>6752</v>
      </c>
      <c r="I2193" s="17" t="s">
        <v>751</v>
      </c>
      <c r="J2193" s="12" t="s">
        <v>747</v>
      </c>
      <c r="K2193" s="9" t="s">
        <v>1648</v>
      </c>
    </row>
    <row r="2194" spans="1:11" x14ac:dyDescent="0.25">
      <c r="A2194" s="17" t="s">
        <v>742</v>
      </c>
      <c r="B2194" s="15" t="s">
        <v>4703</v>
      </c>
      <c r="C2194" s="12" t="s">
        <v>965</v>
      </c>
      <c r="D2194" s="12" t="s">
        <v>4704</v>
      </c>
      <c r="E2194" s="17" t="s">
        <v>965</v>
      </c>
      <c r="F2194" s="17" t="s">
        <v>4702</v>
      </c>
      <c r="G2194" s="12" t="s">
        <v>745</v>
      </c>
      <c r="H2194" s="9" t="s">
        <v>6752</v>
      </c>
      <c r="I2194" s="17" t="s">
        <v>752</v>
      </c>
      <c r="J2194" s="12" t="s">
        <v>747</v>
      </c>
      <c r="K2194" s="9" t="s">
        <v>1648</v>
      </c>
    </row>
    <row r="2195" spans="1:11" x14ac:dyDescent="0.25">
      <c r="A2195" s="17" t="s">
        <v>742</v>
      </c>
      <c r="B2195" s="15" t="s">
        <v>716</v>
      </c>
      <c r="C2195" s="12" t="s">
        <v>965</v>
      </c>
      <c r="D2195" s="12" t="s">
        <v>717</v>
      </c>
      <c r="E2195" s="17" t="s">
        <v>965</v>
      </c>
      <c r="F2195" s="17" t="s">
        <v>4702</v>
      </c>
      <c r="G2195" s="12" t="s">
        <v>745</v>
      </c>
      <c r="H2195" s="9" t="s">
        <v>6752</v>
      </c>
      <c r="I2195" s="17" t="s">
        <v>755</v>
      </c>
      <c r="J2195" s="12" t="s">
        <v>747</v>
      </c>
      <c r="K2195" s="9" t="s">
        <v>1648</v>
      </c>
    </row>
    <row r="2196" spans="1:11" x14ac:dyDescent="0.25">
      <c r="A2196" s="17" t="s">
        <v>742</v>
      </c>
      <c r="B2196" s="20" t="s">
        <v>4705</v>
      </c>
      <c r="C2196" s="17" t="s">
        <v>965</v>
      </c>
      <c r="D2196" s="17" t="s">
        <v>4706</v>
      </c>
      <c r="E2196" s="10" t="s">
        <v>965</v>
      </c>
      <c r="F2196" s="10" t="s">
        <v>4702</v>
      </c>
      <c r="G2196" s="17" t="s">
        <v>745</v>
      </c>
      <c r="H2196" s="9" t="s">
        <v>6752</v>
      </c>
      <c r="I2196" s="17" t="s">
        <v>758</v>
      </c>
      <c r="J2196" s="9" t="s">
        <v>747</v>
      </c>
      <c r="K2196" s="12" t="s">
        <v>1648</v>
      </c>
    </row>
    <row r="2197" spans="1:11" x14ac:dyDescent="0.25">
      <c r="A2197" s="17" t="s">
        <v>742</v>
      </c>
      <c r="B2197" s="20" t="s">
        <v>4707</v>
      </c>
      <c r="C2197" s="17" t="s">
        <v>1852</v>
      </c>
      <c r="D2197" s="17" t="s">
        <v>4708</v>
      </c>
      <c r="E2197" s="10"/>
      <c r="F2197" s="10"/>
      <c r="G2197" s="17" t="s">
        <v>1921</v>
      </c>
      <c r="H2197" s="9" t="s">
        <v>6648</v>
      </c>
      <c r="I2197" s="17" t="s">
        <v>746</v>
      </c>
      <c r="J2197" s="9"/>
      <c r="K2197" s="12" t="s">
        <v>3635</v>
      </c>
    </row>
    <row r="2198" spans="1:11" x14ac:dyDescent="0.25">
      <c r="A2198" s="17" t="s">
        <v>742</v>
      </c>
      <c r="B2198" s="20" t="s">
        <v>4709</v>
      </c>
      <c r="C2198" s="17" t="s">
        <v>1852</v>
      </c>
      <c r="D2198" s="17" t="s">
        <v>4710</v>
      </c>
      <c r="E2198" s="10"/>
      <c r="F2198" s="10"/>
      <c r="G2198" s="17" t="s">
        <v>1921</v>
      </c>
      <c r="H2198" s="9" t="s">
        <v>6648</v>
      </c>
      <c r="I2198" s="17" t="s">
        <v>747</v>
      </c>
      <c r="J2198" s="9"/>
      <c r="K2198" s="12" t="s">
        <v>3635</v>
      </c>
    </row>
    <row r="2199" spans="1:11" x14ac:dyDescent="0.25">
      <c r="A2199" s="17" t="s">
        <v>742</v>
      </c>
      <c r="B2199" s="20" t="s">
        <v>4711</v>
      </c>
      <c r="C2199" s="17" t="s">
        <v>1852</v>
      </c>
      <c r="D2199" s="17" t="s">
        <v>4712</v>
      </c>
      <c r="E2199" s="10"/>
      <c r="F2199" s="10"/>
      <c r="G2199" s="17" t="s">
        <v>1921</v>
      </c>
      <c r="H2199" s="9" t="s">
        <v>6648</v>
      </c>
      <c r="I2199" s="17" t="s">
        <v>751</v>
      </c>
      <c r="J2199" s="9"/>
      <c r="K2199" s="12" t="s">
        <v>3635</v>
      </c>
    </row>
    <row r="2200" spans="1:11" x14ac:dyDescent="0.25">
      <c r="A2200" s="17" t="s">
        <v>742</v>
      </c>
      <c r="B2200" s="20" t="s">
        <v>4713</v>
      </c>
      <c r="C2200" s="17" t="s">
        <v>1852</v>
      </c>
      <c r="D2200" s="17" t="s">
        <v>4714</v>
      </c>
      <c r="E2200" s="10"/>
      <c r="F2200" s="10"/>
      <c r="G2200" s="17" t="s">
        <v>1921</v>
      </c>
      <c r="H2200" s="9" t="s">
        <v>6648</v>
      </c>
      <c r="I2200" s="17" t="s">
        <v>752</v>
      </c>
      <c r="J2200" s="9"/>
      <c r="K2200" s="12" t="s">
        <v>3635</v>
      </c>
    </row>
    <row r="2201" spans="1:11" x14ac:dyDescent="0.25">
      <c r="A2201" s="17" t="s">
        <v>742</v>
      </c>
      <c r="B2201" s="20" t="s">
        <v>4715</v>
      </c>
      <c r="C2201" s="17" t="s">
        <v>1852</v>
      </c>
      <c r="D2201" s="17" t="s">
        <v>4716</v>
      </c>
      <c r="E2201" s="10"/>
      <c r="F2201" s="10"/>
      <c r="G2201" s="17" t="s">
        <v>1921</v>
      </c>
      <c r="H2201" s="9" t="s">
        <v>6648</v>
      </c>
      <c r="I2201" s="17" t="s">
        <v>758</v>
      </c>
      <c r="J2201" s="9"/>
      <c r="K2201" s="12" t="s">
        <v>3635</v>
      </c>
    </row>
    <row r="2202" spans="1:11" x14ac:dyDescent="0.25">
      <c r="A2202" s="17" t="s">
        <v>742</v>
      </c>
      <c r="B2202" s="20" t="s">
        <v>4717</v>
      </c>
      <c r="C2202" s="17" t="s">
        <v>1852</v>
      </c>
      <c r="D2202" s="17" t="s">
        <v>4718</v>
      </c>
      <c r="E2202" s="10"/>
      <c r="F2202" s="10"/>
      <c r="G2202" s="17" t="s">
        <v>2040</v>
      </c>
      <c r="H2202" s="9" t="s">
        <v>6653</v>
      </c>
      <c r="I2202" s="17" t="s">
        <v>746</v>
      </c>
      <c r="J2202" s="9"/>
      <c r="K2202" s="12" t="s">
        <v>3635</v>
      </c>
    </row>
    <row r="2203" spans="1:11" x14ac:dyDescent="0.25">
      <c r="A2203" s="17" t="s">
        <v>742</v>
      </c>
      <c r="B2203" s="20" t="s">
        <v>4719</v>
      </c>
      <c r="C2203" s="17" t="s">
        <v>1852</v>
      </c>
      <c r="D2203" s="17" t="s">
        <v>4720</v>
      </c>
      <c r="E2203" s="10"/>
      <c r="F2203" s="10"/>
      <c r="G2203" s="17" t="s">
        <v>2040</v>
      </c>
      <c r="H2203" s="9" t="s">
        <v>6653</v>
      </c>
      <c r="I2203" s="17" t="s">
        <v>747</v>
      </c>
      <c r="J2203" s="9"/>
      <c r="K2203" s="12" t="s">
        <v>3635</v>
      </c>
    </row>
    <row r="2204" spans="1:11" x14ac:dyDescent="0.25">
      <c r="A2204" s="17" t="s">
        <v>742</v>
      </c>
      <c r="B2204" s="20" t="s">
        <v>4721</v>
      </c>
      <c r="C2204" s="17" t="s">
        <v>1852</v>
      </c>
      <c r="D2204" s="17" t="s">
        <v>4722</v>
      </c>
      <c r="E2204" s="10"/>
      <c r="F2204" s="10"/>
      <c r="G2204" s="17" t="s">
        <v>2040</v>
      </c>
      <c r="H2204" s="9" t="s">
        <v>6653</v>
      </c>
      <c r="I2204" s="17" t="s">
        <v>751</v>
      </c>
      <c r="J2204" s="9"/>
      <c r="K2204" s="12" t="s">
        <v>3635</v>
      </c>
    </row>
    <row r="2205" spans="1:11" x14ac:dyDescent="0.25">
      <c r="A2205" s="17" t="s">
        <v>742</v>
      </c>
      <c r="B2205" s="20" t="s">
        <v>4723</v>
      </c>
      <c r="C2205" s="17" t="s">
        <v>1852</v>
      </c>
      <c r="D2205" s="17" t="s">
        <v>4724</v>
      </c>
      <c r="E2205" s="10"/>
      <c r="F2205" s="10"/>
      <c r="G2205" s="17" t="s">
        <v>2040</v>
      </c>
      <c r="H2205" s="9" t="s">
        <v>6653</v>
      </c>
      <c r="I2205" s="17" t="s">
        <v>752</v>
      </c>
      <c r="J2205" s="9"/>
      <c r="K2205" s="12" t="s">
        <v>3635</v>
      </c>
    </row>
    <row r="2206" spans="1:11" x14ac:dyDescent="0.25">
      <c r="A2206" s="17" t="s">
        <v>742</v>
      </c>
      <c r="B2206" s="20" t="s">
        <v>4725</v>
      </c>
      <c r="C2206" s="17" t="s">
        <v>1852</v>
      </c>
      <c r="D2206" s="17" t="s">
        <v>4726</v>
      </c>
      <c r="E2206" s="10"/>
      <c r="F2206" s="10"/>
      <c r="G2206" s="17" t="s">
        <v>2040</v>
      </c>
      <c r="H2206" s="9" t="s">
        <v>6653</v>
      </c>
      <c r="I2206" s="17" t="s">
        <v>758</v>
      </c>
      <c r="J2206" s="9"/>
      <c r="K2206" s="12" t="s">
        <v>3635</v>
      </c>
    </row>
    <row r="2207" spans="1:11" x14ac:dyDescent="0.25">
      <c r="A2207" s="17" t="s">
        <v>742</v>
      </c>
      <c r="B2207" s="20" t="s">
        <v>4727</v>
      </c>
      <c r="C2207" s="17" t="s">
        <v>1852</v>
      </c>
      <c r="D2207" s="17" t="s">
        <v>4728</v>
      </c>
      <c r="E2207" s="10"/>
      <c r="F2207" s="10"/>
      <c r="G2207" s="17" t="s">
        <v>2539</v>
      </c>
      <c r="H2207" s="9" t="s">
        <v>6658</v>
      </c>
      <c r="I2207" s="17" t="s">
        <v>746</v>
      </c>
      <c r="J2207" s="9"/>
      <c r="K2207" s="12" t="s">
        <v>3635</v>
      </c>
    </row>
    <row r="2208" spans="1:11" x14ac:dyDescent="0.25">
      <c r="A2208" s="17" t="s">
        <v>742</v>
      </c>
      <c r="B2208" s="20" t="s">
        <v>4729</v>
      </c>
      <c r="C2208" s="17" t="s">
        <v>1852</v>
      </c>
      <c r="D2208" s="17" t="s">
        <v>4730</v>
      </c>
      <c r="E2208" s="10"/>
      <c r="F2208" s="10"/>
      <c r="G2208" s="17" t="s">
        <v>2539</v>
      </c>
      <c r="H2208" s="9" t="s">
        <v>6658</v>
      </c>
      <c r="I2208" s="17" t="s">
        <v>747</v>
      </c>
      <c r="J2208" s="9"/>
      <c r="K2208" s="12" t="s">
        <v>3635</v>
      </c>
    </row>
    <row r="2209" spans="1:11" x14ac:dyDescent="0.25">
      <c r="A2209" s="17" t="s">
        <v>742</v>
      </c>
      <c r="B2209" s="20" t="s">
        <v>4731</v>
      </c>
      <c r="C2209" s="17" t="s">
        <v>1852</v>
      </c>
      <c r="D2209" s="17" t="s">
        <v>4732</v>
      </c>
      <c r="E2209" s="10"/>
      <c r="F2209" s="10"/>
      <c r="G2209" s="17" t="s">
        <v>2539</v>
      </c>
      <c r="H2209" s="9" t="s">
        <v>6658</v>
      </c>
      <c r="I2209" s="17" t="s">
        <v>751</v>
      </c>
      <c r="J2209" s="9"/>
      <c r="K2209" s="12" t="s">
        <v>3635</v>
      </c>
    </row>
    <row r="2210" spans="1:11" x14ac:dyDescent="0.25">
      <c r="A2210" s="17" t="s">
        <v>742</v>
      </c>
      <c r="B2210" s="20" t="s">
        <v>4733</v>
      </c>
      <c r="C2210" s="17" t="s">
        <v>1852</v>
      </c>
      <c r="D2210" s="17" t="s">
        <v>4734</v>
      </c>
      <c r="E2210" s="10"/>
      <c r="F2210" s="10"/>
      <c r="G2210" s="17" t="s">
        <v>2539</v>
      </c>
      <c r="H2210" s="9" t="s">
        <v>6658</v>
      </c>
      <c r="I2210" s="17" t="s">
        <v>752</v>
      </c>
      <c r="J2210" s="9"/>
      <c r="K2210" s="12" t="s">
        <v>3635</v>
      </c>
    </row>
    <row r="2211" spans="1:11" x14ac:dyDescent="0.25">
      <c r="A2211" s="17" t="s">
        <v>742</v>
      </c>
      <c r="B2211" s="20" t="s">
        <v>4735</v>
      </c>
      <c r="C2211" s="17" t="s">
        <v>1852</v>
      </c>
      <c r="D2211" s="17" t="s">
        <v>4736</v>
      </c>
      <c r="E2211" s="10"/>
      <c r="F2211" s="10"/>
      <c r="G2211" s="17" t="s">
        <v>2539</v>
      </c>
      <c r="H2211" s="9" t="s">
        <v>6658</v>
      </c>
      <c r="I2211" s="17" t="s">
        <v>758</v>
      </c>
      <c r="J2211" s="9"/>
      <c r="K2211" s="12" t="s">
        <v>3635</v>
      </c>
    </row>
    <row r="2212" spans="1:11" x14ac:dyDescent="0.25">
      <c r="A2212" s="17" t="s">
        <v>742</v>
      </c>
      <c r="B2212" s="20" t="s">
        <v>4737</v>
      </c>
      <c r="C2212" s="17" t="s">
        <v>1852</v>
      </c>
      <c r="D2212" s="17" t="s">
        <v>4738</v>
      </c>
      <c r="E2212" s="10"/>
      <c r="F2212" s="10"/>
      <c r="G2212" s="17" t="s">
        <v>1907</v>
      </c>
      <c r="H2212" s="9" t="s">
        <v>6642</v>
      </c>
      <c r="I2212" s="17" t="s">
        <v>746</v>
      </c>
      <c r="J2212" s="9"/>
      <c r="K2212" s="12" t="s">
        <v>3635</v>
      </c>
    </row>
    <row r="2213" spans="1:11" x14ac:dyDescent="0.25">
      <c r="A2213" s="17" t="s">
        <v>742</v>
      </c>
      <c r="B2213" s="20" t="s">
        <v>4739</v>
      </c>
      <c r="C2213" s="17" t="s">
        <v>1852</v>
      </c>
      <c r="D2213" s="17" t="s">
        <v>4740</v>
      </c>
      <c r="E2213" s="10"/>
      <c r="F2213" s="10"/>
      <c r="G2213" s="17" t="s">
        <v>1907</v>
      </c>
      <c r="H2213" s="9" t="s">
        <v>6642</v>
      </c>
      <c r="I2213" s="17" t="s">
        <v>747</v>
      </c>
      <c r="J2213" s="9"/>
      <c r="K2213" s="12" t="s">
        <v>3635</v>
      </c>
    </row>
    <row r="2214" spans="1:11" x14ac:dyDescent="0.25">
      <c r="A2214" s="17" t="s">
        <v>742</v>
      </c>
      <c r="B2214" s="20" t="s">
        <v>4741</v>
      </c>
      <c r="C2214" s="17" t="s">
        <v>1852</v>
      </c>
      <c r="D2214" s="17" t="s">
        <v>4742</v>
      </c>
      <c r="E2214" s="10"/>
      <c r="F2214" s="10"/>
      <c r="G2214" s="17" t="s">
        <v>1907</v>
      </c>
      <c r="H2214" s="9" t="s">
        <v>6642</v>
      </c>
      <c r="I2214" s="17" t="s">
        <v>751</v>
      </c>
      <c r="J2214" s="9"/>
      <c r="K2214" s="12" t="s">
        <v>3635</v>
      </c>
    </row>
    <row r="2215" spans="1:11" x14ac:dyDescent="0.25">
      <c r="A2215" s="17" t="s">
        <v>742</v>
      </c>
      <c r="B2215" s="20" t="s">
        <v>4743</v>
      </c>
      <c r="C2215" s="17" t="s">
        <v>1852</v>
      </c>
      <c r="D2215" s="17" t="s">
        <v>4744</v>
      </c>
      <c r="E2215" s="10"/>
      <c r="F2215" s="10"/>
      <c r="G2215" s="17" t="s">
        <v>1907</v>
      </c>
      <c r="H2215" s="9" t="s">
        <v>6642</v>
      </c>
      <c r="I2215" s="17" t="s">
        <v>752</v>
      </c>
      <c r="J2215" s="9"/>
      <c r="K2215" s="12" t="s">
        <v>3635</v>
      </c>
    </row>
    <row r="2216" spans="1:11" x14ac:dyDescent="0.25">
      <c r="A2216" s="17" t="s">
        <v>742</v>
      </c>
      <c r="B2216" s="20" t="s">
        <v>4745</v>
      </c>
      <c r="C2216" s="17" t="s">
        <v>1852</v>
      </c>
      <c r="D2216" s="17" t="s">
        <v>4746</v>
      </c>
      <c r="E2216" s="10"/>
      <c r="F2216" s="10"/>
      <c r="G2216" s="10" t="s">
        <v>1907</v>
      </c>
      <c r="H2216" s="9" t="s">
        <v>6642</v>
      </c>
      <c r="I2216" s="9" t="s">
        <v>758</v>
      </c>
      <c r="J2216" s="9"/>
      <c r="K2216" s="17" t="s">
        <v>3635</v>
      </c>
    </row>
    <row r="2217" spans="1:11" x14ac:dyDescent="0.25">
      <c r="A2217" s="17" t="s">
        <v>742</v>
      </c>
      <c r="B2217" s="20" t="s">
        <v>4747</v>
      </c>
      <c r="C2217" s="17" t="s">
        <v>4748</v>
      </c>
      <c r="D2217" s="17" t="s">
        <v>4749</v>
      </c>
      <c r="E2217" s="10"/>
      <c r="F2217" s="10"/>
      <c r="G2217" s="10"/>
      <c r="H2217" s="9" t="s">
        <v>6635</v>
      </c>
      <c r="I2217" s="17" t="s">
        <v>1470</v>
      </c>
      <c r="J2217" s="9"/>
      <c r="K2217" s="17" t="s">
        <v>1835</v>
      </c>
    </row>
    <row r="2218" spans="1:11" x14ac:dyDescent="0.25">
      <c r="A2218" s="17" t="s">
        <v>742</v>
      </c>
      <c r="B2218" s="20" t="s">
        <v>4750</v>
      </c>
      <c r="C2218" s="17" t="s">
        <v>4748</v>
      </c>
      <c r="D2218" s="17" t="s">
        <v>4751</v>
      </c>
      <c r="E2218" s="10"/>
      <c r="F2218" s="10"/>
      <c r="G2218" s="10"/>
      <c r="H2218" s="9" t="s">
        <v>6635</v>
      </c>
      <c r="I2218" s="17" t="s">
        <v>746</v>
      </c>
      <c r="J2218" s="9"/>
      <c r="K2218" s="17" t="s">
        <v>1835</v>
      </c>
    </row>
    <row r="2219" spans="1:11" x14ac:dyDescent="0.25">
      <c r="A2219" s="17" t="s">
        <v>742</v>
      </c>
      <c r="B2219" s="20" t="s">
        <v>4752</v>
      </c>
      <c r="C2219" s="17" t="s">
        <v>4748</v>
      </c>
      <c r="D2219" s="17" t="s">
        <v>4753</v>
      </c>
      <c r="E2219" s="10"/>
      <c r="F2219" s="10"/>
      <c r="G2219" s="10"/>
      <c r="H2219" s="9" t="s">
        <v>6635</v>
      </c>
      <c r="I2219" s="17" t="s">
        <v>747</v>
      </c>
      <c r="J2219" s="9"/>
      <c r="K2219" s="17" t="s">
        <v>1835</v>
      </c>
    </row>
    <row r="2220" spans="1:11" x14ac:dyDescent="0.25">
      <c r="A2220" s="17" t="s">
        <v>742</v>
      </c>
      <c r="B2220" s="20" t="s">
        <v>4754</v>
      </c>
      <c r="C2220" s="17" t="s">
        <v>4748</v>
      </c>
      <c r="D2220" s="17" t="s">
        <v>4755</v>
      </c>
      <c r="E2220" s="10"/>
      <c r="F2220" s="10"/>
      <c r="G2220" s="10"/>
      <c r="H2220" s="9" t="s">
        <v>6635</v>
      </c>
      <c r="I2220" s="17" t="s">
        <v>751</v>
      </c>
      <c r="J2220" s="9"/>
      <c r="K2220" s="17" t="s">
        <v>1835</v>
      </c>
    </row>
    <row r="2221" spans="1:11" x14ac:dyDescent="0.25">
      <c r="A2221" s="17" t="s">
        <v>742</v>
      </c>
      <c r="B2221" s="20" t="s">
        <v>4756</v>
      </c>
      <c r="C2221" s="17" t="s">
        <v>4748</v>
      </c>
      <c r="D2221" s="17" t="s">
        <v>4757</v>
      </c>
      <c r="E2221" s="10"/>
      <c r="F2221" s="10"/>
      <c r="G2221" s="10"/>
      <c r="H2221" s="9" t="s">
        <v>6635</v>
      </c>
      <c r="I2221" s="17" t="s">
        <v>752</v>
      </c>
      <c r="J2221" s="9"/>
      <c r="K2221" s="17" t="s">
        <v>1835</v>
      </c>
    </row>
    <row r="2222" spans="1:11" x14ac:dyDescent="0.25">
      <c r="A2222" s="17" t="s">
        <v>742</v>
      </c>
      <c r="B2222" s="20" t="s">
        <v>4758</v>
      </c>
      <c r="C2222" s="17" t="s">
        <v>4748</v>
      </c>
      <c r="D2222" s="17" t="s">
        <v>4759</v>
      </c>
      <c r="E2222" s="10"/>
      <c r="F2222" s="10"/>
      <c r="G2222" s="17"/>
      <c r="H2222" s="9" t="s">
        <v>6635</v>
      </c>
      <c r="I2222" s="17" t="s">
        <v>758</v>
      </c>
      <c r="J2222" s="9"/>
      <c r="K2222" s="17" t="s">
        <v>1835</v>
      </c>
    </row>
    <row r="2223" spans="1:11" x14ac:dyDescent="0.25">
      <c r="A2223" s="17" t="s">
        <v>742</v>
      </c>
      <c r="B2223" s="20" t="s">
        <v>4760</v>
      </c>
      <c r="C2223" s="17" t="s">
        <v>4748</v>
      </c>
      <c r="D2223" s="17" t="s">
        <v>4761</v>
      </c>
      <c r="E2223" s="10"/>
      <c r="F2223" s="10"/>
      <c r="G2223" s="17" t="s">
        <v>2040</v>
      </c>
      <c r="H2223" s="9" t="s">
        <v>6653</v>
      </c>
      <c r="I2223" s="17" t="s">
        <v>746</v>
      </c>
      <c r="J2223" s="9"/>
      <c r="K2223" s="17" t="s">
        <v>1835</v>
      </c>
    </row>
    <row r="2224" spans="1:11" x14ac:dyDescent="0.25">
      <c r="A2224" s="17" t="s">
        <v>742</v>
      </c>
      <c r="B2224" s="20" t="s">
        <v>4762</v>
      </c>
      <c r="C2224" s="17" t="s">
        <v>4748</v>
      </c>
      <c r="D2224" s="17" t="s">
        <v>4763</v>
      </c>
      <c r="E2224" s="10"/>
      <c r="F2224" s="10"/>
      <c r="G2224" s="17" t="s">
        <v>2040</v>
      </c>
      <c r="H2224" s="9" t="s">
        <v>6653</v>
      </c>
      <c r="I2224" s="17" t="s">
        <v>747</v>
      </c>
      <c r="J2224" s="9"/>
      <c r="K2224" s="17" t="s">
        <v>1835</v>
      </c>
    </row>
    <row r="2225" spans="1:11" x14ac:dyDescent="0.25">
      <c r="A2225" s="17" t="s">
        <v>742</v>
      </c>
      <c r="B2225" s="20" t="s">
        <v>4764</v>
      </c>
      <c r="C2225" s="17" t="s">
        <v>4748</v>
      </c>
      <c r="D2225" s="17" t="s">
        <v>4765</v>
      </c>
      <c r="E2225" s="10"/>
      <c r="F2225" s="10"/>
      <c r="G2225" s="17" t="s">
        <v>2040</v>
      </c>
      <c r="H2225" s="9" t="s">
        <v>6653</v>
      </c>
      <c r="I2225" s="17" t="s">
        <v>751</v>
      </c>
      <c r="J2225" s="9"/>
      <c r="K2225" s="17" t="s">
        <v>1835</v>
      </c>
    </row>
    <row r="2226" spans="1:11" x14ac:dyDescent="0.25">
      <c r="A2226" s="17" t="s">
        <v>742</v>
      </c>
      <c r="B2226" s="20" t="s">
        <v>4766</v>
      </c>
      <c r="C2226" s="17" t="s">
        <v>4748</v>
      </c>
      <c r="D2226" s="17" t="s">
        <v>4767</v>
      </c>
      <c r="E2226" s="10"/>
      <c r="F2226" s="10"/>
      <c r="G2226" s="17" t="s">
        <v>2040</v>
      </c>
      <c r="H2226" s="9" t="s">
        <v>6653</v>
      </c>
      <c r="I2226" s="17" t="s">
        <v>752</v>
      </c>
      <c r="J2226" s="9"/>
      <c r="K2226" s="17" t="s">
        <v>1835</v>
      </c>
    </row>
    <row r="2227" spans="1:11" x14ac:dyDescent="0.25">
      <c r="A2227" s="17" t="s">
        <v>742</v>
      </c>
      <c r="B2227" s="20" t="s">
        <v>4768</v>
      </c>
      <c r="C2227" s="17" t="s">
        <v>4748</v>
      </c>
      <c r="D2227" s="17" t="s">
        <v>4769</v>
      </c>
      <c r="E2227" s="10"/>
      <c r="F2227" s="10"/>
      <c r="G2227" s="10" t="s">
        <v>2040</v>
      </c>
      <c r="H2227" s="9" t="s">
        <v>6653</v>
      </c>
      <c r="I2227" s="17" t="s">
        <v>758</v>
      </c>
      <c r="J2227" s="9"/>
      <c r="K2227" s="17" t="s">
        <v>1835</v>
      </c>
    </row>
    <row r="2228" spans="1:11" x14ac:dyDescent="0.25">
      <c r="A2228" s="17" t="s">
        <v>742</v>
      </c>
      <c r="B2228" s="20" t="s">
        <v>4770</v>
      </c>
      <c r="C2228" s="17" t="s">
        <v>1849</v>
      </c>
      <c r="D2228" s="17" t="s">
        <v>4771</v>
      </c>
      <c r="E2228" s="10"/>
      <c r="F2228" s="10"/>
      <c r="G2228" s="10"/>
      <c r="H2228" s="9" t="s">
        <v>6635</v>
      </c>
      <c r="I2228" s="17" t="s">
        <v>746</v>
      </c>
      <c r="J2228" s="9"/>
      <c r="K2228" s="17" t="s">
        <v>1835</v>
      </c>
    </row>
    <row r="2229" spans="1:11" x14ac:dyDescent="0.25">
      <c r="A2229" s="17" t="s">
        <v>742</v>
      </c>
      <c r="B2229" s="20" t="s">
        <v>4772</v>
      </c>
      <c r="C2229" s="17" t="s">
        <v>1849</v>
      </c>
      <c r="D2229" s="17" t="s">
        <v>4773</v>
      </c>
      <c r="E2229" s="10"/>
      <c r="F2229" s="10"/>
      <c r="G2229" s="10"/>
      <c r="H2229" s="9" t="s">
        <v>6635</v>
      </c>
      <c r="I2229" s="17" t="s">
        <v>747</v>
      </c>
      <c r="J2229" s="9"/>
      <c r="K2229" s="17" t="s">
        <v>1835</v>
      </c>
    </row>
    <row r="2230" spans="1:11" x14ac:dyDescent="0.25">
      <c r="A2230" s="17" t="s">
        <v>742</v>
      </c>
      <c r="B2230" s="20" t="s">
        <v>4774</v>
      </c>
      <c r="C2230" s="17" t="s">
        <v>1849</v>
      </c>
      <c r="D2230" s="17" t="s">
        <v>4775</v>
      </c>
      <c r="E2230" s="10"/>
      <c r="F2230" s="10"/>
      <c r="G2230" s="10"/>
      <c r="H2230" s="9" t="s">
        <v>6635</v>
      </c>
      <c r="I2230" s="17" t="s">
        <v>751</v>
      </c>
      <c r="J2230" s="9"/>
      <c r="K2230" s="17" t="s">
        <v>1835</v>
      </c>
    </row>
    <row r="2231" spans="1:11" x14ac:dyDescent="0.25">
      <c r="A2231" s="17" t="s">
        <v>742</v>
      </c>
      <c r="B2231" s="20" t="s">
        <v>4776</v>
      </c>
      <c r="C2231" s="17" t="s">
        <v>1849</v>
      </c>
      <c r="D2231" s="17" t="s">
        <v>4777</v>
      </c>
      <c r="E2231" s="10"/>
      <c r="F2231" s="10"/>
      <c r="G2231" s="10"/>
      <c r="H2231" s="9" t="s">
        <v>6635</v>
      </c>
      <c r="I2231" s="17" t="s">
        <v>752</v>
      </c>
      <c r="J2231" s="9"/>
      <c r="K2231" s="17" t="s">
        <v>1835</v>
      </c>
    </row>
    <row r="2232" spans="1:11" x14ac:dyDescent="0.25">
      <c r="A2232" s="17" t="s">
        <v>742</v>
      </c>
      <c r="B2232" s="20" t="s">
        <v>4778</v>
      </c>
      <c r="C2232" s="17" t="s">
        <v>1849</v>
      </c>
      <c r="D2232" s="17" t="s">
        <v>4779</v>
      </c>
      <c r="E2232" s="10"/>
      <c r="F2232" s="10"/>
      <c r="G2232" s="10"/>
      <c r="H2232" s="9" t="s">
        <v>6635</v>
      </c>
      <c r="I2232" s="17" t="s">
        <v>758</v>
      </c>
      <c r="J2232" s="9"/>
      <c r="K2232" s="17" t="s">
        <v>1835</v>
      </c>
    </row>
    <row r="2233" spans="1:11" x14ac:dyDescent="0.25">
      <c r="A2233" s="17" t="s">
        <v>742</v>
      </c>
      <c r="B2233" s="20" t="s">
        <v>4780</v>
      </c>
      <c r="C2233" s="17" t="s">
        <v>1849</v>
      </c>
      <c r="D2233" s="17" t="s">
        <v>4781</v>
      </c>
      <c r="E2233" s="10"/>
      <c r="F2233" s="10"/>
      <c r="G2233" s="10"/>
      <c r="H2233" s="9" t="s">
        <v>6635</v>
      </c>
      <c r="I2233" s="17" t="s">
        <v>746</v>
      </c>
      <c r="J2233" s="9"/>
      <c r="K2233" s="17" t="s">
        <v>1835</v>
      </c>
    </row>
    <row r="2234" spans="1:11" x14ac:dyDescent="0.25">
      <c r="A2234" s="17" t="s">
        <v>742</v>
      </c>
      <c r="B2234" s="20" t="s">
        <v>4782</v>
      </c>
      <c r="C2234" s="17" t="s">
        <v>1849</v>
      </c>
      <c r="D2234" s="17" t="s">
        <v>4783</v>
      </c>
      <c r="E2234" s="10"/>
      <c r="F2234" s="10"/>
      <c r="G2234" s="10"/>
      <c r="H2234" s="9" t="s">
        <v>6635</v>
      </c>
      <c r="I2234" s="17" t="s">
        <v>747</v>
      </c>
      <c r="J2234" s="9"/>
      <c r="K2234" s="17" t="s">
        <v>1835</v>
      </c>
    </row>
    <row r="2235" spans="1:11" x14ac:dyDescent="0.25">
      <c r="A2235" s="17" t="s">
        <v>742</v>
      </c>
      <c r="B2235" s="20" t="s">
        <v>4784</v>
      </c>
      <c r="C2235" s="17" t="s">
        <v>1849</v>
      </c>
      <c r="D2235" s="17" t="s">
        <v>4785</v>
      </c>
      <c r="E2235" s="10"/>
      <c r="F2235" s="10"/>
      <c r="G2235" s="10"/>
      <c r="H2235" s="9" t="s">
        <v>6635</v>
      </c>
      <c r="I2235" s="17" t="s">
        <v>751</v>
      </c>
      <c r="J2235" s="9"/>
      <c r="K2235" s="17" t="s">
        <v>1835</v>
      </c>
    </row>
    <row r="2236" spans="1:11" x14ac:dyDescent="0.25">
      <c r="A2236" s="17" t="s">
        <v>742</v>
      </c>
      <c r="B2236" s="20" t="s">
        <v>4786</v>
      </c>
      <c r="C2236" s="17" t="s">
        <v>1849</v>
      </c>
      <c r="D2236" s="17" t="s">
        <v>4787</v>
      </c>
      <c r="E2236" s="10"/>
      <c r="F2236" s="10"/>
      <c r="G2236" s="10"/>
      <c r="H2236" s="9" t="s">
        <v>6635</v>
      </c>
      <c r="I2236" s="17" t="s">
        <v>752</v>
      </c>
      <c r="J2236" s="9"/>
      <c r="K2236" s="17" t="s">
        <v>1835</v>
      </c>
    </row>
    <row r="2237" spans="1:11" x14ac:dyDescent="0.25">
      <c r="A2237" s="17" t="s">
        <v>742</v>
      </c>
      <c r="B2237" s="20" t="s">
        <v>4788</v>
      </c>
      <c r="C2237" s="17" t="s">
        <v>1849</v>
      </c>
      <c r="D2237" s="17" t="s">
        <v>4789</v>
      </c>
      <c r="E2237" s="10"/>
      <c r="F2237" s="10"/>
      <c r="G2237" s="10"/>
      <c r="H2237" s="9" t="s">
        <v>6635</v>
      </c>
      <c r="I2237" s="9" t="s">
        <v>758</v>
      </c>
      <c r="J2237" s="9"/>
      <c r="K2237" s="17" t="s">
        <v>1835</v>
      </c>
    </row>
    <row r="2238" spans="1:11" x14ac:dyDescent="0.25">
      <c r="A2238" s="17" t="s">
        <v>742</v>
      </c>
      <c r="B2238" s="20" t="s">
        <v>4790</v>
      </c>
      <c r="C2238" s="17" t="s">
        <v>1849</v>
      </c>
      <c r="D2238" s="17" t="s">
        <v>4791</v>
      </c>
      <c r="E2238" s="10"/>
      <c r="F2238" s="10"/>
      <c r="G2238" s="17"/>
      <c r="H2238" s="9" t="s">
        <v>6635</v>
      </c>
      <c r="I2238" s="9" t="s">
        <v>1470</v>
      </c>
      <c r="J2238" s="9"/>
      <c r="K2238" s="17" t="s">
        <v>1835</v>
      </c>
    </row>
    <row r="2239" spans="1:11" x14ac:dyDescent="0.25">
      <c r="A2239" s="17" t="s">
        <v>742</v>
      </c>
      <c r="B2239" s="20" t="s">
        <v>4792</v>
      </c>
      <c r="C2239" s="17" t="s">
        <v>1849</v>
      </c>
      <c r="D2239" s="17" t="s">
        <v>4793</v>
      </c>
      <c r="E2239" s="10"/>
      <c r="F2239" s="10"/>
      <c r="G2239" s="10" t="s">
        <v>2040</v>
      </c>
      <c r="H2239" s="9" t="s">
        <v>6653</v>
      </c>
      <c r="I2239" s="9" t="s">
        <v>1470</v>
      </c>
      <c r="J2239" s="9"/>
      <c r="K2239" s="17" t="s">
        <v>1835</v>
      </c>
    </row>
    <row r="2240" spans="1:11" x14ac:dyDescent="0.25">
      <c r="A2240" s="17" t="s">
        <v>742</v>
      </c>
      <c r="B2240" s="20" t="s">
        <v>4794</v>
      </c>
      <c r="C2240" s="17" t="s">
        <v>1860</v>
      </c>
      <c r="D2240" s="17" t="s">
        <v>4795</v>
      </c>
      <c r="E2240" s="10"/>
      <c r="F2240" s="10"/>
      <c r="G2240" s="17"/>
      <c r="H2240" s="9" t="s">
        <v>6635</v>
      </c>
      <c r="I2240" s="17" t="s">
        <v>1470</v>
      </c>
      <c r="J2240" s="9"/>
      <c r="K2240" s="17" t="s">
        <v>1835</v>
      </c>
    </row>
    <row r="2241" spans="1:11" x14ac:dyDescent="0.25">
      <c r="A2241" s="17" t="s">
        <v>742</v>
      </c>
      <c r="B2241" s="20" t="s">
        <v>4796</v>
      </c>
      <c r="C2241" s="17" t="s">
        <v>1860</v>
      </c>
      <c r="D2241" s="17" t="s">
        <v>4797</v>
      </c>
      <c r="E2241" s="10"/>
      <c r="F2241" s="10"/>
      <c r="G2241" s="17" t="s">
        <v>1968</v>
      </c>
      <c r="H2241" s="9" t="s">
        <v>6650</v>
      </c>
      <c r="I2241" s="17" t="s">
        <v>746</v>
      </c>
      <c r="J2241" s="9"/>
      <c r="K2241" s="17" t="s">
        <v>1835</v>
      </c>
    </row>
    <row r="2242" spans="1:11" x14ac:dyDescent="0.25">
      <c r="A2242" s="17" t="s">
        <v>742</v>
      </c>
      <c r="B2242" s="20" t="s">
        <v>4798</v>
      </c>
      <c r="C2242" s="17" t="s">
        <v>1860</v>
      </c>
      <c r="D2242" s="17" t="s">
        <v>4799</v>
      </c>
      <c r="E2242" s="10"/>
      <c r="F2242" s="10"/>
      <c r="G2242" s="17" t="s">
        <v>1968</v>
      </c>
      <c r="H2242" s="9" t="s">
        <v>6650</v>
      </c>
      <c r="I2242" s="17" t="s">
        <v>747</v>
      </c>
      <c r="J2242" s="9"/>
      <c r="K2242" s="17" t="s">
        <v>1835</v>
      </c>
    </row>
    <row r="2243" spans="1:11" x14ac:dyDescent="0.25">
      <c r="A2243" s="17" t="s">
        <v>742</v>
      </c>
      <c r="B2243" s="20" t="s">
        <v>4800</v>
      </c>
      <c r="C2243" s="17" t="s">
        <v>1860</v>
      </c>
      <c r="D2243" s="17" t="s">
        <v>4801</v>
      </c>
      <c r="E2243" s="10"/>
      <c r="F2243" s="10"/>
      <c r="G2243" s="17" t="s">
        <v>1968</v>
      </c>
      <c r="H2243" s="9" t="s">
        <v>6650</v>
      </c>
      <c r="I2243" s="17" t="s">
        <v>751</v>
      </c>
      <c r="J2243" s="9"/>
      <c r="K2243" s="17" t="s">
        <v>1835</v>
      </c>
    </row>
    <row r="2244" spans="1:11" x14ac:dyDescent="0.25">
      <c r="A2244" s="17" t="s">
        <v>742</v>
      </c>
      <c r="B2244" s="20" t="s">
        <v>4802</v>
      </c>
      <c r="C2244" s="17" t="s">
        <v>1860</v>
      </c>
      <c r="D2244" s="17" t="s">
        <v>4803</v>
      </c>
      <c r="E2244" s="10"/>
      <c r="F2244" s="10"/>
      <c r="G2244" s="17" t="s">
        <v>1968</v>
      </c>
      <c r="H2244" s="9" t="s">
        <v>6650</v>
      </c>
      <c r="I2244" s="17" t="s">
        <v>752</v>
      </c>
      <c r="J2244" s="9"/>
      <c r="K2244" s="17" t="s">
        <v>1835</v>
      </c>
    </row>
    <row r="2245" spans="1:11" x14ac:dyDescent="0.25">
      <c r="A2245" s="17" t="s">
        <v>742</v>
      </c>
      <c r="B2245" s="20" t="s">
        <v>4804</v>
      </c>
      <c r="C2245" s="17" t="s">
        <v>1860</v>
      </c>
      <c r="D2245" s="17" t="s">
        <v>4805</v>
      </c>
      <c r="E2245" s="10"/>
      <c r="F2245" s="10"/>
      <c r="G2245" s="17" t="s">
        <v>1968</v>
      </c>
      <c r="H2245" s="9" t="s">
        <v>6650</v>
      </c>
      <c r="I2245" s="17" t="s">
        <v>758</v>
      </c>
      <c r="J2245" s="9"/>
      <c r="K2245" s="17" t="s">
        <v>1835</v>
      </c>
    </row>
    <row r="2246" spans="1:11" x14ac:dyDescent="0.25">
      <c r="A2246" s="17" t="s">
        <v>742</v>
      </c>
      <c r="B2246" s="20" t="s">
        <v>4806</v>
      </c>
      <c r="C2246" s="17" t="s">
        <v>1860</v>
      </c>
      <c r="D2246" s="17" t="s">
        <v>4807</v>
      </c>
      <c r="E2246" s="10"/>
      <c r="F2246" s="10"/>
      <c r="G2246" s="17" t="s">
        <v>2040</v>
      </c>
      <c r="H2246" s="9" t="s">
        <v>6653</v>
      </c>
      <c r="I2246" s="17" t="s">
        <v>746</v>
      </c>
      <c r="J2246" s="9"/>
      <c r="K2246" s="17" t="s">
        <v>1835</v>
      </c>
    </row>
    <row r="2247" spans="1:11" x14ac:dyDescent="0.25">
      <c r="A2247" s="17" t="s">
        <v>742</v>
      </c>
      <c r="B2247" s="20" t="s">
        <v>4808</v>
      </c>
      <c r="C2247" s="17" t="s">
        <v>1860</v>
      </c>
      <c r="D2247" s="17" t="s">
        <v>4809</v>
      </c>
      <c r="E2247" s="10"/>
      <c r="F2247" s="10"/>
      <c r="G2247" s="17" t="s">
        <v>2040</v>
      </c>
      <c r="H2247" s="9" t="s">
        <v>6653</v>
      </c>
      <c r="I2247" s="17" t="s">
        <v>747</v>
      </c>
      <c r="J2247" s="9"/>
      <c r="K2247" s="17" t="s">
        <v>1835</v>
      </c>
    </row>
    <row r="2248" spans="1:11" x14ac:dyDescent="0.25">
      <c r="A2248" s="17" t="s">
        <v>742</v>
      </c>
      <c r="B2248" s="20" t="s">
        <v>4810</v>
      </c>
      <c r="C2248" s="17" t="s">
        <v>1860</v>
      </c>
      <c r="D2248" s="17" t="s">
        <v>4811</v>
      </c>
      <c r="E2248" s="10"/>
      <c r="F2248" s="10"/>
      <c r="G2248" s="17" t="s">
        <v>2040</v>
      </c>
      <c r="H2248" s="9" t="s">
        <v>6653</v>
      </c>
      <c r="I2248" s="17" t="s">
        <v>751</v>
      </c>
      <c r="J2248" s="9"/>
      <c r="K2248" s="17" t="s">
        <v>1835</v>
      </c>
    </row>
    <row r="2249" spans="1:11" x14ac:dyDescent="0.25">
      <c r="A2249" s="17" t="s">
        <v>742</v>
      </c>
      <c r="B2249" s="20" t="s">
        <v>4812</v>
      </c>
      <c r="C2249" s="17" t="s">
        <v>1860</v>
      </c>
      <c r="D2249" s="17" t="s">
        <v>4813</v>
      </c>
      <c r="E2249" s="10"/>
      <c r="F2249" s="10"/>
      <c r="G2249" s="17" t="s">
        <v>2040</v>
      </c>
      <c r="H2249" s="9" t="s">
        <v>6653</v>
      </c>
      <c r="I2249" s="17" t="s">
        <v>752</v>
      </c>
      <c r="J2249" s="9"/>
      <c r="K2249" s="17" t="s">
        <v>1835</v>
      </c>
    </row>
    <row r="2250" spans="1:11" x14ac:dyDescent="0.25">
      <c r="A2250" s="17" t="s">
        <v>742</v>
      </c>
      <c r="B2250" s="20" t="s">
        <v>4814</v>
      </c>
      <c r="C2250" s="17" t="s">
        <v>1860</v>
      </c>
      <c r="D2250" s="17" t="s">
        <v>4815</v>
      </c>
      <c r="E2250" s="10"/>
      <c r="F2250" s="10"/>
      <c r="G2250" s="10" t="s">
        <v>2040</v>
      </c>
      <c r="H2250" s="9" t="s">
        <v>6653</v>
      </c>
      <c r="I2250" s="17" t="s">
        <v>758</v>
      </c>
      <c r="J2250" s="9"/>
      <c r="K2250" s="17" t="s">
        <v>1835</v>
      </c>
    </row>
    <row r="2251" spans="1:11" x14ac:dyDescent="0.25">
      <c r="A2251" s="17" t="s">
        <v>742</v>
      </c>
      <c r="B2251" s="20" t="s">
        <v>4816</v>
      </c>
      <c r="C2251" s="17" t="s">
        <v>1849</v>
      </c>
      <c r="D2251" s="17" t="s">
        <v>4817</v>
      </c>
      <c r="E2251" s="10"/>
      <c r="F2251" s="10"/>
      <c r="G2251" s="10"/>
      <c r="H2251" s="9" t="s">
        <v>6635</v>
      </c>
      <c r="I2251" s="17" t="s">
        <v>746</v>
      </c>
      <c r="J2251" s="9"/>
      <c r="K2251" s="17" t="s">
        <v>1835</v>
      </c>
    </row>
    <row r="2252" spans="1:11" x14ac:dyDescent="0.25">
      <c r="A2252" s="17" t="s">
        <v>742</v>
      </c>
      <c r="B2252" s="20" t="s">
        <v>4818</v>
      </c>
      <c r="C2252" s="17" t="s">
        <v>1849</v>
      </c>
      <c r="D2252" s="17" t="s">
        <v>4819</v>
      </c>
      <c r="E2252" s="10"/>
      <c r="F2252" s="10"/>
      <c r="G2252" s="10"/>
      <c r="H2252" s="9" t="s">
        <v>6635</v>
      </c>
      <c r="I2252" s="17" t="s">
        <v>747</v>
      </c>
      <c r="J2252" s="9"/>
      <c r="K2252" s="17" t="s">
        <v>1835</v>
      </c>
    </row>
    <row r="2253" spans="1:11" x14ac:dyDescent="0.25">
      <c r="A2253" s="17" t="s">
        <v>742</v>
      </c>
      <c r="B2253" s="20" t="s">
        <v>4820</v>
      </c>
      <c r="C2253" s="17" t="s">
        <v>1849</v>
      </c>
      <c r="D2253" s="17" t="s">
        <v>4821</v>
      </c>
      <c r="E2253" s="10"/>
      <c r="F2253" s="10"/>
      <c r="G2253" s="10"/>
      <c r="H2253" s="9" t="s">
        <v>6635</v>
      </c>
      <c r="I2253" s="17" t="s">
        <v>751</v>
      </c>
      <c r="J2253" s="9"/>
      <c r="K2253" s="17" t="s">
        <v>1835</v>
      </c>
    </row>
    <row r="2254" spans="1:11" x14ac:dyDescent="0.25">
      <c r="A2254" s="17" t="s">
        <v>742</v>
      </c>
      <c r="B2254" s="20" t="s">
        <v>4822</v>
      </c>
      <c r="C2254" s="17" t="s">
        <v>1849</v>
      </c>
      <c r="D2254" s="17" t="s">
        <v>4823</v>
      </c>
      <c r="E2254" s="10"/>
      <c r="F2254" s="10"/>
      <c r="G2254" s="10"/>
      <c r="H2254" s="9" t="s">
        <v>6635</v>
      </c>
      <c r="I2254" s="17" t="s">
        <v>752</v>
      </c>
      <c r="J2254" s="9"/>
      <c r="K2254" s="17" t="s">
        <v>1835</v>
      </c>
    </row>
    <row r="2255" spans="1:11" x14ac:dyDescent="0.25">
      <c r="A2255" s="17" t="s">
        <v>742</v>
      </c>
      <c r="B2255" s="20" t="s">
        <v>4824</v>
      </c>
      <c r="C2255" s="17" t="s">
        <v>1849</v>
      </c>
      <c r="D2255" s="17" t="s">
        <v>4825</v>
      </c>
      <c r="E2255" s="10"/>
      <c r="F2255" s="10"/>
      <c r="G2255" s="17"/>
      <c r="H2255" s="9" t="s">
        <v>6635</v>
      </c>
      <c r="I2255" s="17" t="s">
        <v>758</v>
      </c>
      <c r="J2255" s="9"/>
      <c r="K2255" s="17" t="s">
        <v>1835</v>
      </c>
    </row>
    <row r="2256" spans="1:11" x14ac:dyDescent="0.25">
      <c r="A2256" s="17" t="s">
        <v>742</v>
      </c>
      <c r="B2256" s="20" t="s">
        <v>4826</v>
      </c>
      <c r="C2256" s="17" t="s">
        <v>1849</v>
      </c>
      <c r="D2256" s="17" t="s">
        <v>4827</v>
      </c>
      <c r="E2256" s="10"/>
      <c r="F2256" s="10"/>
      <c r="G2256" s="17" t="s">
        <v>1968</v>
      </c>
      <c r="H2256" s="9" t="s">
        <v>6650</v>
      </c>
      <c r="I2256" s="17" t="s">
        <v>746</v>
      </c>
      <c r="J2256" s="9"/>
      <c r="K2256" s="17" t="s">
        <v>1835</v>
      </c>
    </row>
    <row r="2257" spans="1:11" x14ac:dyDescent="0.25">
      <c r="A2257" s="17" t="s">
        <v>742</v>
      </c>
      <c r="B2257" s="20" t="s">
        <v>4828</v>
      </c>
      <c r="C2257" s="17" t="s">
        <v>1849</v>
      </c>
      <c r="D2257" s="17" t="s">
        <v>4829</v>
      </c>
      <c r="E2257" s="10"/>
      <c r="F2257" s="10"/>
      <c r="G2257" s="17" t="s">
        <v>1968</v>
      </c>
      <c r="H2257" s="9" t="s">
        <v>6650</v>
      </c>
      <c r="I2257" s="17" t="s">
        <v>747</v>
      </c>
      <c r="J2257" s="9"/>
      <c r="K2257" s="17" t="s">
        <v>1835</v>
      </c>
    </row>
    <row r="2258" spans="1:11" x14ac:dyDescent="0.25">
      <c r="A2258" s="17" t="s">
        <v>742</v>
      </c>
      <c r="B2258" s="20" t="s">
        <v>4830</v>
      </c>
      <c r="C2258" s="17" t="s">
        <v>1849</v>
      </c>
      <c r="D2258" s="17" t="s">
        <v>4831</v>
      </c>
      <c r="E2258" s="10"/>
      <c r="F2258" s="10"/>
      <c r="G2258" s="17" t="s">
        <v>1968</v>
      </c>
      <c r="H2258" s="9" t="s">
        <v>6650</v>
      </c>
      <c r="I2258" s="17" t="s">
        <v>751</v>
      </c>
      <c r="J2258" s="9"/>
      <c r="K2258" s="17" t="s">
        <v>1835</v>
      </c>
    </row>
    <row r="2259" spans="1:11" x14ac:dyDescent="0.25">
      <c r="A2259" s="17" t="s">
        <v>742</v>
      </c>
      <c r="B2259" s="20" t="s">
        <v>4832</v>
      </c>
      <c r="C2259" s="17" t="s">
        <v>1849</v>
      </c>
      <c r="D2259" s="17" t="s">
        <v>4833</v>
      </c>
      <c r="E2259" s="10"/>
      <c r="F2259" s="10"/>
      <c r="G2259" s="17" t="s">
        <v>1968</v>
      </c>
      <c r="H2259" s="9" t="s">
        <v>6650</v>
      </c>
      <c r="I2259" s="17" t="s">
        <v>752</v>
      </c>
      <c r="J2259" s="9"/>
      <c r="K2259" s="17" t="s">
        <v>1835</v>
      </c>
    </row>
    <row r="2260" spans="1:11" x14ac:dyDescent="0.25">
      <c r="A2260" s="17" t="s">
        <v>742</v>
      </c>
      <c r="B2260" s="20" t="s">
        <v>4834</v>
      </c>
      <c r="C2260" s="17" t="s">
        <v>1849</v>
      </c>
      <c r="D2260" s="17" t="s">
        <v>4835</v>
      </c>
      <c r="E2260" s="10"/>
      <c r="F2260" s="10"/>
      <c r="G2260" s="17" t="s">
        <v>1968</v>
      </c>
      <c r="H2260" s="9" t="s">
        <v>6650</v>
      </c>
      <c r="I2260" s="17" t="s">
        <v>758</v>
      </c>
      <c r="J2260" s="9"/>
      <c r="K2260" s="17" t="s">
        <v>1835</v>
      </c>
    </row>
    <row r="2261" spans="1:11" x14ac:dyDescent="0.25">
      <c r="A2261" s="17" t="s">
        <v>742</v>
      </c>
      <c r="B2261" s="20" t="s">
        <v>4836</v>
      </c>
      <c r="C2261" s="17" t="s">
        <v>1849</v>
      </c>
      <c r="D2261" s="17" t="s">
        <v>4837</v>
      </c>
      <c r="E2261" s="10"/>
      <c r="F2261" s="10"/>
      <c r="G2261" s="17" t="s">
        <v>2040</v>
      </c>
      <c r="H2261" s="9" t="s">
        <v>6653</v>
      </c>
      <c r="I2261" s="17" t="s">
        <v>746</v>
      </c>
      <c r="J2261" s="9"/>
      <c r="K2261" s="17" t="s">
        <v>1835</v>
      </c>
    </row>
    <row r="2262" spans="1:11" x14ac:dyDescent="0.25">
      <c r="A2262" s="17" t="s">
        <v>742</v>
      </c>
      <c r="B2262" s="20" t="s">
        <v>4838</v>
      </c>
      <c r="C2262" s="17" t="s">
        <v>1849</v>
      </c>
      <c r="D2262" s="17" t="s">
        <v>4839</v>
      </c>
      <c r="E2262" s="10"/>
      <c r="F2262" s="10"/>
      <c r="G2262" s="17" t="s">
        <v>2040</v>
      </c>
      <c r="H2262" s="9" t="s">
        <v>6653</v>
      </c>
      <c r="I2262" s="17" t="s">
        <v>747</v>
      </c>
      <c r="J2262" s="9"/>
      <c r="K2262" s="17" t="s">
        <v>1835</v>
      </c>
    </row>
    <row r="2263" spans="1:11" x14ac:dyDescent="0.25">
      <c r="A2263" s="17" t="s">
        <v>742</v>
      </c>
      <c r="B2263" s="20" t="s">
        <v>4840</v>
      </c>
      <c r="C2263" s="17" t="s">
        <v>1849</v>
      </c>
      <c r="D2263" s="17" t="s">
        <v>4841</v>
      </c>
      <c r="E2263" s="10"/>
      <c r="F2263" s="10"/>
      <c r="G2263" s="17" t="s">
        <v>2040</v>
      </c>
      <c r="H2263" s="9" t="s">
        <v>6653</v>
      </c>
      <c r="I2263" s="17" t="s">
        <v>751</v>
      </c>
      <c r="J2263" s="9"/>
      <c r="K2263" s="17" t="s">
        <v>1835</v>
      </c>
    </row>
    <row r="2264" spans="1:11" x14ac:dyDescent="0.25">
      <c r="A2264" s="17" t="s">
        <v>742</v>
      </c>
      <c r="B2264" s="20" t="s">
        <v>4842</v>
      </c>
      <c r="C2264" s="17" t="s">
        <v>1849</v>
      </c>
      <c r="D2264" s="17" t="s">
        <v>4843</v>
      </c>
      <c r="E2264" s="10"/>
      <c r="F2264" s="10"/>
      <c r="G2264" s="17" t="s">
        <v>2040</v>
      </c>
      <c r="H2264" s="9" t="s">
        <v>6653</v>
      </c>
      <c r="I2264" s="17" t="s">
        <v>752</v>
      </c>
      <c r="J2264" s="9"/>
      <c r="K2264" s="17" t="s">
        <v>1835</v>
      </c>
    </row>
    <row r="2265" spans="1:11" x14ac:dyDescent="0.25">
      <c r="A2265" s="17" t="s">
        <v>742</v>
      </c>
      <c r="B2265" s="20" t="s">
        <v>4844</v>
      </c>
      <c r="C2265" s="17" t="s">
        <v>1849</v>
      </c>
      <c r="D2265" s="17" t="s">
        <v>4845</v>
      </c>
      <c r="E2265" s="10"/>
      <c r="F2265" s="10"/>
      <c r="G2265" s="17" t="s">
        <v>2040</v>
      </c>
      <c r="H2265" s="9" t="s">
        <v>6653</v>
      </c>
      <c r="I2265" s="17" t="s">
        <v>758</v>
      </c>
      <c r="J2265" s="9"/>
      <c r="K2265" s="17" t="s">
        <v>1835</v>
      </c>
    </row>
    <row r="2266" spans="1:11" x14ac:dyDescent="0.25">
      <c r="A2266" s="17" t="s">
        <v>742</v>
      </c>
      <c r="B2266" s="20" t="s">
        <v>4846</v>
      </c>
      <c r="C2266" s="17" t="s">
        <v>1849</v>
      </c>
      <c r="D2266" s="17" t="s">
        <v>4847</v>
      </c>
      <c r="E2266" s="10"/>
      <c r="F2266" s="10"/>
      <c r="G2266" s="17" t="s">
        <v>2539</v>
      </c>
      <c r="H2266" s="9" t="s">
        <v>6658</v>
      </c>
      <c r="I2266" s="17" t="s">
        <v>746</v>
      </c>
      <c r="J2266" s="9"/>
      <c r="K2266" s="17" t="s">
        <v>1835</v>
      </c>
    </row>
    <row r="2267" spans="1:11" x14ac:dyDescent="0.25">
      <c r="A2267" s="17" t="s">
        <v>742</v>
      </c>
      <c r="B2267" s="20" t="s">
        <v>4848</v>
      </c>
      <c r="C2267" s="17" t="s">
        <v>1849</v>
      </c>
      <c r="D2267" s="17" t="s">
        <v>4849</v>
      </c>
      <c r="E2267" s="10"/>
      <c r="F2267" s="10"/>
      <c r="G2267" s="17" t="s">
        <v>2539</v>
      </c>
      <c r="H2267" s="9" t="s">
        <v>6658</v>
      </c>
      <c r="I2267" s="17" t="s">
        <v>747</v>
      </c>
      <c r="J2267" s="9"/>
      <c r="K2267" s="17" t="s">
        <v>1835</v>
      </c>
    </row>
    <row r="2268" spans="1:11" x14ac:dyDescent="0.25">
      <c r="A2268" s="17" t="s">
        <v>742</v>
      </c>
      <c r="B2268" s="20" t="s">
        <v>4850</v>
      </c>
      <c r="C2268" s="17" t="s">
        <v>1849</v>
      </c>
      <c r="D2268" s="17" t="s">
        <v>4851</v>
      </c>
      <c r="E2268" s="10"/>
      <c r="F2268" s="10"/>
      <c r="G2268" s="17" t="s">
        <v>2539</v>
      </c>
      <c r="H2268" s="9" t="s">
        <v>6658</v>
      </c>
      <c r="I2268" s="17" t="s">
        <v>751</v>
      </c>
      <c r="J2268" s="9"/>
      <c r="K2268" s="17" t="s">
        <v>1835</v>
      </c>
    </row>
    <row r="2269" spans="1:11" x14ac:dyDescent="0.25">
      <c r="A2269" s="17" t="s">
        <v>742</v>
      </c>
      <c r="B2269" s="20" t="s">
        <v>4852</v>
      </c>
      <c r="C2269" s="17" t="s">
        <v>1849</v>
      </c>
      <c r="D2269" s="17" t="s">
        <v>4853</v>
      </c>
      <c r="E2269" s="10"/>
      <c r="F2269" s="10"/>
      <c r="G2269" s="17" t="s">
        <v>2539</v>
      </c>
      <c r="H2269" s="9" t="s">
        <v>6658</v>
      </c>
      <c r="I2269" s="17" t="s">
        <v>752</v>
      </c>
      <c r="J2269" s="9"/>
      <c r="K2269" s="17" t="s">
        <v>1835</v>
      </c>
    </row>
    <row r="2270" spans="1:11" x14ac:dyDescent="0.25">
      <c r="A2270" s="17" t="s">
        <v>742</v>
      </c>
      <c r="B2270" s="20" t="s">
        <v>4854</v>
      </c>
      <c r="C2270" s="17" t="s">
        <v>1849</v>
      </c>
      <c r="D2270" s="17" t="s">
        <v>4855</v>
      </c>
      <c r="E2270" s="10"/>
      <c r="F2270" s="10"/>
      <c r="G2270" s="17" t="s">
        <v>2539</v>
      </c>
      <c r="H2270" s="9" t="s">
        <v>6658</v>
      </c>
      <c r="I2270" s="17" t="s">
        <v>758</v>
      </c>
      <c r="J2270" s="9"/>
      <c r="K2270" s="17" t="s">
        <v>1835</v>
      </c>
    </row>
    <row r="2271" spans="1:11" x14ac:dyDescent="0.25">
      <c r="A2271" s="17" t="s">
        <v>742</v>
      </c>
      <c r="B2271" s="20" t="s">
        <v>4856</v>
      </c>
      <c r="C2271" s="17" t="s">
        <v>1849</v>
      </c>
      <c r="D2271" s="17" t="s">
        <v>4857</v>
      </c>
      <c r="E2271" s="10"/>
      <c r="F2271" s="10"/>
      <c r="G2271" s="17" t="s">
        <v>1968</v>
      </c>
      <c r="H2271" s="9" t="s">
        <v>6650</v>
      </c>
      <c r="I2271" s="17" t="s">
        <v>746</v>
      </c>
      <c r="J2271" s="9"/>
      <c r="K2271" s="17" t="s">
        <v>1835</v>
      </c>
    </row>
    <row r="2272" spans="1:11" x14ac:dyDescent="0.25">
      <c r="A2272" s="17" t="s">
        <v>742</v>
      </c>
      <c r="B2272" s="20" t="s">
        <v>4858</v>
      </c>
      <c r="C2272" s="17" t="s">
        <v>1849</v>
      </c>
      <c r="D2272" s="17" t="s">
        <v>4859</v>
      </c>
      <c r="E2272" s="10"/>
      <c r="F2272" s="10"/>
      <c r="G2272" s="17" t="s">
        <v>1968</v>
      </c>
      <c r="H2272" s="9" t="s">
        <v>6650</v>
      </c>
      <c r="I2272" s="17" t="s">
        <v>747</v>
      </c>
      <c r="J2272" s="9"/>
      <c r="K2272" s="17" t="s">
        <v>1835</v>
      </c>
    </row>
    <row r="2273" spans="1:11" x14ac:dyDescent="0.25">
      <c r="A2273" s="17" t="s">
        <v>742</v>
      </c>
      <c r="B2273" s="20" t="s">
        <v>4860</v>
      </c>
      <c r="C2273" s="17" t="s">
        <v>1849</v>
      </c>
      <c r="D2273" s="17" t="s">
        <v>4861</v>
      </c>
      <c r="E2273" s="10"/>
      <c r="F2273" s="10"/>
      <c r="G2273" s="17" t="s">
        <v>1968</v>
      </c>
      <c r="H2273" s="9" t="s">
        <v>6650</v>
      </c>
      <c r="I2273" s="17" t="s">
        <v>751</v>
      </c>
      <c r="J2273" s="9"/>
      <c r="K2273" s="17" t="s">
        <v>1835</v>
      </c>
    </row>
    <row r="2274" spans="1:11" x14ac:dyDescent="0.25">
      <c r="A2274" s="17" t="s">
        <v>742</v>
      </c>
      <c r="B2274" s="20" t="s">
        <v>4862</v>
      </c>
      <c r="C2274" s="17" t="s">
        <v>1849</v>
      </c>
      <c r="D2274" s="17" t="s">
        <v>4863</v>
      </c>
      <c r="E2274" s="10"/>
      <c r="F2274" s="10"/>
      <c r="G2274" s="17" t="s">
        <v>1968</v>
      </c>
      <c r="H2274" s="9" t="s">
        <v>6650</v>
      </c>
      <c r="I2274" s="17" t="s">
        <v>752</v>
      </c>
      <c r="J2274" s="9"/>
      <c r="K2274" s="17" t="s">
        <v>1835</v>
      </c>
    </row>
    <row r="2275" spans="1:11" x14ac:dyDescent="0.25">
      <c r="A2275" s="17" t="s">
        <v>742</v>
      </c>
      <c r="B2275" s="20" t="s">
        <v>4864</v>
      </c>
      <c r="C2275" s="17" t="s">
        <v>1849</v>
      </c>
      <c r="D2275" s="17" t="s">
        <v>4865</v>
      </c>
      <c r="E2275" s="10"/>
      <c r="F2275" s="10"/>
      <c r="G2275" s="10" t="s">
        <v>1968</v>
      </c>
      <c r="H2275" s="9" t="s">
        <v>6650</v>
      </c>
      <c r="I2275" s="17" t="s">
        <v>758</v>
      </c>
      <c r="J2275" s="9"/>
      <c r="K2275" s="17" t="s">
        <v>1835</v>
      </c>
    </row>
    <row r="2276" spans="1:11" x14ac:dyDescent="0.25">
      <c r="A2276" s="17" t="s">
        <v>742</v>
      </c>
      <c r="B2276" s="20" t="s">
        <v>4866</v>
      </c>
      <c r="C2276" s="17" t="s">
        <v>1849</v>
      </c>
      <c r="D2276" s="17" t="s">
        <v>4867</v>
      </c>
      <c r="E2276" s="10"/>
      <c r="F2276" s="10"/>
      <c r="G2276" s="10"/>
      <c r="H2276" s="9" t="s">
        <v>6635</v>
      </c>
      <c r="I2276" s="17" t="s">
        <v>746</v>
      </c>
      <c r="J2276" s="9"/>
      <c r="K2276" s="17" t="s">
        <v>1835</v>
      </c>
    </row>
    <row r="2277" spans="1:11" x14ac:dyDescent="0.25">
      <c r="A2277" s="17" t="s">
        <v>742</v>
      </c>
      <c r="B2277" s="20" t="s">
        <v>4868</v>
      </c>
      <c r="C2277" s="17" t="s">
        <v>1849</v>
      </c>
      <c r="D2277" s="17" t="s">
        <v>4869</v>
      </c>
      <c r="E2277" s="10"/>
      <c r="F2277" s="10"/>
      <c r="G2277" s="10"/>
      <c r="H2277" s="9" t="s">
        <v>6635</v>
      </c>
      <c r="I2277" s="17" t="s">
        <v>747</v>
      </c>
      <c r="J2277" s="9"/>
      <c r="K2277" s="17" t="s">
        <v>1835</v>
      </c>
    </row>
    <row r="2278" spans="1:11" x14ac:dyDescent="0.25">
      <c r="A2278" s="17" t="s">
        <v>742</v>
      </c>
      <c r="B2278" s="20" t="s">
        <v>4870</v>
      </c>
      <c r="C2278" s="17" t="s">
        <v>1849</v>
      </c>
      <c r="D2278" s="17" t="s">
        <v>4871</v>
      </c>
      <c r="E2278" s="10"/>
      <c r="F2278" s="10"/>
      <c r="G2278" s="10"/>
      <c r="H2278" s="9" t="s">
        <v>6635</v>
      </c>
      <c r="I2278" s="17" t="s">
        <v>751</v>
      </c>
      <c r="J2278" s="9"/>
      <c r="K2278" s="17" t="s">
        <v>1835</v>
      </c>
    </row>
    <row r="2279" spans="1:11" x14ac:dyDescent="0.25">
      <c r="A2279" s="17" t="s">
        <v>742</v>
      </c>
      <c r="B2279" s="20" t="s">
        <v>4872</v>
      </c>
      <c r="C2279" s="17" t="s">
        <v>1849</v>
      </c>
      <c r="D2279" s="17" t="s">
        <v>4873</v>
      </c>
      <c r="E2279" s="10"/>
      <c r="F2279" s="10"/>
      <c r="G2279" s="10"/>
      <c r="H2279" s="9" t="s">
        <v>6635</v>
      </c>
      <c r="I2279" s="17" t="s">
        <v>752</v>
      </c>
      <c r="J2279" s="9"/>
      <c r="K2279" s="17" t="s">
        <v>1835</v>
      </c>
    </row>
    <row r="2280" spans="1:11" x14ac:dyDescent="0.25">
      <c r="A2280" s="17" t="s">
        <v>742</v>
      </c>
      <c r="B2280" s="20" t="s">
        <v>4874</v>
      </c>
      <c r="C2280" s="17" t="s">
        <v>1849</v>
      </c>
      <c r="D2280" s="17" t="s">
        <v>4875</v>
      </c>
      <c r="E2280" s="10"/>
      <c r="F2280" s="10"/>
      <c r="G2280" s="10"/>
      <c r="H2280" s="9" t="s">
        <v>6635</v>
      </c>
      <c r="I2280" s="17" t="s">
        <v>758</v>
      </c>
      <c r="J2280" s="9"/>
      <c r="K2280" s="17" t="s">
        <v>1835</v>
      </c>
    </row>
    <row r="2281" spans="1:11" x14ac:dyDescent="0.25">
      <c r="A2281" s="17" t="s">
        <v>742</v>
      </c>
      <c r="B2281" s="20" t="s">
        <v>4876</v>
      </c>
      <c r="C2281" s="17" t="s">
        <v>1849</v>
      </c>
      <c r="D2281" s="17" t="s">
        <v>4877</v>
      </c>
      <c r="E2281" s="10"/>
      <c r="F2281" s="10"/>
      <c r="G2281" s="10"/>
      <c r="H2281" s="9" t="s">
        <v>6635</v>
      </c>
      <c r="I2281" s="17" t="s">
        <v>746</v>
      </c>
      <c r="J2281" s="9"/>
      <c r="K2281" s="17" t="s">
        <v>1835</v>
      </c>
    </row>
    <row r="2282" spans="1:11" x14ac:dyDescent="0.25">
      <c r="A2282" s="17" t="s">
        <v>742</v>
      </c>
      <c r="B2282" s="20" t="s">
        <v>4878</v>
      </c>
      <c r="C2282" s="17" t="s">
        <v>1849</v>
      </c>
      <c r="D2282" s="17" t="s">
        <v>4879</v>
      </c>
      <c r="E2282" s="10"/>
      <c r="F2282" s="10"/>
      <c r="G2282" s="10"/>
      <c r="H2282" s="9" t="s">
        <v>6635</v>
      </c>
      <c r="I2282" s="17" t="s">
        <v>747</v>
      </c>
      <c r="J2282" s="9"/>
      <c r="K2282" s="17" t="s">
        <v>1835</v>
      </c>
    </row>
    <row r="2283" spans="1:11" x14ac:dyDescent="0.25">
      <c r="A2283" s="17" t="s">
        <v>742</v>
      </c>
      <c r="B2283" s="20" t="s">
        <v>4880</v>
      </c>
      <c r="C2283" s="17" t="s">
        <v>1849</v>
      </c>
      <c r="D2283" s="17" t="s">
        <v>4881</v>
      </c>
      <c r="E2283" s="10"/>
      <c r="F2283" s="10"/>
      <c r="G2283" s="10"/>
      <c r="H2283" s="9" t="s">
        <v>6635</v>
      </c>
      <c r="I2283" s="17" t="s">
        <v>751</v>
      </c>
      <c r="J2283" s="9"/>
      <c r="K2283" s="17" t="s">
        <v>1835</v>
      </c>
    </row>
    <row r="2284" spans="1:11" x14ac:dyDescent="0.25">
      <c r="A2284" s="17" t="s">
        <v>742</v>
      </c>
      <c r="B2284" s="20" t="s">
        <v>4882</v>
      </c>
      <c r="C2284" s="17" t="s">
        <v>1849</v>
      </c>
      <c r="D2284" s="17" t="s">
        <v>4883</v>
      </c>
      <c r="E2284" s="10"/>
      <c r="F2284" s="10"/>
      <c r="G2284" s="10"/>
      <c r="H2284" s="9" t="s">
        <v>6635</v>
      </c>
      <c r="I2284" s="17" t="s">
        <v>752</v>
      </c>
      <c r="J2284" s="9"/>
      <c r="K2284" s="17" t="s">
        <v>1835</v>
      </c>
    </row>
    <row r="2285" spans="1:11" x14ac:dyDescent="0.25">
      <c r="A2285" s="17" t="s">
        <v>742</v>
      </c>
      <c r="B2285" s="20" t="s">
        <v>4884</v>
      </c>
      <c r="C2285" s="17" t="s">
        <v>1849</v>
      </c>
      <c r="D2285" s="17" t="s">
        <v>4885</v>
      </c>
      <c r="E2285" s="10"/>
      <c r="F2285" s="10"/>
      <c r="G2285" s="10"/>
      <c r="H2285" s="9" t="s">
        <v>6635</v>
      </c>
      <c r="I2285" s="9" t="s">
        <v>758</v>
      </c>
      <c r="J2285" s="9"/>
      <c r="K2285" s="17" t="s">
        <v>1835</v>
      </c>
    </row>
    <row r="2286" spans="1:11" x14ac:dyDescent="0.25">
      <c r="A2286" s="17" t="s">
        <v>742</v>
      </c>
      <c r="B2286" s="20" t="s">
        <v>4886</v>
      </c>
      <c r="C2286" s="17" t="s">
        <v>1849</v>
      </c>
      <c r="D2286" s="17" t="s">
        <v>4887</v>
      </c>
      <c r="E2286" s="10"/>
      <c r="F2286" s="10"/>
      <c r="G2286" s="10"/>
      <c r="H2286" s="9" t="s">
        <v>6635</v>
      </c>
      <c r="I2286" s="17" t="s">
        <v>1470</v>
      </c>
      <c r="J2286" s="9"/>
      <c r="K2286" s="17" t="s">
        <v>1835</v>
      </c>
    </row>
    <row r="2287" spans="1:11" x14ac:dyDescent="0.25">
      <c r="A2287" s="17" t="s">
        <v>742</v>
      </c>
      <c r="B2287" s="20" t="s">
        <v>4888</v>
      </c>
      <c r="C2287" s="17" t="s">
        <v>1852</v>
      </c>
      <c r="D2287" s="17" t="s">
        <v>4889</v>
      </c>
      <c r="E2287" s="10"/>
      <c r="F2287" s="10"/>
      <c r="G2287" s="10"/>
      <c r="H2287" s="9" t="s">
        <v>6635</v>
      </c>
      <c r="I2287" s="17" t="s">
        <v>746</v>
      </c>
      <c r="J2287" s="9"/>
      <c r="K2287" s="17" t="s">
        <v>1835</v>
      </c>
    </row>
    <row r="2288" spans="1:11" x14ac:dyDescent="0.25">
      <c r="A2288" s="17" t="s">
        <v>742</v>
      </c>
      <c r="B2288" s="20" t="s">
        <v>4890</v>
      </c>
      <c r="C2288" s="17" t="s">
        <v>1852</v>
      </c>
      <c r="D2288" s="17" t="s">
        <v>4891</v>
      </c>
      <c r="E2288" s="10"/>
      <c r="F2288" s="10"/>
      <c r="G2288" s="10"/>
      <c r="H2288" s="9" t="s">
        <v>6635</v>
      </c>
      <c r="I2288" s="17" t="s">
        <v>747</v>
      </c>
      <c r="J2288" s="9"/>
      <c r="K2288" s="17" t="s">
        <v>1835</v>
      </c>
    </row>
    <row r="2289" spans="1:11" x14ac:dyDescent="0.25">
      <c r="A2289" s="17" t="s">
        <v>742</v>
      </c>
      <c r="B2289" s="20" t="s">
        <v>4892</v>
      </c>
      <c r="C2289" s="17" t="s">
        <v>1852</v>
      </c>
      <c r="D2289" s="17" t="s">
        <v>4893</v>
      </c>
      <c r="E2289" s="10"/>
      <c r="F2289" s="10"/>
      <c r="G2289" s="10"/>
      <c r="H2289" s="9" t="s">
        <v>6635</v>
      </c>
      <c r="I2289" s="17" t="s">
        <v>751</v>
      </c>
      <c r="J2289" s="9"/>
      <c r="K2289" s="17" t="s">
        <v>1835</v>
      </c>
    </row>
    <row r="2290" spans="1:11" x14ac:dyDescent="0.25">
      <c r="A2290" s="17" t="s">
        <v>742</v>
      </c>
      <c r="B2290" s="20" t="s">
        <v>4894</v>
      </c>
      <c r="C2290" s="17" t="s">
        <v>1852</v>
      </c>
      <c r="D2290" s="17" t="s">
        <v>4895</v>
      </c>
      <c r="E2290" s="10"/>
      <c r="F2290" s="10"/>
      <c r="G2290" s="10"/>
      <c r="H2290" s="9" t="s">
        <v>6635</v>
      </c>
      <c r="I2290" s="17" t="s">
        <v>752</v>
      </c>
      <c r="J2290" s="9"/>
      <c r="K2290" s="17" t="s">
        <v>1835</v>
      </c>
    </row>
    <row r="2291" spans="1:11" x14ac:dyDescent="0.25">
      <c r="A2291" s="17" t="s">
        <v>742</v>
      </c>
      <c r="B2291" s="20" t="s">
        <v>4896</v>
      </c>
      <c r="C2291" s="17" t="s">
        <v>1852</v>
      </c>
      <c r="D2291" s="17" t="s">
        <v>4897</v>
      </c>
      <c r="E2291" s="10"/>
      <c r="F2291" s="10"/>
      <c r="G2291" s="10"/>
      <c r="H2291" s="9" t="s">
        <v>6635</v>
      </c>
      <c r="I2291" s="17" t="s">
        <v>758</v>
      </c>
      <c r="J2291" s="9"/>
      <c r="K2291" s="17" t="s">
        <v>1835</v>
      </c>
    </row>
    <row r="2292" spans="1:11" x14ac:dyDescent="0.25">
      <c r="A2292" s="17" t="s">
        <v>742</v>
      </c>
      <c r="B2292" s="20" t="s">
        <v>4898</v>
      </c>
      <c r="C2292" s="17" t="s">
        <v>1849</v>
      </c>
      <c r="D2292" s="17" t="s">
        <v>4899</v>
      </c>
      <c r="E2292" s="10"/>
      <c r="F2292" s="10"/>
      <c r="G2292" s="10"/>
      <c r="H2292" s="9" t="s">
        <v>6635</v>
      </c>
      <c r="I2292" s="17" t="s">
        <v>746</v>
      </c>
      <c r="J2292" s="9"/>
      <c r="K2292" s="17" t="s">
        <v>1835</v>
      </c>
    </row>
    <row r="2293" spans="1:11" x14ac:dyDescent="0.25">
      <c r="A2293" s="17" t="s">
        <v>742</v>
      </c>
      <c r="B2293" s="20" t="s">
        <v>4900</v>
      </c>
      <c r="C2293" s="17" t="s">
        <v>1849</v>
      </c>
      <c r="D2293" s="17" t="s">
        <v>4901</v>
      </c>
      <c r="E2293" s="10"/>
      <c r="F2293" s="10"/>
      <c r="G2293" s="10"/>
      <c r="H2293" s="9" t="s">
        <v>6635</v>
      </c>
      <c r="I2293" s="17" t="s">
        <v>747</v>
      </c>
      <c r="J2293" s="9"/>
      <c r="K2293" s="17" t="s">
        <v>1835</v>
      </c>
    </row>
    <row r="2294" spans="1:11" x14ac:dyDescent="0.25">
      <c r="A2294" s="17" t="s">
        <v>742</v>
      </c>
      <c r="B2294" s="20" t="s">
        <v>4902</v>
      </c>
      <c r="C2294" s="17" t="s">
        <v>1849</v>
      </c>
      <c r="D2294" s="17" t="s">
        <v>4903</v>
      </c>
      <c r="E2294" s="10"/>
      <c r="F2294" s="10"/>
      <c r="G2294" s="10"/>
      <c r="H2294" s="9" t="s">
        <v>6635</v>
      </c>
      <c r="I2294" s="17" t="s">
        <v>751</v>
      </c>
      <c r="J2294" s="9"/>
      <c r="K2294" s="17" t="s">
        <v>1835</v>
      </c>
    </row>
    <row r="2295" spans="1:11" x14ac:dyDescent="0.25">
      <c r="A2295" s="17" t="s">
        <v>742</v>
      </c>
      <c r="B2295" s="20" t="s">
        <v>4904</v>
      </c>
      <c r="C2295" s="17" t="s">
        <v>1849</v>
      </c>
      <c r="D2295" s="17" t="s">
        <v>4905</v>
      </c>
      <c r="E2295" s="10"/>
      <c r="F2295" s="10"/>
      <c r="G2295" s="10"/>
      <c r="H2295" s="9" t="s">
        <v>6635</v>
      </c>
      <c r="I2295" s="17" t="s">
        <v>752</v>
      </c>
      <c r="J2295" s="9"/>
      <c r="K2295" s="17" t="s">
        <v>1835</v>
      </c>
    </row>
    <row r="2296" spans="1:11" x14ac:dyDescent="0.25">
      <c r="A2296" s="17" t="s">
        <v>742</v>
      </c>
      <c r="B2296" s="20" t="s">
        <v>4906</v>
      </c>
      <c r="C2296" s="17" t="s">
        <v>1849</v>
      </c>
      <c r="D2296" s="17" t="s">
        <v>4907</v>
      </c>
      <c r="E2296" s="10"/>
      <c r="F2296" s="10"/>
      <c r="G2296" s="17"/>
      <c r="H2296" s="9" t="s">
        <v>6635</v>
      </c>
      <c r="I2296" s="17" t="s">
        <v>758</v>
      </c>
      <c r="J2296" s="9"/>
      <c r="K2296" s="17" t="s">
        <v>1835</v>
      </c>
    </row>
    <row r="2297" spans="1:11" x14ac:dyDescent="0.25">
      <c r="A2297" s="17" t="s">
        <v>742</v>
      </c>
      <c r="B2297" s="20" t="s">
        <v>4908</v>
      </c>
      <c r="C2297" s="17" t="s">
        <v>1852</v>
      </c>
      <c r="D2297" s="17" t="s">
        <v>4909</v>
      </c>
      <c r="E2297" s="10"/>
      <c r="F2297" s="10"/>
      <c r="G2297" s="17" t="s">
        <v>1968</v>
      </c>
      <c r="H2297" s="9" t="s">
        <v>6650</v>
      </c>
      <c r="I2297" s="17" t="s">
        <v>746</v>
      </c>
      <c r="J2297" s="9"/>
      <c r="K2297" s="17" t="s">
        <v>1835</v>
      </c>
    </row>
    <row r="2298" spans="1:11" x14ac:dyDescent="0.25">
      <c r="A2298" s="17" t="s">
        <v>742</v>
      </c>
      <c r="B2298" s="20" t="s">
        <v>4910</v>
      </c>
      <c r="C2298" s="17" t="s">
        <v>1852</v>
      </c>
      <c r="D2298" s="17" t="s">
        <v>4911</v>
      </c>
      <c r="E2298" s="10"/>
      <c r="F2298" s="10"/>
      <c r="G2298" s="17" t="s">
        <v>1968</v>
      </c>
      <c r="H2298" s="9" t="s">
        <v>6650</v>
      </c>
      <c r="I2298" s="17" t="s">
        <v>747</v>
      </c>
      <c r="J2298" s="9"/>
      <c r="K2298" s="17" t="s">
        <v>1835</v>
      </c>
    </row>
    <row r="2299" spans="1:11" x14ac:dyDescent="0.25">
      <c r="A2299" s="17" t="s">
        <v>742</v>
      </c>
      <c r="B2299" s="20" t="s">
        <v>4912</v>
      </c>
      <c r="C2299" s="17" t="s">
        <v>1852</v>
      </c>
      <c r="D2299" s="17" t="s">
        <v>4913</v>
      </c>
      <c r="E2299" s="10"/>
      <c r="F2299" s="10"/>
      <c r="G2299" s="17" t="s">
        <v>1968</v>
      </c>
      <c r="H2299" s="9" t="s">
        <v>6650</v>
      </c>
      <c r="I2299" s="17" t="s">
        <v>751</v>
      </c>
      <c r="J2299" s="9"/>
      <c r="K2299" s="17" t="s">
        <v>1835</v>
      </c>
    </row>
    <row r="2300" spans="1:11" x14ac:dyDescent="0.25">
      <c r="A2300" s="17" t="s">
        <v>742</v>
      </c>
      <c r="B2300" s="20" t="s">
        <v>4914</v>
      </c>
      <c r="C2300" s="17" t="s">
        <v>1852</v>
      </c>
      <c r="D2300" s="17" t="s">
        <v>4915</v>
      </c>
      <c r="E2300" s="10"/>
      <c r="F2300" s="10"/>
      <c r="G2300" s="17" t="s">
        <v>1968</v>
      </c>
      <c r="H2300" s="9" t="s">
        <v>6650</v>
      </c>
      <c r="I2300" s="17" t="s">
        <v>752</v>
      </c>
      <c r="J2300" s="9"/>
      <c r="K2300" s="17" t="s">
        <v>1835</v>
      </c>
    </row>
    <row r="2301" spans="1:11" x14ac:dyDescent="0.25">
      <c r="A2301" s="17" t="s">
        <v>742</v>
      </c>
      <c r="B2301" s="20" t="s">
        <v>4916</v>
      </c>
      <c r="C2301" s="17" t="s">
        <v>1852</v>
      </c>
      <c r="D2301" s="17" t="s">
        <v>4917</v>
      </c>
      <c r="E2301" s="10"/>
      <c r="F2301" s="10"/>
      <c r="G2301" s="10" t="s">
        <v>1968</v>
      </c>
      <c r="H2301" s="9" t="s">
        <v>6650</v>
      </c>
      <c r="I2301" s="17" t="s">
        <v>758</v>
      </c>
      <c r="J2301" s="9"/>
      <c r="K2301" s="17" t="s">
        <v>1835</v>
      </c>
    </row>
    <row r="2302" spans="1:11" x14ac:dyDescent="0.25">
      <c r="A2302" s="17" t="s">
        <v>742</v>
      </c>
      <c r="B2302" s="20" t="s">
        <v>4918</v>
      </c>
      <c r="C2302" s="17" t="s">
        <v>1849</v>
      </c>
      <c r="D2302" s="17" t="s">
        <v>4919</v>
      </c>
      <c r="E2302" s="10"/>
      <c r="F2302" s="10"/>
      <c r="G2302" s="10"/>
      <c r="H2302" s="9" t="s">
        <v>6635</v>
      </c>
      <c r="I2302" s="17" t="s">
        <v>746</v>
      </c>
      <c r="J2302" s="9"/>
      <c r="K2302" s="17" t="s">
        <v>1835</v>
      </c>
    </row>
    <row r="2303" spans="1:11" x14ac:dyDescent="0.25">
      <c r="A2303" s="17" t="s">
        <v>742</v>
      </c>
      <c r="B2303" s="20" t="s">
        <v>4920</v>
      </c>
      <c r="C2303" s="17" t="s">
        <v>1849</v>
      </c>
      <c r="D2303" s="17" t="s">
        <v>4921</v>
      </c>
      <c r="E2303" s="10"/>
      <c r="F2303" s="10"/>
      <c r="G2303" s="10"/>
      <c r="H2303" s="9" t="s">
        <v>6635</v>
      </c>
      <c r="I2303" s="17" t="s">
        <v>747</v>
      </c>
      <c r="J2303" s="9"/>
      <c r="K2303" s="17" t="s">
        <v>1835</v>
      </c>
    </row>
    <row r="2304" spans="1:11" x14ac:dyDescent="0.25">
      <c r="A2304" s="17" t="s">
        <v>742</v>
      </c>
      <c r="B2304" s="20" t="s">
        <v>4922</v>
      </c>
      <c r="C2304" s="17" t="s">
        <v>1849</v>
      </c>
      <c r="D2304" s="17" t="s">
        <v>4923</v>
      </c>
      <c r="E2304" s="10"/>
      <c r="F2304" s="10"/>
      <c r="G2304" s="10"/>
      <c r="H2304" s="9" t="s">
        <v>6635</v>
      </c>
      <c r="I2304" s="17" t="s">
        <v>751</v>
      </c>
      <c r="J2304" s="9"/>
      <c r="K2304" s="17" t="s">
        <v>1835</v>
      </c>
    </row>
    <row r="2305" spans="1:11" x14ac:dyDescent="0.25">
      <c r="A2305" s="17" t="s">
        <v>742</v>
      </c>
      <c r="B2305" s="20" t="s">
        <v>4924</v>
      </c>
      <c r="C2305" s="17" t="s">
        <v>1849</v>
      </c>
      <c r="D2305" s="17" t="s">
        <v>4925</v>
      </c>
      <c r="E2305" s="10"/>
      <c r="F2305" s="10"/>
      <c r="G2305" s="10"/>
      <c r="H2305" s="9" t="s">
        <v>6635</v>
      </c>
      <c r="I2305" s="17" t="s">
        <v>752</v>
      </c>
      <c r="J2305" s="9"/>
      <c r="K2305" s="17" t="s">
        <v>1835</v>
      </c>
    </row>
    <row r="2306" spans="1:11" x14ac:dyDescent="0.25">
      <c r="A2306" s="17" t="s">
        <v>742</v>
      </c>
      <c r="B2306" s="20" t="s">
        <v>4926</v>
      </c>
      <c r="C2306" s="17" t="s">
        <v>1849</v>
      </c>
      <c r="D2306" s="17" t="s">
        <v>4927</v>
      </c>
      <c r="E2306" s="10"/>
      <c r="F2306" s="10"/>
      <c r="G2306" s="17"/>
      <c r="H2306" s="9" t="s">
        <v>6635</v>
      </c>
      <c r="I2306" s="17" t="s">
        <v>758</v>
      </c>
      <c r="J2306" s="9"/>
      <c r="K2306" s="17" t="s">
        <v>1835</v>
      </c>
    </row>
    <row r="2307" spans="1:11" x14ac:dyDescent="0.25">
      <c r="A2307" s="17" t="s">
        <v>742</v>
      </c>
      <c r="B2307" s="20" t="s">
        <v>4928</v>
      </c>
      <c r="C2307" s="17" t="s">
        <v>1852</v>
      </c>
      <c r="D2307" s="17" t="s">
        <v>4929</v>
      </c>
      <c r="E2307" s="10"/>
      <c r="F2307" s="10"/>
      <c r="G2307" s="17" t="s">
        <v>2040</v>
      </c>
      <c r="H2307" s="9" t="s">
        <v>6653</v>
      </c>
      <c r="I2307" s="17" t="s">
        <v>746</v>
      </c>
      <c r="J2307" s="9"/>
      <c r="K2307" s="17" t="s">
        <v>1835</v>
      </c>
    </row>
    <row r="2308" spans="1:11" x14ac:dyDescent="0.25">
      <c r="A2308" s="17" t="s">
        <v>742</v>
      </c>
      <c r="B2308" s="20" t="s">
        <v>4930</v>
      </c>
      <c r="C2308" s="17" t="s">
        <v>1852</v>
      </c>
      <c r="D2308" s="17" t="s">
        <v>4931</v>
      </c>
      <c r="E2308" s="10"/>
      <c r="F2308" s="10"/>
      <c r="G2308" s="17" t="s">
        <v>2040</v>
      </c>
      <c r="H2308" s="9" t="s">
        <v>6653</v>
      </c>
      <c r="I2308" s="17" t="s">
        <v>747</v>
      </c>
      <c r="J2308" s="9"/>
      <c r="K2308" s="17" t="s">
        <v>1835</v>
      </c>
    </row>
    <row r="2309" spans="1:11" x14ac:dyDescent="0.25">
      <c r="A2309" s="17" t="s">
        <v>742</v>
      </c>
      <c r="B2309" s="20" t="s">
        <v>4932</v>
      </c>
      <c r="C2309" s="17" t="s">
        <v>1852</v>
      </c>
      <c r="D2309" s="17" t="s">
        <v>4933</v>
      </c>
      <c r="E2309" s="10"/>
      <c r="F2309" s="10"/>
      <c r="G2309" s="17" t="s">
        <v>2040</v>
      </c>
      <c r="H2309" s="9" t="s">
        <v>6653</v>
      </c>
      <c r="I2309" s="17" t="s">
        <v>751</v>
      </c>
      <c r="J2309" s="9"/>
      <c r="K2309" s="17" t="s">
        <v>1835</v>
      </c>
    </row>
    <row r="2310" spans="1:11" x14ac:dyDescent="0.25">
      <c r="A2310" s="17" t="s">
        <v>742</v>
      </c>
      <c r="B2310" s="20" t="s">
        <v>4934</v>
      </c>
      <c r="C2310" s="17" t="s">
        <v>1852</v>
      </c>
      <c r="D2310" s="17" t="s">
        <v>4935</v>
      </c>
      <c r="E2310" s="10"/>
      <c r="F2310" s="10"/>
      <c r="G2310" s="17" t="s">
        <v>2040</v>
      </c>
      <c r="H2310" s="9" t="s">
        <v>6653</v>
      </c>
      <c r="I2310" s="17" t="s">
        <v>752</v>
      </c>
      <c r="J2310" s="9"/>
      <c r="K2310" s="17" t="s">
        <v>1835</v>
      </c>
    </row>
    <row r="2311" spans="1:11" x14ac:dyDescent="0.25">
      <c r="A2311" s="17" t="s">
        <v>742</v>
      </c>
      <c r="B2311" s="20" t="s">
        <v>4936</v>
      </c>
      <c r="C2311" s="17" t="s">
        <v>1852</v>
      </c>
      <c r="D2311" s="17" t="s">
        <v>4937</v>
      </c>
      <c r="E2311" s="10"/>
      <c r="F2311" s="10"/>
      <c r="G2311" s="17" t="s">
        <v>2040</v>
      </c>
      <c r="H2311" s="9" t="s">
        <v>6653</v>
      </c>
      <c r="I2311" s="17" t="s">
        <v>758</v>
      </c>
      <c r="J2311" s="9"/>
      <c r="K2311" s="17" t="s">
        <v>1835</v>
      </c>
    </row>
    <row r="2312" spans="1:11" x14ac:dyDescent="0.25">
      <c r="A2312" s="17" t="s">
        <v>742</v>
      </c>
      <c r="B2312" s="20" t="s">
        <v>4938</v>
      </c>
      <c r="C2312" s="17" t="s">
        <v>1852</v>
      </c>
      <c r="D2312" s="17" t="s">
        <v>4939</v>
      </c>
      <c r="E2312" s="10"/>
      <c r="F2312" s="10"/>
      <c r="G2312" s="17" t="s">
        <v>2040</v>
      </c>
      <c r="H2312" s="9" t="s">
        <v>6653</v>
      </c>
      <c r="I2312" s="17" t="s">
        <v>746</v>
      </c>
      <c r="J2312" s="9"/>
      <c r="K2312" s="17" t="s">
        <v>1835</v>
      </c>
    </row>
    <row r="2313" spans="1:11" x14ac:dyDescent="0.25">
      <c r="A2313" s="17" t="s">
        <v>742</v>
      </c>
      <c r="B2313" s="20" t="s">
        <v>4940</v>
      </c>
      <c r="C2313" s="17" t="s">
        <v>1852</v>
      </c>
      <c r="D2313" s="17" t="s">
        <v>4941</v>
      </c>
      <c r="E2313" s="10"/>
      <c r="F2313" s="10"/>
      <c r="G2313" s="17" t="s">
        <v>2040</v>
      </c>
      <c r="H2313" s="9" t="s">
        <v>6653</v>
      </c>
      <c r="I2313" s="9" t="s">
        <v>747</v>
      </c>
      <c r="J2313" s="9"/>
      <c r="K2313" s="17" t="s">
        <v>1835</v>
      </c>
    </row>
    <row r="2314" spans="1:11" x14ac:dyDescent="0.25">
      <c r="A2314" s="17" t="s">
        <v>742</v>
      </c>
      <c r="B2314" s="20" t="s">
        <v>4942</v>
      </c>
      <c r="C2314" s="17" t="s">
        <v>1852</v>
      </c>
      <c r="D2314" s="17" t="s">
        <v>4943</v>
      </c>
      <c r="E2314" s="10"/>
      <c r="F2314" s="10"/>
      <c r="G2314" s="17" t="s">
        <v>2040</v>
      </c>
      <c r="H2314" s="9" t="s">
        <v>6653</v>
      </c>
      <c r="I2314" s="17"/>
      <c r="J2314" s="9"/>
      <c r="K2314" s="17" t="s">
        <v>1835</v>
      </c>
    </row>
    <row r="2315" spans="1:11" x14ac:dyDescent="0.25">
      <c r="A2315" s="17" t="s">
        <v>742</v>
      </c>
      <c r="B2315" s="20" t="s">
        <v>4944</v>
      </c>
      <c r="C2315" s="17" t="s">
        <v>1852</v>
      </c>
      <c r="D2315" s="17" t="s">
        <v>4945</v>
      </c>
      <c r="E2315" s="10"/>
      <c r="F2315" s="10"/>
      <c r="G2315" s="17" t="s">
        <v>2040</v>
      </c>
      <c r="H2315" s="9" t="s">
        <v>6653</v>
      </c>
      <c r="I2315" s="17" t="s">
        <v>752</v>
      </c>
      <c r="J2315" s="9"/>
      <c r="K2315" s="17" t="s">
        <v>1835</v>
      </c>
    </row>
    <row r="2316" spans="1:11" x14ac:dyDescent="0.25">
      <c r="A2316" s="17" t="s">
        <v>742</v>
      </c>
      <c r="B2316" s="20" t="s">
        <v>4946</v>
      </c>
      <c r="C2316" s="17" t="s">
        <v>1852</v>
      </c>
      <c r="D2316" s="17" t="s">
        <v>4947</v>
      </c>
      <c r="E2316" s="10"/>
      <c r="F2316" s="10"/>
      <c r="G2316" s="10" t="s">
        <v>2040</v>
      </c>
      <c r="H2316" s="9" t="s">
        <v>6653</v>
      </c>
      <c r="I2316" s="17" t="s">
        <v>758</v>
      </c>
      <c r="J2316" s="9"/>
      <c r="K2316" s="17" t="s">
        <v>1835</v>
      </c>
    </row>
    <row r="2317" spans="1:11" x14ac:dyDescent="0.25">
      <c r="A2317" s="17" t="s">
        <v>742</v>
      </c>
      <c r="B2317" s="20" t="s">
        <v>4948</v>
      </c>
      <c r="C2317" s="17" t="s">
        <v>1852</v>
      </c>
      <c r="D2317" s="17" t="s">
        <v>4949</v>
      </c>
      <c r="E2317" s="10"/>
      <c r="F2317" s="10"/>
      <c r="G2317" s="10"/>
      <c r="H2317" s="9" t="s">
        <v>6635</v>
      </c>
      <c r="I2317" s="17" t="s">
        <v>746</v>
      </c>
      <c r="J2317" s="9"/>
      <c r="K2317" s="17" t="s">
        <v>1835</v>
      </c>
    </row>
    <row r="2318" spans="1:11" x14ac:dyDescent="0.25">
      <c r="A2318" s="17" t="s">
        <v>742</v>
      </c>
      <c r="B2318" s="20" t="s">
        <v>4950</v>
      </c>
      <c r="C2318" s="17" t="s">
        <v>1852</v>
      </c>
      <c r="D2318" s="17" t="s">
        <v>4951</v>
      </c>
      <c r="E2318" s="10"/>
      <c r="F2318" s="10"/>
      <c r="G2318" s="10"/>
      <c r="H2318" s="9" t="s">
        <v>6635</v>
      </c>
      <c r="I2318" s="17" t="s">
        <v>747</v>
      </c>
      <c r="J2318" s="9"/>
      <c r="K2318" s="17" t="s">
        <v>1835</v>
      </c>
    </row>
    <row r="2319" spans="1:11" x14ac:dyDescent="0.25">
      <c r="A2319" s="17" t="s">
        <v>742</v>
      </c>
      <c r="B2319" s="20" t="s">
        <v>4952</v>
      </c>
      <c r="C2319" s="17" t="s">
        <v>1852</v>
      </c>
      <c r="D2319" s="17" t="s">
        <v>4953</v>
      </c>
      <c r="E2319" s="10"/>
      <c r="F2319" s="10"/>
      <c r="G2319" s="10"/>
      <c r="H2319" s="9" t="s">
        <v>6635</v>
      </c>
      <c r="I2319" s="17" t="s">
        <v>751</v>
      </c>
      <c r="J2319" s="9"/>
      <c r="K2319" s="17" t="s">
        <v>1835</v>
      </c>
    </row>
    <row r="2320" spans="1:11" x14ac:dyDescent="0.25">
      <c r="A2320" s="17" t="s">
        <v>742</v>
      </c>
      <c r="B2320" s="20" t="s">
        <v>4954</v>
      </c>
      <c r="C2320" s="17" t="s">
        <v>1852</v>
      </c>
      <c r="D2320" s="17" t="s">
        <v>4955</v>
      </c>
      <c r="E2320" s="10"/>
      <c r="F2320" s="10"/>
      <c r="G2320" s="10"/>
      <c r="H2320" s="9" t="s">
        <v>6635</v>
      </c>
      <c r="I2320" s="17" t="s">
        <v>752</v>
      </c>
      <c r="J2320" s="9"/>
      <c r="K2320" s="17" t="s">
        <v>1835</v>
      </c>
    </row>
    <row r="2321" spans="1:11" x14ac:dyDescent="0.25">
      <c r="A2321" s="17" t="s">
        <v>742</v>
      </c>
      <c r="B2321" s="20" t="s">
        <v>4956</v>
      </c>
      <c r="C2321" s="17" t="s">
        <v>1852</v>
      </c>
      <c r="D2321" s="17" t="s">
        <v>4957</v>
      </c>
      <c r="E2321" s="10"/>
      <c r="F2321" s="10"/>
      <c r="G2321" s="17"/>
      <c r="H2321" s="9" t="s">
        <v>6635</v>
      </c>
      <c r="I2321" s="17" t="s">
        <v>758</v>
      </c>
      <c r="J2321" s="9"/>
      <c r="K2321" s="17" t="s">
        <v>1835</v>
      </c>
    </row>
    <row r="2322" spans="1:11" x14ac:dyDescent="0.25">
      <c r="A2322" s="17" t="s">
        <v>742</v>
      </c>
      <c r="B2322" s="20" t="s">
        <v>4958</v>
      </c>
      <c r="C2322" s="17" t="s">
        <v>1841</v>
      </c>
      <c r="D2322" s="17" t="s">
        <v>4959</v>
      </c>
      <c r="E2322" s="10"/>
      <c r="F2322" s="10"/>
      <c r="G2322" s="17" t="s">
        <v>2040</v>
      </c>
      <c r="H2322" s="9" t="s">
        <v>6653</v>
      </c>
      <c r="I2322" s="17" t="s">
        <v>746</v>
      </c>
      <c r="J2322" s="9"/>
      <c r="K2322" s="17" t="s">
        <v>1835</v>
      </c>
    </row>
    <row r="2323" spans="1:11" x14ac:dyDescent="0.25">
      <c r="A2323" s="17" t="s">
        <v>742</v>
      </c>
      <c r="B2323" s="20" t="s">
        <v>4960</v>
      </c>
      <c r="C2323" s="17" t="s">
        <v>1841</v>
      </c>
      <c r="D2323" s="17" t="s">
        <v>4961</v>
      </c>
      <c r="E2323" s="10"/>
      <c r="F2323" s="10"/>
      <c r="G2323" s="17" t="s">
        <v>2040</v>
      </c>
      <c r="H2323" s="9" t="s">
        <v>6653</v>
      </c>
      <c r="I2323" s="17" t="s">
        <v>747</v>
      </c>
      <c r="J2323" s="9"/>
      <c r="K2323" s="17" t="s">
        <v>1835</v>
      </c>
    </row>
    <row r="2324" spans="1:11" x14ac:dyDescent="0.25">
      <c r="A2324" s="17" t="s">
        <v>742</v>
      </c>
      <c r="B2324" s="20" t="s">
        <v>4962</v>
      </c>
      <c r="C2324" s="17" t="s">
        <v>1841</v>
      </c>
      <c r="D2324" s="17" t="s">
        <v>4963</v>
      </c>
      <c r="E2324" s="10"/>
      <c r="F2324" s="10"/>
      <c r="G2324" s="17" t="s">
        <v>2040</v>
      </c>
      <c r="H2324" s="9" t="s">
        <v>6653</v>
      </c>
      <c r="I2324" s="17" t="s">
        <v>751</v>
      </c>
      <c r="J2324" s="9"/>
      <c r="K2324" s="17" t="s">
        <v>1835</v>
      </c>
    </row>
    <row r="2325" spans="1:11" x14ac:dyDescent="0.25">
      <c r="A2325" s="17" t="s">
        <v>742</v>
      </c>
      <c r="B2325" s="20" t="s">
        <v>4964</v>
      </c>
      <c r="C2325" s="17" t="s">
        <v>1841</v>
      </c>
      <c r="D2325" s="17" t="s">
        <v>4965</v>
      </c>
      <c r="E2325" s="10"/>
      <c r="F2325" s="10"/>
      <c r="G2325" s="17" t="s">
        <v>2040</v>
      </c>
      <c r="H2325" s="9" t="s">
        <v>6653</v>
      </c>
      <c r="I2325" s="17" t="s">
        <v>752</v>
      </c>
      <c r="J2325" s="9"/>
      <c r="K2325" s="17" t="s">
        <v>1835</v>
      </c>
    </row>
    <row r="2326" spans="1:11" x14ac:dyDescent="0.25">
      <c r="A2326" s="17" t="s">
        <v>742</v>
      </c>
      <c r="B2326" s="20" t="s">
        <v>4966</v>
      </c>
      <c r="C2326" s="17" t="s">
        <v>1841</v>
      </c>
      <c r="D2326" s="17" t="s">
        <v>4967</v>
      </c>
      <c r="E2326" s="10"/>
      <c r="F2326" s="10"/>
      <c r="G2326" s="17" t="s">
        <v>2040</v>
      </c>
      <c r="H2326" s="9" t="s">
        <v>6653</v>
      </c>
      <c r="I2326" s="17" t="s">
        <v>758</v>
      </c>
      <c r="J2326" s="9"/>
      <c r="K2326" s="17" t="s">
        <v>1835</v>
      </c>
    </row>
    <row r="2327" spans="1:11" x14ac:dyDescent="0.25">
      <c r="A2327" s="17" t="s">
        <v>742</v>
      </c>
      <c r="B2327" s="20" t="s">
        <v>4968</v>
      </c>
      <c r="C2327" s="17" t="s">
        <v>1841</v>
      </c>
      <c r="D2327" s="17" t="s">
        <v>4969</v>
      </c>
      <c r="E2327" s="10"/>
      <c r="F2327" s="10"/>
      <c r="G2327" s="17" t="s">
        <v>2040</v>
      </c>
      <c r="H2327" s="9" t="s">
        <v>6653</v>
      </c>
      <c r="I2327" s="17" t="s">
        <v>746</v>
      </c>
      <c r="J2327" s="9"/>
      <c r="K2327" s="17" t="s">
        <v>1835</v>
      </c>
    </row>
    <row r="2328" spans="1:11" x14ac:dyDescent="0.25">
      <c r="A2328" s="17" t="s">
        <v>742</v>
      </c>
      <c r="B2328" s="20" t="s">
        <v>4970</v>
      </c>
      <c r="C2328" s="17" t="s">
        <v>1841</v>
      </c>
      <c r="D2328" s="17" t="s">
        <v>4971</v>
      </c>
      <c r="E2328" s="10"/>
      <c r="F2328" s="10"/>
      <c r="G2328" s="17" t="s">
        <v>2040</v>
      </c>
      <c r="H2328" s="9" t="s">
        <v>6653</v>
      </c>
      <c r="I2328" s="17" t="s">
        <v>747</v>
      </c>
      <c r="J2328" s="9"/>
      <c r="K2328" s="17" t="s">
        <v>1835</v>
      </c>
    </row>
    <row r="2329" spans="1:11" x14ac:dyDescent="0.25">
      <c r="A2329" s="17" t="s">
        <v>742</v>
      </c>
      <c r="B2329" s="20" t="s">
        <v>4972</v>
      </c>
      <c r="C2329" s="17" t="s">
        <v>1841</v>
      </c>
      <c r="D2329" s="17" t="s">
        <v>4973</v>
      </c>
      <c r="E2329" s="10"/>
      <c r="F2329" s="10"/>
      <c r="G2329" s="17" t="s">
        <v>2040</v>
      </c>
      <c r="H2329" s="9" t="s">
        <v>6653</v>
      </c>
      <c r="I2329" s="17" t="s">
        <v>751</v>
      </c>
      <c r="J2329" s="9"/>
      <c r="K2329" s="17" t="s">
        <v>1835</v>
      </c>
    </row>
    <row r="2330" spans="1:11" x14ac:dyDescent="0.25">
      <c r="A2330" s="17" t="s">
        <v>742</v>
      </c>
      <c r="B2330" s="20" t="s">
        <v>4974</v>
      </c>
      <c r="C2330" s="17" t="s">
        <v>1841</v>
      </c>
      <c r="D2330" s="17" t="s">
        <v>4975</v>
      </c>
      <c r="E2330" s="10"/>
      <c r="F2330" s="10"/>
      <c r="G2330" s="17" t="s">
        <v>2040</v>
      </c>
      <c r="H2330" s="9" t="s">
        <v>6653</v>
      </c>
      <c r="I2330" s="17" t="s">
        <v>752</v>
      </c>
      <c r="J2330" s="9"/>
      <c r="K2330" s="17" t="s">
        <v>1835</v>
      </c>
    </row>
    <row r="2331" spans="1:11" x14ac:dyDescent="0.25">
      <c r="A2331" s="17" t="s">
        <v>742</v>
      </c>
      <c r="B2331" s="20" t="s">
        <v>4976</v>
      </c>
      <c r="C2331" s="17" t="s">
        <v>1841</v>
      </c>
      <c r="D2331" s="17" t="s">
        <v>4977</v>
      </c>
      <c r="E2331" s="10"/>
      <c r="F2331" s="10"/>
      <c r="G2331" s="17" t="s">
        <v>2040</v>
      </c>
      <c r="H2331" s="9" t="s">
        <v>6653</v>
      </c>
      <c r="I2331" s="17" t="s">
        <v>758</v>
      </c>
      <c r="J2331" s="9"/>
      <c r="K2331" s="17" t="s">
        <v>1835</v>
      </c>
    </row>
    <row r="2332" spans="1:11" x14ac:dyDescent="0.25">
      <c r="A2332" s="17" t="s">
        <v>742</v>
      </c>
      <c r="B2332" s="20" t="s">
        <v>4978</v>
      </c>
      <c r="C2332" s="17" t="s">
        <v>1841</v>
      </c>
      <c r="D2332" s="17" t="s">
        <v>4979</v>
      </c>
      <c r="E2332" s="10"/>
      <c r="F2332" s="10"/>
      <c r="G2332" s="17" t="s">
        <v>2040</v>
      </c>
      <c r="H2332" s="9" t="s">
        <v>6653</v>
      </c>
      <c r="I2332" s="17" t="s">
        <v>746</v>
      </c>
      <c r="J2332" s="9"/>
      <c r="K2332" s="17" t="s">
        <v>1835</v>
      </c>
    </row>
    <row r="2333" spans="1:11" x14ac:dyDescent="0.25">
      <c r="A2333" s="17" t="s">
        <v>742</v>
      </c>
      <c r="B2333" s="20" t="s">
        <v>4980</v>
      </c>
      <c r="C2333" s="17" t="s">
        <v>1841</v>
      </c>
      <c r="D2333" s="17" t="s">
        <v>4981</v>
      </c>
      <c r="E2333" s="10"/>
      <c r="F2333" s="10"/>
      <c r="G2333" s="17" t="s">
        <v>2040</v>
      </c>
      <c r="H2333" s="9" t="s">
        <v>6653</v>
      </c>
      <c r="I2333" s="17" t="s">
        <v>747</v>
      </c>
      <c r="J2333" s="9"/>
      <c r="K2333" s="17" t="s">
        <v>1835</v>
      </c>
    </row>
    <row r="2334" spans="1:11" x14ac:dyDescent="0.25">
      <c r="A2334" s="17" t="s">
        <v>742</v>
      </c>
      <c r="B2334" s="20" t="s">
        <v>4982</v>
      </c>
      <c r="C2334" s="17" t="s">
        <v>1841</v>
      </c>
      <c r="D2334" s="17" t="s">
        <v>4983</v>
      </c>
      <c r="E2334" s="10"/>
      <c r="F2334" s="10"/>
      <c r="G2334" s="17" t="s">
        <v>2040</v>
      </c>
      <c r="H2334" s="9" t="s">
        <v>6653</v>
      </c>
      <c r="I2334" s="17" t="s">
        <v>751</v>
      </c>
      <c r="J2334" s="9"/>
      <c r="K2334" s="17" t="s">
        <v>1835</v>
      </c>
    </row>
    <row r="2335" spans="1:11" x14ac:dyDescent="0.25">
      <c r="A2335" s="17" t="s">
        <v>742</v>
      </c>
      <c r="B2335" s="20" t="s">
        <v>4984</v>
      </c>
      <c r="C2335" s="17" t="s">
        <v>1841</v>
      </c>
      <c r="D2335" s="17" t="s">
        <v>4985</v>
      </c>
      <c r="E2335" s="10"/>
      <c r="F2335" s="10"/>
      <c r="G2335" s="17" t="s">
        <v>2040</v>
      </c>
      <c r="H2335" s="9" t="s">
        <v>6653</v>
      </c>
      <c r="I2335" s="17" t="s">
        <v>752</v>
      </c>
      <c r="J2335" s="9"/>
      <c r="K2335" s="17" t="s">
        <v>1835</v>
      </c>
    </row>
    <row r="2336" spans="1:11" x14ac:dyDescent="0.25">
      <c r="A2336" s="17" t="s">
        <v>742</v>
      </c>
      <c r="B2336" s="20" t="s">
        <v>4986</v>
      </c>
      <c r="C2336" s="17" t="s">
        <v>1841</v>
      </c>
      <c r="D2336" s="17" t="s">
        <v>4987</v>
      </c>
      <c r="E2336" s="10"/>
      <c r="F2336" s="10"/>
      <c r="G2336" s="10" t="s">
        <v>2040</v>
      </c>
      <c r="H2336" s="9" t="s">
        <v>6653</v>
      </c>
      <c r="I2336" s="17" t="s">
        <v>758</v>
      </c>
      <c r="J2336" s="9"/>
      <c r="K2336" s="17" t="s">
        <v>1835</v>
      </c>
    </row>
    <row r="2337" spans="1:11" x14ac:dyDescent="0.25">
      <c r="A2337" s="17" t="s">
        <v>742</v>
      </c>
      <c r="B2337" s="20" t="s">
        <v>4988</v>
      </c>
      <c r="C2337" s="17" t="s">
        <v>1841</v>
      </c>
      <c r="D2337" s="17" t="s">
        <v>4989</v>
      </c>
      <c r="E2337" s="10"/>
      <c r="F2337" s="10"/>
      <c r="G2337" s="10"/>
      <c r="H2337" s="9" t="s">
        <v>6635</v>
      </c>
      <c r="I2337" s="17" t="s">
        <v>746</v>
      </c>
      <c r="J2337" s="9"/>
      <c r="K2337" s="17" t="s">
        <v>1835</v>
      </c>
    </row>
    <row r="2338" spans="1:11" x14ac:dyDescent="0.25">
      <c r="A2338" s="17" t="s">
        <v>742</v>
      </c>
      <c r="B2338" s="20" t="s">
        <v>4990</v>
      </c>
      <c r="C2338" s="17" t="s">
        <v>1841</v>
      </c>
      <c r="D2338" s="17" t="s">
        <v>4991</v>
      </c>
      <c r="E2338" s="10"/>
      <c r="F2338" s="10"/>
      <c r="G2338" s="10"/>
      <c r="H2338" s="9" t="s">
        <v>6635</v>
      </c>
      <c r="I2338" s="17" t="s">
        <v>747</v>
      </c>
      <c r="J2338" s="9"/>
      <c r="K2338" s="17" t="s">
        <v>1835</v>
      </c>
    </row>
    <row r="2339" spans="1:11" x14ac:dyDescent="0.25">
      <c r="A2339" s="17" t="s">
        <v>742</v>
      </c>
      <c r="B2339" s="20" t="s">
        <v>4992</v>
      </c>
      <c r="C2339" s="17" t="s">
        <v>1841</v>
      </c>
      <c r="D2339" s="17" t="s">
        <v>4993</v>
      </c>
      <c r="E2339" s="10"/>
      <c r="F2339" s="10"/>
      <c r="G2339" s="10"/>
      <c r="H2339" s="9" t="s">
        <v>6635</v>
      </c>
      <c r="I2339" s="17" t="s">
        <v>751</v>
      </c>
      <c r="J2339" s="9"/>
      <c r="K2339" s="17" t="s">
        <v>1835</v>
      </c>
    </row>
    <row r="2340" spans="1:11" x14ac:dyDescent="0.25">
      <c r="A2340" s="17" t="s">
        <v>742</v>
      </c>
      <c r="B2340" s="20" t="s">
        <v>4994</v>
      </c>
      <c r="C2340" s="17" t="s">
        <v>1841</v>
      </c>
      <c r="D2340" s="17" t="s">
        <v>4995</v>
      </c>
      <c r="E2340" s="10"/>
      <c r="F2340" s="10"/>
      <c r="G2340" s="10"/>
      <c r="H2340" s="9" t="s">
        <v>6635</v>
      </c>
      <c r="I2340" s="17" t="s">
        <v>752</v>
      </c>
      <c r="J2340" s="9"/>
      <c r="K2340" s="17" t="s">
        <v>1835</v>
      </c>
    </row>
    <row r="2341" spans="1:11" x14ac:dyDescent="0.25">
      <c r="A2341" s="17" t="s">
        <v>742</v>
      </c>
      <c r="B2341" s="20" t="s">
        <v>4996</v>
      </c>
      <c r="C2341" s="17" t="s">
        <v>1841</v>
      </c>
      <c r="D2341" s="17" t="s">
        <v>4995</v>
      </c>
      <c r="E2341" s="10"/>
      <c r="F2341" s="10"/>
      <c r="G2341" s="10"/>
      <c r="H2341" s="9" t="s">
        <v>6635</v>
      </c>
      <c r="I2341" s="17" t="s">
        <v>758</v>
      </c>
      <c r="J2341" s="9"/>
      <c r="K2341" s="17" t="s">
        <v>1835</v>
      </c>
    </row>
    <row r="2342" spans="1:11" x14ac:dyDescent="0.25">
      <c r="A2342" s="17" t="s">
        <v>742</v>
      </c>
      <c r="B2342" s="20" t="s">
        <v>4997</v>
      </c>
      <c r="C2342" s="17" t="s">
        <v>1841</v>
      </c>
      <c r="D2342" s="17" t="s">
        <v>4998</v>
      </c>
      <c r="E2342" s="10"/>
      <c r="F2342" s="10"/>
      <c r="G2342" s="10"/>
      <c r="H2342" s="9" t="s">
        <v>6635</v>
      </c>
      <c r="I2342" s="17" t="s">
        <v>746</v>
      </c>
      <c r="J2342" s="9"/>
      <c r="K2342" s="17" t="s">
        <v>1835</v>
      </c>
    </row>
    <row r="2343" spans="1:11" x14ac:dyDescent="0.25">
      <c r="A2343" s="17" t="s">
        <v>742</v>
      </c>
      <c r="B2343" s="20" t="s">
        <v>4999</v>
      </c>
      <c r="C2343" s="17" t="s">
        <v>1841</v>
      </c>
      <c r="D2343" s="17" t="s">
        <v>5000</v>
      </c>
      <c r="E2343" s="10"/>
      <c r="F2343" s="10"/>
      <c r="G2343" s="10"/>
      <c r="H2343" s="9" t="s">
        <v>6635</v>
      </c>
      <c r="I2343" s="17" t="s">
        <v>747</v>
      </c>
      <c r="J2343" s="9"/>
      <c r="K2343" s="17" t="s">
        <v>1835</v>
      </c>
    </row>
    <row r="2344" spans="1:11" x14ac:dyDescent="0.25">
      <c r="A2344" s="17" t="s">
        <v>742</v>
      </c>
      <c r="B2344" s="20" t="s">
        <v>5001</v>
      </c>
      <c r="C2344" s="17" t="s">
        <v>1841</v>
      </c>
      <c r="D2344" s="17" t="s">
        <v>5002</v>
      </c>
      <c r="E2344" s="10"/>
      <c r="F2344" s="10"/>
      <c r="G2344" s="10"/>
      <c r="H2344" s="9" t="s">
        <v>6635</v>
      </c>
      <c r="I2344" s="17" t="s">
        <v>751</v>
      </c>
      <c r="J2344" s="9"/>
      <c r="K2344" s="17" t="s">
        <v>1835</v>
      </c>
    </row>
    <row r="2345" spans="1:11" x14ac:dyDescent="0.25">
      <c r="A2345" s="17" t="s">
        <v>742</v>
      </c>
      <c r="B2345" s="20" t="s">
        <v>5003</v>
      </c>
      <c r="C2345" s="17" t="s">
        <v>1841</v>
      </c>
      <c r="D2345" s="17" t="s">
        <v>5004</v>
      </c>
      <c r="E2345" s="10"/>
      <c r="F2345" s="10"/>
      <c r="G2345" s="10"/>
      <c r="H2345" s="9" t="s">
        <v>6635</v>
      </c>
      <c r="I2345" s="17" t="s">
        <v>752</v>
      </c>
      <c r="J2345" s="9"/>
      <c r="K2345" s="17" t="s">
        <v>1835</v>
      </c>
    </row>
    <row r="2346" spans="1:11" x14ac:dyDescent="0.25">
      <c r="A2346" s="17" t="s">
        <v>742</v>
      </c>
      <c r="B2346" s="20" t="s">
        <v>5005</v>
      </c>
      <c r="C2346" s="17" t="s">
        <v>1841</v>
      </c>
      <c r="D2346" s="17" t="s">
        <v>5006</v>
      </c>
      <c r="E2346" s="10"/>
      <c r="F2346" s="10"/>
      <c r="G2346" s="10"/>
      <c r="H2346" s="9" t="s">
        <v>6635</v>
      </c>
      <c r="I2346" s="17" t="s">
        <v>758</v>
      </c>
      <c r="J2346" s="9"/>
      <c r="K2346" s="17" t="s">
        <v>1835</v>
      </c>
    </row>
    <row r="2347" spans="1:11" x14ac:dyDescent="0.25">
      <c r="A2347" s="17" t="s">
        <v>742</v>
      </c>
      <c r="B2347" s="20" t="s">
        <v>5007</v>
      </c>
      <c r="C2347" s="17" t="s">
        <v>1841</v>
      </c>
      <c r="D2347" s="17" t="s">
        <v>5008</v>
      </c>
      <c r="E2347" s="10"/>
      <c r="F2347" s="10"/>
      <c r="G2347" s="10"/>
      <c r="H2347" s="9" t="s">
        <v>6635</v>
      </c>
      <c r="I2347" s="17" t="s">
        <v>746</v>
      </c>
      <c r="J2347" s="9"/>
      <c r="K2347" s="17" t="s">
        <v>1835</v>
      </c>
    </row>
    <row r="2348" spans="1:11" x14ac:dyDescent="0.25">
      <c r="A2348" s="17" t="s">
        <v>742</v>
      </c>
      <c r="B2348" s="20" t="s">
        <v>5009</v>
      </c>
      <c r="C2348" s="17" t="s">
        <v>1841</v>
      </c>
      <c r="D2348" s="17" t="s">
        <v>5010</v>
      </c>
      <c r="E2348" s="10"/>
      <c r="F2348" s="10"/>
      <c r="G2348" s="10"/>
      <c r="H2348" s="9" t="s">
        <v>6635</v>
      </c>
      <c r="I2348" s="17" t="s">
        <v>747</v>
      </c>
      <c r="J2348" s="9"/>
      <c r="K2348" s="17" t="s">
        <v>1835</v>
      </c>
    </row>
    <row r="2349" spans="1:11" x14ac:dyDescent="0.25">
      <c r="A2349" s="17" t="s">
        <v>742</v>
      </c>
      <c r="B2349" s="20" t="s">
        <v>5011</v>
      </c>
      <c r="C2349" s="17" t="s">
        <v>1841</v>
      </c>
      <c r="D2349" s="17" t="s">
        <v>5012</v>
      </c>
      <c r="E2349" s="10"/>
      <c r="F2349" s="10"/>
      <c r="G2349" s="10"/>
      <c r="H2349" s="9" t="s">
        <v>6635</v>
      </c>
      <c r="I2349" s="17" t="s">
        <v>751</v>
      </c>
      <c r="J2349" s="9"/>
      <c r="K2349" s="17" t="s">
        <v>1835</v>
      </c>
    </row>
    <row r="2350" spans="1:11" x14ac:dyDescent="0.25">
      <c r="A2350" s="17" t="s">
        <v>742</v>
      </c>
      <c r="B2350" s="20" t="s">
        <v>5013</v>
      </c>
      <c r="C2350" s="17" t="s">
        <v>1841</v>
      </c>
      <c r="D2350" s="17" t="s">
        <v>5014</v>
      </c>
      <c r="E2350" s="10"/>
      <c r="F2350" s="10"/>
      <c r="G2350" s="10"/>
      <c r="H2350" s="9" t="s">
        <v>6635</v>
      </c>
      <c r="I2350" s="17" t="s">
        <v>752</v>
      </c>
      <c r="J2350" s="9"/>
      <c r="K2350" s="17" t="s">
        <v>1835</v>
      </c>
    </row>
    <row r="2351" spans="1:11" x14ac:dyDescent="0.25">
      <c r="A2351" s="17" t="s">
        <v>742</v>
      </c>
      <c r="B2351" s="20" t="s">
        <v>5015</v>
      </c>
      <c r="C2351" s="17" t="s">
        <v>1841</v>
      </c>
      <c r="D2351" s="17" t="s">
        <v>5016</v>
      </c>
      <c r="E2351" s="10"/>
      <c r="F2351" s="10"/>
      <c r="G2351" s="17"/>
      <c r="H2351" s="9" t="s">
        <v>6635</v>
      </c>
      <c r="I2351" s="17" t="s">
        <v>758</v>
      </c>
      <c r="J2351" s="9"/>
      <c r="K2351" s="17" t="s">
        <v>1835</v>
      </c>
    </row>
    <row r="2352" spans="1:11" x14ac:dyDescent="0.25">
      <c r="A2352" s="17" t="s">
        <v>742</v>
      </c>
      <c r="B2352" s="20" t="s">
        <v>5017</v>
      </c>
      <c r="C2352" s="17" t="s">
        <v>1841</v>
      </c>
      <c r="D2352" s="17" t="s">
        <v>5018</v>
      </c>
      <c r="E2352" s="10"/>
      <c r="F2352" s="10"/>
      <c r="G2352" s="17" t="s">
        <v>1968</v>
      </c>
      <c r="H2352" s="9" t="s">
        <v>6650</v>
      </c>
      <c r="I2352" s="17" t="s">
        <v>746</v>
      </c>
      <c r="J2352" s="9"/>
      <c r="K2352" s="17" t="s">
        <v>1835</v>
      </c>
    </row>
    <row r="2353" spans="1:11" x14ac:dyDescent="0.25">
      <c r="A2353" s="17" t="s">
        <v>742</v>
      </c>
      <c r="B2353" s="20" t="s">
        <v>5019</v>
      </c>
      <c r="C2353" s="17" t="s">
        <v>1841</v>
      </c>
      <c r="D2353" s="17" t="s">
        <v>5020</v>
      </c>
      <c r="E2353" s="10"/>
      <c r="F2353" s="10"/>
      <c r="G2353" s="17" t="s">
        <v>1968</v>
      </c>
      <c r="H2353" s="9" t="s">
        <v>6650</v>
      </c>
      <c r="I2353" s="17" t="s">
        <v>747</v>
      </c>
      <c r="J2353" s="9"/>
      <c r="K2353" s="17" t="s">
        <v>1835</v>
      </c>
    </row>
    <row r="2354" spans="1:11" x14ac:dyDescent="0.25">
      <c r="A2354" s="17" t="s">
        <v>742</v>
      </c>
      <c r="B2354" s="20" t="s">
        <v>5021</v>
      </c>
      <c r="C2354" s="17" t="s">
        <v>1841</v>
      </c>
      <c r="D2354" s="17" t="s">
        <v>5022</v>
      </c>
      <c r="E2354" s="10"/>
      <c r="F2354" s="10"/>
      <c r="G2354" s="17" t="s">
        <v>1968</v>
      </c>
      <c r="H2354" s="9" t="s">
        <v>6650</v>
      </c>
      <c r="I2354" s="17" t="s">
        <v>751</v>
      </c>
      <c r="J2354" s="9"/>
      <c r="K2354" s="17" t="s">
        <v>1835</v>
      </c>
    </row>
    <row r="2355" spans="1:11" x14ac:dyDescent="0.25">
      <c r="A2355" s="17" t="s">
        <v>742</v>
      </c>
      <c r="B2355" s="20" t="s">
        <v>5023</v>
      </c>
      <c r="C2355" s="17" t="s">
        <v>1841</v>
      </c>
      <c r="D2355" s="17" t="s">
        <v>5024</v>
      </c>
      <c r="E2355" s="10"/>
      <c r="F2355" s="10"/>
      <c r="G2355" s="17" t="s">
        <v>1968</v>
      </c>
      <c r="H2355" s="9" t="s">
        <v>6650</v>
      </c>
      <c r="I2355" s="17" t="s">
        <v>752</v>
      </c>
      <c r="J2355" s="9"/>
      <c r="K2355" s="17" t="s">
        <v>1835</v>
      </c>
    </row>
    <row r="2356" spans="1:11" x14ac:dyDescent="0.25">
      <c r="A2356" s="17" t="s">
        <v>742</v>
      </c>
      <c r="B2356" s="20" t="s">
        <v>5025</v>
      </c>
      <c r="C2356" s="17" t="s">
        <v>1841</v>
      </c>
      <c r="D2356" s="17" t="s">
        <v>5026</v>
      </c>
      <c r="E2356" s="10"/>
      <c r="F2356" s="10"/>
      <c r="G2356" s="10" t="s">
        <v>1968</v>
      </c>
      <c r="H2356" s="9" t="s">
        <v>6650</v>
      </c>
      <c r="I2356" s="17" t="s">
        <v>758</v>
      </c>
      <c r="J2356" s="9"/>
      <c r="K2356" s="17" t="s">
        <v>1835</v>
      </c>
    </row>
    <row r="2357" spans="1:11" x14ac:dyDescent="0.25">
      <c r="A2357" s="17" t="s">
        <v>742</v>
      </c>
      <c r="B2357" s="20" t="s">
        <v>5027</v>
      </c>
      <c r="C2357" s="17" t="s">
        <v>1841</v>
      </c>
      <c r="D2357" s="17" t="s">
        <v>5028</v>
      </c>
      <c r="E2357" s="10"/>
      <c r="F2357" s="10"/>
      <c r="G2357" s="10"/>
      <c r="H2357" s="9" t="s">
        <v>6635</v>
      </c>
      <c r="I2357" s="17" t="s">
        <v>746</v>
      </c>
      <c r="J2357" s="9"/>
      <c r="K2357" s="17" t="s">
        <v>1835</v>
      </c>
    </row>
    <row r="2358" spans="1:11" x14ac:dyDescent="0.25">
      <c r="A2358" s="17" t="s">
        <v>742</v>
      </c>
      <c r="B2358" s="20" t="s">
        <v>5029</v>
      </c>
      <c r="C2358" s="17" t="s">
        <v>1841</v>
      </c>
      <c r="D2358" s="17" t="s">
        <v>5030</v>
      </c>
      <c r="E2358" s="10"/>
      <c r="F2358" s="10"/>
      <c r="G2358" s="10"/>
      <c r="H2358" s="9" t="s">
        <v>6635</v>
      </c>
      <c r="I2358" s="17" t="s">
        <v>747</v>
      </c>
      <c r="J2358" s="9"/>
      <c r="K2358" s="17" t="s">
        <v>1835</v>
      </c>
    </row>
    <row r="2359" spans="1:11" x14ac:dyDescent="0.25">
      <c r="A2359" s="17" t="s">
        <v>742</v>
      </c>
      <c r="B2359" s="20" t="s">
        <v>5031</v>
      </c>
      <c r="C2359" s="17" t="s">
        <v>1841</v>
      </c>
      <c r="D2359" s="17" t="s">
        <v>5032</v>
      </c>
      <c r="E2359" s="10"/>
      <c r="F2359" s="10"/>
      <c r="G2359" s="10"/>
      <c r="H2359" s="9" t="s">
        <v>6635</v>
      </c>
      <c r="I2359" s="17" t="s">
        <v>751</v>
      </c>
      <c r="J2359" s="9"/>
      <c r="K2359" s="17" t="s">
        <v>1835</v>
      </c>
    </row>
    <row r="2360" spans="1:11" x14ac:dyDescent="0.25">
      <c r="A2360" s="17" t="s">
        <v>742</v>
      </c>
      <c r="B2360" s="20" t="s">
        <v>5033</v>
      </c>
      <c r="C2360" s="17" t="s">
        <v>1841</v>
      </c>
      <c r="D2360" s="17" t="s">
        <v>5034</v>
      </c>
      <c r="E2360" s="10"/>
      <c r="F2360" s="10"/>
      <c r="G2360" s="10"/>
      <c r="H2360" s="9" t="s">
        <v>6635</v>
      </c>
      <c r="I2360" s="17" t="s">
        <v>752</v>
      </c>
      <c r="J2360" s="9"/>
      <c r="K2360" s="17" t="s">
        <v>1835</v>
      </c>
    </row>
    <row r="2361" spans="1:11" x14ac:dyDescent="0.25">
      <c r="A2361" s="17" t="s">
        <v>742</v>
      </c>
      <c r="B2361" s="20" t="s">
        <v>5035</v>
      </c>
      <c r="C2361" s="17" t="s">
        <v>1841</v>
      </c>
      <c r="D2361" s="17" t="s">
        <v>5036</v>
      </c>
      <c r="E2361" s="10"/>
      <c r="F2361" s="10"/>
      <c r="G2361" s="17"/>
      <c r="H2361" s="9" t="s">
        <v>6635</v>
      </c>
      <c r="I2361" s="17" t="s">
        <v>758</v>
      </c>
      <c r="J2361" s="9"/>
      <c r="K2361" s="17" t="s">
        <v>1835</v>
      </c>
    </row>
    <row r="2362" spans="1:11" x14ac:dyDescent="0.25">
      <c r="A2362" s="17" t="s">
        <v>742</v>
      </c>
      <c r="B2362" s="20" t="s">
        <v>5037</v>
      </c>
      <c r="C2362" s="17" t="s">
        <v>1841</v>
      </c>
      <c r="D2362" s="17" t="s">
        <v>5038</v>
      </c>
      <c r="E2362" s="10"/>
      <c r="F2362" s="10"/>
      <c r="G2362" s="17" t="s">
        <v>2539</v>
      </c>
      <c r="H2362" s="9" t="s">
        <v>6658</v>
      </c>
      <c r="I2362" s="17" t="s">
        <v>746</v>
      </c>
      <c r="J2362" s="9"/>
      <c r="K2362" s="17" t="s">
        <v>1835</v>
      </c>
    </row>
    <row r="2363" spans="1:11" x14ac:dyDescent="0.25">
      <c r="A2363" s="17" t="s">
        <v>742</v>
      </c>
      <c r="B2363" s="20" t="s">
        <v>5039</v>
      </c>
      <c r="C2363" s="17" t="s">
        <v>1841</v>
      </c>
      <c r="D2363" s="17" t="s">
        <v>5040</v>
      </c>
      <c r="E2363" s="10"/>
      <c r="F2363" s="10"/>
      <c r="G2363" s="17" t="s">
        <v>2539</v>
      </c>
      <c r="H2363" s="9" t="s">
        <v>6658</v>
      </c>
      <c r="I2363" s="17" t="s">
        <v>747</v>
      </c>
      <c r="J2363" s="9"/>
      <c r="K2363" s="17" t="s">
        <v>1835</v>
      </c>
    </row>
    <row r="2364" spans="1:11" x14ac:dyDescent="0.25">
      <c r="A2364" s="17" t="s">
        <v>742</v>
      </c>
      <c r="B2364" s="20" t="s">
        <v>5041</v>
      </c>
      <c r="C2364" s="17" t="s">
        <v>1841</v>
      </c>
      <c r="D2364" s="17" t="s">
        <v>5042</v>
      </c>
      <c r="E2364" s="10"/>
      <c r="F2364" s="10"/>
      <c r="G2364" s="17" t="s">
        <v>2539</v>
      </c>
      <c r="H2364" s="9" t="s">
        <v>6658</v>
      </c>
      <c r="I2364" s="17" t="s">
        <v>751</v>
      </c>
      <c r="J2364" s="9"/>
      <c r="K2364" s="17" t="s">
        <v>1835</v>
      </c>
    </row>
    <row r="2365" spans="1:11" x14ac:dyDescent="0.25">
      <c r="A2365" s="17" t="s">
        <v>742</v>
      </c>
      <c r="B2365" s="20" t="s">
        <v>5043</v>
      </c>
      <c r="C2365" s="17" t="s">
        <v>1841</v>
      </c>
      <c r="D2365" s="17" t="s">
        <v>5044</v>
      </c>
      <c r="E2365" s="10"/>
      <c r="F2365" s="10"/>
      <c r="G2365" s="17" t="s">
        <v>2539</v>
      </c>
      <c r="H2365" s="9" t="s">
        <v>6658</v>
      </c>
      <c r="I2365" s="17" t="s">
        <v>752</v>
      </c>
      <c r="J2365" s="9"/>
      <c r="K2365" s="17" t="s">
        <v>1835</v>
      </c>
    </row>
    <row r="2366" spans="1:11" x14ac:dyDescent="0.25">
      <c r="A2366" s="17" t="s">
        <v>742</v>
      </c>
      <c r="B2366" s="20" t="s">
        <v>5045</v>
      </c>
      <c r="C2366" s="17" t="s">
        <v>1841</v>
      </c>
      <c r="D2366" s="17" t="s">
        <v>5046</v>
      </c>
      <c r="E2366" s="10"/>
      <c r="F2366" s="10"/>
      <c r="G2366" s="17" t="s">
        <v>2539</v>
      </c>
      <c r="H2366" s="9" t="s">
        <v>6658</v>
      </c>
      <c r="I2366" s="17" t="s">
        <v>758</v>
      </c>
      <c r="J2366" s="9"/>
      <c r="K2366" s="17" t="s">
        <v>1835</v>
      </c>
    </row>
    <row r="2367" spans="1:11" x14ac:dyDescent="0.25">
      <c r="A2367" s="17" t="s">
        <v>742</v>
      </c>
      <c r="B2367" s="20" t="s">
        <v>5047</v>
      </c>
      <c r="C2367" s="17" t="s">
        <v>1844</v>
      </c>
      <c r="D2367" s="17" t="s">
        <v>5048</v>
      </c>
      <c r="E2367" s="10"/>
      <c r="F2367" s="10"/>
      <c r="G2367" s="17" t="s">
        <v>2040</v>
      </c>
      <c r="H2367" s="9" t="s">
        <v>6653</v>
      </c>
      <c r="I2367" s="17" t="s">
        <v>746</v>
      </c>
      <c r="J2367" s="9"/>
      <c r="K2367" s="17" t="s">
        <v>1835</v>
      </c>
    </row>
    <row r="2368" spans="1:11" x14ac:dyDescent="0.25">
      <c r="A2368" s="17" t="s">
        <v>742</v>
      </c>
      <c r="B2368" s="20" t="s">
        <v>5049</v>
      </c>
      <c r="C2368" s="17" t="s">
        <v>1844</v>
      </c>
      <c r="D2368" s="17" t="s">
        <v>5050</v>
      </c>
      <c r="E2368" s="10"/>
      <c r="F2368" s="10"/>
      <c r="G2368" s="17" t="s">
        <v>2040</v>
      </c>
      <c r="H2368" s="9" t="s">
        <v>6653</v>
      </c>
      <c r="I2368" s="17" t="s">
        <v>747</v>
      </c>
      <c r="J2368" s="9"/>
      <c r="K2368" s="17" t="s">
        <v>1835</v>
      </c>
    </row>
    <row r="2369" spans="1:11" x14ac:dyDescent="0.25">
      <c r="A2369" s="17" t="s">
        <v>742</v>
      </c>
      <c r="B2369" s="20" t="s">
        <v>5051</v>
      </c>
      <c r="C2369" s="17" t="s">
        <v>1844</v>
      </c>
      <c r="D2369" s="17" t="s">
        <v>5052</v>
      </c>
      <c r="E2369" s="10"/>
      <c r="F2369" s="10"/>
      <c r="G2369" s="17" t="s">
        <v>2040</v>
      </c>
      <c r="H2369" s="9" t="s">
        <v>6653</v>
      </c>
      <c r="I2369" s="17" t="s">
        <v>751</v>
      </c>
      <c r="J2369" s="9"/>
      <c r="K2369" s="17" t="s">
        <v>1835</v>
      </c>
    </row>
    <row r="2370" spans="1:11" x14ac:dyDescent="0.25">
      <c r="A2370" s="17" t="s">
        <v>742</v>
      </c>
      <c r="B2370" s="20" t="s">
        <v>5053</v>
      </c>
      <c r="C2370" s="17" t="s">
        <v>1844</v>
      </c>
      <c r="D2370" s="17" t="s">
        <v>5054</v>
      </c>
      <c r="E2370" s="10"/>
      <c r="F2370" s="10"/>
      <c r="G2370" s="17" t="s">
        <v>2040</v>
      </c>
      <c r="H2370" s="9" t="s">
        <v>6653</v>
      </c>
      <c r="I2370" s="17" t="s">
        <v>752</v>
      </c>
      <c r="J2370" s="9"/>
      <c r="K2370" s="17" t="s">
        <v>1835</v>
      </c>
    </row>
    <row r="2371" spans="1:11" x14ac:dyDescent="0.25">
      <c r="A2371" s="17" t="s">
        <v>742</v>
      </c>
      <c r="B2371" s="20" t="s">
        <v>5055</v>
      </c>
      <c r="C2371" s="17" t="s">
        <v>1844</v>
      </c>
      <c r="D2371" s="17" t="s">
        <v>5056</v>
      </c>
      <c r="E2371" s="10"/>
      <c r="F2371" s="10"/>
      <c r="G2371" s="10" t="s">
        <v>2040</v>
      </c>
      <c r="H2371" s="9" t="s">
        <v>6653</v>
      </c>
      <c r="I2371" s="17" t="s">
        <v>758</v>
      </c>
      <c r="J2371" s="9"/>
      <c r="K2371" s="17" t="s">
        <v>1835</v>
      </c>
    </row>
    <row r="2372" spans="1:11" x14ac:dyDescent="0.25">
      <c r="A2372" s="17" t="s">
        <v>742</v>
      </c>
      <c r="B2372" s="20" t="s">
        <v>5057</v>
      </c>
      <c r="C2372" s="17" t="s">
        <v>1844</v>
      </c>
      <c r="D2372" s="17" t="s">
        <v>5058</v>
      </c>
      <c r="E2372" s="10"/>
      <c r="F2372" s="10"/>
      <c r="G2372" s="10"/>
      <c r="H2372" s="9" t="s">
        <v>6635</v>
      </c>
      <c r="I2372" s="17" t="s">
        <v>746</v>
      </c>
      <c r="J2372" s="9"/>
      <c r="K2372" s="17" t="s">
        <v>1835</v>
      </c>
    </row>
    <row r="2373" spans="1:11" x14ac:dyDescent="0.25">
      <c r="A2373" s="17" t="s">
        <v>742</v>
      </c>
      <c r="B2373" s="20" t="s">
        <v>5059</v>
      </c>
      <c r="C2373" s="17" t="s">
        <v>1844</v>
      </c>
      <c r="D2373" s="17" t="s">
        <v>5060</v>
      </c>
      <c r="E2373" s="10"/>
      <c r="F2373" s="10"/>
      <c r="G2373" s="10"/>
      <c r="H2373" s="9" t="s">
        <v>6635</v>
      </c>
      <c r="I2373" s="17" t="s">
        <v>747</v>
      </c>
      <c r="J2373" s="9"/>
      <c r="K2373" s="17" t="s">
        <v>1835</v>
      </c>
    </row>
    <row r="2374" spans="1:11" x14ac:dyDescent="0.25">
      <c r="A2374" s="17" t="s">
        <v>742</v>
      </c>
      <c r="B2374" s="20" t="s">
        <v>5061</v>
      </c>
      <c r="C2374" s="17" t="s">
        <v>1844</v>
      </c>
      <c r="D2374" s="17" t="s">
        <v>5062</v>
      </c>
      <c r="E2374" s="10"/>
      <c r="F2374" s="10"/>
      <c r="G2374" s="10"/>
      <c r="H2374" s="9" t="s">
        <v>6635</v>
      </c>
      <c r="I2374" s="17" t="s">
        <v>751</v>
      </c>
      <c r="J2374" s="9"/>
      <c r="K2374" s="17" t="s">
        <v>1835</v>
      </c>
    </row>
    <row r="2375" spans="1:11" x14ac:dyDescent="0.25">
      <c r="A2375" s="17" t="s">
        <v>742</v>
      </c>
      <c r="B2375" s="20" t="s">
        <v>5063</v>
      </c>
      <c r="C2375" s="17" t="s">
        <v>1844</v>
      </c>
      <c r="D2375" s="17" t="s">
        <v>5064</v>
      </c>
      <c r="E2375" s="10"/>
      <c r="F2375" s="10"/>
      <c r="G2375" s="10"/>
      <c r="H2375" s="9" t="s">
        <v>6635</v>
      </c>
      <c r="I2375" s="17" t="s">
        <v>752</v>
      </c>
      <c r="J2375" s="9"/>
      <c r="K2375" s="17" t="s">
        <v>1835</v>
      </c>
    </row>
    <row r="2376" spans="1:11" x14ac:dyDescent="0.25">
      <c r="A2376" s="17" t="s">
        <v>742</v>
      </c>
      <c r="B2376" s="20" t="s">
        <v>5065</v>
      </c>
      <c r="C2376" s="17" t="s">
        <v>1844</v>
      </c>
      <c r="D2376" s="17" t="s">
        <v>5066</v>
      </c>
      <c r="E2376" s="10"/>
      <c r="F2376" s="10"/>
      <c r="G2376" s="10"/>
      <c r="H2376" s="9" t="s">
        <v>6635</v>
      </c>
      <c r="I2376" s="17" t="s">
        <v>758</v>
      </c>
      <c r="J2376" s="9"/>
      <c r="K2376" s="17" t="s">
        <v>1835</v>
      </c>
    </row>
    <row r="2377" spans="1:11" x14ac:dyDescent="0.25">
      <c r="A2377" s="17" t="s">
        <v>742</v>
      </c>
      <c r="B2377" s="20" t="s">
        <v>5067</v>
      </c>
      <c r="C2377" s="17" t="s">
        <v>1844</v>
      </c>
      <c r="D2377" s="17" t="s">
        <v>5068</v>
      </c>
      <c r="E2377" s="10"/>
      <c r="F2377" s="10"/>
      <c r="G2377" s="10"/>
      <c r="H2377" s="9" t="s">
        <v>6635</v>
      </c>
      <c r="I2377" s="17" t="s">
        <v>746</v>
      </c>
      <c r="J2377" s="9"/>
      <c r="K2377" s="17" t="s">
        <v>1835</v>
      </c>
    </row>
    <row r="2378" spans="1:11" x14ac:dyDescent="0.25">
      <c r="A2378" s="17" t="s">
        <v>742</v>
      </c>
      <c r="B2378" s="20" t="s">
        <v>5069</v>
      </c>
      <c r="C2378" s="17" t="s">
        <v>1844</v>
      </c>
      <c r="D2378" s="17" t="s">
        <v>5070</v>
      </c>
      <c r="E2378" s="10"/>
      <c r="F2378" s="10"/>
      <c r="G2378" s="10"/>
      <c r="H2378" s="9" t="s">
        <v>6635</v>
      </c>
      <c r="I2378" s="17" t="s">
        <v>747</v>
      </c>
      <c r="J2378" s="9"/>
      <c r="K2378" s="17" t="s">
        <v>1835</v>
      </c>
    </row>
    <row r="2379" spans="1:11" x14ac:dyDescent="0.25">
      <c r="A2379" s="17" t="s">
        <v>742</v>
      </c>
      <c r="B2379" s="20" t="s">
        <v>5071</v>
      </c>
      <c r="C2379" s="17" t="s">
        <v>1844</v>
      </c>
      <c r="D2379" s="17" t="s">
        <v>5072</v>
      </c>
      <c r="E2379" s="10"/>
      <c r="F2379" s="10"/>
      <c r="G2379" s="10"/>
      <c r="H2379" s="9" t="s">
        <v>6635</v>
      </c>
      <c r="I2379" s="17" t="s">
        <v>751</v>
      </c>
      <c r="J2379" s="9"/>
      <c r="K2379" s="17" t="s">
        <v>1835</v>
      </c>
    </row>
    <row r="2380" spans="1:11" x14ac:dyDescent="0.25">
      <c r="A2380" s="17" t="s">
        <v>742</v>
      </c>
      <c r="B2380" s="20" t="s">
        <v>5073</v>
      </c>
      <c r="C2380" s="17" t="s">
        <v>1844</v>
      </c>
      <c r="D2380" s="17" t="s">
        <v>5074</v>
      </c>
      <c r="E2380" s="10"/>
      <c r="F2380" s="10"/>
      <c r="G2380" s="10"/>
      <c r="H2380" s="9" t="s">
        <v>6635</v>
      </c>
      <c r="I2380" s="17" t="s">
        <v>752</v>
      </c>
      <c r="J2380" s="9"/>
      <c r="K2380" s="17" t="s">
        <v>1835</v>
      </c>
    </row>
    <row r="2381" spans="1:11" x14ac:dyDescent="0.25">
      <c r="A2381" s="17" t="s">
        <v>742</v>
      </c>
      <c r="B2381" s="20" t="s">
        <v>5075</v>
      </c>
      <c r="C2381" s="17" t="s">
        <v>1844</v>
      </c>
      <c r="D2381" s="17" t="s">
        <v>5076</v>
      </c>
      <c r="E2381" s="10"/>
      <c r="F2381" s="10"/>
      <c r="G2381" s="17"/>
      <c r="H2381" s="9" t="s">
        <v>6635</v>
      </c>
      <c r="I2381" s="17" t="s">
        <v>758</v>
      </c>
      <c r="J2381" s="9"/>
      <c r="K2381" s="17" t="s">
        <v>1835</v>
      </c>
    </row>
    <row r="2382" spans="1:11" x14ac:dyDescent="0.25">
      <c r="A2382" s="17" t="s">
        <v>742</v>
      </c>
      <c r="B2382" s="20" t="s">
        <v>5077</v>
      </c>
      <c r="C2382" s="17" t="s">
        <v>1844</v>
      </c>
      <c r="D2382" s="17" t="s">
        <v>5078</v>
      </c>
      <c r="E2382" s="10"/>
      <c r="F2382" s="10"/>
      <c r="G2382" s="17" t="s">
        <v>2539</v>
      </c>
      <c r="H2382" s="9" t="s">
        <v>6658</v>
      </c>
      <c r="I2382" s="17" t="s">
        <v>746</v>
      </c>
      <c r="J2382" s="9"/>
      <c r="K2382" s="17" t="s">
        <v>1835</v>
      </c>
    </row>
    <row r="2383" spans="1:11" x14ac:dyDescent="0.25">
      <c r="A2383" s="17" t="s">
        <v>742</v>
      </c>
      <c r="B2383" s="20" t="s">
        <v>5079</v>
      </c>
      <c r="C2383" s="17" t="s">
        <v>1844</v>
      </c>
      <c r="D2383" s="17" t="s">
        <v>5080</v>
      </c>
      <c r="E2383" s="10"/>
      <c r="F2383" s="10"/>
      <c r="G2383" s="17" t="s">
        <v>2539</v>
      </c>
      <c r="H2383" s="9" t="s">
        <v>6658</v>
      </c>
      <c r="I2383" s="17" t="s">
        <v>747</v>
      </c>
      <c r="J2383" s="9"/>
      <c r="K2383" s="17" t="s">
        <v>1835</v>
      </c>
    </row>
    <row r="2384" spans="1:11" x14ac:dyDescent="0.25">
      <c r="A2384" s="17" t="s">
        <v>742</v>
      </c>
      <c r="B2384" s="20" t="s">
        <v>5081</v>
      </c>
      <c r="C2384" s="17" t="s">
        <v>1844</v>
      </c>
      <c r="D2384" s="17" t="s">
        <v>5082</v>
      </c>
      <c r="E2384" s="10"/>
      <c r="F2384" s="10"/>
      <c r="G2384" s="17" t="s">
        <v>2539</v>
      </c>
      <c r="H2384" s="9" t="s">
        <v>6658</v>
      </c>
      <c r="I2384" s="17" t="s">
        <v>751</v>
      </c>
      <c r="J2384" s="9"/>
      <c r="K2384" s="17" t="s">
        <v>1835</v>
      </c>
    </row>
    <row r="2385" spans="1:11" x14ac:dyDescent="0.25">
      <c r="A2385" s="17" t="s">
        <v>742</v>
      </c>
      <c r="B2385" s="20" t="s">
        <v>5083</v>
      </c>
      <c r="C2385" s="17" t="s">
        <v>1844</v>
      </c>
      <c r="D2385" s="17" t="s">
        <v>5084</v>
      </c>
      <c r="E2385" s="10"/>
      <c r="F2385" s="10"/>
      <c r="G2385" s="17" t="s">
        <v>2539</v>
      </c>
      <c r="H2385" s="9" t="s">
        <v>6658</v>
      </c>
      <c r="I2385" s="17" t="s">
        <v>752</v>
      </c>
      <c r="J2385" s="9"/>
      <c r="K2385" s="17" t="s">
        <v>1835</v>
      </c>
    </row>
    <row r="2386" spans="1:11" x14ac:dyDescent="0.25">
      <c r="A2386" s="17" t="s">
        <v>742</v>
      </c>
      <c r="B2386" s="20" t="s">
        <v>5085</v>
      </c>
      <c r="C2386" s="17" t="s">
        <v>1844</v>
      </c>
      <c r="D2386" s="17" t="s">
        <v>5086</v>
      </c>
      <c r="E2386" s="10"/>
      <c r="F2386" s="10"/>
      <c r="G2386" s="10" t="s">
        <v>2539</v>
      </c>
      <c r="H2386" s="9" t="s">
        <v>6658</v>
      </c>
      <c r="I2386" s="17" t="s">
        <v>758</v>
      </c>
      <c r="J2386" s="9"/>
      <c r="K2386" s="12" t="s">
        <v>1835</v>
      </c>
    </row>
    <row r="2387" spans="1:11" x14ac:dyDescent="0.25">
      <c r="A2387" s="17" t="s">
        <v>742</v>
      </c>
      <c r="B2387" s="20" t="s">
        <v>5087</v>
      </c>
      <c r="C2387" s="17" t="s">
        <v>1849</v>
      </c>
      <c r="D2387" s="17" t="s">
        <v>5088</v>
      </c>
      <c r="E2387" s="10"/>
      <c r="F2387" s="10"/>
      <c r="G2387" s="10"/>
      <c r="H2387" s="9" t="s">
        <v>6635</v>
      </c>
      <c r="I2387" s="17" t="s">
        <v>746</v>
      </c>
      <c r="J2387" s="9"/>
      <c r="K2387" s="12" t="s">
        <v>3635</v>
      </c>
    </row>
    <row r="2388" spans="1:11" x14ac:dyDescent="0.25">
      <c r="A2388" s="17" t="s">
        <v>742</v>
      </c>
      <c r="B2388" s="20" t="s">
        <v>5089</v>
      </c>
      <c r="C2388" s="17" t="s">
        <v>1849</v>
      </c>
      <c r="D2388" s="17" t="s">
        <v>5090</v>
      </c>
      <c r="E2388" s="10"/>
      <c r="F2388" s="10"/>
      <c r="G2388" s="10"/>
      <c r="H2388" s="9" t="s">
        <v>6635</v>
      </c>
      <c r="I2388" s="17" t="s">
        <v>747</v>
      </c>
      <c r="J2388" s="9"/>
      <c r="K2388" s="12" t="s">
        <v>3635</v>
      </c>
    </row>
    <row r="2389" spans="1:11" x14ac:dyDescent="0.25">
      <c r="A2389" s="17" t="s">
        <v>742</v>
      </c>
      <c r="B2389" s="20" t="s">
        <v>5091</v>
      </c>
      <c r="C2389" s="17" t="s">
        <v>1849</v>
      </c>
      <c r="D2389" s="17" t="s">
        <v>5092</v>
      </c>
      <c r="E2389" s="10"/>
      <c r="F2389" s="10"/>
      <c r="G2389" s="10"/>
      <c r="H2389" s="9" t="s">
        <v>6635</v>
      </c>
      <c r="I2389" s="17" t="s">
        <v>751</v>
      </c>
      <c r="J2389" s="9"/>
      <c r="K2389" s="12" t="s">
        <v>3635</v>
      </c>
    </row>
    <row r="2390" spans="1:11" x14ac:dyDescent="0.25">
      <c r="A2390" s="17" t="s">
        <v>742</v>
      </c>
      <c r="B2390" s="20" t="s">
        <v>5093</v>
      </c>
      <c r="C2390" s="17" t="s">
        <v>1849</v>
      </c>
      <c r="D2390" s="17" t="s">
        <v>5094</v>
      </c>
      <c r="E2390" s="10"/>
      <c r="F2390" s="10"/>
      <c r="G2390" s="10"/>
      <c r="H2390" s="9" t="s">
        <v>6635</v>
      </c>
      <c r="I2390" s="17" t="s">
        <v>752</v>
      </c>
      <c r="J2390" s="9"/>
      <c r="K2390" s="12" t="s">
        <v>3635</v>
      </c>
    </row>
    <row r="2391" spans="1:11" x14ac:dyDescent="0.25">
      <c r="A2391" s="17" t="s">
        <v>742</v>
      </c>
      <c r="B2391" s="20" t="s">
        <v>5095</v>
      </c>
      <c r="C2391" s="17" t="s">
        <v>1849</v>
      </c>
      <c r="D2391" s="17" t="s">
        <v>5096</v>
      </c>
      <c r="E2391" s="10" t="s">
        <v>5097</v>
      </c>
      <c r="F2391" s="10" t="s">
        <v>5098</v>
      </c>
      <c r="G2391" s="17"/>
      <c r="H2391" s="9" t="s">
        <v>6753</v>
      </c>
      <c r="I2391" s="17" t="s">
        <v>758</v>
      </c>
      <c r="J2391" s="9"/>
      <c r="K2391" s="12" t="s">
        <v>3635</v>
      </c>
    </row>
    <row r="2392" spans="1:11" x14ac:dyDescent="0.25">
      <c r="A2392" s="17" t="s">
        <v>742</v>
      </c>
      <c r="B2392" s="20" t="s">
        <v>5099</v>
      </c>
      <c r="C2392" s="17" t="s">
        <v>1849</v>
      </c>
      <c r="D2392" s="17" t="s">
        <v>5100</v>
      </c>
      <c r="E2392" s="10"/>
      <c r="F2392" s="10"/>
      <c r="G2392" s="17" t="s">
        <v>1968</v>
      </c>
      <c r="H2392" s="9" t="s">
        <v>6650</v>
      </c>
      <c r="I2392" s="17" t="s">
        <v>746</v>
      </c>
      <c r="J2392" s="9"/>
      <c r="K2392" s="12" t="s">
        <v>3635</v>
      </c>
    </row>
    <row r="2393" spans="1:11" x14ac:dyDescent="0.25">
      <c r="A2393" s="17" t="s">
        <v>742</v>
      </c>
      <c r="B2393" s="20" t="s">
        <v>5101</v>
      </c>
      <c r="C2393" s="17" t="s">
        <v>1849</v>
      </c>
      <c r="D2393" s="17" t="s">
        <v>5102</v>
      </c>
      <c r="E2393" s="10"/>
      <c r="F2393" s="10"/>
      <c r="G2393" s="17" t="s">
        <v>1968</v>
      </c>
      <c r="H2393" s="9" t="s">
        <v>6650</v>
      </c>
      <c r="I2393" s="17" t="s">
        <v>747</v>
      </c>
      <c r="J2393" s="9"/>
      <c r="K2393" s="12" t="s">
        <v>3635</v>
      </c>
    </row>
    <row r="2394" spans="1:11" x14ac:dyDescent="0.25">
      <c r="A2394" s="17" t="s">
        <v>742</v>
      </c>
      <c r="B2394" s="20" t="s">
        <v>5103</v>
      </c>
      <c r="C2394" s="17" t="s">
        <v>1849</v>
      </c>
      <c r="D2394" s="17" t="s">
        <v>5104</v>
      </c>
      <c r="E2394" s="10"/>
      <c r="F2394" s="10"/>
      <c r="G2394" s="17" t="s">
        <v>1968</v>
      </c>
      <c r="H2394" s="9" t="s">
        <v>6650</v>
      </c>
      <c r="I2394" s="17" t="s">
        <v>751</v>
      </c>
      <c r="J2394" s="9"/>
      <c r="K2394" s="12" t="s">
        <v>3635</v>
      </c>
    </row>
    <row r="2395" spans="1:11" x14ac:dyDescent="0.25">
      <c r="A2395" s="17" t="s">
        <v>742</v>
      </c>
      <c r="B2395" s="20" t="s">
        <v>5105</v>
      </c>
      <c r="C2395" s="17" t="s">
        <v>1849</v>
      </c>
      <c r="D2395" s="17" t="s">
        <v>5106</v>
      </c>
      <c r="E2395" s="10"/>
      <c r="F2395" s="10"/>
      <c r="G2395" s="17" t="s">
        <v>1968</v>
      </c>
      <c r="H2395" s="9" t="s">
        <v>6650</v>
      </c>
      <c r="I2395" s="17" t="s">
        <v>752</v>
      </c>
      <c r="J2395" s="9"/>
      <c r="K2395" s="12" t="s">
        <v>3635</v>
      </c>
    </row>
    <row r="2396" spans="1:11" x14ac:dyDescent="0.25">
      <c r="A2396" s="17" t="s">
        <v>742</v>
      </c>
      <c r="B2396" s="20" t="s">
        <v>5107</v>
      </c>
      <c r="C2396" s="17" t="s">
        <v>1849</v>
      </c>
      <c r="D2396" s="17" t="s">
        <v>5108</v>
      </c>
      <c r="E2396" s="10" t="s">
        <v>5097</v>
      </c>
      <c r="F2396" s="10"/>
      <c r="G2396" s="17" t="s">
        <v>1968</v>
      </c>
      <c r="H2396" s="9" t="s">
        <v>6754</v>
      </c>
      <c r="I2396" s="17" t="s">
        <v>758</v>
      </c>
      <c r="J2396" s="9"/>
      <c r="K2396" s="12" t="s">
        <v>3635</v>
      </c>
    </row>
    <row r="2397" spans="1:11" x14ac:dyDescent="0.25">
      <c r="A2397" s="17" t="s">
        <v>742</v>
      </c>
      <c r="B2397" s="20" t="s">
        <v>5109</v>
      </c>
      <c r="C2397" s="17" t="s">
        <v>1849</v>
      </c>
      <c r="D2397" s="17" t="s">
        <v>5110</v>
      </c>
      <c r="E2397" s="10"/>
      <c r="F2397" s="10"/>
      <c r="G2397" s="17" t="s">
        <v>2040</v>
      </c>
      <c r="H2397" s="9" t="s">
        <v>6653</v>
      </c>
      <c r="I2397" s="17" t="s">
        <v>746</v>
      </c>
      <c r="J2397" s="9"/>
      <c r="K2397" s="12" t="s">
        <v>2457</v>
      </c>
    </row>
    <row r="2398" spans="1:11" x14ac:dyDescent="0.25">
      <c r="A2398" s="17" t="s">
        <v>742</v>
      </c>
      <c r="B2398" s="20" t="s">
        <v>5111</v>
      </c>
      <c r="C2398" s="17" t="s">
        <v>1849</v>
      </c>
      <c r="D2398" s="17" t="s">
        <v>5112</v>
      </c>
      <c r="E2398" s="10"/>
      <c r="F2398" s="10"/>
      <c r="G2398" s="17" t="s">
        <v>2040</v>
      </c>
      <c r="H2398" s="9" t="s">
        <v>6653</v>
      </c>
      <c r="I2398" s="17" t="s">
        <v>747</v>
      </c>
      <c r="J2398" s="9"/>
      <c r="K2398" s="12" t="s">
        <v>2457</v>
      </c>
    </row>
    <row r="2399" spans="1:11" x14ac:dyDescent="0.25">
      <c r="A2399" s="17" t="s">
        <v>742</v>
      </c>
      <c r="B2399" s="20" t="s">
        <v>5113</v>
      </c>
      <c r="C2399" s="17" t="s">
        <v>1849</v>
      </c>
      <c r="D2399" s="17" t="s">
        <v>5114</v>
      </c>
      <c r="E2399" s="10"/>
      <c r="F2399" s="10"/>
      <c r="G2399" s="17" t="s">
        <v>2040</v>
      </c>
      <c r="H2399" s="9" t="s">
        <v>6653</v>
      </c>
      <c r="I2399" s="17" t="s">
        <v>751</v>
      </c>
      <c r="J2399" s="9"/>
      <c r="K2399" s="12" t="s">
        <v>2457</v>
      </c>
    </row>
    <row r="2400" spans="1:11" x14ac:dyDescent="0.25">
      <c r="A2400" s="17" t="s">
        <v>742</v>
      </c>
      <c r="B2400" s="20" t="s">
        <v>5115</v>
      </c>
      <c r="C2400" s="17" t="s">
        <v>1849</v>
      </c>
      <c r="D2400" s="17" t="s">
        <v>5116</v>
      </c>
      <c r="E2400" s="10"/>
      <c r="F2400" s="10"/>
      <c r="G2400" s="17" t="s">
        <v>2040</v>
      </c>
      <c r="H2400" s="9" t="s">
        <v>6653</v>
      </c>
      <c r="I2400" s="17" t="s">
        <v>752</v>
      </c>
      <c r="J2400" s="9"/>
      <c r="K2400" s="12" t="s">
        <v>2457</v>
      </c>
    </row>
    <row r="2401" spans="1:11" x14ac:dyDescent="0.25">
      <c r="A2401" s="17" t="s">
        <v>742</v>
      </c>
      <c r="B2401" s="20" t="s">
        <v>5117</v>
      </c>
      <c r="C2401" s="17" t="s">
        <v>1849</v>
      </c>
      <c r="D2401" s="17" t="s">
        <v>5118</v>
      </c>
      <c r="E2401" s="10" t="s">
        <v>5097</v>
      </c>
      <c r="F2401" s="10" t="s">
        <v>4107</v>
      </c>
      <c r="G2401" s="17" t="s">
        <v>2040</v>
      </c>
      <c r="H2401" s="9" t="s">
        <v>6755</v>
      </c>
      <c r="I2401" s="17" t="s">
        <v>758</v>
      </c>
      <c r="J2401" s="9"/>
      <c r="K2401" s="12" t="s">
        <v>2457</v>
      </c>
    </row>
    <row r="2402" spans="1:11" x14ac:dyDescent="0.25">
      <c r="A2402" s="17" t="s">
        <v>742</v>
      </c>
      <c r="B2402" s="20" t="s">
        <v>5119</v>
      </c>
      <c r="C2402" s="17" t="s">
        <v>1849</v>
      </c>
      <c r="D2402" s="17" t="s">
        <v>5120</v>
      </c>
      <c r="E2402" s="10"/>
      <c r="F2402" s="10"/>
      <c r="G2402" s="17" t="s">
        <v>2539</v>
      </c>
      <c r="H2402" s="9" t="s">
        <v>6658</v>
      </c>
      <c r="I2402" s="17" t="s">
        <v>746</v>
      </c>
      <c r="J2402" s="9"/>
      <c r="K2402" s="12" t="s">
        <v>2457</v>
      </c>
    </row>
    <row r="2403" spans="1:11" x14ac:dyDescent="0.25">
      <c r="A2403" s="17" t="s">
        <v>742</v>
      </c>
      <c r="B2403" s="20" t="s">
        <v>5121</v>
      </c>
      <c r="C2403" s="17" t="s">
        <v>1849</v>
      </c>
      <c r="D2403" s="17" t="s">
        <v>5122</v>
      </c>
      <c r="E2403" s="10"/>
      <c r="F2403" s="10"/>
      <c r="G2403" s="17" t="s">
        <v>2539</v>
      </c>
      <c r="H2403" s="9" t="s">
        <v>6658</v>
      </c>
      <c r="I2403" s="17" t="s">
        <v>747</v>
      </c>
      <c r="J2403" s="9"/>
      <c r="K2403" s="12" t="s">
        <v>2457</v>
      </c>
    </row>
    <row r="2404" spans="1:11" x14ac:dyDescent="0.25">
      <c r="A2404" s="17" t="s">
        <v>742</v>
      </c>
      <c r="B2404" s="20" t="s">
        <v>5123</v>
      </c>
      <c r="C2404" s="17" t="s">
        <v>1849</v>
      </c>
      <c r="D2404" s="17" t="s">
        <v>5124</v>
      </c>
      <c r="E2404" s="10"/>
      <c r="F2404" s="10"/>
      <c r="G2404" s="17" t="s">
        <v>2539</v>
      </c>
      <c r="H2404" s="9" t="s">
        <v>6658</v>
      </c>
      <c r="I2404" s="17" t="s">
        <v>751</v>
      </c>
      <c r="J2404" s="9"/>
      <c r="K2404" s="12" t="s">
        <v>2457</v>
      </c>
    </row>
    <row r="2405" spans="1:11" x14ac:dyDescent="0.25">
      <c r="A2405" s="17" t="s">
        <v>742</v>
      </c>
      <c r="B2405" s="20" t="s">
        <v>5125</v>
      </c>
      <c r="C2405" s="17" t="s">
        <v>1849</v>
      </c>
      <c r="D2405" s="17" t="s">
        <v>5126</v>
      </c>
      <c r="E2405" s="10"/>
      <c r="F2405" s="10"/>
      <c r="G2405" s="17" t="s">
        <v>2539</v>
      </c>
      <c r="H2405" s="9" t="s">
        <v>6658</v>
      </c>
      <c r="I2405" s="17" t="s">
        <v>752</v>
      </c>
      <c r="J2405" s="9"/>
      <c r="K2405" s="12" t="s">
        <v>2457</v>
      </c>
    </row>
    <row r="2406" spans="1:11" x14ac:dyDescent="0.25">
      <c r="A2406" s="17" t="s">
        <v>742</v>
      </c>
      <c r="B2406" s="20" t="s">
        <v>5127</v>
      </c>
      <c r="C2406" s="17" t="s">
        <v>1849</v>
      </c>
      <c r="D2406" s="17" t="s">
        <v>5128</v>
      </c>
      <c r="E2406" s="10" t="s">
        <v>5097</v>
      </c>
      <c r="F2406" s="10" t="s">
        <v>4107</v>
      </c>
      <c r="G2406" s="17" t="s">
        <v>2539</v>
      </c>
      <c r="H2406" s="9" t="s">
        <v>6756</v>
      </c>
      <c r="I2406" s="17" t="s">
        <v>758</v>
      </c>
      <c r="J2406" s="9"/>
      <c r="K2406" s="12" t="s">
        <v>2457</v>
      </c>
    </row>
    <row r="2407" spans="1:11" x14ac:dyDescent="0.25">
      <c r="A2407" s="17" t="s">
        <v>742</v>
      </c>
      <c r="B2407" s="20" t="s">
        <v>5129</v>
      </c>
      <c r="C2407" s="17" t="s">
        <v>1849</v>
      </c>
      <c r="D2407" s="17" t="s">
        <v>5130</v>
      </c>
      <c r="E2407" s="10"/>
      <c r="F2407" s="10"/>
      <c r="G2407" s="17" t="s">
        <v>1907</v>
      </c>
      <c r="H2407" s="9" t="s">
        <v>6642</v>
      </c>
      <c r="I2407" s="17" t="s">
        <v>746</v>
      </c>
      <c r="J2407" s="9"/>
      <c r="K2407" s="12" t="s">
        <v>2457</v>
      </c>
    </row>
    <row r="2408" spans="1:11" x14ac:dyDescent="0.25">
      <c r="A2408" s="17" t="s">
        <v>742</v>
      </c>
      <c r="B2408" s="20" t="s">
        <v>5131</v>
      </c>
      <c r="C2408" s="17" t="s">
        <v>1849</v>
      </c>
      <c r="D2408" s="17" t="s">
        <v>5132</v>
      </c>
      <c r="E2408" s="10"/>
      <c r="F2408" s="10"/>
      <c r="G2408" s="17" t="s">
        <v>1907</v>
      </c>
      <c r="H2408" s="9" t="s">
        <v>6642</v>
      </c>
      <c r="I2408" s="17" t="s">
        <v>747</v>
      </c>
      <c r="J2408" s="9"/>
      <c r="K2408" s="12" t="s">
        <v>2457</v>
      </c>
    </row>
    <row r="2409" spans="1:11" x14ac:dyDescent="0.25">
      <c r="A2409" s="17" t="s">
        <v>742</v>
      </c>
      <c r="B2409" s="20" t="s">
        <v>5133</v>
      </c>
      <c r="C2409" s="17" t="s">
        <v>1849</v>
      </c>
      <c r="D2409" s="17" t="s">
        <v>5134</v>
      </c>
      <c r="E2409" s="10"/>
      <c r="F2409" s="10"/>
      <c r="G2409" s="17" t="s">
        <v>1907</v>
      </c>
      <c r="H2409" s="9" t="s">
        <v>6642</v>
      </c>
      <c r="I2409" s="17" t="s">
        <v>751</v>
      </c>
      <c r="J2409" s="9"/>
      <c r="K2409" s="12" t="s">
        <v>2457</v>
      </c>
    </row>
    <row r="2410" spans="1:11" x14ac:dyDescent="0.25">
      <c r="A2410" s="17" t="s">
        <v>742</v>
      </c>
      <c r="B2410" s="20" t="s">
        <v>5135</v>
      </c>
      <c r="C2410" s="17" t="s">
        <v>1849</v>
      </c>
      <c r="D2410" s="17" t="s">
        <v>5136</v>
      </c>
      <c r="E2410" s="10"/>
      <c r="F2410" s="10"/>
      <c r="G2410" s="17" t="s">
        <v>1907</v>
      </c>
      <c r="H2410" s="9" t="s">
        <v>6642</v>
      </c>
      <c r="I2410" s="17" t="s">
        <v>752</v>
      </c>
      <c r="J2410" s="9"/>
      <c r="K2410" s="12" t="s">
        <v>2457</v>
      </c>
    </row>
    <row r="2411" spans="1:11" x14ac:dyDescent="0.25">
      <c r="A2411" s="17" t="s">
        <v>742</v>
      </c>
      <c r="B2411" s="20" t="s">
        <v>5137</v>
      </c>
      <c r="C2411" s="17" t="s">
        <v>1849</v>
      </c>
      <c r="D2411" s="17" t="s">
        <v>5138</v>
      </c>
      <c r="E2411" s="10" t="s">
        <v>5097</v>
      </c>
      <c r="F2411" s="10" t="s">
        <v>4107</v>
      </c>
      <c r="G2411" s="10" t="s">
        <v>1907</v>
      </c>
      <c r="H2411" s="9" t="s">
        <v>6757</v>
      </c>
      <c r="I2411" s="17" t="s">
        <v>758</v>
      </c>
      <c r="J2411" s="9"/>
      <c r="K2411" s="12" t="s">
        <v>2457</v>
      </c>
    </row>
    <row r="2412" spans="1:11" x14ac:dyDescent="0.25">
      <c r="A2412" s="17" t="s">
        <v>742</v>
      </c>
      <c r="B2412" s="20" t="s">
        <v>5139</v>
      </c>
      <c r="C2412" s="17" t="s">
        <v>1849</v>
      </c>
      <c r="D2412" s="17" t="s">
        <v>5140</v>
      </c>
      <c r="E2412" s="10"/>
      <c r="F2412" s="10"/>
      <c r="G2412" s="10"/>
      <c r="H2412" s="9" t="s">
        <v>6635</v>
      </c>
      <c r="I2412" s="17" t="s">
        <v>746</v>
      </c>
      <c r="J2412" s="9"/>
      <c r="K2412" s="12" t="s">
        <v>2457</v>
      </c>
    </row>
    <row r="2413" spans="1:11" x14ac:dyDescent="0.25">
      <c r="A2413" s="17" t="s">
        <v>742</v>
      </c>
      <c r="B2413" s="20" t="s">
        <v>5141</v>
      </c>
      <c r="C2413" s="17" t="s">
        <v>1849</v>
      </c>
      <c r="D2413" s="17" t="s">
        <v>5142</v>
      </c>
      <c r="E2413" s="10"/>
      <c r="F2413" s="10"/>
      <c r="G2413" s="10"/>
      <c r="H2413" s="9" t="s">
        <v>6635</v>
      </c>
      <c r="I2413" s="17" t="s">
        <v>747</v>
      </c>
      <c r="J2413" s="9"/>
      <c r="K2413" s="12" t="s">
        <v>2457</v>
      </c>
    </row>
    <row r="2414" spans="1:11" x14ac:dyDescent="0.25">
      <c r="A2414" s="17" t="s">
        <v>742</v>
      </c>
      <c r="B2414" s="20" t="s">
        <v>5143</v>
      </c>
      <c r="C2414" s="17" t="s">
        <v>1849</v>
      </c>
      <c r="D2414" s="17" t="s">
        <v>5144</v>
      </c>
      <c r="E2414" s="10"/>
      <c r="F2414" s="10"/>
      <c r="G2414" s="10"/>
      <c r="H2414" s="9" t="s">
        <v>6635</v>
      </c>
      <c r="I2414" s="17" t="s">
        <v>751</v>
      </c>
      <c r="J2414" s="9"/>
      <c r="K2414" s="12" t="s">
        <v>2457</v>
      </c>
    </row>
    <row r="2415" spans="1:11" x14ac:dyDescent="0.25">
      <c r="A2415" s="17" t="s">
        <v>742</v>
      </c>
      <c r="B2415" s="20" t="s">
        <v>5145</v>
      </c>
      <c r="C2415" s="17" t="s">
        <v>1849</v>
      </c>
      <c r="D2415" s="17" t="s">
        <v>5146</v>
      </c>
      <c r="E2415" s="10"/>
      <c r="F2415" s="10"/>
      <c r="G2415" s="10"/>
      <c r="H2415" s="9" t="s">
        <v>6635</v>
      </c>
      <c r="I2415" s="17" t="s">
        <v>752</v>
      </c>
      <c r="J2415" s="9"/>
      <c r="K2415" s="12" t="s">
        <v>2457</v>
      </c>
    </row>
    <row r="2416" spans="1:11" x14ac:dyDescent="0.25">
      <c r="A2416" s="17" t="s">
        <v>742</v>
      </c>
      <c r="B2416" s="20" t="s">
        <v>5147</v>
      </c>
      <c r="C2416" s="17" t="s">
        <v>1849</v>
      </c>
      <c r="D2416" s="17" t="s">
        <v>5148</v>
      </c>
      <c r="E2416" s="10" t="s">
        <v>5097</v>
      </c>
      <c r="F2416" s="10" t="s">
        <v>4107</v>
      </c>
      <c r="G2416" s="17" t="s">
        <v>3371</v>
      </c>
      <c r="H2416" s="9" t="s">
        <v>6758</v>
      </c>
      <c r="I2416" s="17" t="s">
        <v>758</v>
      </c>
      <c r="J2416" s="9"/>
      <c r="K2416" s="12" t="s">
        <v>2457</v>
      </c>
    </row>
    <row r="2417" spans="1:11" x14ac:dyDescent="0.25">
      <c r="A2417" s="17" t="s">
        <v>742</v>
      </c>
      <c r="B2417" s="20" t="s">
        <v>5149</v>
      </c>
      <c r="C2417" s="17" t="s">
        <v>1849</v>
      </c>
      <c r="D2417" s="17" t="s">
        <v>5150</v>
      </c>
      <c r="E2417" s="10"/>
      <c r="F2417" s="10"/>
      <c r="G2417" s="17" t="s">
        <v>1968</v>
      </c>
      <c r="H2417" s="9" t="s">
        <v>6650</v>
      </c>
      <c r="I2417" s="17" t="s">
        <v>746</v>
      </c>
      <c r="J2417" s="9"/>
      <c r="K2417" s="12" t="s">
        <v>2457</v>
      </c>
    </row>
    <row r="2418" spans="1:11" x14ac:dyDescent="0.25">
      <c r="A2418" s="17" t="s">
        <v>742</v>
      </c>
      <c r="B2418" s="20" t="s">
        <v>5151</v>
      </c>
      <c r="C2418" s="17" t="s">
        <v>1849</v>
      </c>
      <c r="D2418" s="17" t="s">
        <v>5152</v>
      </c>
      <c r="E2418" s="10"/>
      <c r="F2418" s="10"/>
      <c r="G2418" s="17" t="s">
        <v>1968</v>
      </c>
      <c r="H2418" s="9" t="s">
        <v>6650</v>
      </c>
      <c r="I2418" s="17" t="s">
        <v>747</v>
      </c>
      <c r="J2418" s="9"/>
      <c r="K2418" s="12" t="s">
        <v>2457</v>
      </c>
    </row>
    <row r="2419" spans="1:11" x14ac:dyDescent="0.25">
      <c r="A2419" s="17" t="s">
        <v>742</v>
      </c>
      <c r="B2419" s="20" t="s">
        <v>5153</v>
      </c>
      <c r="C2419" s="17" t="s">
        <v>1849</v>
      </c>
      <c r="D2419" s="17" t="s">
        <v>5154</v>
      </c>
      <c r="E2419" s="10"/>
      <c r="F2419" s="10"/>
      <c r="G2419" s="17" t="s">
        <v>1968</v>
      </c>
      <c r="H2419" s="9" t="s">
        <v>6650</v>
      </c>
      <c r="I2419" s="17" t="s">
        <v>751</v>
      </c>
      <c r="J2419" s="9"/>
      <c r="K2419" s="12" t="s">
        <v>2457</v>
      </c>
    </row>
    <row r="2420" spans="1:11" x14ac:dyDescent="0.25">
      <c r="A2420" s="17" t="s">
        <v>742</v>
      </c>
      <c r="B2420" s="20" t="s">
        <v>5155</v>
      </c>
      <c r="C2420" s="17" t="s">
        <v>1849</v>
      </c>
      <c r="D2420" s="17" t="s">
        <v>5156</v>
      </c>
      <c r="E2420" s="10"/>
      <c r="F2420" s="10"/>
      <c r="G2420" s="17" t="s">
        <v>1968</v>
      </c>
      <c r="H2420" s="9" t="s">
        <v>6650</v>
      </c>
      <c r="I2420" s="17" t="s">
        <v>752</v>
      </c>
      <c r="J2420" s="9"/>
      <c r="K2420" s="12" t="s">
        <v>2457</v>
      </c>
    </row>
    <row r="2421" spans="1:11" x14ac:dyDescent="0.25">
      <c r="A2421" s="17" t="s">
        <v>742</v>
      </c>
      <c r="B2421" s="20" t="s">
        <v>5157</v>
      </c>
      <c r="C2421" s="17" t="s">
        <v>1849</v>
      </c>
      <c r="D2421" s="17" t="s">
        <v>5158</v>
      </c>
      <c r="E2421" s="10" t="s">
        <v>5097</v>
      </c>
      <c r="F2421" s="10" t="s">
        <v>4107</v>
      </c>
      <c r="G2421" s="10" t="s">
        <v>1968</v>
      </c>
      <c r="H2421" s="9" t="s">
        <v>6759</v>
      </c>
      <c r="I2421" s="17" t="s">
        <v>758</v>
      </c>
      <c r="J2421" s="9"/>
      <c r="K2421" s="12" t="s">
        <v>2457</v>
      </c>
    </row>
    <row r="2422" spans="1:11" x14ac:dyDescent="0.25">
      <c r="A2422" s="17" t="s">
        <v>742</v>
      </c>
      <c r="B2422" s="20" t="s">
        <v>5159</v>
      </c>
      <c r="C2422" s="17" t="s">
        <v>1849</v>
      </c>
      <c r="D2422" s="17" t="s">
        <v>5160</v>
      </c>
      <c r="E2422" s="10"/>
      <c r="F2422" s="10"/>
      <c r="G2422" s="10"/>
      <c r="H2422" s="9" t="s">
        <v>6635</v>
      </c>
      <c r="I2422" s="17" t="s">
        <v>746</v>
      </c>
      <c r="J2422" s="9"/>
      <c r="K2422" s="12" t="s">
        <v>2457</v>
      </c>
    </row>
    <row r="2423" spans="1:11" x14ac:dyDescent="0.25">
      <c r="A2423" s="17" t="s">
        <v>742</v>
      </c>
      <c r="B2423" s="20" t="s">
        <v>5161</v>
      </c>
      <c r="C2423" s="17" t="s">
        <v>1849</v>
      </c>
      <c r="D2423" s="17" t="s">
        <v>5162</v>
      </c>
      <c r="E2423" s="10"/>
      <c r="F2423" s="10"/>
      <c r="G2423" s="10"/>
      <c r="H2423" s="9" t="s">
        <v>6635</v>
      </c>
      <c r="I2423" s="17" t="s">
        <v>747</v>
      </c>
      <c r="J2423" s="9"/>
      <c r="K2423" s="12" t="s">
        <v>2457</v>
      </c>
    </row>
    <row r="2424" spans="1:11" x14ac:dyDescent="0.25">
      <c r="A2424" s="17" t="s">
        <v>742</v>
      </c>
      <c r="B2424" s="20" t="s">
        <v>5163</v>
      </c>
      <c r="C2424" s="17" t="s">
        <v>1849</v>
      </c>
      <c r="D2424" s="17" t="s">
        <v>5164</v>
      </c>
      <c r="E2424" s="10"/>
      <c r="F2424" s="10"/>
      <c r="G2424" s="10"/>
      <c r="H2424" s="9" t="s">
        <v>6635</v>
      </c>
      <c r="I2424" s="17" t="s">
        <v>751</v>
      </c>
      <c r="J2424" s="9"/>
      <c r="K2424" s="12" t="s">
        <v>2457</v>
      </c>
    </row>
    <row r="2425" spans="1:11" x14ac:dyDescent="0.25">
      <c r="A2425" s="17" t="s">
        <v>742</v>
      </c>
      <c r="B2425" s="20" t="s">
        <v>5165</v>
      </c>
      <c r="C2425" s="17" t="s">
        <v>1849</v>
      </c>
      <c r="D2425" s="17" t="s">
        <v>5166</v>
      </c>
      <c r="E2425" s="10"/>
      <c r="F2425" s="10"/>
      <c r="G2425" s="10"/>
      <c r="H2425" s="9" t="s">
        <v>6635</v>
      </c>
      <c r="I2425" s="17" t="s">
        <v>752</v>
      </c>
      <c r="J2425" s="9"/>
      <c r="K2425" s="12" t="s">
        <v>2457</v>
      </c>
    </row>
    <row r="2426" spans="1:11" x14ac:dyDescent="0.25">
      <c r="A2426" s="17" t="s">
        <v>742</v>
      </c>
      <c r="B2426" s="20" t="s">
        <v>5167</v>
      </c>
      <c r="C2426" s="17" t="s">
        <v>1849</v>
      </c>
      <c r="D2426" s="17" t="s">
        <v>5168</v>
      </c>
      <c r="E2426" s="10" t="s">
        <v>5097</v>
      </c>
      <c r="F2426" s="10" t="s">
        <v>4597</v>
      </c>
      <c r="G2426" s="17" t="s">
        <v>3371</v>
      </c>
      <c r="H2426" s="9" t="s">
        <v>6760</v>
      </c>
      <c r="I2426" s="17" t="s">
        <v>758</v>
      </c>
      <c r="J2426" s="9"/>
      <c r="K2426" s="12" t="s">
        <v>2457</v>
      </c>
    </row>
    <row r="2427" spans="1:11" x14ac:dyDescent="0.25">
      <c r="A2427" s="17" t="s">
        <v>742</v>
      </c>
      <c r="B2427" s="20" t="s">
        <v>5169</v>
      </c>
      <c r="C2427" s="17" t="s">
        <v>1849</v>
      </c>
      <c r="D2427" s="17" t="s">
        <v>5170</v>
      </c>
      <c r="E2427" s="10"/>
      <c r="F2427" s="10"/>
      <c r="G2427" s="17" t="s">
        <v>2040</v>
      </c>
      <c r="H2427" s="9" t="s">
        <v>6653</v>
      </c>
      <c r="I2427" s="17" t="s">
        <v>746</v>
      </c>
      <c r="J2427" s="9"/>
      <c r="K2427" s="12" t="s">
        <v>2457</v>
      </c>
    </row>
    <row r="2428" spans="1:11" x14ac:dyDescent="0.25">
      <c r="A2428" s="17" t="s">
        <v>742</v>
      </c>
      <c r="B2428" s="20" t="s">
        <v>5171</v>
      </c>
      <c r="C2428" s="17" t="s">
        <v>1849</v>
      </c>
      <c r="D2428" s="17" t="s">
        <v>5172</v>
      </c>
      <c r="E2428" s="10"/>
      <c r="F2428" s="10"/>
      <c r="G2428" s="17" t="s">
        <v>2040</v>
      </c>
      <c r="H2428" s="9" t="s">
        <v>6653</v>
      </c>
      <c r="I2428" s="17" t="s">
        <v>747</v>
      </c>
      <c r="J2428" s="9"/>
      <c r="K2428" s="12" t="s">
        <v>2457</v>
      </c>
    </row>
    <row r="2429" spans="1:11" x14ac:dyDescent="0.25">
      <c r="A2429" s="17" t="s">
        <v>742</v>
      </c>
      <c r="B2429" s="20" t="s">
        <v>5173</v>
      </c>
      <c r="C2429" s="17" t="s">
        <v>1849</v>
      </c>
      <c r="D2429" s="17" t="s">
        <v>5174</v>
      </c>
      <c r="E2429" s="10"/>
      <c r="F2429" s="10"/>
      <c r="G2429" s="17" t="s">
        <v>2040</v>
      </c>
      <c r="H2429" s="9" t="s">
        <v>6653</v>
      </c>
      <c r="I2429" s="17" t="s">
        <v>751</v>
      </c>
      <c r="J2429" s="9"/>
      <c r="K2429" s="12" t="s">
        <v>2457</v>
      </c>
    </row>
    <row r="2430" spans="1:11" x14ac:dyDescent="0.25">
      <c r="A2430" s="17" t="s">
        <v>742</v>
      </c>
      <c r="B2430" s="20" t="s">
        <v>5175</v>
      </c>
      <c r="C2430" s="17" t="s">
        <v>1849</v>
      </c>
      <c r="D2430" s="17" t="s">
        <v>5176</v>
      </c>
      <c r="E2430" s="10"/>
      <c r="F2430" s="10"/>
      <c r="G2430" s="17" t="s">
        <v>2040</v>
      </c>
      <c r="H2430" s="9" t="s">
        <v>6653</v>
      </c>
      <c r="I2430" s="17" t="s">
        <v>752</v>
      </c>
      <c r="J2430" s="9"/>
      <c r="K2430" s="12" t="s">
        <v>2457</v>
      </c>
    </row>
    <row r="2431" spans="1:11" x14ac:dyDescent="0.25">
      <c r="A2431" s="17" t="s">
        <v>742</v>
      </c>
      <c r="B2431" s="20" t="s">
        <v>5177</v>
      </c>
      <c r="C2431" s="17" t="s">
        <v>1849</v>
      </c>
      <c r="D2431" s="17" t="s">
        <v>5178</v>
      </c>
      <c r="E2431" s="10" t="s">
        <v>5097</v>
      </c>
      <c r="F2431" s="10" t="s">
        <v>4597</v>
      </c>
      <c r="G2431" s="17" t="s">
        <v>2040</v>
      </c>
      <c r="H2431" s="9" t="s">
        <v>6761</v>
      </c>
      <c r="I2431" s="17" t="s">
        <v>758</v>
      </c>
      <c r="J2431" s="9"/>
      <c r="K2431" s="12" t="s">
        <v>2457</v>
      </c>
    </row>
    <row r="2432" spans="1:11" x14ac:dyDescent="0.25">
      <c r="A2432" s="17" t="s">
        <v>742</v>
      </c>
      <c r="B2432" s="20" t="s">
        <v>5179</v>
      </c>
      <c r="C2432" s="17" t="s">
        <v>1849</v>
      </c>
      <c r="D2432" s="17" t="s">
        <v>5180</v>
      </c>
      <c r="E2432" s="10"/>
      <c r="F2432" s="10"/>
      <c r="G2432" s="17" t="s">
        <v>2539</v>
      </c>
      <c r="H2432" s="9" t="s">
        <v>6658</v>
      </c>
      <c r="I2432" s="17" t="s">
        <v>746</v>
      </c>
      <c r="J2432" s="9"/>
      <c r="K2432" s="12" t="s">
        <v>2457</v>
      </c>
    </row>
    <row r="2433" spans="1:11" x14ac:dyDescent="0.25">
      <c r="A2433" s="17" t="s">
        <v>742</v>
      </c>
      <c r="B2433" s="20" t="s">
        <v>5181</v>
      </c>
      <c r="C2433" s="17" t="s">
        <v>1849</v>
      </c>
      <c r="D2433" s="17" t="s">
        <v>5182</v>
      </c>
      <c r="E2433" s="10"/>
      <c r="F2433" s="10"/>
      <c r="G2433" s="17" t="s">
        <v>2539</v>
      </c>
      <c r="H2433" s="9" t="s">
        <v>6658</v>
      </c>
      <c r="I2433" s="17" t="s">
        <v>747</v>
      </c>
      <c r="J2433" s="9"/>
      <c r="K2433" s="12" t="s">
        <v>2457</v>
      </c>
    </row>
    <row r="2434" spans="1:11" x14ac:dyDescent="0.25">
      <c r="A2434" s="17" t="s">
        <v>742</v>
      </c>
      <c r="B2434" s="20" t="s">
        <v>5183</v>
      </c>
      <c r="C2434" s="17" t="s">
        <v>1849</v>
      </c>
      <c r="D2434" s="17" t="s">
        <v>5184</v>
      </c>
      <c r="E2434" s="10"/>
      <c r="F2434" s="10"/>
      <c r="G2434" s="17" t="s">
        <v>2539</v>
      </c>
      <c r="H2434" s="9" t="s">
        <v>6658</v>
      </c>
      <c r="I2434" s="17" t="s">
        <v>751</v>
      </c>
      <c r="J2434" s="9"/>
      <c r="K2434" s="12" t="s">
        <v>2457</v>
      </c>
    </row>
    <row r="2435" spans="1:11" x14ac:dyDescent="0.25">
      <c r="A2435" s="17" t="s">
        <v>742</v>
      </c>
      <c r="B2435" s="20" t="s">
        <v>5185</v>
      </c>
      <c r="C2435" s="17" t="s">
        <v>1849</v>
      </c>
      <c r="D2435" s="17" t="s">
        <v>5186</v>
      </c>
      <c r="E2435" s="10"/>
      <c r="F2435" s="10"/>
      <c r="G2435" s="17" t="s">
        <v>2539</v>
      </c>
      <c r="H2435" s="9" t="s">
        <v>6658</v>
      </c>
      <c r="I2435" s="17" t="s">
        <v>752</v>
      </c>
      <c r="J2435" s="9"/>
      <c r="K2435" s="12" t="s">
        <v>2457</v>
      </c>
    </row>
    <row r="2436" spans="1:11" x14ac:dyDescent="0.25">
      <c r="A2436" s="17" t="s">
        <v>742</v>
      </c>
      <c r="B2436" s="20" t="s">
        <v>5187</v>
      </c>
      <c r="C2436" s="17" t="s">
        <v>1849</v>
      </c>
      <c r="D2436" s="17" t="s">
        <v>5188</v>
      </c>
      <c r="E2436" s="10" t="s">
        <v>5097</v>
      </c>
      <c r="F2436" s="10" t="s">
        <v>4597</v>
      </c>
      <c r="G2436" s="17" t="s">
        <v>2539</v>
      </c>
      <c r="H2436" s="9" t="s">
        <v>6762</v>
      </c>
      <c r="I2436" s="17" t="s">
        <v>758</v>
      </c>
      <c r="J2436" s="9"/>
      <c r="K2436" s="12" t="s">
        <v>2457</v>
      </c>
    </row>
    <row r="2437" spans="1:11" x14ac:dyDescent="0.25">
      <c r="A2437" s="17" t="s">
        <v>742</v>
      </c>
      <c r="B2437" s="20" t="s">
        <v>5189</v>
      </c>
      <c r="C2437" s="17" t="s">
        <v>1849</v>
      </c>
      <c r="D2437" s="17" t="s">
        <v>5190</v>
      </c>
      <c r="E2437" s="10"/>
      <c r="F2437" s="10"/>
      <c r="G2437" s="17" t="s">
        <v>1907</v>
      </c>
      <c r="H2437" s="9" t="s">
        <v>6642</v>
      </c>
      <c r="I2437" s="17" t="s">
        <v>746</v>
      </c>
      <c r="J2437" s="9"/>
      <c r="K2437" s="12" t="s">
        <v>2457</v>
      </c>
    </row>
    <row r="2438" spans="1:11" x14ac:dyDescent="0.25">
      <c r="A2438" s="17" t="s">
        <v>742</v>
      </c>
      <c r="B2438" s="20" t="s">
        <v>5191</v>
      </c>
      <c r="C2438" s="17" t="s">
        <v>1849</v>
      </c>
      <c r="D2438" s="17" t="s">
        <v>5192</v>
      </c>
      <c r="E2438" s="10"/>
      <c r="F2438" s="10"/>
      <c r="G2438" s="17" t="s">
        <v>1907</v>
      </c>
      <c r="H2438" s="9" t="s">
        <v>6642</v>
      </c>
      <c r="I2438" s="17" t="s">
        <v>747</v>
      </c>
      <c r="J2438" s="9"/>
      <c r="K2438" s="12" t="s">
        <v>2457</v>
      </c>
    </row>
    <row r="2439" spans="1:11" x14ac:dyDescent="0.25">
      <c r="A2439" s="17" t="s">
        <v>742</v>
      </c>
      <c r="B2439" s="20" t="s">
        <v>5193</v>
      </c>
      <c r="C2439" s="17" t="s">
        <v>1849</v>
      </c>
      <c r="D2439" s="17" t="s">
        <v>5194</v>
      </c>
      <c r="E2439" s="10"/>
      <c r="F2439" s="10"/>
      <c r="G2439" s="17" t="s">
        <v>1907</v>
      </c>
      <c r="H2439" s="9" t="s">
        <v>6642</v>
      </c>
      <c r="I2439" s="17" t="s">
        <v>751</v>
      </c>
      <c r="J2439" s="9"/>
      <c r="K2439" s="12" t="s">
        <v>2457</v>
      </c>
    </row>
    <row r="2440" spans="1:11" x14ac:dyDescent="0.25">
      <c r="A2440" s="17" t="s">
        <v>742</v>
      </c>
      <c r="B2440" s="20" t="s">
        <v>5195</v>
      </c>
      <c r="C2440" s="17" t="s">
        <v>1849</v>
      </c>
      <c r="D2440" s="17" t="s">
        <v>5196</v>
      </c>
      <c r="E2440" s="10"/>
      <c r="F2440" s="10"/>
      <c r="G2440" s="17" t="s">
        <v>1907</v>
      </c>
      <c r="H2440" s="9" t="s">
        <v>6642</v>
      </c>
      <c r="I2440" s="17" t="s">
        <v>752</v>
      </c>
      <c r="J2440" s="9"/>
      <c r="K2440" s="12" t="s">
        <v>2457</v>
      </c>
    </row>
    <row r="2441" spans="1:11" x14ac:dyDescent="0.25">
      <c r="A2441" s="17" t="s">
        <v>742</v>
      </c>
      <c r="B2441" s="20" t="s">
        <v>5197</v>
      </c>
      <c r="C2441" s="17" t="s">
        <v>1849</v>
      </c>
      <c r="D2441" s="17" t="s">
        <v>5198</v>
      </c>
      <c r="E2441" s="10" t="s">
        <v>5097</v>
      </c>
      <c r="F2441" s="10" t="s">
        <v>4597</v>
      </c>
      <c r="G2441" s="17" t="s">
        <v>1907</v>
      </c>
      <c r="H2441" s="9" t="s">
        <v>6763</v>
      </c>
      <c r="I2441" s="17" t="s">
        <v>758</v>
      </c>
      <c r="J2441" s="9"/>
      <c r="K2441" s="12" t="s">
        <v>2457</v>
      </c>
    </row>
    <row r="2442" spans="1:11" x14ac:dyDescent="0.25">
      <c r="A2442" s="17" t="s">
        <v>742</v>
      </c>
      <c r="B2442" s="20" t="s">
        <v>5199</v>
      </c>
      <c r="C2442" s="17" t="s">
        <v>1849</v>
      </c>
      <c r="D2442" s="17" t="s">
        <v>5200</v>
      </c>
      <c r="E2442" s="10"/>
      <c r="F2442" s="10"/>
      <c r="G2442" s="17" t="s">
        <v>2040</v>
      </c>
      <c r="H2442" s="9" t="s">
        <v>6653</v>
      </c>
      <c r="I2442" s="17" t="s">
        <v>746</v>
      </c>
      <c r="J2442" s="9"/>
      <c r="K2442" s="12" t="s">
        <v>2457</v>
      </c>
    </row>
    <row r="2443" spans="1:11" x14ac:dyDescent="0.25">
      <c r="A2443" s="17" t="s">
        <v>742</v>
      </c>
      <c r="B2443" s="20" t="s">
        <v>5201</v>
      </c>
      <c r="C2443" s="17" t="s">
        <v>1849</v>
      </c>
      <c r="D2443" s="17" t="s">
        <v>5202</v>
      </c>
      <c r="E2443" s="10"/>
      <c r="F2443" s="10"/>
      <c r="G2443" s="17" t="s">
        <v>2040</v>
      </c>
      <c r="H2443" s="9" t="s">
        <v>6653</v>
      </c>
      <c r="I2443" s="17" t="s">
        <v>747</v>
      </c>
      <c r="J2443" s="9"/>
      <c r="K2443" s="12" t="s">
        <v>2457</v>
      </c>
    </row>
    <row r="2444" spans="1:11" x14ac:dyDescent="0.25">
      <c r="A2444" s="17" t="s">
        <v>742</v>
      </c>
      <c r="B2444" s="20" t="s">
        <v>5203</v>
      </c>
      <c r="C2444" s="17" t="s">
        <v>1849</v>
      </c>
      <c r="D2444" s="17" t="s">
        <v>5204</v>
      </c>
      <c r="E2444" s="10"/>
      <c r="F2444" s="10"/>
      <c r="G2444" s="17" t="s">
        <v>2040</v>
      </c>
      <c r="H2444" s="9" t="s">
        <v>6653</v>
      </c>
      <c r="I2444" s="17" t="s">
        <v>751</v>
      </c>
      <c r="J2444" s="9"/>
      <c r="K2444" s="12" t="s">
        <v>2457</v>
      </c>
    </row>
    <row r="2445" spans="1:11" x14ac:dyDescent="0.25">
      <c r="A2445" s="17" t="s">
        <v>742</v>
      </c>
      <c r="B2445" s="20" t="s">
        <v>5205</v>
      </c>
      <c r="C2445" s="17" t="s">
        <v>1849</v>
      </c>
      <c r="D2445" s="17" t="s">
        <v>5206</v>
      </c>
      <c r="E2445" s="10"/>
      <c r="F2445" s="10"/>
      <c r="G2445" s="17" t="s">
        <v>2040</v>
      </c>
      <c r="H2445" s="9" t="s">
        <v>6653</v>
      </c>
      <c r="I2445" s="17" t="s">
        <v>752</v>
      </c>
      <c r="J2445" s="9"/>
      <c r="K2445" s="12" t="s">
        <v>2457</v>
      </c>
    </row>
    <row r="2446" spans="1:11" x14ac:dyDescent="0.25">
      <c r="A2446" s="17" t="s">
        <v>742</v>
      </c>
      <c r="B2446" s="20" t="s">
        <v>5207</v>
      </c>
      <c r="C2446" s="17" t="s">
        <v>1849</v>
      </c>
      <c r="D2446" s="17" t="s">
        <v>5208</v>
      </c>
      <c r="E2446" s="10" t="s">
        <v>5097</v>
      </c>
      <c r="F2446" s="10" t="s">
        <v>3308</v>
      </c>
      <c r="G2446" s="17" t="s">
        <v>2040</v>
      </c>
      <c r="H2446" s="9" t="s">
        <v>6764</v>
      </c>
      <c r="I2446" s="17" t="s">
        <v>758</v>
      </c>
      <c r="J2446" s="9"/>
      <c r="K2446" s="12" t="s">
        <v>2457</v>
      </c>
    </row>
    <row r="2447" spans="1:11" x14ac:dyDescent="0.25">
      <c r="A2447" s="17" t="s">
        <v>742</v>
      </c>
      <c r="B2447" s="20" t="s">
        <v>5209</v>
      </c>
      <c r="C2447" s="17" t="s">
        <v>1849</v>
      </c>
      <c r="D2447" s="17" t="s">
        <v>5210</v>
      </c>
      <c r="E2447" s="10"/>
      <c r="F2447" s="10"/>
      <c r="G2447" s="17" t="s">
        <v>2539</v>
      </c>
      <c r="H2447" s="9" t="s">
        <v>6658</v>
      </c>
      <c r="I2447" s="17" t="s">
        <v>746</v>
      </c>
      <c r="J2447" s="9"/>
      <c r="K2447" s="12" t="s">
        <v>2457</v>
      </c>
    </row>
    <row r="2448" spans="1:11" x14ac:dyDescent="0.25">
      <c r="A2448" s="17" t="s">
        <v>742</v>
      </c>
      <c r="B2448" s="20" t="s">
        <v>5211</v>
      </c>
      <c r="C2448" s="17" t="s">
        <v>1849</v>
      </c>
      <c r="D2448" s="17" t="s">
        <v>5212</v>
      </c>
      <c r="E2448" s="10"/>
      <c r="F2448" s="10"/>
      <c r="G2448" s="17" t="s">
        <v>2539</v>
      </c>
      <c r="H2448" s="9" t="s">
        <v>6658</v>
      </c>
      <c r="I2448" s="17" t="s">
        <v>747</v>
      </c>
      <c r="J2448" s="9"/>
      <c r="K2448" s="12" t="s">
        <v>2457</v>
      </c>
    </row>
    <row r="2449" spans="1:11" x14ac:dyDescent="0.25">
      <c r="A2449" s="17" t="s">
        <v>742</v>
      </c>
      <c r="B2449" s="20" t="s">
        <v>5213</v>
      </c>
      <c r="C2449" s="17" t="s">
        <v>1849</v>
      </c>
      <c r="D2449" s="17" t="s">
        <v>5214</v>
      </c>
      <c r="E2449" s="10"/>
      <c r="F2449" s="10"/>
      <c r="G2449" s="17" t="s">
        <v>2539</v>
      </c>
      <c r="H2449" s="9" t="s">
        <v>6658</v>
      </c>
      <c r="I2449" s="17" t="s">
        <v>751</v>
      </c>
      <c r="J2449" s="9"/>
      <c r="K2449" s="12" t="s">
        <v>2457</v>
      </c>
    </row>
    <row r="2450" spans="1:11" x14ac:dyDescent="0.25">
      <c r="A2450" s="17" t="s">
        <v>742</v>
      </c>
      <c r="B2450" s="20" t="s">
        <v>5215</v>
      </c>
      <c r="C2450" s="17" t="s">
        <v>1849</v>
      </c>
      <c r="D2450" s="17" t="s">
        <v>5216</v>
      </c>
      <c r="E2450" s="10"/>
      <c r="F2450" s="10"/>
      <c r="G2450" s="17" t="s">
        <v>2539</v>
      </c>
      <c r="H2450" s="9" t="s">
        <v>6658</v>
      </c>
      <c r="I2450" s="17" t="s">
        <v>752</v>
      </c>
      <c r="J2450" s="9"/>
      <c r="K2450" s="12" t="s">
        <v>2457</v>
      </c>
    </row>
    <row r="2451" spans="1:11" x14ac:dyDescent="0.25">
      <c r="A2451" s="17" t="s">
        <v>742</v>
      </c>
      <c r="B2451" s="20" t="s">
        <v>5217</v>
      </c>
      <c r="C2451" s="17" t="s">
        <v>1849</v>
      </c>
      <c r="D2451" s="17" t="s">
        <v>5218</v>
      </c>
      <c r="E2451" s="10" t="s">
        <v>5097</v>
      </c>
      <c r="F2451" s="10" t="s">
        <v>3308</v>
      </c>
      <c r="G2451" s="17" t="s">
        <v>2539</v>
      </c>
      <c r="H2451" s="9" t="s">
        <v>6765</v>
      </c>
      <c r="I2451" s="17" t="s">
        <v>758</v>
      </c>
      <c r="J2451" s="9"/>
      <c r="K2451" s="12" t="s">
        <v>2457</v>
      </c>
    </row>
    <row r="2452" spans="1:11" x14ac:dyDescent="0.25">
      <c r="A2452" s="17" t="s">
        <v>742</v>
      </c>
      <c r="B2452" s="20" t="s">
        <v>5219</v>
      </c>
      <c r="C2452" s="17" t="s">
        <v>1849</v>
      </c>
      <c r="D2452" s="17" t="s">
        <v>5220</v>
      </c>
      <c r="E2452" s="10"/>
      <c r="F2452" s="10"/>
      <c r="G2452" s="17" t="s">
        <v>1907</v>
      </c>
      <c r="H2452" s="9" t="s">
        <v>6642</v>
      </c>
      <c r="I2452" s="17" t="s">
        <v>746</v>
      </c>
      <c r="J2452" s="9"/>
      <c r="K2452" s="12" t="s">
        <v>2457</v>
      </c>
    </row>
    <row r="2453" spans="1:11" x14ac:dyDescent="0.25">
      <c r="A2453" s="17" t="s">
        <v>742</v>
      </c>
      <c r="B2453" s="20" t="s">
        <v>5221</v>
      </c>
      <c r="C2453" s="17" t="s">
        <v>1849</v>
      </c>
      <c r="D2453" s="17" t="s">
        <v>5222</v>
      </c>
      <c r="E2453" s="10"/>
      <c r="F2453" s="10"/>
      <c r="G2453" s="17" t="s">
        <v>1907</v>
      </c>
      <c r="H2453" s="9" t="s">
        <v>6642</v>
      </c>
      <c r="I2453" s="17" t="s">
        <v>747</v>
      </c>
      <c r="J2453" s="9"/>
      <c r="K2453" s="12" t="s">
        <v>2457</v>
      </c>
    </row>
    <row r="2454" spans="1:11" x14ac:dyDescent="0.25">
      <c r="A2454" s="17" t="s">
        <v>742</v>
      </c>
      <c r="B2454" s="20" t="s">
        <v>5223</v>
      </c>
      <c r="C2454" s="17" t="s">
        <v>1849</v>
      </c>
      <c r="D2454" s="17" t="s">
        <v>5224</v>
      </c>
      <c r="E2454" s="10"/>
      <c r="F2454" s="10"/>
      <c r="G2454" s="17" t="s">
        <v>1907</v>
      </c>
      <c r="H2454" s="9" t="s">
        <v>6642</v>
      </c>
      <c r="I2454" s="17" t="s">
        <v>751</v>
      </c>
      <c r="J2454" s="9"/>
      <c r="K2454" s="12" t="s">
        <v>2457</v>
      </c>
    </row>
    <row r="2455" spans="1:11" x14ac:dyDescent="0.25">
      <c r="A2455" s="17" t="s">
        <v>742</v>
      </c>
      <c r="B2455" s="20" t="s">
        <v>5225</v>
      </c>
      <c r="C2455" s="17" t="s">
        <v>1849</v>
      </c>
      <c r="D2455" s="17" t="s">
        <v>5226</v>
      </c>
      <c r="E2455" s="10"/>
      <c r="F2455" s="10"/>
      <c r="G2455" s="17" t="s">
        <v>1907</v>
      </c>
      <c r="H2455" s="9" t="s">
        <v>6642</v>
      </c>
      <c r="I2455" s="17" t="s">
        <v>752</v>
      </c>
      <c r="J2455" s="9"/>
      <c r="K2455" s="12" t="s">
        <v>2457</v>
      </c>
    </row>
    <row r="2456" spans="1:11" x14ac:dyDescent="0.25">
      <c r="A2456" s="17" t="s">
        <v>742</v>
      </c>
      <c r="B2456" s="20" t="s">
        <v>5227</v>
      </c>
      <c r="C2456" s="17" t="s">
        <v>1849</v>
      </c>
      <c r="D2456" s="17" t="s">
        <v>5228</v>
      </c>
      <c r="E2456" s="10" t="s">
        <v>5097</v>
      </c>
      <c r="F2456" s="17" t="s">
        <v>3308</v>
      </c>
      <c r="G2456" s="17" t="s">
        <v>1907</v>
      </c>
      <c r="H2456" s="9" t="s">
        <v>6766</v>
      </c>
      <c r="I2456" s="17" t="s">
        <v>758</v>
      </c>
      <c r="J2456" s="9"/>
      <c r="K2456" s="12" t="s">
        <v>2457</v>
      </c>
    </row>
    <row r="2457" spans="1:11" x14ac:dyDescent="0.25">
      <c r="A2457" s="17" t="s">
        <v>742</v>
      </c>
      <c r="B2457" s="20" t="s">
        <v>5229</v>
      </c>
      <c r="C2457" s="17" t="s">
        <v>1849</v>
      </c>
      <c r="D2457" s="17" t="s">
        <v>5230</v>
      </c>
      <c r="E2457" s="10" t="s">
        <v>5097</v>
      </c>
      <c r="F2457" s="17"/>
      <c r="G2457" s="17"/>
      <c r="H2457" s="9" t="s">
        <v>6767</v>
      </c>
      <c r="I2457" s="17" t="s">
        <v>746</v>
      </c>
      <c r="J2457" s="9"/>
      <c r="K2457" s="12" t="s">
        <v>2880</v>
      </c>
    </row>
    <row r="2458" spans="1:11" x14ac:dyDescent="0.25">
      <c r="A2458" s="17" t="s">
        <v>742</v>
      </c>
      <c r="B2458" s="20" t="s">
        <v>5231</v>
      </c>
      <c r="C2458" s="17" t="s">
        <v>1849</v>
      </c>
      <c r="D2458" s="17" t="s">
        <v>5232</v>
      </c>
      <c r="E2458" s="10" t="s">
        <v>5097</v>
      </c>
      <c r="F2458" s="17"/>
      <c r="G2458" s="17"/>
      <c r="H2458" s="9" t="s">
        <v>6767</v>
      </c>
      <c r="I2458" s="17" t="s">
        <v>747</v>
      </c>
      <c r="J2458" s="9"/>
      <c r="K2458" s="12" t="s">
        <v>2880</v>
      </c>
    </row>
    <row r="2459" spans="1:11" x14ac:dyDescent="0.25">
      <c r="A2459" s="17" t="s">
        <v>742</v>
      </c>
      <c r="B2459" s="20" t="s">
        <v>5233</v>
      </c>
      <c r="C2459" s="17" t="s">
        <v>1849</v>
      </c>
      <c r="D2459" s="17" t="s">
        <v>5234</v>
      </c>
      <c r="E2459" s="10" t="s">
        <v>5097</v>
      </c>
      <c r="F2459" s="17"/>
      <c r="G2459" s="17"/>
      <c r="H2459" s="9" t="s">
        <v>6767</v>
      </c>
      <c r="I2459" s="17" t="s">
        <v>751</v>
      </c>
      <c r="J2459" s="9"/>
      <c r="K2459" s="12" t="s">
        <v>2880</v>
      </c>
    </row>
    <row r="2460" spans="1:11" x14ac:dyDescent="0.25">
      <c r="A2460" s="17" t="s">
        <v>742</v>
      </c>
      <c r="B2460" s="20" t="s">
        <v>5235</v>
      </c>
      <c r="C2460" s="17" t="s">
        <v>1849</v>
      </c>
      <c r="D2460" s="17" t="s">
        <v>5236</v>
      </c>
      <c r="E2460" s="10" t="s">
        <v>5097</v>
      </c>
      <c r="F2460" s="17"/>
      <c r="G2460" s="17"/>
      <c r="H2460" s="9" t="s">
        <v>6767</v>
      </c>
      <c r="I2460" s="17" t="s">
        <v>752</v>
      </c>
      <c r="J2460" s="9"/>
      <c r="K2460" s="12" t="s">
        <v>2880</v>
      </c>
    </row>
    <row r="2461" spans="1:11" x14ac:dyDescent="0.25">
      <c r="A2461" s="17" t="s">
        <v>742</v>
      </c>
      <c r="B2461" s="20" t="s">
        <v>5237</v>
      </c>
      <c r="C2461" s="17" t="s">
        <v>1849</v>
      </c>
      <c r="D2461" s="17" t="s">
        <v>5238</v>
      </c>
      <c r="E2461" s="10" t="s">
        <v>5097</v>
      </c>
      <c r="F2461" s="17"/>
      <c r="G2461" s="17"/>
      <c r="H2461" s="9" t="s">
        <v>6767</v>
      </c>
      <c r="I2461" s="17" t="s">
        <v>758</v>
      </c>
      <c r="J2461" s="9"/>
      <c r="K2461" s="12" t="s">
        <v>2880</v>
      </c>
    </row>
    <row r="2462" spans="1:11" x14ac:dyDescent="0.25">
      <c r="A2462" s="17" t="s">
        <v>742</v>
      </c>
      <c r="B2462" s="20" t="s">
        <v>5239</v>
      </c>
      <c r="C2462" s="17" t="s">
        <v>1849</v>
      </c>
      <c r="D2462" s="17" t="s">
        <v>5240</v>
      </c>
      <c r="E2462" s="10" t="s">
        <v>5097</v>
      </c>
      <c r="F2462" s="17"/>
      <c r="G2462" s="17" t="s">
        <v>1968</v>
      </c>
      <c r="H2462" s="9" t="s">
        <v>6754</v>
      </c>
      <c r="I2462" s="17" t="s">
        <v>746</v>
      </c>
      <c r="J2462" s="9"/>
      <c r="K2462" s="12" t="s">
        <v>2880</v>
      </c>
    </row>
    <row r="2463" spans="1:11" x14ac:dyDescent="0.25">
      <c r="A2463" s="17" t="s">
        <v>742</v>
      </c>
      <c r="B2463" s="20" t="s">
        <v>5241</v>
      </c>
      <c r="C2463" s="17" t="s">
        <v>1849</v>
      </c>
      <c r="D2463" s="17" t="s">
        <v>5242</v>
      </c>
      <c r="E2463" s="10" t="s">
        <v>5097</v>
      </c>
      <c r="F2463" s="17"/>
      <c r="G2463" s="17" t="s">
        <v>1968</v>
      </c>
      <c r="H2463" s="9" t="s">
        <v>6754</v>
      </c>
      <c r="I2463" s="17" t="s">
        <v>747</v>
      </c>
      <c r="J2463" s="9"/>
      <c r="K2463" s="12" t="s">
        <v>2880</v>
      </c>
    </row>
    <row r="2464" spans="1:11" x14ac:dyDescent="0.25">
      <c r="A2464" s="17" t="s">
        <v>742</v>
      </c>
      <c r="B2464" s="20" t="s">
        <v>5243</v>
      </c>
      <c r="C2464" s="17" t="s">
        <v>1849</v>
      </c>
      <c r="D2464" s="17" t="s">
        <v>5244</v>
      </c>
      <c r="E2464" s="10" t="s">
        <v>5097</v>
      </c>
      <c r="F2464" s="17"/>
      <c r="G2464" s="17" t="s">
        <v>1968</v>
      </c>
      <c r="H2464" s="9" t="s">
        <v>6754</v>
      </c>
      <c r="I2464" s="17" t="s">
        <v>751</v>
      </c>
      <c r="J2464" s="9"/>
      <c r="K2464" s="12" t="s">
        <v>2880</v>
      </c>
    </row>
    <row r="2465" spans="1:11" x14ac:dyDescent="0.25">
      <c r="A2465" s="17" t="s">
        <v>742</v>
      </c>
      <c r="B2465" s="20" t="s">
        <v>5245</v>
      </c>
      <c r="C2465" s="17" t="s">
        <v>1849</v>
      </c>
      <c r="D2465" s="17" t="s">
        <v>5246</v>
      </c>
      <c r="E2465" s="10" t="s">
        <v>5097</v>
      </c>
      <c r="F2465" s="17"/>
      <c r="G2465" s="17" t="s">
        <v>1968</v>
      </c>
      <c r="H2465" s="9" t="s">
        <v>6754</v>
      </c>
      <c r="I2465" s="17" t="s">
        <v>752</v>
      </c>
      <c r="J2465" s="9"/>
      <c r="K2465" s="12" t="s">
        <v>2880</v>
      </c>
    </row>
    <row r="2466" spans="1:11" x14ac:dyDescent="0.25">
      <c r="A2466" s="17" t="s">
        <v>742</v>
      </c>
      <c r="B2466" s="20" t="s">
        <v>5247</v>
      </c>
      <c r="C2466" s="17" t="s">
        <v>1849</v>
      </c>
      <c r="D2466" s="17" t="s">
        <v>5248</v>
      </c>
      <c r="E2466" s="17" t="s">
        <v>5097</v>
      </c>
      <c r="F2466" s="17"/>
      <c r="G2466" s="17" t="s">
        <v>1968</v>
      </c>
      <c r="H2466" s="9" t="s">
        <v>6754</v>
      </c>
      <c r="I2466" s="17" t="s">
        <v>758</v>
      </c>
      <c r="J2466" s="9"/>
      <c r="K2466" s="9" t="s">
        <v>2880</v>
      </c>
    </row>
    <row r="2467" spans="1:11" x14ac:dyDescent="0.25">
      <c r="A2467" s="17" t="s">
        <v>742</v>
      </c>
      <c r="B2467" s="20" t="s">
        <v>5249</v>
      </c>
      <c r="C2467" s="17" t="s">
        <v>1849</v>
      </c>
      <c r="D2467" s="17" t="s">
        <v>5250</v>
      </c>
      <c r="E2467" s="17" t="s">
        <v>5097</v>
      </c>
      <c r="F2467" s="17" t="s">
        <v>5251</v>
      </c>
      <c r="G2467" s="17" t="s">
        <v>1921</v>
      </c>
      <c r="H2467" s="9" t="s">
        <v>6768</v>
      </c>
      <c r="I2467" s="17" t="s">
        <v>746</v>
      </c>
      <c r="J2467" s="9"/>
      <c r="K2467" s="9" t="s">
        <v>3282</v>
      </c>
    </row>
    <row r="2468" spans="1:11" x14ac:dyDescent="0.25">
      <c r="A2468" s="17" t="s">
        <v>742</v>
      </c>
      <c r="B2468" s="20" t="s">
        <v>5252</v>
      </c>
      <c r="C2468" s="17" t="s">
        <v>1849</v>
      </c>
      <c r="D2468" s="17" t="s">
        <v>5253</v>
      </c>
      <c r="E2468" s="17" t="s">
        <v>5097</v>
      </c>
      <c r="F2468" s="17" t="s">
        <v>5251</v>
      </c>
      <c r="G2468" s="17" t="s">
        <v>1921</v>
      </c>
      <c r="H2468" s="9" t="s">
        <v>6768</v>
      </c>
      <c r="I2468" s="17" t="s">
        <v>747</v>
      </c>
      <c r="J2468" s="9"/>
      <c r="K2468" s="9" t="s">
        <v>3282</v>
      </c>
    </row>
    <row r="2469" spans="1:11" x14ac:dyDescent="0.25">
      <c r="A2469" s="17" t="s">
        <v>742</v>
      </c>
      <c r="B2469" s="20" t="s">
        <v>5254</v>
      </c>
      <c r="C2469" s="17" t="s">
        <v>1849</v>
      </c>
      <c r="D2469" s="17" t="s">
        <v>5255</v>
      </c>
      <c r="E2469" s="17" t="s">
        <v>5097</v>
      </c>
      <c r="F2469" s="17" t="s">
        <v>5251</v>
      </c>
      <c r="G2469" s="17" t="s">
        <v>1921</v>
      </c>
      <c r="H2469" s="9" t="s">
        <v>6768</v>
      </c>
      <c r="I2469" s="17" t="s">
        <v>751</v>
      </c>
      <c r="J2469" s="9"/>
      <c r="K2469" s="9" t="s">
        <v>3282</v>
      </c>
    </row>
    <row r="2470" spans="1:11" x14ac:dyDescent="0.25">
      <c r="A2470" s="17" t="s">
        <v>742</v>
      </c>
      <c r="B2470" s="20" t="s">
        <v>5256</v>
      </c>
      <c r="C2470" s="17" t="s">
        <v>1849</v>
      </c>
      <c r="D2470" s="17" t="s">
        <v>5257</v>
      </c>
      <c r="E2470" s="17" t="s">
        <v>5097</v>
      </c>
      <c r="F2470" s="17" t="s">
        <v>5251</v>
      </c>
      <c r="G2470" s="17" t="s">
        <v>1921</v>
      </c>
      <c r="H2470" s="9" t="s">
        <v>6768</v>
      </c>
      <c r="I2470" s="17" t="s">
        <v>752</v>
      </c>
      <c r="J2470" s="9"/>
      <c r="K2470" s="9" t="s">
        <v>3282</v>
      </c>
    </row>
    <row r="2471" spans="1:11" x14ac:dyDescent="0.25">
      <c r="A2471" s="17" t="s">
        <v>742</v>
      </c>
      <c r="B2471" s="20" t="s">
        <v>5258</v>
      </c>
      <c r="C2471" s="17" t="s">
        <v>1849</v>
      </c>
      <c r="D2471" s="17" t="s">
        <v>5259</v>
      </c>
      <c r="E2471" s="17" t="s">
        <v>5097</v>
      </c>
      <c r="F2471" s="17" t="s">
        <v>5251</v>
      </c>
      <c r="G2471" s="17" t="s">
        <v>1921</v>
      </c>
      <c r="H2471" s="9" t="s">
        <v>6768</v>
      </c>
      <c r="I2471" s="17" t="s">
        <v>755</v>
      </c>
      <c r="J2471" s="9"/>
      <c r="K2471" s="9" t="s">
        <v>3282</v>
      </c>
    </row>
    <row r="2472" spans="1:11" x14ac:dyDescent="0.25">
      <c r="A2472" s="17" t="s">
        <v>742</v>
      </c>
      <c r="B2472" s="20" t="s">
        <v>5260</v>
      </c>
      <c r="C2472" s="17" t="s">
        <v>1849</v>
      </c>
      <c r="D2472" s="17" t="s">
        <v>5261</v>
      </c>
      <c r="E2472" s="17" t="s">
        <v>5097</v>
      </c>
      <c r="F2472" s="17" t="s">
        <v>5251</v>
      </c>
      <c r="G2472" s="17" t="s">
        <v>1921</v>
      </c>
      <c r="H2472" s="9" t="s">
        <v>6768</v>
      </c>
      <c r="I2472" s="17" t="s">
        <v>758</v>
      </c>
      <c r="J2472" s="9"/>
      <c r="K2472" s="9" t="s">
        <v>3282</v>
      </c>
    </row>
    <row r="2473" spans="1:11" x14ac:dyDescent="0.25">
      <c r="A2473" s="17" t="s">
        <v>742</v>
      </c>
      <c r="B2473" s="20" t="s">
        <v>5262</v>
      </c>
      <c r="C2473" s="17" t="s">
        <v>1849</v>
      </c>
      <c r="D2473" s="17" t="s">
        <v>5263</v>
      </c>
      <c r="E2473" s="17" t="s">
        <v>5097</v>
      </c>
      <c r="F2473" s="17" t="s">
        <v>4616</v>
      </c>
      <c r="G2473" s="17" t="s">
        <v>2040</v>
      </c>
      <c r="H2473" s="9" t="s">
        <v>6769</v>
      </c>
      <c r="I2473" s="17" t="s">
        <v>746</v>
      </c>
      <c r="J2473" s="9"/>
      <c r="K2473" s="9" t="s">
        <v>3282</v>
      </c>
    </row>
    <row r="2474" spans="1:11" x14ac:dyDescent="0.25">
      <c r="A2474" s="17" t="s">
        <v>742</v>
      </c>
      <c r="B2474" s="20" t="s">
        <v>5264</v>
      </c>
      <c r="C2474" s="17" t="s">
        <v>1849</v>
      </c>
      <c r="D2474" s="17" t="s">
        <v>5265</v>
      </c>
      <c r="E2474" s="17" t="s">
        <v>5097</v>
      </c>
      <c r="F2474" s="17" t="s">
        <v>4616</v>
      </c>
      <c r="G2474" s="17" t="s">
        <v>2040</v>
      </c>
      <c r="H2474" s="9" t="s">
        <v>6769</v>
      </c>
      <c r="I2474" s="17" t="s">
        <v>747</v>
      </c>
      <c r="J2474" s="9"/>
      <c r="K2474" s="9" t="s">
        <v>3282</v>
      </c>
    </row>
    <row r="2475" spans="1:11" x14ac:dyDescent="0.25">
      <c r="A2475" s="17" t="s">
        <v>742</v>
      </c>
      <c r="B2475" s="20" t="s">
        <v>5266</v>
      </c>
      <c r="C2475" s="17" t="s">
        <v>1849</v>
      </c>
      <c r="D2475" s="17" t="s">
        <v>5267</v>
      </c>
      <c r="E2475" s="17" t="s">
        <v>5097</v>
      </c>
      <c r="F2475" s="17" t="s">
        <v>4616</v>
      </c>
      <c r="G2475" s="17" t="s">
        <v>2040</v>
      </c>
      <c r="H2475" s="9" t="s">
        <v>6769</v>
      </c>
      <c r="I2475" s="17" t="s">
        <v>751</v>
      </c>
      <c r="J2475" s="9"/>
      <c r="K2475" s="9" t="s">
        <v>3282</v>
      </c>
    </row>
    <row r="2476" spans="1:11" x14ac:dyDescent="0.25">
      <c r="A2476" s="17" t="s">
        <v>742</v>
      </c>
      <c r="B2476" s="20" t="s">
        <v>5268</v>
      </c>
      <c r="C2476" s="17" t="s">
        <v>1849</v>
      </c>
      <c r="D2476" s="17" t="s">
        <v>5269</v>
      </c>
      <c r="E2476" s="17" t="s">
        <v>5097</v>
      </c>
      <c r="F2476" s="17" t="s">
        <v>4616</v>
      </c>
      <c r="G2476" s="17" t="s">
        <v>2040</v>
      </c>
      <c r="H2476" s="9" t="s">
        <v>6769</v>
      </c>
      <c r="I2476" s="17" t="s">
        <v>752</v>
      </c>
      <c r="J2476" s="9"/>
      <c r="K2476" s="9" t="s">
        <v>3282</v>
      </c>
    </row>
    <row r="2477" spans="1:11" x14ac:dyDescent="0.25">
      <c r="A2477" s="17" t="s">
        <v>742</v>
      </c>
      <c r="B2477" s="20" t="s">
        <v>5270</v>
      </c>
      <c r="C2477" s="17" t="s">
        <v>1849</v>
      </c>
      <c r="D2477" s="17" t="s">
        <v>5271</v>
      </c>
      <c r="E2477" s="17" t="s">
        <v>5097</v>
      </c>
      <c r="F2477" s="17" t="s">
        <v>4616</v>
      </c>
      <c r="G2477" s="17" t="s">
        <v>2040</v>
      </c>
      <c r="H2477" s="9" t="s">
        <v>6769</v>
      </c>
      <c r="I2477" s="17" t="s">
        <v>755</v>
      </c>
      <c r="J2477" s="9"/>
      <c r="K2477" s="9" t="s">
        <v>3282</v>
      </c>
    </row>
    <row r="2478" spans="1:11" x14ac:dyDescent="0.25">
      <c r="A2478" s="17" t="s">
        <v>742</v>
      </c>
      <c r="B2478" s="20" t="s">
        <v>5272</v>
      </c>
      <c r="C2478" s="17" t="s">
        <v>1849</v>
      </c>
      <c r="D2478" s="17" t="s">
        <v>5273</v>
      </c>
      <c r="E2478" s="17" t="s">
        <v>5097</v>
      </c>
      <c r="F2478" s="17" t="s">
        <v>4616</v>
      </c>
      <c r="G2478" s="17" t="s">
        <v>2040</v>
      </c>
      <c r="H2478" s="9" t="s">
        <v>6769</v>
      </c>
      <c r="I2478" s="17" t="s">
        <v>758</v>
      </c>
      <c r="J2478" s="9"/>
      <c r="K2478" s="9" t="s">
        <v>3282</v>
      </c>
    </row>
    <row r="2479" spans="1:11" x14ac:dyDescent="0.25">
      <c r="A2479" s="17" t="s">
        <v>742</v>
      </c>
      <c r="B2479" s="20" t="s">
        <v>5274</v>
      </c>
      <c r="C2479" s="17" t="s">
        <v>1849</v>
      </c>
      <c r="D2479" s="17" t="s">
        <v>5275</v>
      </c>
      <c r="E2479" s="17" t="s">
        <v>5097</v>
      </c>
      <c r="F2479" s="17" t="s">
        <v>4616</v>
      </c>
      <c r="G2479" s="17" t="s">
        <v>2539</v>
      </c>
      <c r="H2479" s="9" t="s">
        <v>6770</v>
      </c>
      <c r="I2479" s="17" t="s">
        <v>746</v>
      </c>
      <c r="J2479" s="9"/>
      <c r="K2479" s="9" t="s">
        <v>3282</v>
      </c>
    </row>
    <row r="2480" spans="1:11" x14ac:dyDescent="0.25">
      <c r="A2480" s="17" t="s">
        <v>742</v>
      </c>
      <c r="B2480" s="20" t="s">
        <v>5276</v>
      </c>
      <c r="C2480" s="17" t="s">
        <v>1849</v>
      </c>
      <c r="D2480" s="17" t="s">
        <v>5277</v>
      </c>
      <c r="E2480" s="17" t="s">
        <v>5097</v>
      </c>
      <c r="F2480" s="17" t="s">
        <v>4616</v>
      </c>
      <c r="G2480" s="17" t="s">
        <v>2539</v>
      </c>
      <c r="H2480" s="9" t="s">
        <v>6770</v>
      </c>
      <c r="I2480" s="17" t="s">
        <v>747</v>
      </c>
      <c r="J2480" s="9"/>
      <c r="K2480" s="9" t="s">
        <v>3282</v>
      </c>
    </row>
    <row r="2481" spans="1:11" x14ac:dyDescent="0.25">
      <c r="A2481" s="17" t="s">
        <v>742</v>
      </c>
      <c r="B2481" s="20" t="s">
        <v>5278</v>
      </c>
      <c r="C2481" s="17" t="s">
        <v>1849</v>
      </c>
      <c r="D2481" s="17" t="s">
        <v>5279</v>
      </c>
      <c r="E2481" s="17" t="s">
        <v>5097</v>
      </c>
      <c r="F2481" s="17" t="s">
        <v>4616</v>
      </c>
      <c r="G2481" s="17" t="s">
        <v>2539</v>
      </c>
      <c r="H2481" s="9" t="s">
        <v>6770</v>
      </c>
      <c r="I2481" s="17" t="s">
        <v>751</v>
      </c>
      <c r="J2481" s="9"/>
      <c r="K2481" s="9" t="s">
        <v>3282</v>
      </c>
    </row>
    <row r="2482" spans="1:11" x14ac:dyDescent="0.25">
      <c r="A2482" s="17" t="s">
        <v>742</v>
      </c>
      <c r="B2482" s="20" t="s">
        <v>5280</v>
      </c>
      <c r="C2482" s="17" t="s">
        <v>1849</v>
      </c>
      <c r="D2482" s="17" t="s">
        <v>5281</v>
      </c>
      <c r="E2482" s="17" t="s">
        <v>5097</v>
      </c>
      <c r="F2482" s="17" t="s">
        <v>4616</v>
      </c>
      <c r="G2482" s="17" t="s">
        <v>2539</v>
      </c>
      <c r="H2482" s="9" t="s">
        <v>6770</v>
      </c>
      <c r="I2482" s="17" t="s">
        <v>752</v>
      </c>
      <c r="J2482" s="9"/>
      <c r="K2482" s="9" t="s">
        <v>3282</v>
      </c>
    </row>
    <row r="2483" spans="1:11" x14ac:dyDescent="0.25">
      <c r="A2483" s="17" t="s">
        <v>742</v>
      </c>
      <c r="B2483" s="20" t="s">
        <v>5282</v>
      </c>
      <c r="C2483" s="17" t="s">
        <v>1849</v>
      </c>
      <c r="D2483" s="17" t="s">
        <v>5283</v>
      </c>
      <c r="E2483" s="17" t="s">
        <v>5097</v>
      </c>
      <c r="F2483" s="17" t="s">
        <v>4616</v>
      </c>
      <c r="G2483" s="17" t="s">
        <v>2539</v>
      </c>
      <c r="H2483" s="9" t="s">
        <v>6770</v>
      </c>
      <c r="I2483" s="17" t="s">
        <v>755</v>
      </c>
      <c r="J2483" s="9"/>
      <c r="K2483" s="9" t="s">
        <v>3282</v>
      </c>
    </row>
    <row r="2484" spans="1:11" x14ac:dyDescent="0.25">
      <c r="A2484" s="17" t="s">
        <v>742</v>
      </c>
      <c r="B2484" s="20" t="s">
        <v>5284</v>
      </c>
      <c r="C2484" s="17" t="s">
        <v>1849</v>
      </c>
      <c r="D2484" s="17" t="s">
        <v>5285</v>
      </c>
      <c r="E2484" s="17" t="s">
        <v>5097</v>
      </c>
      <c r="F2484" s="17" t="s">
        <v>4616</v>
      </c>
      <c r="G2484" s="17" t="s">
        <v>2539</v>
      </c>
      <c r="H2484" s="9" t="s">
        <v>6770</v>
      </c>
      <c r="I2484" s="17" t="s">
        <v>758</v>
      </c>
      <c r="J2484" s="9"/>
      <c r="K2484" s="9" t="s">
        <v>3282</v>
      </c>
    </row>
    <row r="2485" spans="1:11" x14ac:dyDescent="0.25">
      <c r="A2485" s="17" t="s">
        <v>742</v>
      </c>
      <c r="B2485" s="20" t="s">
        <v>5286</v>
      </c>
      <c r="C2485" s="17" t="s">
        <v>1849</v>
      </c>
      <c r="D2485" s="17" t="s">
        <v>5287</v>
      </c>
      <c r="E2485" s="17" t="s">
        <v>5097</v>
      </c>
      <c r="F2485" s="17" t="s">
        <v>4616</v>
      </c>
      <c r="G2485" s="17" t="s">
        <v>1921</v>
      </c>
      <c r="H2485" s="9" t="s">
        <v>6771</v>
      </c>
      <c r="I2485" s="17" t="s">
        <v>746</v>
      </c>
      <c r="J2485" s="9"/>
      <c r="K2485" s="9" t="s">
        <v>3282</v>
      </c>
    </row>
    <row r="2486" spans="1:11" x14ac:dyDescent="0.25">
      <c r="A2486" s="17" t="s">
        <v>742</v>
      </c>
      <c r="B2486" s="20" t="s">
        <v>5288</v>
      </c>
      <c r="C2486" s="17" t="s">
        <v>1849</v>
      </c>
      <c r="D2486" s="17" t="s">
        <v>5289</v>
      </c>
      <c r="E2486" s="17" t="s">
        <v>5097</v>
      </c>
      <c r="F2486" s="17" t="s">
        <v>4616</v>
      </c>
      <c r="G2486" s="17" t="s">
        <v>1921</v>
      </c>
      <c r="H2486" s="9" t="s">
        <v>6771</v>
      </c>
      <c r="I2486" s="17" t="s">
        <v>747</v>
      </c>
      <c r="J2486" s="9"/>
      <c r="K2486" s="9" t="s">
        <v>3282</v>
      </c>
    </row>
    <row r="2487" spans="1:11" x14ac:dyDescent="0.25">
      <c r="A2487" s="17" t="s">
        <v>742</v>
      </c>
      <c r="B2487" s="20" t="s">
        <v>5290</v>
      </c>
      <c r="C2487" s="17" t="s">
        <v>1849</v>
      </c>
      <c r="D2487" s="17" t="s">
        <v>5291</v>
      </c>
      <c r="E2487" s="17" t="s">
        <v>5097</v>
      </c>
      <c r="F2487" s="17" t="s">
        <v>4616</v>
      </c>
      <c r="G2487" s="17" t="s">
        <v>1921</v>
      </c>
      <c r="H2487" s="9" t="s">
        <v>6771</v>
      </c>
      <c r="I2487" s="17" t="s">
        <v>751</v>
      </c>
      <c r="J2487" s="9"/>
      <c r="K2487" s="9" t="s">
        <v>3282</v>
      </c>
    </row>
    <row r="2488" spans="1:11" x14ac:dyDescent="0.25">
      <c r="A2488" s="17" t="s">
        <v>742</v>
      </c>
      <c r="B2488" s="20" t="s">
        <v>5292</v>
      </c>
      <c r="C2488" s="17" t="s">
        <v>1849</v>
      </c>
      <c r="D2488" s="17" t="s">
        <v>5293</v>
      </c>
      <c r="E2488" s="17" t="s">
        <v>5097</v>
      </c>
      <c r="F2488" s="17" t="s">
        <v>4616</v>
      </c>
      <c r="G2488" s="17" t="s">
        <v>1921</v>
      </c>
      <c r="H2488" s="9" t="s">
        <v>6771</v>
      </c>
      <c r="I2488" s="17" t="s">
        <v>752</v>
      </c>
      <c r="J2488" s="9"/>
      <c r="K2488" s="9" t="s">
        <v>3282</v>
      </c>
    </row>
    <row r="2489" spans="1:11" x14ac:dyDescent="0.25">
      <c r="A2489" s="17" t="s">
        <v>742</v>
      </c>
      <c r="B2489" s="20" t="s">
        <v>5294</v>
      </c>
      <c r="C2489" s="17" t="s">
        <v>1849</v>
      </c>
      <c r="D2489" s="17" t="s">
        <v>5295</v>
      </c>
      <c r="E2489" s="17" t="s">
        <v>5097</v>
      </c>
      <c r="F2489" s="17" t="s">
        <v>4616</v>
      </c>
      <c r="G2489" s="17" t="s">
        <v>1921</v>
      </c>
      <c r="H2489" s="9" t="s">
        <v>6771</v>
      </c>
      <c r="I2489" s="17" t="s">
        <v>755</v>
      </c>
      <c r="J2489" s="9"/>
      <c r="K2489" s="9" t="s">
        <v>3282</v>
      </c>
    </row>
    <row r="2490" spans="1:11" x14ac:dyDescent="0.25">
      <c r="A2490" s="17" t="s">
        <v>742</v>
      </c>
      <c r="B2490" s="20" t="s">
        <v>5296</v>
      </c>
      <c r="C2490" s="17" t="s">
        <v>1849</v>
      </c>
      <c r="D2490" s="17" t="s">
        <v>5297</v>
      </c>
      <c r="E2490" s="17" t="s">
        <v>5097</v>
      </c>
      <c r="F2490" s="17" t="s">
        <v>4616</v>
      </c>
      <c r="G2490" s="17" t="s">
        <v>1921</v>
      </c>
      <c r="H2490" s="9" t="s">
        <v>6771</v>
      </c>
      <c r="I2490" s="17" t="s">
        <v>758</v>
      </c>
      <c r="J2490" s="9"/>
      <c r="K2490" s="9" t="s">
        <v>3282</v>
      </c>
    </row>
    <row r="2491" spans="1:11" x14ac:dyDescent="0.25">
      <c r="A2491" s="17" t="s">
        <v>742</v>
      </c>
      <c r="B2491" s="20" t="s">
        <v>5298</v>
      </c>
      <c r="C2491" s="17" t="s">
        <v>1849</v>
      </c>
      <c r="D2491" s="17" t="s">
        <v>5299</v>
      </c>
      <c r="E2491" s="17" t="s">
        <v>5097</v>
      </c>
      <c r="F2491" s="17" t="s">
        <v>844</v>
      </c>
      <c r="G2491" s="17" t="s">
        <v>1968</v>
      </c>
      <c r="H2491" s="9" t="s">
        <v>6772</v>
      </c>
      <c r="I2491" s="17" t="s">
        <v>746</v>
      </c>
      <c r="J2491" s="9"/>
      <c r="K2491" s="9" t="s">
        <v>3282</v>
      </c>
    </row>
    <row r="2492" spans="1:11" x14ac:dyDescent="0.25">
      <c r="A2492" s="17" t="s">
        <v>742</v>
      </c>
      <c r="B2492" s="20" t="s">
        <v>5300</v>
      </c>
      <c r="C2492" s="17" t="s">
        <v>1849</v>
      </c>
      <c r="D2492" s="17" t="s">
        <v>5301</v>
      </c>
      <c r="E2492" s="17" t="s">
        <v>5097</v>
      </c>
      <c r="F2492" s="17" t="s">
        <v>844</v>
      </c>
      <c r="G2492" s="17" t="s">
        <v>1968</v>
      </c>
      <c r="H2492" s="9" t="s">
        <v>6772</v>
      </c>
      <c r="I2492" s="17" t="s">
        <v>747</v>
      </c>
      <c r="J2492" s="9"/>
      <c r="K2492" s="9" t="s">
        <v>3282</v>
      </c>
    </row>
    <row r="2493" spans="1:11" x14ac:dyDescent="0.25">
      <c r="A2493" s="17" t="s">
        <v>742</v>
      </c>
      <c r="B2493" s="20" t="s">
        <v>5302</v>
      </c>
      <c r="C2493" s="17" t="s">
        <v>1849</v>
      </c>
      <c r="D2493" s="17" t="s">
        <v>5303</v>
      </c>
      <c r="E2493" s="17" t="s">
        <v>5097</v>
      </c>
      <c r="F2493" s="17" t="s">
        <v>844</v>
      </c>
      <c r="G2493" s="17" t="s">
        <v>1968</v>
      </c>
      <c r="H2493" s="9" t="s">
        <v>6772</v>
      </c>
      <c r="I2493" s="17" t="s">
        <v>751</v>
      </c>
      <c r="J2493" s="9"/>
      <c r="K2493" s="9" t="s">
        <v>3282</v>
      </c>
    </row>
    <row r="2494" spans="1:11" x14ac:dyDescent="0.25">
      <c r="A2494" s="17" t="s">
        <v>742</v>
      </c>
      <c r="B2494" s="20" t="s">
        <v>5304</v>
      </c>
      <c r="C2494" s="17" t="s">
        <v>1849</v>
      </c>
      <c r="D2494" s="17" t="s">
        <v>5305</v>
      </c>
      <c r="E2494" s="17" t="s">
        <v>5097</v>
      </c>
      <c r="F2494" s="17" t="s">
        <v>844</v>
      </c>
      <c r="G2494" s="17" t="s">
        <v>1968</v>
      </c>
      <c r="H2494" s="9" t="s">
        <v>6772</v>
      </c>
      <c r="I2494" s="17" t="s">
        <v>752</v>
      </c>
      <c r="J2494" s="9"/>
      <c r="K2494" s="9" t="s">
        <v>3282</v>
      </c>
    </row>
    <row r="2495" spans="1:11" x14ac:dyDescent="0.25">
      <c r="A2495" s="17" t="s">
        <v>742</v>
      </c>
      <c r="B2495" s="20" t="s">
        <v>5306</v>
      </c>
      <c r="C2495" s="17" t="s">
        <v>1849</v>
      </c>
      <c r="D2495" s="17" t="s">
        <v>5307</v>
      </c>
      <c r="E2495" s="17" t="s">
        <v>5097</v>
      </c>
      <c r="F2495" s="17" t="s">
        <v>844</v>
      </c>
      <c r="G2495" s="17" t="s">
        <v>1968</v>
      </c>
      <c r="H2495" s="9" t="s">
        <v>6772</v>
      </c>
      <c r="I2495" s="17" t="s">
        <v>755</v>
      </c>
      <c r="J2495" s="9"/>
      <c r="K2495" s="9" t="s">
        <v>3282</v>
      </c>
    </row>
    <row r="2496" spans="1:11" x14ac:dyDescent="0.25">
      <c r="A2496" s="17" t="s">
        <v>742</v>
      </c>
      <c r="B2496" s="20" t="s">
        <v>5308</v>
      </c>
      <c r="C2496" s="17" t="s">
        <v>1849</v>
      </c>
      <c r="D2496" s="17" t="s">
        <v>5309</v>
      </c>
      <c r="E2496" s="17" t="s">
        <v>5097</v>
      </c>
      <c r="F2496" s="17" t="s">
        <v>844</v>
      </c>
      <c r="G2496" s="17" t="s">
        <v>1968</v>
      </c>
      <c r="H2496" s="9" t="s">
        <v>6772</v>
      </c>
      <c r="I2496" s="17" t="s">
        <v>758</v>
      </c>
      <c r="J2496" s="9"/>
      <c r="K2496" s="9" t="s">
        <v>3282</v>
      </c>
    </row>
    <row r="2497" spans="1:11" x14ac:dyDescent="0.25">
      <c r="A2497" s="17" t="s">
        <v>742</v>
      </c>
      <c r="B2497" s="20" t="s">
        <v>5310</v>
      </c>
      <c r="C2497" s="17" t="s">
        <v>1849</v>
      </c>
      <c r="D2497" s="17" t="s">
        <v>5311</v>
      </c>
      <c r="E2497" s="17" t="s">
        <v>5097</v>
      </c>
      <c r="F2497" s="17" t="s">
        <v>844</v>
      </c>
      <c r="G2497" s="17" t="s">
        <v>1907</v>
      </c>
      <c r="H2497" s="9" t="s">
        <v>6773</v>
      </c>
      <c r="I2497" s="17" t="s">
        <v>746</v>
      </c>
      <c r="J2497" s="9"/>
      <c r="K2497" s="9" t="s">
        <v>3282</v>
      </c>
    </row>
    <row r="2498" spans="1:11" x14ac:dyDescent="0.25">
      <c r="A2498" s="17" t="s">
        <v>742</v>
      </c>
      <c r="B2498" s="20" t="s">
        <v>5312</v>
      </c>
      <c r="C2498" s="17" t="s">
        <v>1849</v>
      </c>
      <c r="D2498" s="17" t="s">
        <v>5313</v>
      </c>
      <c r="E2498" s="17" t="s">
        <v>5097</v>
      </c>
      <c r="F2498" s="17" t="s">
        <v>844</v>
      </c>
      <c r="G2498" s="17" t="s">
        <v>1907</v>
      </c>
      <c r="H2498" s="9" t="s">
        <v>6773</v>
      </c>
      <c r="I2498" s="17" t="s">
        <v>747</v>
      </c>
      <c r="J2498" s="9"/>
      <c r="K2498" s="9" t="s">
        <v>3282</v>
      </c>
    </row>
    <row r="2499" spans="1:11" x14ac:dyDescent="0.25">
      <c r="A2499" s="17" t="s">
        <v>742</v>
      </c>
      <c r="B2499" s="20" t="s">
        <v>5314</v>
      </c>
      <c r="C2499" s="17" t="s">
        <v>1849</v>
      </c>
      <c r="D2499" s="17" t="s">
        <v>5315</v>
      </c>
      <c r="E2499" s="17" t="s">
        <v>5097</v>
      </c>
      <c r="F2499" s="17" t="s">
        <v>844</v>
      </c>
      <c r="G2499" s="17" t="s">
        <v>1907</v>
      </c>
      <c r="H2499" s="9" t="s">
        <v>6773</v>
      </c>
      <c r="I2499" s="17" t="s">
        <v>751</v>
      </c>
      <c r="J2499" s="9"/>
      <c r="K2499" s="9" t="s">
        <v>3282</v>
      </c>
    </row>
    <row r="2500" spans="1:11" x14ac:dyDescent="0.25">
      <c r="A2500" s="17" t="s">
        <v>742</v>
      </c>
      <c r="B2500" s="20" t="s">
        <v>5316</v>
      </c>
      <c r="C2500" s="17" t="s">
        <v>1849</v>
      </c>
      <c r="D2500" s="17" t="s">
        <v>5317</v>
      </c>
      <c r="E2500" s="17" t="s">
        <v>5097</v>
      </c>
      <c r="F2500" s="17" t="s">
        <v>844</v>
      </c>
      <c r="G2500" s="17" t="s">
        <v>1907</v>
      </c>
      <c r="H2500" s="9" t="s">
        <v>6773</v>
      </c>
      <c r="I2500" s="17" t="s">
        <v>752</v>
      </c>
      <c r="J2500" s="9"/>
      <c r="K2500" s="9" t="s">
        <v>3282</v>
      </c>
    </row>
    <row r="2501" spans="1:11" x14ac:dyDescent="0.25">
      <c r="A2501" s="17" t="s">
        <v>742</v>
      </c>
      <c r="B2501" s="20" t="s">
        <v>5318</v>
      </c>
      <c r="C2501" s="17" t="s">
        <v>1849</v>
      </c>
      <c r="D2501" s="17" t="s">
        <v>5319</v>
      </c>
      <c r="E2501" s="17" t="s">
        <v>5097</v>
      </c>
      <c r="F2501" s="17" t="s">
        <v>844</v>
      </c>
      <c r="G2501" s="17" t="s">
        <v>1907</v>
      </c>
      <c r="H2501" s="9" t="s">
        <v>6773</v>
      </c>
      <c r="I2501" s="17" t="s">
        <v>755</v>
      </c>
      <c r="J2501" s="9"/>
      <c r="K2501" s="9" t="s">
        <v>3282</v>
      </c>
    </row>
    <row r="2502" spans="1:11" x14ac:dyDescent="0.25">
      <c r="A2502" s="17" t="s">
        <v>742</v>
      </c>
      <c r="B2502" s="20" t="s">
        <v>5320</v>
      </c>
      <c r="C2502" s="17" t="s">
        <v>1849</v>
      </c>
      <c r="D2502" s="17" t="s">
        <v>5321</v>
      </c>
      <c r="E2502" s="17" t="s">
        <v>5097</v>
      </c>
      <c r="F2502" s="17" t="s">
        <v>844</v>
      </c>
      <c r="G2502" s="17" t="s">
        <v>1907</v>
      </c>
      <c r="H2502" s="9" t="s">
        <v>6773</v>
      </c>
      <c r="I2502" s="17" t="s">
        <v>758</v>
      </c>
      <c r="J2502" s="9"/>
      <c r="K2502" s="9" t="s">
        <v>3282</v>
      </c>
    </row>
    <row r="2503" spans="1:11" x14ac:dyDescent="0.25">
      <c r="A2503" s="17" t="s">
        <v>742</v>
      </c>
      <c r="B2503" s="20" t="s">
        <v>5322</v>
      </c>
      <c r="C2503" s="17" t="s">
        <v>1849</v>
      </c>
      <c r="D2503" s="17" t="s">
        <v>5323</v>
      </c>
      <c r="E2503" s="17" t="s">
        <v>5097</v>
      </c>
      <c r="F2503" s="17" t="s">
        <v>5324</v>
      </c>
      <c r="G2503" s="17" t="s">
        <v>2040</v>
      </c>
      <c r="H2503" s="9" t="s">
        <v>6774</v>
      </c>
      <c r="I2503" s="17" t="s">
        <v>746</v>
      </c>
      <c r="J2503" s="9"/>
      <c r="K2503" s="9" t="s">
        <v>3282</v>
      </c>
    </row>
    <row r="2504" spans="1:11" x14ac:dyDescent="0.25">
      <c r="A2504" s="17" t="s">
        <v>742</v>
      </c>
      <c r="B2504" s="20" t="s">
        <v>187</v>
      </c>
      <c r="C2504" s="17" t="s">
        <v>1849</v>
      </c>
      <c r="D2504" s="17" t="s">
        <v>5325</v>
      </c>
      <c r="E2504" s="17" t="s">
        <v>5097</v>
      </c>
      <c r="F2504" s="17" t="s">
        <v>5324</v>
      </c>
      <c r="G2504" s="17" t="s">
        <v>2040</v>
      </c>
      <c r="H2504" s="9" t="s">
        <v>6774</v>
      </c>
      <c r="I2504" s="17" t="s">
        <v>747</v>
      </c>
      <c r="J2504" s="9"/>
      <c r="K2504" s="9" t="s">
        <v>3282</v>
      </c>
    </row>
    <row r="2505" spans="1:11" x14ac:dyDescent="0.25">
      <c r="A2505" s="17" t="s">
        <v>742</v>
      </c>
      <c r="B2505" s="20" t="s">
        <v>614</v>
      </c>
      <c r="C2505" s="17" t="s">
        <v>1849</v>
      </c>
      <c r="D2505" s="17" t="s">
        <v>5326</v>
      </c>
      <c r="E2505" s="17" t="s">
        <v>5097</v>
      </c>
      <c r="F2505" s="17" t="s">
        <v>5324</v>
      </c>
      <c r="G2505" s="17" t="s">
        <v>2040</v>
      </c>
      <c r="H2505" s="9" t="s">
        <v>6774</v>
      </c>
      <c r="I2505" s="17" t="s">
        <v>751</v>
      </c>
      <c r="J2505" s="9"/>
      <c r="K2505" s="9" t="s">
        <v>3282</v>
      </c>
    </row>
    <row r="2506" spans="1:11" x14ac:dyDescent="0.25">
      <c r="A2506" s="17" t="s">
        <v>742</v>
      </c>
      <c r="B2506" s="20" t="s">
        <v>5327</v>
      </c>
      <c r="C2506" s="17" t="s">
        <v>1849</v>
      </c>
      <c r="D2506" s="17" t="s">
        <v>5328</v>
      </c>
      <c r="E2506" s="17" t="s">
        <v>5097</v>
      </c>
      <c r="F2506" s="17" t="s">
        <v>5324</v>
      </c>
      <c r="G2506" s="17" t="s">
        <v>2040</v>
      </c>
      <c r="H2506" s="9" t="s">
        <v>6774</v>
      </c>
      <c r="I2506" s="17" t="s">
        <v>752</v>
      </c>
      <c r="J2506" s="9"/>
      <c r="K2506" s="9" t="s">
        <v>3282</v>
      </c>
    </row>
    <row r="2507" spans="1:11" x14ac:dyDescent="0.25">
      <c r="A2507" s="17" t="s">
        <v>742</v>
      </c>
      <c r="B2507" s="20" t="s">
        <v>5329</v>
      </c>
      <c r="C2507" s="17" t="s">
        <v>1849</v>
      </c>
      <c r="D2507" s="17" t="s">
        <v>5330</v>
      </c>
      <c r="E2507" s="17" t="s">
        <v>5097</v>
      </c>
      <c r="F2507" s="17" t="s">
        <v>5324</v>
      </c>
      <c r="G2507" s="17" t="s">
        <v>2040</v>
      </c>
      <c r="H2507" s="9" t="s">
        <v>6774</v>
      </c>
      <c r="I2507" s="17" t="s">
        <v>755</v>
      </c>
      <c r="J2507" s="9"/>
      <c r="K2507" s="9" t="s">
        <v>3282</v>
      </c>
    </row>
    <row r="2508" spans="1:11" x14ac:dyDescent="0.25">
      <c r="A2508" s="17" t="s">
        <v>742</v>
      </c>
      <c r="B2508" s="20" t="s">
        <v>5331</v>
      </c>
      <c r="C2508" s="17" t="s">
        <v>1849</v>
      </c>
      <c r="D2508" s="17" t="s">
        <v>5332</v>
      </c>
      <c r="E2508" s="17" t="s">
        <v>5097</v>
      </c>
      <c r="F2508" s="17" t="s">
        <v>5324</v>
      </c>
      <c r="G2508" s="17" t="s">
        <v>2040</v>
      </c>
      <c r="H2508" s="9" t="s">
        <v>6774</v>
      </c>
      <c r="I2508" s="17" t="s">
        <v>758</v>
      </c>
      <c r="J2508" s="9"/>
      <c r="K2508" s="9" t="s">
        <v>3282</v>
      </c>
    </row>
    <row r="2509" spans="1:11" x14ac:dyDescent="0.25">
      <c r="A2509" s="17" t="s">
        <v>742</v>
      </c>
      <c r="B2509" s="20" t="s">
        <v>444</v>
      </c>
      <c r="C2509" s="17" t="s">
        <v>1849</v>
      </c>
      <c r="D2509" s="17" t="s">
        <v>5333</v>
      </c>
      <c r="E2509" s="17" t="s">
        <v>5097</v>
      </c>
      <c r="F2509" s="17" t="s">
        <v>5324</v>
      </c>
      <c r="G2509" s="17" t="s">
        <v>1921</v>
      </c>
      <c r="H2509" s="9" t="s">
        <v>6775</v>
      </c>
      <c r="I2509" s="17" t="s">
        <v>746</v>
      </c>
      <c r="J2509" s="9"/>
      <c r="K2509" s="9" t="s">
        <v>3282</v>
      </c>
    </row>
    <row r="2510" spans="1:11" x14ac:dyDescent="0.25">
      <c r="A2510" s="17" t="s">
        <v>742</v>
      </c>
      <c r="B2510" s="20" t="s">
        <v>188</v>
      </c>
      <c r="C2510" s="17" t="s">
        <v>1849</v>
      </c>
      <c r="D2510" s="17" t="s">
        <v>5334</v>
      </c>
      <c r="E2510" s="17" t="s">
        <v>5097</v>
      </c>
      <c r="F2510" s="17" t="s">
        <v>5324</v>
      </c>
      <c r="G2510" s="17" t="s">
        <v>1921</v>
      </c>
      <c r="H2510" s="9" t="s">
        <v>6775</v>
      </c>
      <c r="I2510" s="17" t="s">
        <v>747</v>
      </c>
      <c r="J2510" s="9"/>
      <c r="K2510" s="9" t="s">
        <v>3282</v>
      </c>
    </row>
    <row r="2511" spans="1:11" x14ac:dyDescent="0.25">
      <c r="A2511" s="17" t="s">
        <v>742</v>
      </c>
      <c r="B2511" s="20" t="s">
        <v>615</v>
      </c>
      <c r="C2511" s="17" t="s">
        <v>1849</v>
      </c>
      <c r="D2511" s="17" t="s">
        <v>5335</v>
      </c>
      <c r="E2511" s="17" t="s">
        <v>5097</v>
      </c>
      <c r="F2511" s="17" t="s">
        <v>5324</v>
      </c>
      <c r="G2511" s="17" t="s">
        <v>1921</v>
      </c>
      <c r="H2511" s="9" t="s">
        <v>6775</v>
      </c>
      <c r="I2511" s="17" t="s">
        <v>751</v>
      </c>
      <c r="J2511" s="9"/>
      <c r="K2511" s="9" t="s">
        <v>3282</v>
      </c>
    </row>
    <row r="2512" spans="1:11" x14ac:dyDescent="0.25">
      <c r="A2512" s="17" t="s">
        <v>742</v>
      </c>
      <c r="B2512" s="20" t="s">
        <v>5336</v>
      </c>
      <c r="C2512" s="17" t="s">
        <v>1849</v>
      </c>
      <c r="D2512" s="17" t="s">
        <v>5337</v>
      </c>
      <c r="E2512" s="17" t="s">
        <v>5097</v>
      </c>
      <c r="F2512" s="17" t="s">
        <v>5324</v>
      </c>
      <c r="G2512" s="17" t="s">
        <v>1921</v>
      </c>
      <c r="H2512" s="9" t="s">
        <v>6775</v>
      </c>
      <c r="I2512" s="17" t="s">
        <v>752</v>
      </c>
      <c r="J2512" s="9"/>
      <c r="K2512" s="9" t="s">
        <v>3282</v>
      </c>
    </row>
    <row r="2513" spans="1:11" x14ac:dyDescent="0.25">
      <c r="A2513" s="17" t="s">
        <v>742</v>
      </c>
      <c r="B2513" s="20" t="s">
        <v>718</v>
      </c>
      <c r="C2513" s="17" t="s">
        <v>1849</v>
      </c>
      <c r="D2513" s="17" t="s">
        <v>5338</v>
      </c>
      <c r="E2513" s="17" t="s">
        <v>5097</v>
      </c>
      <c r="F2513" s="17" t="s">
        <v>5324</v>
      </c>
      <c r="G2513" s="17" t="s">
        <v>1921</v>
      </c>
      <c r="H2513" s="9" t="s">
        <v>6775</v>
      </c>
      <c r="I2513" s="17" t="s">
        <v>755</v>
      </c>
      <c r="J2513" s="9"/>
      <c r="K2513" s="9" t="s">
        <v>3282</v>
      </c>
    </row>
    <row r="2514" spans="1:11" x14ac:dyDescent="0.25">
      <c r="A2514" s="17" t="s">
        <v>742</v>
      </c>
      <c r="B2514" s="15" t="s">
        <v>352</v>
      </c>
      <c r="C2514" s="12" t="s">
        <v>1849</v>
      </c>
      <c r="D2514" s="12" t="s">
        <v>5339</v>
      </c>
      <c r="E2514" s="17" t="s">
        <v>5097</v>
      </c>
      <c r="F2514" s="17" t="s">
        <v>5324</v>
      </c>
      <c r="G2514" s="12" t="s">
        <v>1921</v>
      </c>
      <c r="H2514" s="9" t="s">
        <v>6775</v>
      </c>
      <c r="I2514" s="17" t="s">
        <v>758</v>
      </c>
      <c r="J2514" s="12"/>
      <c r="K2514" s="9" t="s">
        <v>3282</v>
      </c>
    </row>
    <row r="2515" spans="1:11" x14ac:dyDescent="0.25">
      <c r="A2515" s="17" t="s">
        <v>742</v>
      </c>
      <c r="B2515" s="15" t="s">
        <v>189</v>
      </c>
      <c r="C2515" s="12" t="s">
        <v>1068</v>
      </c>
      <c r="D2515" s="12" t="s">
        <v>190</v>
      </c>
      <c r="E2515" s="17" t="s">
        <v>1068</v>
      </c>
      <c r="F2515" s="17" t="s">
        <v>1656</v>
      </c>
      <c r="G2515" s="12" t="s">
        <v>745</v>
      </c>
      <c r="H2515" s="9" t="s">
        <v>6776</v>
      </c>
      <c r="I2515" s="17" t="s">
        <v>746</v>
      </c>
      <c r="J2515" s="12" t="s">
        <v>747</v>
      </c>
      <c r="K2515" s="9" t="s">
        <v>1648</v>
      </c>
    </row>
    <row r="2516" spans="1:11" x14ac:dyDescent="0.25">
      <c r="A2516" s="17" t="s">
        <v>742</v>
      </c>
      <c r="B2516" s="15" t="s">
        <v>191</v>
      </c>
      <c r="C2516" s="12" t="s">
        <v>1068</v>
      </c>
      <c r="D2516" s="12" t="s">
        <v>192</v>
      </c>
      <c r="E2516" s="17" t="s">
        <v>1068</v>
      </c>
      <c r="F2516" s="17" t="s">
        <v>1656</v>
      </c>
      <c r="G2516" s="12" t="s">
        <v>745</v>
      </c>
      <c r="H2516" s="9" t="s">
        <v>6776</v>
      </c>
      <c r="I2516" s="17" t="s">
        <v>747</v>
      </c>
      <c r="J2516" s="12" t="s">
        <v>747</v>
      </c>
      <c r="K2516" s="9" t="s">
        <v>1648</v>
      </c>
    </row>
    <row r="2517" spans="1:11" x14ac:dyDescent="0.25">
      <c r="A2517" s="17" t="s">
        <v>742</v>
      </c>
      <c r="B2517" s="15" t="s">
        <v>5340</v>
      </c>
      <c r="C2517" s="12" t="s">
        <v>1068</v>
      </c>
      <c r="D2517" s="12" t="s">
        <v>5341</v>
      </c>
      <c r="E2517" s="17" t="s">
        <v>1068</v>
      </c>
      <c r="F2517" s="17" t="s">
        <v>1656</v>
      </c>
      <c r="G2517" s="12" t="s">
        <v>745</v>
      </c>
      <c r="H2517" s="9" t="s">
        <v>6776</v>
      </c>
      <c r="I2517" s="17" t="s">
        <v>751</v>
      </c>
      <c r="J2517" s="12" t="s">
        <v>747</v>
      </c>
      <c r="K2517" s="9" t="s">
        <v>1648</v>
      </c>
    </row>
    <row r="2518" spans="1:11" x14ac:dyDescent="0.25">
      <c r="A2518" s="17" t="s">
        <v>742</v>
      </c>
      <c r="B2518" s="15" t="s">
        <v>193</v>
      </c>
      <c r="C2518" s="12" t="s">
        <v>1068</v>
      </c>
      <c r="D2518" s="12" t="s">
        <v>194</v>
      </c>
      <c r="E2518" s="17" t="s">
        <v>1068</v>
      </c>
      <c r="F2518" s="17" t="s">
        <v>1656</v>
      </c>
      <c r="G2518" s="12" t="s">
        <v>745</v>
      </c>
      <c r="H2518" s="9" t="s">
        <v>6776</v>
      </c>
      <c r="I2518" s="17" t="s">
        <v>752</v>
      </c>
      <c r="J2518" s="12" t="s">
        <v>747</v>
      </c>
      <c r="K2518" s="9" t="s">
        <v>1648</v>
      </c>
    </row>
    <row r="2519" spans="1:11" x14ac:dyDescent="0.25">
      <c r="A2519" s="17" t="s">
        <v>742</v>
      </c>
      <c r="B2519" s="15" t="s">
        <v>719</v>
      </c>
      <c r="C2519" s="12" t="s">
        <v>1068</v>
      </c>
      <c r="D2519" s="12" t="s">
        <v>720</v>
      </c>
      <c r="E2519" s="17" t="s">
        <v>1068</v>
      </c>
      <c r="F2519" s="17" t="s">
        <v>1656</v>
      </c>
      <c r="G2519" s="12" t="s">
        <v>745</v>
      </c>
      <c r="H2519" s="9" t="s">
        <v>6776</v>
      </c>
      <c r="I2519" s="17" t="s">
        <v>755</v>
      </c>
      <c r="J2519" s="12" t="s">
        <v>747</v>
      </c>
      <c r="K2519" s="9" t="s">
        <v>1648</v>
      </c>
    </row>
    <row r="2520" spans="1:11" x14ac:dyDescent="0.25">
      <c r="A2520" s="17" t="s">
        <v>742</v>
      </c>
      <c r="B2520" s="15" t="s">
        <v>5342</v>
      </c>
      <c r="C2520" s="12" t="s">
        <v>1068</v>
      </c>
      <c r="D2520" s="12" t="s">
        <v>5343</v>
      </c>
      <c r="E2520" s="17" t="s">
        <v>1068</v>
      </c>
      <c r="F2520" s="17" t="s">
        <v>1656</v>
      </c>
      <c r="G2520" s="12" t="s">
        <v>745</v>
      </c>
      <c r="H2520" s="9" t="s">
        <v>6776</v>
      </c>
      <c r="I2520" s="17" t="s">
        <v>758</v>
      </c>
      <c r="J2520" s="12" t="s">
        <v>747</v>
      </c>
      <c r="K2520" s="9" t="s">
        <v>1648</v>
      </c>
    </row>
    <row r="2521" spans="1:11" x14ac:dyDescent="0.25">
      <c r="A2521" s="17" t="s">
        <v>742</v>
      </c>
      <c r="B2521" s="15" t="s">
        <v>195</v>
      </c>
      <c r="C2521" s="12" t="s">
        <v>1068</v>
      </c>
      <c r="D2521" s="12" t="s">
        <v>196</v>
      </c>
      <c r="E2521" s="17" t="s">
        <v>1068</v>
      </c>
      <c r="F2521" s="17" t="s">
        <v>5344</v>
      </c>
      <c r="G2521" s="12" t="s">
        <v>932</v>
      </c>
      <c r="H2521" s="9" t="s">
        <v>6777</v>
      </c>
      <c r="I2521" s="17" t="s">
        <v>746</v>
      </c>
      <c r="J2521" s="12" t="s">
        <v>747</v>
      </c>
      <c r="K2521" s="9" t="s">
        <v>1648</v>
      </c>
    </row>
    <row r="2522" spans="1:11" x14ac:dyDescent="0.25">
      <c r="A2522" s="17" t="s">
        <v>742</v>
      </c>
      <c r="B2522" s="15" t="s">
        <v>197</v>
      </c>
      <c r="C2522" s="12" t="s">
        <v>1068</v>
      </c>
      <c r="D2522" s="12" t="s">
        <v>198</v>
      </c>
      <c r="E2522" s="17" t="s">
        <v>1068</v>
      </c>
      <c r="F2522" s="17" t="s">
        <v>5344</v>
      </c>
      <c r="G2522" s="12" t="s">
        <v>932</v>
      </c>
      <c r="H2522" s="9" t="s">
        <v>6777</v>
      </c>
      <c r="I2522" s="17" t="s">
        <v>747</v>
      </c>
      <c r="J2522" s="12" t="s">
        <v>747</v>
      </c>
      <c r="K2522" s="9" t="s">
        <v>1648</v>
      </c>
    </row>
    <row r="2523" spans="1:11" x14ac:dyDescent="0.25">
      <c r="A2523" s="17" t="s">
        <v>742</v>
      </c>
      <c r="B2523" s="15" t="s">
        <v>199</v>
      </c>
      <c r="C2523" s="12" t="s">
        <v>1068</v>
      </c>
      <c r="D2523" s="12" t="s">
        <v>200</v>
      </c>
      <c r="E2523" s="17" t="s">
        <v>1068</v>
      </c>
      <c r="F2523" s="17" t="s">
        <v>5344</v>
      </c>
      <c r="G2523" s="12" t="s">
        <v>932</v>
      </c>
      <c r="H2523" s="9" t="s">
        <v>6777</v>
      </c>
      <c r="I2523" s="17" t="s">
        <v>751</v>
      </c>
      <c r="J2523" s="12" t="s">
        <v>747</v>
      </c>
      <c r="K2523" s="9" t="s">
        <v>1648</v>
      </c>
    </row>
    <row r="2524" spans="1:11" x14ac:dyDescent="0.25">
      <c r="A2524" s="17" t="s">
        <v>742</v>
      </c>
      <c r="B2524" s="15" t="s">
        <v>353</v>
      </c>
      <c r="C2524" s="12" t="s">
        <v>1068</v>
      </c>
      <c r="D2524" s="12" t="s">
        <v>354</v>
      </c>
      <c r="E2524" s="17" t="s">
        <v>1068</v>
      </c>
      <c r="F2524" s="17" t="s">
        <v>5344</v>
      </c>
      <c r="G2524" s="12" t="s">
        <v>932</v>
      </c>
      <c r="H2524" s="9" t="s">
        <v>6777</v>
      </c>
      <c r="I2524" s="17" t="s">
        <v>752</v>
      </c>
      <c r="J2524" s="12" t="s">
        <v>747</v>
      </c>
      <c r="K2524" s="9" t="s">
        <v>1648</v>
      </c>
    </row>
    <row r="2525" spans="1:11" x14ac:dyDescent="0.25">
      <c r="A2525" s="17" t="s">
        <v>742</v>
      </c>
      <c r="B2525" s="15" t="s">
        <v>616</v>
      </c>
      <c r="C2525" s="12" t="s">
        <v>1068</v>
      </c>
      <c r="D2525" s="12" t="s">
        <v>617</v>
      </c>
      <c r="E2525" s="17" t="s">
        <v>1068</v>
      </c>
      <c r="F2525" s="17" t="s">
        <v>5344</v>
      </c>
      <c r="G2525" s="12" t="s">
        <v>932</v>
      </c>
      <c r="H2525" s="9" t="s">
        <v>6777</v>
      </c>
      <c r="I2525" s="17" t="s">
        <v>755</v>
      </c>
      <c r="J2525" s="12" t="s">
        <v>747</v>
      </c>
      <c r="K2525" s="9" t="s">
        <v>1648</v>
      </c>
    </row>
    <row r="2526" spans="1:11" x14ac:dyDescent="0.25">
      <c r="A2526" s="17" t="s">
        <v>742</v>
      </c>
      <c r="B2526" s="15" t="s">
        <v>5345</v>
      </c>
      <c r="C2526" s="12" t="s">
        <v>1068</v>
      </c>
      <c r="D2526" s="12" t="s">
        <v>5346</v>
      </c>
      <c r="E2526" s="17" t="s">
        <v>1068</v>
      </c>
      <c r="F2526" s="17" t="s">
        <v>5344</v>
      </c>
      <c r="G2526" s="12" t="s">
        <v>932</v>
      </c>
      <c r="H2526" s="9" t="s">
        <v>6777</v>
      </c>
      <c r="I2526" s="17" t="s">
        <v>758</v>
      </c>
      <c r="J2526" s="12" t="s">
        <v>747</v>
      </c>
      <c r="K2526" s="9" t="s">
        <v>1648</v>
      </c>
    </row>
    <row r="2527" spans="1:11" x14ac:dyDescent="0.25">
      <c r="A2527" s="17" t="s">
        <v>742</v>
      </c>
      <c r="B2527" s="15" t="s">
        <v>201</v>
      </c>
      <c r="C2527" s="12" t="s">
        <v>1068</v>
      </c>
      <c r="D2527" s="12" t="s">
        <v>202</v>
      </c>
      <c r="E2527" s="17" t="s">
        <v>1068</v>
      </c>
      <c r="F2527" s="17" t="s">
        <v>1742</v>
      </c>
      <c r="G2527" s="12" t="s">
        <v>1722</v>
      </c>
      <c r="H2527" s="9" t="s">
        <v>6778</v>
      </c>
      <c r="I2527" s="17" t="s">
        <v>746</v>
      </c>
      <c r="J2527" s="12" t="s">
        <v>747</v>
      </c>
      <c r="K2527" s="9" t="s">
        <v>1648</v>
      </c>
    </row>
    <row r="2528" spans="1:11" x14ac:dyDescent="0.25">
      <c r="A2528" s="17" t="s">
        <v>742</v>
      </c>
      <c r="B2528" s="15" t="s">
        <v>445</v>
      </c>
      <c r="C2528" s="12" t="s">
        <v>1068</v>
      </c>
      <c r="D2528" s="12" t="s">
        <v>446</v>
      </c>
      <c r="E2528" s="17" t="s">
        <v>1068</v>
      </c>
      <c r="F2528" s="17" t="s">
        <v>1742</v>
      </c>
      <c r="G2528" s="12" t="s">
        <v>1722</v>
      </c>
      <c r="H2528" s="9" t="s">
        <v>6778</v>
      </c>
      <c r="I2528" s="17" t="s">
        <v>747</v>
      </c>
      <c r="J2528" s="12" t="s">
        <v>747</v>
      </c>
      <c r="K2528" s="9" t="s">
        <v>1648</v>
      </c>
    </row>
    <row r="2529" spans="1:11" x14ac:dyDescent="0.25">
      <c r="A2529" s="17" t="s">
        <v>742</v>
      </c>
      <c r="B2529" s="15" t="s">
        <v>203</v>
      </c>
      <c r="C2529" s="12" t="s">
        <v>1068</v>
      </c>
      <c r="D2529" s="12" t="s">
        <v>204</v>
      </c>
      <c r="E2529" s="17" t="s">
        <v>1068</v>
      </c>
      <c r="F2529" s="17" t="s">
        <v>1742</v>
      </c>
      <c r="G2529" s="12" t="s">
        <v>1722</v>
      </c>
      <c r="H2529" s="9" t="s">
        <v>6778</v>
      </c>
      <c r="I2529" s="17" t="s">
        <v>751</v>
      </c>
      <c r="J2529" s="12" t="s">
        <v>747</v>
      </c>
      <c r="K2529" s="9" t="s">
        <v>1648</v>
      </c>
    </row>
    <row r="2530" spans="1:11" x14ac:dyDescent="0.25">
      <c r="A2530" s="17" t="s">
        <v>742</v>
      </c>
      <c r="B2530" s="15" t="s">
        <v>355</v>
      </c>
      <c r="C2530" s="12" t="s">
        <v>1068</v>
      </c>
      <c r="D2530" s="12" t="s">
        <v>356</v>
      </c>
      <c r="E2530" s="17" t="s">
        <v>1068</v>
      </c>
      <c r="F2530" s="17" t="s">
        <v>1742</v>
      </c>
      <c r="G2530" s="12" t="s">
        <v>1722</v>
      </c>
      <c r="H2530" s="9" t="s">
        <v>6778</v>
      </c>
      <c r="I2530" s="17" t="s">
        <v>752</v>
      </c>
      <c r="J2530" s="12" t="s">
        <v>747</v>
      </c>
      <c r="K2530" s="9" t="s">
        <v>1648</v>
      </c>
    </row>
    <row r="2531" spans="1:11" x14ac:dyDescent="0.25">
      <c r="A2531" s="17" t="s">
        <v>742</v>
      </c>
      <c r="B2531" s="15" t="s">
        <v>5347</v>
      </c>
      <c r="C2531" s="12" t="s">
        <v>1068</v>
      </c>
      <c r="D2531" s="12" t="s">
        <v>5348</v>
      </c>
      <c r="E2531" s="17" t="s">
        <v>1068</v>
      </c>
      <c r="F2531" s="17" t="s">
        <v>1742</v>
      </c>
      <c r="G2531" s="12" t="s">
        <v>1722</v>
      </c>
      <c r="H2531" s="9" t="s">
        <v>6778</v>
      </c>
      <c r="I2531" s="17" t="s">
        <v>755</v>
      </c>
      <c r="J2531" s="12" t="s">
        <v>747</v>
      </c>
      <c r="K2531" s="9" t="s">
        <v>1648</v>
      </c>
    </row>
    <row r="2532" spans="1:11" x14ac:dyDescent="0.25">
      <c r="A2532" s="17" t="s">
        <v>742</v>
      </c>
      <c r="B2532" s="15" t="s">
        <v>5349</v>
      </c>
      <c r="C2532" s="12" t="s">
        <v>1068</v>
      </c>
      <c r="D2532" s="12" t="s">
        <v>5350</v>
      </c>
      <c r="E2532" s="17" t="s">
        <v>1068</v>
      </c>
      <c r="F2532" s="17" t="s">
        <v>1742</v>
      </c>
      <c r="G2532" s="12" t="s">
        <v>1722</v>
      </c>
      <c r="H2532" s="9" t="s">
        <v>6778</v>
      </c>
      <c r="I2532" s="17" t="s">
        <v>758</v>
      </c>
      <c r="J2532" s="12" t="s">
        <v>747</v>
      </c>
      <c r="K2532" s="9" t="s">
        <v>1648</v>
      </c>
    </row>
    <row r="2533" spans="1:11" x14ac:dyDescent="0.25">
      <c r="A2533" s="17" t="s">
        <v>742</v>
      </c>
      <c r="B2533" s="15" t="s">
        <v>205</v>
      </c>
      <c r="C2533" s="12" t="s">
        <v>1068</v>
      </c>
      <c r="D2533" s="12" t="s">
        <v>206</v>
      </c>
      <c r="E2533" s="17" t="s">
        <v>1068</v>
      </c>
      <c r="F2533" s="17" t="s">
        <v>1742</v>
      </c>
      <c r="G2533" s="12" t="s">
        <v>932</v>
      </c>
      <c r="H2533" s="9" t="s">
        <v>6779</v>
      </c>
      <c r="I2533" s="17" t="s">
        <v>746</v>
      </c>
      <c r="J2533" s="12" t="s">
        <v>747</v>
      </c>
      <c r="K2533" s="9" t="s">
        <v>1648</v>
      </c>
    </row>
    <row r="2534" spans="1:11" x14ac:dyDescent="0.25">
      <c r="A2534" s="17" t="s">
        <v>742</v>
      </c>
      <c r="B2534" s="15" t="s">
        <v>207</v>
      </c>
      <c r="C2534" s="12" t="s">
        <v>1068</v>
      </c>
      <c r="D2534" s="12" t="s">
        <v>208</v>
      </c>
      <c r="E2534" s="17" t="s">
        <v>1068</v>
      </c>
      <c r="F2534" s="17" t="s">
        <v>1742</v>
      </c>
      <c r="G2534" s="12" t="s">
        <v>932</v>
      </c>
      <c r="H2534" s="9" t="s">
        <v>6779</v>
      </c>
      <c r="I2534" s="17" t="s">
        <v>747</v>
      </c>
      <c r="J2534" s="12" t="s">
        <v>747</v>
      </c>
      <c r="K2534" s="9" t="s">
        <v>1648</v>
      </c>
    </row>
    <row r="2535" spans="1:11" x14ac:dyDescent="0.25">
      <c r="A2535" s="17" t="s">
        <v>742</v>
      </c>
      <c r="B2535" s="15" t="s">
        <v>357</v>
      </c>
      <c r="C2535" s="12" t="s">
        <v>1068</v>
      </c>
      <c r="D2535" s="12" t="s">
        <v>358</v>
      </c>
      <c r="E2535" s="17" t="s">
        <v>1068</v>
      </c>
      <c r="F2535" s="17" t="s">
        <v>1742</v>
      </c>
      <c r="G2535" s="12" t="s">
        <v>932</v>
      </c>
      <c r="H2535" s="9" t="s">
        <v>6779</v>
      </c>
      <c r="I2535" s="17" t="s">
        <v>751</v>
      </c>
      <c r="J2535" s="12" t="s">
        <v>747</v>
      </c>
      <c r="K2535" s="9" t="s">
        <v>1648</v>
      </c>
    </row>
    <row r="2536" spans="1:11" x14ac:dyDescent="0.25">
      <c r="A2536" s="17" t="s">
        <v>742</v>
      </c>
      <c r="B2536" s="15" t="s">
        <v>5351</v>
      </c>
      <c r="C2536" s="12" t="s">
        <v>1068</v>
      </c>
      <c r="D2536" s="12" t="s">
        <v>5352</v>
      </c>
      <c r="E2536" s="17" t="s">
        <v>1068</v>
      </c>
      <c r="F2536" s="17" t="s">
        <v>1742</v>
      </c>
      <c r="G2536" s="12" t="s">
        <v>932</v>
      </c>
      <c r="H2536" s="9" t="s">
        <v>6779</v>
      </c>
      <c r="I2536" s="17" t="s">
        <v>752</v>
      </c>
      <c r="J2536" s="12" t="s">
        <v>747</v>
      </c>
      <c r="K2536" s="9" t="s">
        <v>1648</v>
      </c>
    </row>
    <row r="2537" spans="1:11" x14ac:dyDescent="0.25">
      <c r="A2537" s="17" t="s">
        <v>742</v>
      </c>
      <c r="B2537" s="15" t="s">
        <v>5353</v>
      </c>
      <c r="C2537" s="12" t="s">
        <v>1068</v>
      </c>
      <c r="D2537" s="12" t="s">
        <v>5354</v>
      </c>
      <c r="E2537" s="17" t="s">
        <v>1068</v>
      </c>
      <c r="F2537" s="17" t="s">
        <v>1742</v>
      </c>
      <c r="G2537" s="12" t="s">
        <v>932</v>
      </c>
      <c r="H2537" s="9" t="s">
        <v>6779</v>
      </c>
      <c r="I2537" s="17" t="s">
        <v>755</v>
      </c>
      <c r="J2537" s="12" t="s">
        <v>747</v>
      </c>
      <c r="K2537" s="9" t="s">
        <v>1648</v>
      </c>
    </row>
    <row r="2538" spans="1:11" x14ac:dyDescent="0.25">
      <c r="A2538" s="17" t="s">
        <v>742</v>
      </c>
      <c r="B2538" s="15" t="s">
        <v>5355</v>
      </c>
      <c r="C2538" s="12" t="s">
        <v>1068</v>
      </c>
      <c r="D2538" s="12" t="s">
        <v>5356</v>
      </c>
      <c r="E2538" s="17" t="s">
        <v>1068</v>
      </c>
      <c r="F2538" s="17" t="s">
        <v>1742</v>
      </c>
      <c r="G2538" s="17" t="s">
        <v>932</v>
      </c>
      <c r="H2538" s="9" t="s">
        <v>6779</v>
      </c>
      <c r="I2538" s="17" t="s">
        <v>758</v>
      </c>
      <c r="J2538" s="12" t="s">
        <v>747</v>
      </c>
      <c r="K2538" s="9" t="s">
        <v>1648</v>
      </c>
    </row>
    <row r="2539" spans="1:11" x14ac:dyDescent="0.25">
      <c r="A2539" s="17" t="s">
        <v>742</v>
      </c>
      <c r="B2539" s="15" t="s">
        <v>209</v>
      </c>
      <c r="C2539" s="12" t="s">
        <v>1068</v>
      </c>
      <c r="D2539" s="12" t="s">
        <v>210</v>
      </c>
      <c r="E2539" s="17" t="s">
        <v>1068</v>
      </c>
      <c r="F2539" s="17" t="s">
        <v>1742</v>
      </c>
      <c r="G2539" s="17" t="s">
        <v>3295</v>
      </c>
      <c r="H2539" s="9" t="s">
        <v>6780</v>
      </c>
      <c r="I2539" s="17" t="s">
        <v>746</v>
      </c>
      <c r="J2539" s="12" t="s">
        <v>747</v>
      </c>
      <c r="K2539" s="9" t="s">
        <v>1648</v>
      </c>
    </row>
    <row r="2540" spans="1:11" x14ac:dyDescent="0.25">
      <c r="A2540" s="17" t="s">
        <v>742</v>
      </c>
      <c r="B2540" s="15" t="s">
        <v>211</v>
      </c>
      <c r="C2540" s="12" t="s">
        <v>1068</v>
      </c>
      <c r="D2540" s="12" t="s">
        <v>212</v>
      </c>
      <c r="E2540" s="17" t="s">
        <v>1068</v>
      </c>
      <c r="F2540" s="17" t="s">
        <v>1742</v>
      </c>
      <c r="G2540" s="17" t="s">
        <v>3295</v>
      </c>
      <c r="H2540" s="9" t="s">
        <v>6780</v>
      </c>
      <c r="I2540" s="17" t="s">
        <v>747</v>
      </c>
      <c r="J2540" s="12" t="s">
        <v>747</v>
      </c>
      <c r="K2540" s="9" t="s">
        <v>1648</v>
      </c>
    </row>
    <row r="2541" spans="1:11" x14ac:dyDescent="0.25">
      <c r="A2541" s="17" t="s">
        <v>742</v>
      </c>
      <c r="B2541" s="15" t="s">
        <v>213</v>
      </c>
      <c r="C2541" s="12" t="s">
        <v>1068</v>
      </c>
      <c r="D2541" s="12" t="s">
        <v>214</v>
      </c>
      <c r="E2541" s="17" t="s">
        <v>1068</v>
      </c>
      <c r="F2541" s="17" t="s">
        <v>1742</v>
      </c>
      <c r="G2541" s="17" t="s">
        <v>3295</v>
      </c>
      <c r="H2541" s="9" t="s">
        <v>6780</v>
      </c>
      <c r="I2541" s="17" t="s">
        <v>751</v>
      </c>
      <c r="J2541" s="12" t="s">
        <v>747</v>
      </c>
      <c r="K2541" s="9" t="s">
        <v>1648</v>
      </c>
    </row>
    <row r="2542" spans="1:11" x14ac:dyDescent="0.25">
      <c r="A2542" s="17" t="s">
        <v>742</v>
      </c>
      <c r="B2542" s="15" t="s">
        <v>359</v>
      </c>
      <c r="C2542" s="12" t="s">
        <v>1068</v>
      </c>
      <c r="D2542" s="12" t="s">
        <v>360</v>
      </c>
      <c r="E2542" s="17" t="s">
        <v>1068</v>
      </c>
      <c r="F2542" s="17" t="s">
        <v>1742</v>
      </c>
      <c r="G2542" s="17" t="s">
        <v>3295</v>
      </c>
      <c r="H2542" s="9" t="s">
        <v>6780</v>
      </c>
      <c r="I2542" s="17" t="s">
        <v>752</v>
      </c>
      <c r="J2542" s="12" t="s">
        <v>747</v>
      </c>
      <c r="K2542" s="9" t="s">
        <v>1648</v>
      </c>
    </row>
    <row r="2543" spans="1:11" x14ac:dyDescent="0.25">
      <c r="A2543" s="17" t="s">
        <v>742</v>
      </c>
      <c r="B2543" s="15" t="s">
        <v>5357</v>
      </c>
      <c r="C2543" s="12" t="s">
        <v>1068</v>
      </c>
      <c r="D2543" s="12" t="s">
        <v>5358</v>
      </c>
      <c r="E2543" s="17" t="s">
        <v>1068</v>
      </c>
      <c r="F2543" s="17" t="s">
        <v>1742</v>
      </c>
      <c r="G2543" s="17" t="s">
        <v>3295</v>
      </c>
      <c r="H2543" s="9" t="s">
        <v>6780</v>
      </c>
      <c r="I2543" s="17" t="s">
        <v>755</v>
      </c>
      <c r="J2543" s="12" t="s">
        <v>747</v>
      </c>
      <c r="K2543" s="9" t="s">
        <v>1648</v>
      </c>
    </row>
    <row r="2544" spans="1:11" x14ac:dyDescent="0.25">
      <c r="A2544" s="17" t="s">
        <v>742</v>
      </c>
      <c r="B2544" s="15" t="s">
        <v>5359</v>
      </c>
      <c r="C2544" s="12" t="s">
        <v>1068</v>
      </c>
      <c r="D2544" s="12" t="s">
        <v>5360</v>
      </c>
      <c r="E2544" s="12" t="s">
        <v>1068</v>
      </c>
      <c r="F2544" s="17" t="s">
        <v>1742</v>
      </c>
      <c r="G2544" s="12" t="s">
        <v>3295</v>
      </c>
      <c r="H2544" s="9" t="s">
        <v>6780</v>
      </c>
      <c r="I2544" s="17" t="s">
        <v>758</v>
      </c>
      <c r="J2544" s="12" t="s">
        <v>747</v>
      </c>
      <c r="K2544" s="9" t="s">
        <v>1648</v>
      </c>
    </row>
    <row r="2545" spans="1:11" x14ac:dyDescent="0.25">
      <c r="A2545" s="17" t="s">
        <v>742</v>
      </c>
      <c r="B2545" s="15" t="s">
        <v>5361</v>
      </c>
      <c r="C2545" s="12" t="s">
        <v>5362</v>
      </c>
      <c r="D2545" s="12" t="s">
        <v>5363</v>
      </c>
      <c r="E2545" s="12" t="s">
        <v>5362</v>
      </c>
      <c r="F2545" s="17" t="s">
        <v>1506</v>
      </c>
      <c r="G2545" s="12" t="s">
        <v>745</v>
      </c>
      <c r="H2545" s="9" t="s">
        <v>6781</v>
      </c>
      <c r="I2545" s="17" t="s">
        <v>746</v>
      </c>
      <c r="J2545" s="12" t="s">
        <v>747</v>
      </c>
      <c r="K2545" s="9" t="s">
        <v>1648</v>
      </c>
    </row>
    <row r="2546" spans="1:11" x14ac:dyDescent="0.25">
      <c r="A2546" s="17" t="s">
        <v>742</v>
      </c>
      <c r="B2546" s="15" t="s">
        <v>5364</v>
      </c>
      <c r="C2546" s="12" t="s">
        <v>5362</v>
      </c>
      <c r="D2546" s="12" t="s">
        <v>5365</v>
      </c>
      <c r="E2546" s="12" t="s">
        <v>5362</v>
      </c>
      <c r="F2546" s="17" t="s">
        <v>1506</v>
      </c>
      <c r="G2546" s="12" t="s">
        <v>745</v>
      </c>
      <c r="H2546" s="9" t="s">
        <v>6781</v>
      </c>
      <c r="I2546" s="17" t="s">
        <v>747</v>
      </c>
      <c r="J2546" s="12" t="s">
        <v>747</v>
      </c>
      <c r="K2546" s="9" t="s">
        <v>1648</v>
      </c>
    </row>
    <row r="2547" spans="1:11" x14ac:dyDescent="0.25">
      <c r="A2547" s="17" t="s">
        <v>742</v>
      </c>
      <c r="B2547" s="15" t="s">
        <v>5366</v>
      </c>
      <c r="C2547" s="12" t="s">
        <v>5362</v>
      </c>
      <c r="D2547" s="12" t="s">
        <v>5367</v>
      </c>
      <c r="E2547" s="12" t="s">
        <v>5362</v>
      </c>
      <c r="F2547" s="17" t="s">
        <v>1506</v>
      </c>
      <c r="G2547" s="12" t="s">
        <v>745</v>
      </c>
      <c r="H2547" s="9" t="s">
        <v>6781</v>
      </c>
      <c r="I2547" s="17" t="s">
        <v>751</v>
      </c>
      <c r="J2547" s="12" t="s">
        <v>747</v>
      </c>
      <c r="K2547" s="9" t="s">
        <v>1648</v>
      </c>
    </row>
    <row r="2548" spans="1:11" x14ac:dyDescent="0.25">
      <c r="A2548" s="17" t="s">
        <v>742</v>
      </c>
      <c r="B2548" s="15" t="s">
        <v>5368</v>
      </c>
      <c r="C2548" s="12" t="s">
        <v>5362</v>
      </c>
      <c r="D2548" s="12" t="s">
        <v>5369</v>
      </c>
      <c r="E2548" s="12" t="s">
        <v>5362</v>
      </c>
      <c r="F2548" s="17" t="s">
        <v>1506</v>
      </c>
      <c r="G2548" s="12" t="s">
        <v>745</v>
      </c>
      <c r="H2548" s="9" t="s">
        <v>6781</v>
      </c>
      <c r="I2548" s="17" t="s">
        <v>752</v>
      </c>
      <c r="J2548" s="12" t="s">
        <v>747</v>
      </c>
      <c r="K2548" s="9" t="s">
        <v>1648</v>
      </c>
    </row>
    <row r="2549" spans="1:11" x14ac:dyDescent="0.25">
      <c r="A2549" s="17" t="s">
        <v>742</v>
      </c>
      <c r="B2549" s="15" t="s">
        <v>5370</v>
      </c>
      <c r="C2549" s="12" t="s">
        <v>5362</v>
      </c>
      <c r="D2549" s="12" t="s">
        <v>5371</v>
      </c>
      <c r="E2549" s="12" t="s">
        <v>5362</v>
      </c>
      <c r="F2549" s="17" t="s">
        <v>1506</v>
      </c>
      <c r="G2549" s="17" t="s">
        <v>745</v>
      </c>
      <c r="H2549" s="9" t="s">
        <v>6781</v>
      </c>
      <c r="I2549" s="17" t="s">
        <v>758</v>
      </c>
      <c r="J2549" s="12" t="s">
        <v>747</v>
      </c>
      <c r="K2549" s="9" t="s">
        <v>1648</v>
      </c>
    </row>
    <row r="2550" spans="1:11" x14ac:dyDescent="0.25">
      <c r="A2550" s="17" t="s">
        <v>742</v>
      </c>
      <c r="B2550" s="15" t="s">
        <v>5372</v>
      </c>
      <c r="C2550" s="12" t="s">
        <v>5362</v>
      </c>
      <c r="D2550" s="12" t="s">
        <v>5373</v>
      </c>
      <c r="E2550" s="12" t="s">
        <v>5362</v>
      </c>
      <c r="F2550" s="17" t="s">
        <v>1506</v>
      </c>
      <c r="G2550" s="17" t="s">
        <v>5374</v>
      </c>
      <c r="H2550" s="9" t="s">
        <v>6782</v>
      </c>
      <c r="I2550" s="17" t="s">
        <v>746</v>
      </c>
      <c r="J2550" s="12" t="s">
        <v>747</v>
      </c>
      <c r="K2550" s="9" t="s">
        <v>1648</v>
      </c>
    </row>
    <row r="2551" spans="1:11" x14ac:dyDescent="0.25">
      <c r="A2551" s="17" t="s">
        <v>742</v>
      </c>
      <c r="B2551" s="15" t="s">
        <v>5375</v>
      </c>
      <c r="C2551" s="12" t="s">
        <v>5362</v>
      </c>
      <c r="D2551" s="12" t="s">
        <v>5376</v>
      </c>
      <c r="E2551" s="12" t="s">
        <v>5362</v>
      </c>
      <c r="F2551" s="17" t="s">
        <v>1506</v>
      </c>
      <c r="G2551" s="17" t="s">
        <v>5374</v>
      </c>
      <c r="H2551" s="9" t="s">
        <v>6782</v>
      </c>
      <c r="I2551" s="17" t="s">
        <v>747</v>
      </c>
      <c r="J2551" s="12" t="s">
        <v>747</v>
      </c>
      <c r="K2551" s="9" t="s">
        <v>1648</v>
      </c>
    </row>
    <row r="2552" spans="1:11" x14ac:dyDescent="0.25">
      <c r="A2552" s="17" t="s">
        <v>742</v>
      </c>
      <c r="B2552" s="15" t="s">
        <v>5377</v>
      </c>
      <c r="C2552" s="12" t="s">
        <v>5362</v>
      </c>
      <c r="D2552" s="12" t="s">
        <v>5378</v>
      </c>
      <c r="E2552" s="12" t="s">
        <v>5362</v>
      </c>
      <c r="F2552" s="17" t="s">
        <v>1506</v>
      </c>
      <c r="G2552" s="17" t="s">
        <v>5374</v>
      </c>
      <c r="H2552" s="9" t="s">
        <v>6782</v>
      </c>
      <c r="I2552" s="17" t="s">
        <v>751</v>
      </c>
      <c r="J2552" s="12" t="s">
        <v>747</v>
      </c>
      <c r="K2552" s="9" t="s">
        <v>1648</v>
      </c>
    </row>
    <row r="2553" spans="1:11" x14ac:dyDescent="0.25">
      <c r="A2553" s="17" t="s">
        <v>742</v>
      </c>
      <c r="B2553" s="15" t="s">
        <v>5379</v>
      </c>
      <c r="C2553" s="12" t="s">
        <v>5362</v>
      </c>
      <c r="D2553" s="12" t="s">
        <v>5380</v>
      </c>
      <c r="E2553" s="12" t="s">
        <v>5362</v>
      </c>
      <c r="F2553" s="17" t="s">
        <v>1506</v>
      </c>
      <c r="G2553" s="17" t="s">
        <v>5374</v>
      </c>
      <c r="H2553" s="9" t="s">
        <v>6782</v>
      </c>
      <c r="I2553" s="17" t="s">
        <v>752</v>
      </c>
      <c r="J2553" s="12" t="s">
        <v>747</v>
      </c>
      <c r="K2553" s="9" t="s">
        <v>1648</v>
      </c>
    </row>
    <row r="2554" spans="1:11" x14ac:dyDescent="0.25">
      <c r="A2554" s="17" t="s">
        <v>742</v>
      </c>
      <c r="B2554" s="15" t="s">
        <v>5381</v>
      </c>
      <c r="C2554" s="12" t="s">
        <v>5362</v>
      </c>
      <c r="D2554" s="12" t="s">
        <v>5382</v>
      </c>
      <c r="E2554" s="12" t="s">
        <v>5362</v>
      </c>
      <c r="F2554" s="17" t="s">
        <v>1506</v>
      </c>
      <c r="G2554" s="17" t="s">
        <v>5374</v>
      </c>
      <c r="H2554" s="9" t="s">
        <v>6782</v>
      </c>
      <c r="I2554" s="17" t="s">
        <v>758</v>
      </c>
      <c r="J2554" s="12" t="s">
        <v>747</v>
      </c>
      <c r="K2554" s="9" t="s">
        <v>1648</v>
      </c>
    </row>
    <row r="2555" spans="1:11" x14ac:dyDescent="0.25">
      <c r="A2555" s="17" t="s">
        <v>742</v>
      </c>
      <c r="B2555" s="15" t="s">
        <v>5383</v>
      </c>
      <c r="C2555" s="12" t="s">
        <v>5362</v>
      </c>
      <c r="D2555" s="12" t="s">
        <v>5384</v>
      </c>
      <c r="E2555" s="12" t="s">
        <v>5362</v>
      </c>
      <c r="F2555" s="17" t="s">
        <v>1506</v>
      </c>
      <c r="G2555" s="17" t="s">
        <v>3295</v>
      </c>
      <c r="H2555" s="9" t="s">
        <v>6783</v>
      </c>
      <c r="I2555" s="17" t="s">
        <v>746</v>
      </c>
      <c r="J2555" s="12" t="s">
        <v>747</v>
      </c>
      <c r="K2555" s="9" t="s">
        <v>1648</v>
      </c>
    </row>
    <row r="2556" spans="1:11" x14ac:dyDescent="0.25">
      <c r="A2556" s="17" t="s">
        <v>742</v>
      </c>
      <c r="B2556" s="15" t="s">
        <v>5385</v>
      </c>
      <c r="C2556" s="12" t="s">
        <v>5362</v>
      </c>
      <c r="D2556" s="12" t="s">
        <v>5386</v>
      </c>
      <c r="E2556" s="12" t="s">
        <v>5362</v>
      </c>
      <c r="F2556" s="17" t="s">
        <v>1506</v>
      </c>
      <c r="G2556" s="17" t="s">
        <v>3295</v>
      </c>
      <c r="H2556" s="9" t="s">
        <v>6783</v>
      </c>
      <c r="I2556" s="17" t="s">
        <v>747</v>
      </c>
      <c r="J2556" s="12" t="s">
        <v>747</v>
      </c>
      <c r="K2556" s="9" t="s">
        <v>1648</v>
      </c>
    </row>
    <row r="2557" spans="1:11" x14ac:dyDescent="0.25">
      <c r="A2557" s="17" t="s">
        <v>742</v>
      </c>
      <c r="B2557" s="15" t="s">
        <v>5387</v>
      </c>
      <c r="C2557" s="12" t="s">
        <v>5362</v>
      </c>
      <c r="D2557" s="12" t="s">
        <v>5388</v>
      </c>
      <c r="E2557" s="12" t="s">
        <v>5362</v>
      </c>
      <c r="F2557" s="17" t="s">
        <v>1506</v>
      </c>
      <c r="G2557" s="17" t="s">
        <v>3295</v>
      </c>
      <c r="H2557" s="9" t="s">
        <v>6783</v>
      </c>
      <c r="I2557" s="17" t="s">
        <v>751</v>
      </c>
      <c r="J2557" s="12" t="s">
        <v>747</v>
      </c>
      <c r="K2557" s="9" t="s">
        <v>1648</v>
      </c>
    </row>
    <row r="2558" spans="1:11" x14ac:dyDescent="0.25">
      <c r="A2558" s="17" t="s">
        <v>742</v>
      </c>
      <c r="B2558" s="15" t="s">
        <v>5389</v>
      </c>
      <c r="C2558" s="12" t="s">
        <v>5362</v>
      </c>
      <c r="D2558" s="12" t="s">
        <v>5390</v>
      </c>
      <c r="E2558" s="12" t="s">
        <v>5362</v>
      </c>
      <c r="F2558" s="17" t="s">
        <v>1506</v>
      </c>
      <c r="G2558" s="17" t="s">
        <v>3295</v>
      </c>
      <c r="H2558" s="9" t="s">
        <v>6783</v>
      </c>
      <c r="I2558" s="17" t="s">
        <v>752</v>
      </c>
      <c r="J2558" s="12" t="s">
        <v>747</v>
      </c>
      <c r="K2558" s="9" t="s">
        <v>1648</v>
      </c>
    </row>
    <row r="2559" spans="1:11" x14ac:dyDescent="0.25">
      <c r="A2559" s="17" t="s">
        <v>742</v>
      </c>
      <c r="B2559" s="15" t="s">
        <v>5391</v>
      </c>
      <c r="C2559" s="12" t="s">
        <v>5362</v>
      </c>
      <c r="D2559" s="12" t="s">
        <v>5392</v>
      </c>
      <c r="E2559" s="12" t="s">
        <v>5362</v>
      </c>
      <c r="F2559" s="17" t="s">
        <v>1506</v>
      </c>
      <c r="G2559" s="12" t="s">
        <v>3295</v>
      </c>
      <c r="H2559" s="9" t="s">
        <v>6783</v>
      </c>
      <c r="I2559" s="17" t="s">
        <v>758</v>
      </c>
      <c r="J2559" s="12" t="s">
        <v>747</v>
      </c>
      <c r="K2559" s="9" t="s">
        <v>1648</v>
      </c>
    </row>
    <row r="2560" spans="1:11" x14ac:dyDescent="0.25">
      <c r="A2560" s="17" t="s">
        <v>742</v>
      </c>
      <c r="B2560" s="15" t="s">
        <v>5393</v>
      </c>
      <c r="C2560" s="12" t="s">
        <v>5362</v>
      </c>
      <c r="D2560" s="12" t="s">
        <v>5394</v>
      </c>
      <c r="E2560" s="12" t="s">
        <v>5362</v>
      </c>
      <c r="F2560" s="17" t="s">
        <v>5395</v>
      </c>
      <c r="G2560" s="12" t="s">
        <v>932</v>
      </c>
      <c r="H2560" s="9" t="s">
        <v>6784</v>
      </c>
      <c r="I2560" s="17" t="s">
        <v>746</v>
      </c>
      <c r="J2560" s="12" t="s">
        <v>747</v>
      </c>
      <c r="K2560" s="9" t="s">
        <v>1648</v>
      </c>
    </row>
    <row r="2561" spans="1:11" x14ac:dyDescent="0.25">
      <c r="A2561" s="17" t="s">
        <v>742</v>
      </c>
      <c r="B2561" s="15" t="s">
        <v>5396</v>
      </c>
      <c r="C2561" s="12" t="s">
        <v>5362</v>
      </c>
      <c r="D2561" s="12" t="s">
        <v>5397</v>
      </c>
      <c r="E2561" s="12" t="s">
        <v>5362</v>
      </c>
      <c r="F2561" s="17" t="s">
        <v>5395</v>
      </c>
      <c r="G2561" s="12" t="s">
        <v>932</v>
      </c>
      <c r="H2561" s="9" t="s">
        <v>6784</v>
      </c>
      <c r="I2561" s="17" t="s">
        <v>747</v>
      </c>
      <c r="J2561" s="12" t="s">
        <v>747</v>
      </c>
      <c r="K2561" s="9" t="s">
        <v>1648</v>
      </c>
    </row>
    <row r="2562" spans="1:11" x14ac:dyDescent="0.25">
      <c r="A2562" s="17" t="s">
        <v>742</v>
      </c>
      <c r="B2562" s="15" t="s">
        <v>5398</v>
      </c>
      <c r="C2562" s="12" t="s">
        <v>5362</v>
      </c>
      <c r="D2562" s="12" t="s">
        <v>5399</v>
      </c>
      <c r="E2562" s="12" t="s">
        <v>5362</v>
      </c>
      <c r="F2562" s="17" t="s">
        <v>5395</v>
      </c>
      <c r="G2562" s="12" t="s">
        <v>932</v>
      </c>
      <c r="H2562" s="9" t="s">
        <v>6784</v>
      </c>
      <c r="I2562" s="17" t="s">
        <v>751</v>
      </c>
      <c r="J2562" s="12" t="s">
        <v>747</v>
      </c>
      <c r="K2562" s="9" t="s">
        <v>1648</v>
      </c>
    </row>
    <row r="2563" spans="1:11" x14ac:dyDescent="0.25">
      <c r="A2563" s="17" t="s">
        <v>742</v>
      </c>
      <c r="B2563" s="15" t="s">
        <v>5400</v>
      </c>
      <c r="C2563" s="12" t="s">
        <v>5362</v>
      </c>
      <c r="D2563" s="12" t="s">
        <v>5401</v>
      </c>
      <c r="E2563" s="12" t="s">
        <v>5362</v>
      </c>
      <c r="F2563" s="17" t="s">
        <v>5395</v>
      </c>
      <c r="G2563" s="12" t="s">
        <v>932</v>
      </c>
      <c r="H2563" s="9" t="s">
        <v>6784</v>
      </c>
      <c r="I2563" s="17" t="s">
        <v>752</v>
      </c>
      <c r="J2563" s="12" t="s">
        <v>747</v>
      </c>
      <c r="K2563" s="9" t="s">
        <v>1648</v>
      </c>
    </row>
    <row r="2564" spans="1:11" x14ac:dyDescent="0.25">
      <c r="A2564" s="17" t="s">
        <v>742</v>
      </c>
      <c r="B2564" s="15" t="s">
        <v>5402</v>
      </c>
      <c r="C2564" s="12" t="s">
        <v>5362</v>
      </c>
      <c r="D2564" s="12" t="s">
        <v>5403</v>
      </c>
      <c r="E2564" s="12" t="s">
        <v>5362</v>
      </c>
      <c r="F2564" s="17" t="s">
        <v>5395</v>
      </c>
      <c r="G2564" s="12" t="s">
        <v>932</v>
      </c>
      <c r="H2564" s="9" t="s">
        <v>6784</v>
      </c>
      <c r="I2564" s="17" t="s">
        <v>758</v>
      </c>
      <c r="J2564" s="12" t="s">
        <v>747</v>
      </c>
      <c r="K2564" s="9" t="s">
        <v>1648</v>
      </c>
    </row>
    <row r="2565" spans="1:11" x14ac:dyDescent="0.25">
      <c r="A2565" s="17" t="s">
        <v>742</v>
      </c>
      <c r="B2565" s="15" t="s">
        <v>5404</v>
      </c>
      <c r="C2565" s="12" t="s">
        <v>5362</v>
      </c>
      <c r="D2565" s="12" t="s">
        <v>5405</v>
      </c>
      <c r="E2565" s="12" t="s">
        <v>5362</v>
      </c>
      <c r="F2565" s="17" t="s">
        <v>1791</v>
      </c>
      <c r="G2565" s="12" t="s">
        <v>745</v>
      </c>
      <c r="H2565" s="9" t="s">
        <v>6785</v>
      </c>
      <c r="I2565" s="17" t="s">
        <v>746</v>
      </c>
      <c r="J2565" s="12" t="s">
        <v>747</v>
      </c>
      <c r="K2565" s="9" t="s">
        <v>1648</v>
      </c>
    </row>
    <row r="2566" spans="1:11" x14ac:dyDescent="0.25">
      <c r="A2566" s="17" t="s">
        <v>742</v>
      </c>
      <c r="B2566" s="15" t="s">
        <v>5406</v>
      </c>
      <c r="C2566" s="12" t="s">
        <v>5362</v>
      </c>
      <c r="D2566" s="12" t="s">
        <v>5407</v>
      </c>
      <c r="E2566" s="12" t="s">
        <v>5362</v>
      </c>
      <c r="F2566" s="17" t="s">
        <v>1791</v>
      </c>
      <c r="G2566" s="12" t="s">
        <v>745</v>
      </c>
      <c r="H2566" s="9" t="s">
        <v>6785</v>
      </c>
      <c r="I2566" s="17" t="s">
        <v>747</v>
      </c>
      <c r="J2566" s="12" t="s">
        <v>747</v>
      </c>
      <c r="K2566" s="9" t="s">
        <v>1648</v>
      </c>
    </row>
    <row r="2567" spans="1:11" x14ac:dyDescent="0.25">
      <c r="A2567" s="17" t="s">
        <v>742</v>
      </c>
      <c r="B2567" s="15" t="s">
        <v>5408</v>
      </c>
      <c r="C2567" s="12" t="s">
        <v>5362</v>
      </c>
      <c r="D2567" s="12" t="s">
        <v>5409</v>
      </c>
      <c r="E2567" s="12" t="s">
        <v>5362</v>
      </c>
      <c r="F2567" s="17" t="s">
        <v>1791</v>
      </c>
      <c r="G2567" s="12" t="s">
        <v>745</v>
      </c>
      <c r="H2567" s="9" t="s">
        <v>6785</v>
      </c>
      <c r="I2567" s="17" t="s">
        <v>751</v>
      </c>
      <c r="J2567" s="12" t="s">
        <v>747</v>
      </c>
      <c r="K2567" s="9" t="s">
        <v>1648</v>
      </c>
    </row>
    <row r="2568" spans="1:11" x14ac:dyDescent="0.25">
      <c r="A2568" s="17" t="s">
        <v>742</v>
      </c>
      <c r="B2568" s="15" t="s">
        <v>5410</v>
      </c>
      <c r="C2568" s="12" t="s">
        <v>5362</v>
      </c>
      <c r="D2568" s="12" t="s">
        <v>5411</v>
      </c>
      <c r="E2568" s="12" t="s">
        <v>5362</v>
      </c>
      <c r="F2568" s="17" t="s">
        <v>1791</v>
      </c>
      <c r="G2568" s="12" t="s">
        <v>745</v>
      </c>
      <c r="H2568" s="9" t="s">
        <v>6785</v>
      </c>
      <c r="I2568" s="17" t="s">
        <v>752</v>
      </c>
      <c r="J2568" s="12" t="s">
        <v>747</v>
      </c>
      <c r="K2568" s="9" t="s">
        <v>1648</v>
      </c>
    </row>
    <row r="2569" spans="1:11" x14ac:dyDescent="0.25">
      <c r="A2569" s="17" t="s">
        <v>742</v>
      </c>
      <c r="B2569" s="20" t="s">
        <v>5412</v>
      </c>
      <c r="C2569" s="17" t="s">
        <v>5362</v>
      </c>
      <c r="D2569" s="17" t="s">
        <v>5413</v>
      </c>
      <c r="E2569" s="10" t="s">
        <v>5362</v>
      </c>
      <c r="F2569" s="10" t="s">
        <v>1791</v>
      </c>
      <c r="G2569" s="10" t="s">
        <v>745</v>
      </c>
      <c r="H2569" s="9" t="s">
        <v>6785</v>
      </c>
      <c r="I2569" s="17" t="s">
        <v>758</v>
      </c>
      <c r="J2569" s="9" t="s">
        <v>747</v>
      </c>
      <c r="K2569" s="12" t="s">
        <v>1648</v>
      </c>
    </row>
    <row r="2570" spans="1:11" x14ac:dyDescent="0.25">
      <c r="A2570" s="17" t="s">
        <v>742</v>
      </c>
      <c r="B2570" s="20" t="s">
        <v>5414</v>
      </c>
      <c r="C2570" s="17" t="s">
        <v>1860</v>
      </c>
      <c r="D2570" s="17" t="s">
        <v>5415</v>
      </c>
      <c r="E2570" s="10"/>
      <c r="F2570" s="10"/>
      <c r="G2570" s="10"/>
      <c r="H2570" s="9" t="s">
        <v>6635</v>
      </c>
      <c r="I2570" s="17" t="s">
        <v>746</v>
      </c>
      <c r="J2570" s="9"/>
      <c r="K2570" s="12" t="s">
        <v>2457</v>
      </c>
    </row>
    <row r="2571" spans="1:11" x14ac:dyDescent="0.25">
      <c r="A2571" s="17" t="s">
        <v>742</v>
      </c>
      <c r="B2571" s="20" t="s">
        <v>5416</v>
      </c>
      <c r="C2571" s="17" t="s">
        <v>1860</v>
      </c>
      <c r="D2571" s="17" t="s">
        <v>5417</v>
      </c>
      <c r="E2571" s="10"/>
      <c r="F2571" s="10"/>
      <c r="G2571" s="10"/>
      <c r="H2571" s="9" t="s">
        <v>6635</v>
      </c>
      <c r="I2571" s="17" t="s">
        <v>747</v>
      </c>
      <c r="J2571" s="9"/>
      <c r="K2571" s="12" t="s">
        <v>2457</v>
      </c>
    </row>
    <row r="2572" spans="1:11" x14ac:dyDescent="0.25">
      <c r="A2572" s="17" t="s">
        <v>742</v>
      </c>
      <c r="B2572" s="20" t="s">
        <v>5418</v>
      </c>
      <c r="C2572" s="17" t="s">
        <v>1860</v>
      </c>
      <c r="D2572" s="17" t="s">
        <v>5419</v>
      </c>
      <c r="E2572" s="10"/>
      <c r="F2572" s="10"/>
      <c r="G2572" s="10"/>
      <c r="H2572" s="9" t="s">
        <v>6635</v>
      </c>
      <c r="I2572" s="17" t="s">
        <v>751</v>
      </c>
      <c r="J2572" s="9"/>
      <c r="K2572" s="12" t="s">
        <v>2457</v>
      </c>
    </row>
    <row r="2573" spans="1:11" x14ac:dyDescent="0.25">
      <c r="A2573" s="17" t="s">
        <v>742</v>
      </c>
      <c r="B2573" s="20" t="s">
        <v>5420</v>
      </c>
      <c r="C2573" s="17" t="s">
        <v>1860</v>
      </c>
      <c r="D2573" s="17" t="s">
        <v>5421</v>
      </c>
      <c r="E2573" s="10"/>
      <c r="F2573" s="10"/>
      <c r="G2573" s="10"/>
      <c r="H2573" s="9" t="s">
        <v>6635</v>
      </c>
      <c r="I2573" s="17" t="s">
        <v>752</v>
      </c>
      <c r="J2573" s="9"/>
      <c r="K2573" s="12" t="s">
        <v>2457</v>
      </c>
    </row>
    <row r="2574" spans="1:11" x14ac:dyDescent="0.25">
      <c r="A2574" s="17" t="s">
        <v>742</v>
      </c>
      <c r="B2574" s="20" t="s">
        <v>5422</v>
      </c>
      <c r="C2574" s="17" t="s">
        <v>1860</v>
      </c>
      <c r="D2574" s="17" t="s">
        <v>5423</v>
      </c>
      <c r="E2574" s="10"/>
      <c r="F2574" s="10"/>
      <c r="G2574" s="17"/>
      <c r="H2574" s="9" t="s">
        <v>6635</v>
      </c>
      <c r="I2574" s="17" t="s">
        <v>758</v>
      </c>
      <c r="J2574" s="9"/>
      <c r="K2574" s="12" t="s">
        <v>2457</v>
      </c>
    </row>
    <row r="2575" spans="1:11" x14ac:dyDescent="0.25">
      <c r="A2575" s="17" t="s">
        <v>742</v>
      </c>
      <c r="B2575" s="20" t="s">
        <v>5424</v>
      </c>
      <c r="C2575" s="17" t="s">
        <v>1860</v>
      </c>
      <c r="D2575" s="17" t="s">
        <v>5425</v>
      </c>
      <c r="E2575" s="10"/>
      <c r="F2575" s="10"/>
      <c r="G2575" s="17" t="s">
        <v>1921</v>
      </c>
      <c r="H2575" s="9" t="s">
        <v>6648</v>
      </c>
      <c r="I2575" s="17" t="s">
        <v>746</v>
      </c>
      <c r="J2575" s="9"/>
      <c r="K2575" s="12" t="s">
        <v>2457</v>
      </c>
    </row>
    <row r="2576" spans="1:11" x14ac:dyDescent="0.25">
      <c r="A2576" s="17" t="s">
        <v>742</v>
      </c>
      <c r="B2576" s="20" t="s">
        <v>5426</v>
      </c>
      <c r="C2576" s="17" t="s">
        <v>1860</v>
      </c>
      <c r="D2576" s="17" t="s">
        <v>5427</v>
      </c>
      <c r="E2576" s="10"/>
      <c r="F2576" s="10"/>
      <c r="G2576" s="17" t="s">
        <v>1921</v>
      </c>
      <c r="H2576" s="9" t="s">
        <v>6648</v>
      </c>
      <c r="I2576" s="17" t="s">
        <v>747</v>
      </c>
      <c r="J2576" s="9"/>
      <c r="K2576" s="12" t="s">
        <v>2457</v>
      </c>
    </row>
    <row r="2577" spans="1:11" x14ac:dyDescent="0.25">
      <c r="A2577" s="17" t="s">
        <v>742</v>
      </c>
      <c r="B2577" s="20" t="s">
        <v>5428</v>
      </c>
      <c r="C2577" s="17" t="s">
        <v>1860</v>
      </c>
      <c r="D2577" s="17" t="s">
        <v>5429</v>
      </c>
      <c r="E2577" s="10"/>
      <c r="F2577" s="10"/>
      <c r="G2577" s="17" t="s">
        <v>1921</v>
      </c>
      <c r="H2577" s="9" t="s">
        <v>6648</v>
      </c>
      <c r="I2577" s="17" t="s">
        <v>751</v>
      </c>
      <c r="J2577" s="9"/>
      <c r="K2577" s="12" t="s">
        <v>2457</v>
      </c>
    </row>
    <row r="2578" spans="1:11" x14ac:dyDescent="0.25">
      <c r="A2578" s="17" t="s">
        <v>742</v>
      </c>
      <c r="B2578" s="20" t="s">
        <v>5430</v>
      </c>
      <c r="C2578" s="17" t="s">
        <v>1860</v>
      </c>
      <c r="D2578" s="17" t="s">
        <v>5431</v>
      </c>
      <c r="E2578" s="10"/>
      <c r="F2578" s="10"/>
      <c r="G2578" s="17" t="s">
        <v>1921</v>
      </c>
      <c r="H2578" s="9" t="s">
        <v>6648</v>
      </c>
      <c r="I2578" s="17" t="s">
        <v>752</v>
      </c>
      <c r="J2578" s="9"/>
      <c r="K2578" s="12" t="s">
        <v>2457</v>
      </c>
    </row>
    <row r="2579" spans="1:11" x14ac:dyDescent="0.25">
      <c r="A2579" s="17" t="s">
        <v>742</v>
      </c>
      <c r="B2579" s="20" t="s">
        <v>5432</v>
      </c>
      <c r="C2579" s="17" t="s">
        <v>1860</v>
      </c>
      <c r="D2579" s="17" t="s">
        <v>5433</v>
      </c>
      <c r="E2579" s="10"/>
      <c r="F2579" s="10"/>
      <c r="G2579" s="17" t="s">
        <v>1921</v>
      </c>
      <c r="H2579" s="9" t="s">
        <v>6648</v>
      </c>
      <c r="I2579" s="17" t="s">
        <v>758</v>
      </c>
      <c r="J2579" s="9"/>
      <c r="K2579" s="12" t="s">
        <v>2457</v>
      </c>
    </row>
    <row r="2580" spans="1:11" x14ac:dyDescent="0.25">
      <c r="A2580" s="17" t="s">
        <v>742</v>
      </c>
      <c r="B2580" s="20" t="s">
        <v>5434</v>
      </c>
      <c r="C2580" s="17" t="s">
        <v>1860</v>
      </c>
      <c r="D2580" s="17" t="s">
        <v>5435</v>
      </c>
      <c r="E2580" s="10"/>
      <c r="F2580" s="10"/>
      <c r="G2580" s="17" t="s">
        <v>2539</v>
      </c>
      <c r="H2580" s="9" t="s">
        <v>6658</v>
      </c>
      <c r="I2580" s="17" t="s">
        <v>746</v>
      </c>
      <c r="J2580" s="9"/>
      <c r="K2580" s="12" t="s">
        <v>2457</v>
      </c>
    </row>
    <row r="2581" spans="1:11" x14ac:dyDescent="0.25">
      <c r="A2581" s="17" t="s">
        <v>742</v>
      </c>
      <c r="B2581" s="20" t="s">
        <v>5436</v>
      </c>
      <c r="C2581" s="17" t="s">
        <v>1860</v>
      </c>
      <c r="D2581" s="17" t="s">
        <v>5437</v>
      </c>
      <c r="E2581" s="10"/>
      <c r="F2581" s="10"/>
      <c r="G2581" s="17" t="s">
        <v>2539</v>
      </c>
      <c r="H2581" s="9" t="s">
        <v>6658</v>
      </c>
      <c r="I2581" s="17" t="s">
        <v>747</v>
      </c>
      <c r="J2581" s="9"/>
      <c r="K2581" s="12" t="s">
        <v>2457</v>
      </c>
    </row>
    <row r="2582" spans="1:11" x14ac:dyDescent="0.25">
      <c r="A2582" s="17" t="s">
        <v>742</v>
      </c>
      <c r="B2582" s="20" t="s">
        <v>5438</v>
      </c>
      <c r="C2582" s="17" t="s">
        <v>1860</v>
      </c>
      <c r="D2582" s="17" t="s">
        <v>5439</v>
      </c>
      <c r="E2582" s="10"/>
      <c r="F2582" s="10"/>
      <c r="G2582" s="17" t="s">
        <v>2539</v>
      </c>
      <c r="H2582" s="9" t="s">
        <v>6658</v>
      </c>
      <c r="I2582" s="17" t="s">
        <v>751</v>
      </c>
      <c r="J2582" s="9"/>
      <c r="K2582" s="12" t="s">
        <v>2457</v>
      </c>
    </row>
    <row r="2583" spans="1:11" x14ac:dyDescent="0.25">
      <c r="A2583" s="17" t="s">
        <v>742</v>
      </c>
      <c r="B2583" s="20" t="s">
        <v>5440</v>
      </c>
      <c r="C2583" s="17" t="s">
        <v>1860</v>
      </c>
      <c r="D2583" s="17" t="s">
        <v>5441</v>
      </c>
      <c r="E2583" s="10"/>
      <c r="F2583" s="10"/>
      <c r="G2583" s="17" t="s">
        <v>2539</v>
      </c>
      <c r="H2583" s="9" t="s">
        <v>6658</v>
      </c>
      <c r="I2583" s="17" t="s">
        <v>752</v>
      </c>
      <c r="J2583" s="9"/>
      <c r="K2583" s="12" t="s">
        <v>2457</v>
      </c>
    </row>
    <row r="2584" spans="1:11" x14ac:dyDescent="0.25">
      <c r="A2584" s="17" t="s">
        <v>742</v>
      </c>
      <c r="B2584" s="20" t="s">
        <v>5442</v>
      </c>
      <c r="C2584" s="17" t="s">
        <v>1860</v>
      </c>
      <c r="D2584" s="17" t="s">
        <v>5443</v>
      </c>
      <c r="E2584" s="17"/>
      <c r="F2584" s="17"/>
      <c r="G2584" s="17" t="s">
        <v>2539</v>
      </c>
      <c r="H2584" s="9" t="s">
        <v>6658</v>
      </c>
      <c r="I2584" s="17" t="s">
        <v>758</v>
      </c>
      <c r="J2584" s="9"/>
      <c r="K2584" s="12" t="s">
        <v>2457</v>
      </c>
    </row>
    <row r="2585" spans="1:11" x14ac:dyDescent="0.25">
      <c r="A2585" s="17" t="s">
        <v>742</v>
      </c>
      <c r="B2585" s="20" t="s">
        <v>5444</v>
      </c>
      <c r="C2585" s="17" t="s">
        <v>1860</v>
      </c>
      <c r="D2585" s="17" t="s">
        <v>5445</v>
      </c>
      <c r="E2585" s="17" t="s">
        <v>5097</v>
      </c>
      <c r="F2585" s="17" t="s">
        <v>1151</v>
      </c>
      <c r="G2585" s="17" t="s">
        <v>3371</v>
      </c>
      <c r="H2585" s="9" t="s">
        <v>6786</v>
      </c>
      <c r="I2585" s="17" t="s">
        <v>746</v>
      </c>
      <c r="J2585" s="9"/>
      <c r="K2585" s="12" t="s">
        <v>3282</v>
      </c>
    </row>
    <row r="2586" spans="1:11" x14ac:dyDescent="0.25">
      <c r="A2586" s="17" t="s">
        <v>742</v>
      </c>
      <c r="B2586" s="20" t="s">
        <v>5446</v>
      </c>
      <c r="C2586" s="17" t="s">
        <v>1860</v>
      </c>
      <c r="D2586" s="17" t="s">
        <v>5447</v>
      </c>
      <c r="E2586" s="17" t="s">
        <v>5097</v>
      </c>
      <c r="F2586" s="17" t="s">
        <v>1151</v>
      </c>
      <c r="G2586" s="17" t="s">
        <v>3371</v>
      </c>
      <c r="H2586" s="9" t="s">
        <v>6786</v>
      </c>
      <c r="I2586" s="17" t="s">
        <v>747</v>
      </c>
      <c r="J2586" s="9"/>
      <c r="K2586" s="12" t="s">
        <v>3282</v>
      </c>
    </row>
    <row r="2587" spans="1:11" x14ac:dyDescent="0.25">
      <c r="A2587" s="17" t="s">
        <v>742</v>
      </c>
      <c r="B2587" s="20" t="s">
        <v>5448</v>
      </c>
      <c r="C2587" s="17" t="s">
        <v>1860</v>
      </c>
      <c r="D2587" s="17" t="s">
        <v>5449</v>
      </c>
      <c r="E2587" s="17" t="s">
        <v>5097</v>
      </c>
      <c r="F2587" s="17" t="s">
        <v>1151</v>
      </c>
      <c r="G2587" s="17" t="s">
        <v>3371</v>
      </c>
      <c r="H2587" s="9" t="s">
        <v>6786</v>
      </c>
      <c r="I2587" s="17" t="s">
        <v>751</v>
      </c>
      <c r="J2587" s="9"/>
      <c r="K2587" s="12" t="s">
        <v>3282</v>
      </c>
    </row>
    <row r="2588" spans="1:11" x14ac:dyDescent="0.25">
      <c r="A2588" s="17" t="s">
        <v>742</v>
      </c>
      <c r="B2588" s="20" t="s">
        <v>5450</v>
      </c>
      <c r="C2588" s="17" t="s">
        <v>1860</v>
      </c>
      <c r="D2588" s="17" t="s">
        <v>5451</v>
      </c>
      <c r="E2588" s="17" t="s">
        <v>5097</v>
      </c>
      <c r="F2588" s="17" t="s">
        <v>1151</v>
      </c>
      <c r="G2588" s="17" t="s">
        <v>3371</v>
      </c>
      <c r="H2588" s="9" t="s">
        <v>6786</v>
      </c>
      <c r="I2588" s="17" t="s">
        <v>752</v>
      </c>
      <c r="J2588" s="9"/>
      <c r="K2588" s="12" t="s">
        <v>3282</v>
      </c>
    </row>
    <row r="2589" spans="1:11" x14ac:dyDescent="0.25">
      <c r="A2589" s="17" t="s">
        <v>742</v>
      </c>
      <c r="B2589" s="20" t="s">
        <v>5452</v>
      </c>
      <c r="C2589" s="17" t="s">
        <v>1860</v>
      </c>
      <c r="D2589" s="17" t="s">
        <v>5453</v>
      </c>
      <c r="E2589" s="17" t="s">
        <v>5097</v>
      </c>
      <c r="F2589" s="17" t="s">
        <v>1151</v>
      </c>
      <c r="G2589" s="17" t="s">
        <v>3371</v>
      </c>
      <c r="H2589" s="9" t="s">
        <v>6786</v>
      </c>
      <c r="I2589" s="17" t="s">
        <v>758</v>
      </c>
      <c r="J2589" s="9"/>
      <c r="K2589" s="12" t="s">
        <v>3282</v>
      </c>
    </row>
    <row r="2590" spans="1:11" x14ac:dyDescent="0.25">
      <c r="A2590" s="17" t="s">
        <v>742</v>
      </c>
      <c r="B2590" s="20" t="s">
        <v>5454</v>
      </c>
      <c r="C2590" s="17" t="s">
        <v>1860</v>
      </c>
      <c r="D2590" s="17" t="s">
        <v>5455</v>
      </c>
      <c r="E2590" s="17" t="s">
        <v>5097</v>
      </c>
      <c r="F2590" s="17" t="s">
        <v>1151</v>
      </c>
      <c r="G2590" s="17" t="s">
        <v>2040</v>
      </c>
      <c r="H2590" s="9" t="s">
        <v>6787</v>
      </c>
      <c r="I2590" s="17" t="s">
        <v>746</v>
      </c>
      <c r="J2590" s="9"/>
      <c r="K2590" s="12" t="s">
        <v>3282</v>
      </c>
    </row>
    <row r="2591" spans="1:11" x14ac:dyDescent="0.25">
      <c r="A2591" s="17" t="s">
        <v>742</v>
      </c>
      <c r="B2591" s="20" t="s">
        <v>5456</v>
      </c>
      <c r="C2591" s="17" t="s">
        <v>1860</v>
      </c>
      <c r="D2591" s="17" t="s">
        <v>5457</v>
      </c>
      <c r="E2591" s="17" t="s">
        <v>5097</v>
      </c>
      <c r="F2591" s="17" t="s">
        <v>1151</v>
      </c>
      <c r="G2591" s="17" t="s">
        <v>2040</v>
      </c>
      <c r="H2591" s="9" t="s">
        <v>6787</v>
      </c>
      <c r="I2591" s="17" t="s">
        <v>747</v>
      </c>
      <c r="J2591" s="9"/>
      <c r="K2591" s="12" t="s">
        <v>3282</v>
      </c>
    </row>
    <row r="2592" spans="1:11" x14ac:dyDescent="0.25">
      <c r="A2592" s="17" t="s">
        <v>742</v>
      </c>
      <c r="B2592" s="20" t="s">
        <v>5458</v>
      </c>
      <c r="C2592" s="17" t="s">
        <v>1860</v>
      </c>
      <c r="D2592" s="17" t="s">
        <v>5459</v>
      </c>
      <c r="E2592" s="17" t="s">
        <v>5097</v>
      </c>
      <c r="F2592" s="17" t="s">
        <v>1151</v>
      </c>
      <c r="G2592" s="17" t="s">
        <v>2040</v>
      </c>
      <c r="H2592" s="9" t="s">
        <v>6787</v>
      </c>
      <c r="I2592" s="17" t="s">
        <v>751</v>
      </c>
      <c r="J2592" s="9"/>
      <c r="K2592" s="12" t="s">
        <v>3282</v>
      </c>
    </row>
    <row r="2593" spans="1:11" x14ac:dyDescent="0.25">
      <c r="A2593" s="17" t="s">
        <v>742</v>
      </c>
      <c r="B2593" s="20" t="s">
        <v>5460</v>
      </c>
      <c r="C2593" s="17" t="s">
        <v>1860</v>
      </c>
      <c r="D2593" s="17" t="s">
        <v>5461</v>
      </c>
      <c r="E2593" s="17" t="s">
        <v>5097</v>
      </c>
      <c r="F2593" s="17" t="s">
        <v>1151</v>
      </c>
      <c r="G2593" s="17" t="s">
        <v>2040</v>
      </c>
      <c r="H2593" s="9" t="s">
        <v>6787</v>
      </c>
      <c r="I2593" s="17" t="s">
        <v>752</v>
      </c>
      <c r="J2593" s="9"/>
      <c r="K2593" s="12" t="s">
        <v>3282</v>
      </c>
    </row>
    <row r="2594" spans="1:11" x14ac:dyDescent="0.25">
      <c r="A2594" s="17" t="s">
        <v>742</v>
      </c>
      <c r="B2594" s="20" t="s">
        <v>5462</v>
      </c>
      <c r="C2594" s="17" t="s">
        <v>1860</v>
      </c>
      <c r="D2594" s="17" t="s">
        <v>5463</v>
      </c>
      <c r="E2594" s="10" t="s">
        <v>5097</v>
      </c>
      <c r="F2594" s="10" t="s">
        <v>1151</v>
      </c>
      <c r="G2594" s="10" t="s">
        <v>2040</v>
      </c>
      <c r="H2594" s="9" t="s">
        <v>6787</v>
      </c>
      <c r="I2594" s="17" t="s">
        <v>758</v>
      </c>
      <c r="J2594" s="9"/>
      <c r="K2594" s="12" t="s">
        <v>3282</v>
      </c>
    </row>
    <row r="2595" spans="1:11" x14ac:dyDescent="0.25">
      <c r="A2595" s="17" t="s">
        <v>742</v>
      </c>
      <c r="B2595" s="20" t="s">
        <v>5464</v>
      </c>
      <c r="C2595" s="17" t="s">
        <v>1860</v>
      </c>
      <c r="D2595" s="17" t="s">
        <v>5465</v>
      </c>
      <c r="E2595" s="10"/>
      <c r="F2595" s="10"/>
      <c r="G2595" s="10"/>
      <c r="H2595" s="9" t="s">
        <v>6635</v>
      </c>
      <c r="I2595" s="17" t="s">
        <v>746</v>
      </c>
      <c r="J2595" s="9" t="s">
        <v>5466</v>
      </c>
      <c r="K2595" s="12" t="s">
        <v>2457</v>
      </c>
    </row>
    <row r="2596" spans="1:11" x14ac:dyDescent="0.25">
      <c r="A2596" s="17" t="s">
        <v>742</v>
      </c>
      <c r="B2596" s="20" t="s">
        <v>5467</v>
      </c>
      <c r="C2596" s="17" t="s">
        <v>1860</v>
      </c>
      <c r="D2596" s="17" t="s">
        <v>5468</v>
      </c>
      <c r="E2596" s="10"/>
      <c r="F2596" s="10"/>
      <c r="G2596" s="10"/>
      <c r="H2596" s="9" t="s">
        <v>6635</v>
      </c>
      <c r="I2596" s="17" t="s">
        <v>747</v>
      </c>
      <c r="J2596" s="9"/>
      <c r="K2596" s="12" t="s">
        <v>2457</v>
      </c>
    </row>
    <row r="2597" spans="1:11" x14ac:dyDescent="0.25">
      <c r="A2597" s="17" t="s">
        <v>742</v>
      </c>
      <c r="B2597" s="20" t="s">
        <v>5469</v>
      </c>
      <c r="C2597" s="17" t="s">
        <v>1860</v>
      </c>
      <c r="D2597" s="17" t="s">
        <v>5470</v>
      </c>
      <c r="E2597" s="10"/>
      <c r="F2597" s="10"/>
      <c r="G2597" s="10"/>
      <c r="H2597" s="9" t="s">
        <v>6635</v>
      </c>
      <c r="I2597" s="9" t="s">
        <v>751</v>
      </c>
      <c r="J2597" s="9"/>
      <c r="K2597" s="12" t="s">
        <v>2457</v>
      </c>
    </row>
    <row r="2598" spans="1:11" x14ac:dyDescent="0.25">
      <c r="A2598" s="17" t="s">
        <v>742</v>
      </c>
      <c r="B2598" s="20" t="s">
        <v>5471</v>
      </c>
      <c r="C2598" s="17" t="s">
        <v>1860</v>
      </c>
      <c r="D2598" s="17" t="s">
        <v>5472</v>
      </c>
      <c r="E2598" s="10"/>
      <c r="F2598" s="10"/>
      <c r="G2598" s="10"/>
      <c r="H2598" s="9" t="s">
        <v>6635</v>
      </c>
      <c r="I2598" s="17" t="s">
        <v>755</v>
      </c>
      <c r="J2598" s="9" t="s">
        <v>5466</v>
      </c>
      <c r="K2598" s="12" t="s">
        <v>2457</v>
      </c>
    </row>
    <row r="2599" spans="1:11" x14ac:dyDescent="0.25">
      <c r="A2599" s="17" t="s">
        <v>742</v>
      </c>
      <c r="B2599" s="20" t="s">
        <v>5473</v>
      </c>
      <c r="C2599" s="17" t="s">
        <v>1860</v>
      </c>
      <c r="D2599" s="17" t="s">
        <v>5474</v>
      </c>
      <c r="E2599" s="10"/>
      <c r="F2599" s="10"/>
      <c r="G2599" s="10"/>
      <c r="H2599" s="9" t="s">
        <v>6635</v>
      </c>
      <c r="I2599" s="17" t="s">
        <v>746</v>
      </c>
      <c r="J2599" s="9" t="s">
        <v>5466</v>
      </c>
      <c r="K2599" s="12" t="s">
        <v>2457</v>
      </c>
    </row>
    <row r="2600" spans="1:11" x14ac:dyDescent="0.25">
      <c r="A2600" s="17" t="s">
        <v>742</v>
      </c>
      <c r="B2600" s="20" t="s">
        <v>5475</v>
      </c>
      <c r="C2600" s="17" t="s">
        <v>1860</v>
      </c>
      <c r="D2600" s="17" t="s">
        <v>5476</v>
      </c>
      <c r="E2600" s="10"/>
      <c r="F2600" s="10"/>
      <c r="G2600" s="10"/>
      <c r="H2600" s="9" t="s">
        <v>6635</v>
      </c>
      <c r="I2600" s="17" t="s">
        <v>747</v>
      </c>
      <c r="J2600" s="9"/>
      <c r="K2600" s="12" t="s">
        <v>2457</v>
      </c>
    </row>
    <row r="2601" spans="1:11" x14ac:dyDescent="0.25">
      <c r="A2601" s="17" t="s">
        <v>742</v>
      </c>
      <c r="B2601" s="20" t="s">
        <v>5477</v>
      </c>
      <c r="C2601" s="17" t="s">
        <v>1860</v>
      </c>
      <c r="D2601" s="17" t="s">
        <v>5478</v>
      </c>
      <c r="E2601" s="10"/>
      <c r="F2601" s="10"/>
      <c r="G2601" s="10"/>
      <c r="H2601" s="9" t="s">
        <v>6635</v>
      </c>
      <c r="I2601" s="9" t="s">
        <v>751</v>
      </c>
      <c r="J2601" s="9"/>
      <c r="K2601" s="12" t="s">
        <v>2457</v>
      </c>
    </row>
    <row r="2602" spans="1:11" x14ac:dyDescent="0.25">
      <c r="A2602" s="17" t="s">
        <v>742</v>
      </c>
      <c r="B2602" s="20" t="s">
        <v>5479</v>
      </c>
      <c r="C2602" s="17" t="s">
        <v>1860</v>
      </c>
      <c r="D2602" s="17" t="s">
        <v>5480</v>
      </c>
      <c r="E2602" s="10"/>
      <c r="F2602" s="10"/>
      <c r="G2602" s="17"/>
      <c r="H2602" s="9" t="s">
        <v>6635</v>
      </c>
      <c r="I2602" s="17" t="s">
        <v>755</v>
      </c>
      <c r="J2602" s="9" t="s">
        <v>5466</v>
      </c>
      <c r="K2602" s="12" t="s">
        <v>2457</v>
      </c>
    </row>
    <row r="2603" spans="1:11" x14ac:dyDescent="0.25">
      <c r="A2603" s="17" t="s">
        <v>742</v>
      </c>
      <c r="B2603" s="20" t="s">
        <v>5481</v>
      </c>
      <c r="C2603" s="17" t="s">
        <v>1863</v>
      </c>
      <c r="D2603" s="17" t="s">
        <v>5482</v>
      </c>
      <c r="E2603" s="10"/>
      <c r="F2603" s="10"/>
      <c r="G2603" s="17" t="s">
        <v>2040</v>
      </c>
      <c r="H2603" s="9" t="s">
        <v>6653</v>
      </c>
      <c r="I2603" s="17" t="s">
        <v>746</v>
      </c>
      <c r="J2603" s="9"/>
      <c r="K2603" s="12" t="s">
        <v>2457</v>
      </c>
    </row>
    <row r="2604" spans="1:11" x14ac:dyDescent="0.25">
      <c r="A2604" s="17" t="s">
        <v>742</v>
      </c>
      <c r="B2604" s="20" t="s">
        <v>5483</v>
      </c>
      <c r="C2604" s="17" t="s">
        <v>1863</v>
      </c>
      <c r="D2604" s="17" t="s">
        <v>5484</v>
      </c>
      <c r="E2604" s="10"/>
      <c r="F2604" s="10"/>
      <c r="G2604" s="17" t="s">
        <v>2040</v>
      </c>
      <c r="H2604" s="9" t="s">
        <v>6653</v>
      </c>
      <c r="I2604" s="17" t="s">
        <v>747</v>
      </c>
      <c r="J2604" s="9"/>
      <c r="K2604" s="12" t="s">
        <v>2457</v>
      </c>
    </row>
    <row r="2605" spans="1:11" x14ac:dyDescent="0.25">
      <c r="A2605" s="17" t="s">
        <v>742</v>
      </c>
      <c r="B2605" s="20" t="s">
        <v>5485</v>
      </c>
      <c r="C2605" s="17" t="s">
        <v>1863</v>
      </c>
      <c r="D2605" s="17" t="s">
        <v>5486</v>
      </c>
      <c r="E2605" s="10"/>
      <c r="F2605" s="10"/>
      <c r="G2605" s="17" t="s">
        <v>2040</v>
      </c>
      <c r="H2605" s="9" t="s">
        <v>6653</v>
      </c>
      <c r="I2605" s="17" t="s">
        <v>751</v>
      </c>
      <c r="J2605" s="9"/>
      <c r="K2605" s="12" t="s">
        <v>2457</v>
      </c>
    </row>
    <row r="2606" spans="1:11" x14ac:dyDescent="0.25">
      <c r="A2606" s="17" t="s">
        <v>742</v>
      </c>
      <c r="B2606" s="20" t="s">
        <v>5487</v>
      </c>
      <c r="C2606" s="17" t="s">
        <v>1863</v>
      </c>
      <c r="D2606" s="17" t="s">
        <v>5488</v>
      </c>
      <c r="E2606" s="10"/>
      <c r="F2606" s="10"/>
      <c r="G2606" s="17" t="s">
        <v>2040</v>
      </c>
      <c r="H2606" s="9" t="s">
        <v>6653</v>
      </c>
      <c r="I2606" s="17" t="s">
        <v>752</v>
      </c>
      <c r="J2606" s="9"/>
      <c r="K2606" s="12" t="s">
        <v>2457</v>
      </c>
    </row>
    <row r="2607" spans="1:11" x14ac:dyDescent="0.25">
      <c r="A2607" s="17" t="s">
        <v>742</v>
      </c>
      <c r="B2607" s="20" t="s">
        <v>5489</v>
      </c>
      <c r="C2607" s="17" t="s">
        <v>1863</v>
      </c>
      <c r="D2607" s="17" t="s">
        <v>5490</v>
      </c>
      <c r="E2607" s="10"/>
      <c r="F2607" s="10"/>
      <c r="G2607" s="17" t="s">
        <v>2040</v>
      </c>
      <c r="H2607" s="9" t="s">
        <v>6653</v>
      </c>
      <c r="I2607" s="17" t="s">
        <v>758</v>
      </c>
      <c r="J2607" s="9"/>
      <c r="K2607" s="12" t="s">
        <v>2457</v>
      </c>
    </row>
    <row r="2608" spans="1:11" x14ac:dyDescent="0.25">
      <c r="A2608" s="17" t="s">
        <v>742</v>
      </c>
      <c r="B2608" s="20" t="s">
        <v>5491</v>
      </c>
      <c r="C2608" s="17" t="s">
        <v>1863</v>
      </c>
      <c r="D2608" s="17" t="s">
        <v>5492</v>
      </c>
      <c r="E2608" s="10"/>
      <c r="F2608" s="10"/>
      <c r="G2608" s="17" t="s">
        <v>1907</v>
      </c>
      <c r="H2608" s="9" t="s">
        <v>6642</v>
      </c>
      <c r="I2608" s="17" t="s">
        <v>746</v>
      </c>
      <c r="J2608" s="9"/>
      <c r="K2608" s="12" t="s">
        <v>2457</v>
      </c>
    </row>
    <row r="2609" spans="1:11" x14ac:dyDescent="0.25">
      <c r="A2609" s="17" t="s">
        <v>742</v>
      </c>
      <c r="B2609" s="20" t="s">
        <v>5493</v>
      </c>
      <c r="C2609" s="17" t="s">
        <v>1863</v>
      </c>
      <c r="D2609" s="17" t="s">
        <v>5494</v>
      </c>
      <c r="E2609" s="10"/>
      <c r="F2609" s="10"/>
      <c r="G2609" s="17" t="s">
        <v>1907</v>
      </c>
      <c r="H2609" s="9" t="s">
        <v>6642</v>
      </c>
      <c r="I2609" s="17" t="s">
        <v>747</v>
      </c>
      <c r="J2609" s="9"/>
      <c r="K2609" s="12" t="s">
        <v>2457</v>
      </c>
    </row>
    <row r="2610" spans="1:11" x14ac:dyDescent="0.25">
      <c r="A2610" s="17" t="s">
        <v>742</v>
      </c>
      <c r="B2610" s="20" t="s">
        <v>5495</v>
      </c>
      <c r="C2610" s="17" t="s">
        <v>1863</v>
      </c>
      <c r="D2610" s="17" t="s">
        <v>5496</v>
      </c>
      <c r="E2610" s="10"/>
      <c r="F2610" s="10"/>
      <c r="G2610" s="17" t="s">
        <v>1907</v>
      </c>
      <c r="H2610" s="9" t="s">
        <v>6642</v>
      </c>
      <c r="I2610" s="17" t="s">
        <v>751</v>
      </c>
      <c r="J2610" s="9"/>
      <c r="K2610" s="12" t="s">
        <v>2457</v>
      </c>
    </row>
    <row r="2611" spans="1:11" x14ac:dyDescent="0.25">
      <c r="A2611" s="17" t="s">
        <v>742</v>
      </c>
      <c r="B2611" s="20" t="s">
        <v>5497</v>
      </c>
      <c r="C2611" s="17" t="s">
        <v>1863</v>
      </c>
      <c r="D2611" s="17" t="s">
        <v>5498</v>
      </c>
      <c r="E2611" s="10"/>
      <c r="F2611" s="10"/>
      <c r="G2611" s="17" t="s">
        <v>1907</v>
      </c>
      <c r="H2611" s="9" t="s">
        <v>6642</v>
      </c>
      <c r="I2611" s="17" t="s">
        <v>752</v>
      </c>
      <c r="J2611" s="9"/>
      <c r="K2611" s="12" t="s">
        <v>2457</v>
      </c>
    </row>
    <row r="2612" spans="1:11" x14ac:dyDescent="0.25">
      <c r="A2612" s="17" t="s">
        <v>742</v>
      </c>
      <c r="B2612" s="20" t="s">
        <v>5499</v>
      </c>
      <c r="C2612" s="17" t="s">
        <v>1863</v>
      </c>
      <c r="D2612" s="17" t="s">
        <v>5500</v>
      </c>
      <c r="E2612" s="10"/>
      <c r="F2612" s="10"/>
      <c r="G2612" s="10" t="s">
        <v>1907</v>
      </c>
      <c r="H2612" s="9" t="s">
        <v>6642</v>
      </c>
      <c r="I2612" s="17" t="s">
        <v>758</v>
      </c>
      <c r="J2612" s="9"/>
      <c r="K2612" s="12" t="s">
        <v>2457</v>
      </c>
    </row>
    <row r="2613" spans="1:11" x14ac:dyDescent="0.25">
      <c r="A2613" s="17" t="s">
        <v>742</v>
      </c>
      <c r="B2613" s="20" t="s">
        <v>5501</v>
      </c>
      <c r="C2613" s="17" t="s">
        <v>1863</v>
      </c>
      <c r="D2613" s="17" t="s">
        <v>5502</v>
      </c>
      <c r="E2613" s="10"/>
      <c r="F2613" s="10"/>
      <c r="G2613" s="10"/>
      <c r="H2613" s="9" t="s">
        <v>6635</v>
      </c>
      <c r="I2613" s="17" t="s">
        <v>746</v>
      </c>
      <c r="J2613" s="9"/>
      <c r="K2613" s="12" t="s">
        <v>2457</v>
      </c>
    </row>
    <row r="2614" spans="1:11" x14ac:dyDescent="0.25">
      <c r="A2614" s="17" t="s">
        <v>742</v>
      </c>
      <c r="B2614" s="20" t="s">
        <v>5503</v>
      </c>
      <c r="C2614" s="17" t="s">
        <v>1863</v>
      </c>
      <c r="D2614" s="17" t="s">
        <v>5504</v>
      </c>
      <c r="E2614" s="10"/>
      <c r="F2614" s="10"/>
      <c r="G2614" s="10"/>
      <c r="H2614" s="9" t="s">
        <v>6635</v>
      </c>
      <c r="I2614" s="17" t="s">
        <v>747</v>
      </c>
      <c r="J2614" s="9"/>
      <c r="K2614" s="12" t="s">
        <v>2457</v>
      </c>
    </row>
    <row r="2615" spans="1:11" x14ac:dyDescent="0.25">
      <c r="A2615" s="17" t="s">
        <v>742</v>
      </c>
      <c r="B2615" s="20" t="s">
        <v>5505</v>
      </c>
      <c r="C2615" s="17" t="s">
        <v>1863</v>
      </c>
      <c r="D2615" s="17" t="s">
        <v>5506</v>
      </c>
      <c r="E2615" s="10"/>
      <c r="F2615" s="10"/>
      <c r="G2615" s="10"/>
      <c r="H2615" s="9" t="s">
        <v>6635</v>
      </c>
      <c r="I2615" s="17" t="s">
        <v>751</v>
      </c>
      <c r="J2615" s="9"/>
      <c r="K2615" s="12" t="s">
        <v>2457</v>
      </c>
    </row>
    <row r="2616" spans="1:11" x14ac:dyDescent="0.25">
      <c r="A2616" s="17" t="s">
        <v>742</v>
      </c>
      <c r="B2616" s="20" t="s">
        <v>5507</v>
      </c>
      <c r="C2616" s="17" t="s">
        <v>1863</v>
      </c>
      <c r="D2616" s="17" t="s">
        <v>5508</v>
      </c>
      <c r="E2616" s="10"/>
      <c r="F2616" s="10"/>
      <c r="G2616" s="17"/>
      <c r="H2616" s="9" t="s">
        <v>6635</v>
      </c>
      <c r="I2616" s="17" t="s">
        <v>755</v>
      </c>
      <c r="J2616" s="9"/>
      <c r="K2616" s="12" t="s">
        <v>2457</v>
      </c>
    </row>
    <row r="2617" spans="1:11" x14ac:dyDescent="0.25">
      <c r="A2617" s="17" t="s">
        <v>742</v>
      </c>
      <c r="B2617" s="20" t="s">
        <v>5509</v>
      </c>
      <c r="C2617" s="17" t="s">
        <v>1863</v>
      </c>
      <c r="D2617" s="17" t="s">
        <v>5510</v>
      </c>
      <c r="E2617" s="10"/>
      <c r="F2617" s="10"/>
      <c r="G2617" s="17" t="s">
        <v>2040</v>
      </c>
      <c r="H2617" s="9" t="s">
        <v>6653</v>
      </c>
      <c r="I2617" s="17" t="s">
        <v>746</v>
      </c>
      <c r="J2617" s="9"/>
      <c r="K2617" s="12" t="s">
        <v>2457</v>
      </c>
    </row>
    <row r="2618" spans="1:11" x14ac:dyDescent="0.25">
      <c r="A2618" s="17" t="s">
        <v>742</v>
      </c>
      <c r="B2618" s="20" t="s">
        <v>5511</v>
      </c>
      <c r="C2618" s="17" t="s">
        <v>1863</v>
      </c>
      <c r="D2618" s="17" t="s">
        <v>5512</v>
      </c>
      <c r="E2618" s="10"/>
      <c r="F2618" s="10"/>
      <c r="G2618" s="17" t="s">
        <v>2040</v>
      </c>
      <c r="H2618" s="9" t="s">
        <v>6653</v>
      </c>
      <c r="I2618" s="17" t="s">
        <v>747</v>
      </c>
      <c r="J2618" s="9"/>
      <c r="K2618" s="12" t="s">
        <v>2457</v>
      </c>
    </row>
    <row r="2619" spans="1:11" x14ac:dyDescent="0.25">
      <c r="A2619" s="17" t="s">
        <v>742</v>
      </c>
      <c r="B2619" s="20" t="s">
        <v>5513</v>
      </c>
      <c r="C2619" s="17" t="s">
        <v>1863</v>
      </c>
      <c r="D2619" s="17" t="s">
        <v>5514</v>
      </c>
      <c r="E2619" s="10"/>
      <c r="F2619" s="10"/>
      <c r="G2619" s="17" t="s">
        <v>2040</v>
      </c>
      <c r="H2619" s="9" t="s">
        <v>6653</v>
      </c>
      <c r="I2619" s="17" t="s">
        <v>751</v>
      </c>
      <c r="J2619" s="9"/>
      <c r="K2619" s="12" t="s">
        <v>2457</v>
      </c>
    </row>
    <row r="2620" spans="1:11" x14ac:dyDescent="0.25">
      <c r="A2620" s="17" t="s">
        <v>742</v>
      </c>
      <c r="B2620" s="20" t="s">
        <v>5515</v>
      </c>
      <c r="C2620" s="17" t="s">
        <v>1863</v>
      </c>
      <c r="D2620" s="17" t="s">
        <v>5516</v>
      </c>
      <c r="E2620" s="10"/>
      <c r="F2620" s="10"/>
      <c r="G2620" s="10" t="s">
        <v>2040</v>
      </c>
      <c r="H2620" s="9" t="s">
        <v>6653</v>
      </c>
      <c r="I2620" s="17" t="s">
        <v>755</v>
      </c>
      <c r="J2620" s="9"/>
      <c r="K2620" s="12" t="s">
        <v>2457</v>
      </c>
    </row>
    <row r="2621" spans="1:11" x14ac:dyDescent="0.25">
      <c r="A2621" s="17" t="s">
        <v>742</v>
      </c>
      <c r="B2621" s="20" t="s">
        <v>5517</v>
      </c>
      <c r="C2621" s="17" t="s">
        <v>1341</v>
      </c>
      <c r="D2621" s="17" t="s">
        <v>5518</v>
      </c>
      <c r="E2621" s="10"/>
      <c r="F2621" s="10"/>
      <c r="G2621" s="10"/>
      <c r="H2621" s="9" t="s">
        <v>6635</v>
      </c>
      <c r="I2621" s="17" t="s">
        <v>746</v>
      </c>
      <c r="J2621" s="9"/>
      <c r="K2621" s="12" t="s">
        <v>2457</v>
      </c>
    </row>
    <row r="2622" spans="1:11" x14ac:dyDescent="0.25">
      <c r="A2622" s="17" t="s">
        <v>742</v>
      </c>
      <c r="B2622" s="20" t="s">
        <v>5519</v>
      </c>
      <c r="C2622" s="17" t="s">
        <v>1341</v>
      </c>
      <c r="D2622" s="17" t="s">
        <v>5520</v>
      </c>
      <c r="E2622" s="10"/>
      <c r="F2622" s="10"/>
      <c r="G2622" s="10"/>
      <c r="H2622" s="9" t="s">
        <v>6635</v>
      </c>
      <c r="I2622" s="17" t="s">
        <v>747</v>
      </c>
      <c r="J2622" s="9"/>
      <c r="K2622" s="12" t="s">
        <v>2457</v>
      </c>
    </row>
    <row r="2623" spans="1:11" x14ac:dyDescent="0.25">
      <c r="A2623" s="17" t="s">
        <v>742</v>
      </c>
      <c r="B2623" s="20" t="s">
        <v>5521</v>
      </c>
      <c r="C2623" s="17" t="s">
        <v>1341</v>
      </c>
      <c r="D2623" s="17" t="s">
        <v>5522</v>
      </c>
      <c r="E2623" s="10"/>
      <c r="F2623" s="10"/>
      <c r="G2623" s="10"/>
      <c r="H2623" s="9" t="s">
        <v>6635</v>
      </c>
      <c r="I2623" s="17" t="s">
        <v>751</v>
      </c>
      <c r="J2623" s="9"/>
      <c r="K2623" s="12" t="s">
        <v>2457</v>
      </c>
    </row>
    <row r="2624" spans="1:11" x14ac:dyDescent="0.25">
      <c r="A2624" s="17" t="s">
        <v>742</v>
      </c>
      <c r="B2624" s="20" t="s">
        <v>5523</v>
      </c>
      <c r="C2624" s="17" t="s">
        <v>1341</v>
      </c>
      <c r="D2624" s="17" t="s">
        <v>5524</v>
      </c>
      <c r="E2624" s="10"/>
      <c r="F2624" s="10"/>
      <c r="G2624" s="10"/>
      <c r="H2624" s="9" t="s">
        <v>6635</v>
      </c>
      <c r="I2624" s="17" t="s">
        <v>752</v>
      </c>
      <c r="J2624" s="9"/>
      <c r="K2624" s="12" t="s">
        <v>2457</v>
      </c>
    </row>
    <row r="2625" spans="1:11" x14ac:dyDescent="0.25">
      <c r="A2625" s="17" t="s">
        <v>742</v>
      </c>
      <c r="B2625" s="20" t="s">
        <v>5525</v>
      </c>
      <c r="C2625" s="17" t="s">
        <v>1341</v>
      </c>
      <c r="D2625" s="17" t="s">
        <v>5526</v>
      </c>
      <c r="E2625" s="10"/>
      <c r="F2625" s="10"/>
      <c r="G2625" s="10"/>
      <c r="H2625" s="9" t="s">
        <v>6635</v>
      </c>
      <c r="I2625" s="17" t="s">
        <v>758</v>
      </c>
      <c r="J2625" s="9"/>
      <c r="K2625" s="12" t="s">
        <v>2457</v>
      </c>
    </row>
    <row r="2626" spans="1:11" x14ac:dyDescent="0.25">
      <c r="A2626" s="17" t="s">
        <v>742</v>
      </c>
      <c r="B2626" s="20" t="s">
        <v>5527</v>
      </c>
      <c r="C2626" s="17" t="s">
        <v>1341</v>
      </c>
      <c r="D2626" s="17" t="s">
        <v>5528</v>
      </c>
      <c r="E2626" s="10"/>
      <c r="F2626" s="10"/>
      <c r="G2626" s="10"/>
      <c r="H2626" s="9" t="s">
        <v>6635</v>
      </c>
      <c r="I2626" s="17" t="s">
        <v>746</v>
      </c>
      <c r="J2626" s="9"/>
      <c r="K2626" s="12" t="s">
        <v>2457</v>
      </c>
    </row>
    <row r="2627" spans="1:11" x14ac:dyDescent="0.25">
      <c r="A2627" s="17" t="s">
        <v>742</v>
      </c>
      <c r="B2627" s="20" t="s">
        <v>5529</v>
      </c>
      <c r="C2627" s="17" t="s">
        <v>1341</v>
      </c>
      <c r="D2627" s="17" t="s">
        <v>5530</v>
      </c>
      <c r="E2627" s="10"/>
      <c r="F2627" s="10"/>
      <c r="G2627" s="10"/>
      <c r="H2627" s="9" t="s">
        <v>6635</v>
      </c>
      <c r="I2627" s="17" t="s">
        <v>747</v>
      </c>
      <c r="J2627" s="9"/>
      <c r="K2627" s="12" t="s">
        <v>2457</v>
      </c>
    </row>
    <row r="2628" spans="1:11" x14ac:dyDescent="0.25">
      <c r="A2628" s="17" t="s">
        <v>742</v>
      </c>
      <c r="B2628" s="20" t="s">
        <v>5531</v>
      </c>
      <c r="C2628" s="17" t="s">
        <v>1341</v>
      </c>
      <c r="D2628" s="17" t="s">
        <v>5532</v>
      </c>
      <c r="E2628" s="10"/>
      <c r="F2628" s="10"/>
      <c r="G2628" s="10"/>
      <c r="H2628" s="9" t="s">
        <v>6635</v>
      </c>
      <c r="I2628" s="17" t="s">
        <v>751</v>
      </c>
      <c r="J2628" s="9"/>
      <c r="K2628" s="12" t="s">
        <v>2457</v>
      </c>
    </row>
    <row r="2629" spans="1:11" x14ac:dyDescent="0.25">
      <c r="A2629" s="17" t="s">
        <v>742</v>
      </c>
      <c r="B2629" s="20" t="s">
        <v>5533</v>
      </c>
      <c r="C2629" s="17" t="s">
        <v>1341</v>
      </c>
      <c r="D2629" s="17" t="s">
        <v>5534</v>
      </c>
      <c r="E2629" s="10"/>
      <c r="F2629" s="10"/>
      <c r="G2629" s="10"/>
      <c r="H2629" s="9" t="s">
        <v>6635</v>
      </c>
      <c r="I2629" s="17" t="s">
        <v>752</v>
      </c>
      <c r="J2629" s="9"/>
      <c r="K2629" s="12" t="s">
        <v>2457</v>
      </c>
    </row>
    <row r="2630" spans="1:11" x14ac:dyDescent="0.25">
      <c r="A2630" s="17" t="s">
        <v>742</v>
      </c>
      <c r="B2630" s="20" t="s">
        <v>5535</v>
      </c>
      <c r="C2630" s="17" t="s">
        <v>1341</v>
      </c>
      <c r="D2630" s="17" t="s">
        <v>5536</v>
      </c>
      <c r="E2630" s="10"/>
      <c r="F2630" s="10"/>
      <c r="G2630" s="17"/>
      <c r="H2630" s="9" t="s">
        <v>6635</v>
      </c>
      <c r="I2630" s="17" t="s">
        <v>758</v>
      </c>
      <c r="J2630" s="9"/>
      <c r="K2630" s="12" t="s">
        <v>2457</v>
      </c>
    </row>
    <row r="2631" spans="1:11" x14ac:dyDescent="0.25">
      <c r="A2631" s="17" t="s">
        <v>742</v>
      </c>
      <c r="B2631" s="20" t="s">
        <v>5537</v>
      </c>
      <c r="C2631" s="17" t="s">
        <v>1341</v>
      </c>
      <c r="D2631" s="17" t="s">
        <v>5538</v>
      </c>
      <c r="E2631" s="10"/>
      <c r="F2631" s="10"/>
      <c r="G2631" s="17" t="s">
        <v>1907</v>
      </c>
      <c r="H2631" s="9" t="s">
        <v>6642</v>
      </c>
      <c r="I2631" s="17" t="s">
        <v>746</v>
      </c>
      <c r="J2631" s="9"/>
      <c r="K2631" s="12" t="s">
        <v>2457</v>
      </c>
    </row>
    <row r="2632" spans="1:11" x14ac:dyDescent="0.25">
      <c r="A2632" s="17" t="s">
        <v>742</v>
      </c>
      <c r="B2632" s="20" t="s">
        <v>5539</v>
      </c>
      <c r="C2632" s="17" t="s">
        <v>1341</v>
      </c>
      <c r="D2632" s="17" t="s">
        <v>5540</v>
      </c>
      <c r="E2632" s="10"/>
      <c r="F2632" s="10"/>
      <c r="G2632" s="17" t="s">
        <v>1907</v>
      </c>
      <c r="H2632" s="9" t="s">
        <v>6642</v>
      </c>
      <c r="I2632" s="17" t="s">
        <v>747</v>
      </c>
      <c r="J2632" s="9"/>
      <c r="K2632" s="12" t="s">
        <v>2457</v>
      </c>
    </row>
    <row r="2633" spans="1:11" x14ac:dyDescent="0.25">
      <c r="A2633" s="17" t="s">
        <v>742</v>
      </c>
      <c r="B2633" s="20" t="s">
        <v>5541</v>
      </c>
      <c r="C2633" s="17" t="s">
        <v>1341</v>
      </c>
      <c r="D2633" s="17" t="s">
        <v>5542</v>
      </c>
      <c r="E2633" s="10"/>
      <c r="F2633" s="10"/>
      <c r="G2633" s="17" t="s">
        <v>1907</v>
      </c>
      <c r="H2633" s="9" t="s">
        <v>6642</v>
      </c>
      <c r="I2633" s="17" t="s">
        <v>751</v>
      </c>
      <c r="J2633" s="9"/>
      <c r="K2633" s="12" t="s">
        <v>2457</v>
      </c>
    </row>
    <row r="2634" spans="1:11" x14ac:dyDescent="0.25">
      <c r="A2634" s="17" t="s">
        <v>742</v>
      </c>
      <c r="B2634" s="20" t="s">
        <v>5543</v>
      </c>
      <c r="C2634" s="17" t="s">
        <v>1341</v>
      </c>
      <c r="D2634" s="17" t="s">
        <v>5544</v>
      </c>
      <c r="E2634" s="10"/>
      <c r="F2634" s="10"/>
      <c r="G2634" s="17" t="s">
        <v>1907</v>
      </c>
      <c r="H2634" s="9" t="s">
        <v>6642</v>
      </c>
      <c r="I2634" s="17" t="s">
        <v>752</v>
      </c>
      <c r="J2634" s="9"/>
      <c r="K2634" s="12" t="s">
        <v>2457</v>
      </c>
    </row>
    <row r="2635" spans="1:11" x14ac:dyDescent="0.25">
      <c r="A2635" s="17" t="s">
        <v>742</v>
      </c>
      <c r="B2635" s="20" t="s">
        <v>5545</v>
      </c>
      <c r="C2635" s="17" t="s">
        <v>1341</v>
      </c>
      <c r="D2635" s="17" t="s">
        <v>5546</v>
      </c>
      <c r="E2635" s="17"/>
      <c r="F2635" s="17"/>
      <c r="G2635" s="17" t="s">
        <v>1907</v>
      </c>
      <c r="H2635" s="9" t="s">
        <v>6642</v>
      </c>
      <c r="I2635" s="17" t="s">
        <v>758</v>
      </c>
      <c r="J2635" s="9"/>
      <c r="K2635" s="12" t="s">
        <v>2457</v>
      </c>
    </row>
    <row r="2636" spans="1:11" x14ac:dyDescent="0.25">
      <c r="A2636" s="17" t="s">
        <v>742</v>
      </c>
      <c r="B2636" s="20" t="s">
        <v>5547</v>
      </c>
      <c r="C2636" s="17" t="s">
        <v>1341</v>
      </c>
      <c r="D2636" s="17" t="s">
        <v>5548</v>
      </c>
      <c r="E2636" s="17" t="s">
        <v>1341</v>
      </c>
      <c r="F2636" s="17" t="s">
        <v>5549</v>
      </c>
      <c r="G2636" s="17" t="s">
        <v>1921</v>
      </c>
      <c r="H2636" s="9" t="s">
        <v>6788</v>
      </c>
      <c r="I2636" s="17" t="s">
        <v>746</v>
      </c>
      <c r="J2636" s="9"/>
      <c r="K2636" s="12" t="s">
        <v>3282</v>
      </c>
    </row>
    <row r="2637" spans="1:11" x14ac:dyDescent="0.25">
      <c r="A2637" s="17" t="s">
        <v>742</v>
      </c>
      <c r="B2637" s="20" t="s">
        <v>5550</v>
      </c>
      <c r="C2637" s="17" t="s">
        <v>1341</v>
      </c>
      <c r="D2637" s="17" t="s">
        <v>5551</v>
      </c>
      <c r="E2637" s="17" t="s">
        <v>1341</v>
      </c>
      <c r="F2637" s="17" t="s">
        <v>5549</v>
      </c>
      <c r="G2637" s="17" t="s">
        <v>1921</v>
      </c>
      <c r="H2637" s="9" t="s">
        <v>6788</v>
      </c>
      <c r="I2637" s="17" t="s">
        <v>747</v>
      </c>
      <c r="J2637" s="9"/>
      <c r="K2637" s="12" t="s">
        <v>3282</v>
      </c>
    </row>
    <row r="2638" spans="1:11" x14ac:dyDescent="0.25">
      <c r="A2638" s="17" t="s">
        <v>742</v>
      </c>
      <c r="B2638" s="20" t="s">
        <v>5552</v>
      </c>
      <c r="C2638" s="17" t="s">
        <v>1341</v>
      </c>
      <c r="D2638" s="17" t="s">
        <v>5553</v>
      </c>
      <c r="E2638" s="17" t="s">
        <v>1341</v>
      </c>
      <c r="F2638" s="17" t="s">
        <v>5549</v>
      </c>
      <c r="G2638" s="17" t="s">
        <v>1921</v>
      </c>
      <c r="H2638" s="9" t="s">
        <v>6788</v>
      </c>
      <c r="I2638" s="17" t="s">
        <v>751</v>
      </c>
      <c r="J2638" s="9"/>
      <c r="K2638" s="12" t="s">
        <v>3282</v>
      </c>
    </row>
    <row r="2639" spans="1:11" x14ac:dyDescent="0.25">
      <c r="A2639" s="17" t="s">
        <v>742</v>
      </c>
      <c r="B2639" s="20" t="s">
        <v>5554</v>
      </c>
      <c r="C2639" s="17" t="s">
        <v>1341</v>
      </c>
      <c r="D2639" s="17" t="s">
        <v>5555</v>
      </c>
      <c r="E2639" s="17" t="s">
        <v>1341</v>
      </c>
      <c r="F2639" s="17" t="s">
        <v>5549</v>
      </c>
      <c r="G2639" s="17" t="s">
        <v>1921</v>
      </c>
      <c r="H2639" s="9" t="s">
        <v>6788</v>
      </c>
      <c r="I2639" s="17" t="s">
        <v>752</v>
      </c>
      <c r="J2639" s="9"/>
      <c r="K2639" s="12" t="s">
        <v>3282</v>
      </c>
    </row>
    <row r="2640" spans="1:11" x14ac:dyDescent="0.25">
      <c r="A2640" s="17" t="s">
        <v>742</v>
      </c>
      <c r="B2640" s="20" t="s">
        <v>5556</v>
      </c>
      <c r="C2640" s="17" t="s">
        <v>1341</v>
      </c>
      <c r="D2640" s="17" t="s">
        <v>5557</v>
      </c>
      <c r="E2640" s="17" t="s">
        <v>1341</v>
      </c>
      <c r="F2640" s="17" t="s">
        <v>5549</v>
      </c>
      <c r="G2640" s="17" t="s">
        <v>1921</v>
      </c>
      <c r="H2640" s="9" t="s">
        <v>6788</v>
      </c>
      <c r="I2640" s="17" t="s">
        <v>758</v>
      </c>
      <c r="J2640" s="9"/>
      <c r="K2640" s="12" t="s">
        <v>3282</v>
      </c>
    </row>
    <row r="2641" spans="1:11" x14ac:dyDescent="0.25">
      <c r="A2641" s="17" t="s">
        <v>742</v>
      </c>
      <c r="B2641" s="20" t="s">
        <v>5558</v>
      </c>
      <c r="C2641" s="17" t="s">
        <v>1341</v>
      </c>
      <c r="D2641" s="17" t="s">
        <v>5559</v>
      </c>
      <c r="E2641" s="17" t="s">
        <v>1341</v>
      </c>
      <c r="F2641" s="17" t="s">
        <v>5549</v>
      </c>
      <c r="G2641" s="17" t="s">
        <v>1554</v>
      </c>
      <c r="H2641" s="9" t="s">
        <v>6789</v>
      </c>
      <c r="I2641" s="17" t="s">
        <v>746</v>
      </c>
      <c r="J2641" s="9"/>
      <c r="K2641" s="12" t="s">
        <v>3282</v>
      </c>
    </row>
    <row r="2642" spans="1:11" x14ac:dyDescent="0.25">
      <c r="A2642" s="17" t="s">
        <v>742</v>
      </c>
      <c r="B2642" s="20" t="s">
        <v>5560</v>
      </c>
      <c r="C2642" s="17" t="s">
        <v>1341</v>
      </c>
      <c r="D2642" s="17" t="s">
        <v>5561</v>
      </c>
      <c r="E2642" s="17" t="s">
        <v>1341</v>
      </c>
      <c r="F2642" s="17" t="s">
        <v>5549</v>
      </c>
      <c r="G2642" s="17" t="s">
        <v>1554</v>
      </c>
      <c r="H2642" s="9" t="s">
        <v>6789</v>
      </c>
      <c r="I2642" s="17" t="s">
        <v>747</v>
      </c>
      <c r="J2642" s="9"/>
      <c r="K2642" s="12" t="s">
        <v>3282</v>
      </c>
    </row>
    <row r="2643" spans="1:11" x14ac:dyDescent="0.25">
      <c r="A2643" s="17" t="s">
        <v>742</v>
      </c>
      <c r="B2643" s="20" t="s">
        <v>5562</v>
      </c>
      <c r="C2643" s="17" t="s">
        <v>1341</v>
      </c>
      <c r="D2643" s="17" t="s">
        <v>5563</v>
      </c>
      <c r="E2643" s="17" t="s">
        <v>1341</v>
      </c>
      <c r="F2643" s="17" t="s">
        <v>5549</v>
      </c>
      <c r="G2643" s="17" t="s">
        <v>1554</v>
      </c>
      <c r="H2643" s="9" t="s">
        <v>6789</v>
      </c>
      <c r="I2643" s="17" t="s">
        <v>751</v>
      </c>
      <c r="J2643" s="9"/>
      <c r="K2643" s="12" t="s">
        <v>3282</v>
      </c>
    </row>
    <row r="2644" spans="1:11" x14ac:dyDescent="0.25">
      <c r="A2644" s="17" t="s">
        <v>742</v>
      </c>
      <c r="B2644" s="20" t="s">
        <v>5564</v>
      </c>
      <c r="C2644" s="17" t="s">
        <v>1341</v>
      </c>
      <c r="D2644" s="17" t="s">
        <v>5565</v>
      </c>
      <c r="E2644" s="17" t="s">
        <v>1341</v>
      </c>
      <c r="F2644" s="17" t="s">
        <v>5549</v>
      </c>
      <c r="G2644" s="17" t="s">
        <v>1554</v>
      </c>
      <c r="H2644" s="9" t="s">
        <v>6789</v>
      </c>
      <c r="I2644" s="17" t="s">
        <v>752</v>
      </c>
      <c r="J2644" s="9"/>
      <c r="K2644" s="12" t="s">
        <v>3282</v>
      </c>
    </row>
    <row r="2645" spans="1:11" x14ac:dyDescent="0.25">
      <c r="A2645" s="17" t="s">
        <v>742</v>
      </c>
      <c r="B2645" s="20" t="s">
        <v>5566</v>
      </c>
      <c r="C2645" s="17" t="s">
        <v>1341</v>
      </c>
      <c r="D2645" s="17" t="s">
        <v>5567</v>
      </c>
      <c r="E2645" s="17" t="s">
        <v>1341</v>
      </c>
      <c r="F2645" s="17" t="s">
        <v>5549</v>
      </c>
      <c r="G2645" s="17" t="s">
        <v>1554</v>
      </c>
      <c r="H2645" s="9" t="s">
        <v>6789</v>
      </c>
      <c r="I2645" s="17" t="s">
        <v>752</v>
      </c>
      <c r="J2645" s="9"/>
      <c r="K2645" s="12" t="s">
        <v>3282</v>
      </c>
    </row>
    <row r="2646" spans="1:11" x14ac:dyDescent="0.25">
      <c r="A2646" s="17" t="s">
        <v>742</v>
      </c>
      <c r="B2646" s="20" t="s">
        <v>5568</v>
      </c>
      <c r="C2646" s="17" t="s">
        <v>1341</v>
      </c>
      <c r="D2646" s="17" t="s">
        <v>5569</v>
      </c>
      <c r="E2646" s="17" t="s">
        <v>5570</v>
      </c>
      <c r="F2646" s="17" t="s">
        <v>5571</v>
      </c>
      <c r="G2646" s="17" t="s">
        <v>2040</v>
      </c>
      <c r="H2646" s="9" t="s">
        <v>6790</v>
      </c>
      <c r="I2646" s="17" t="s">
        <v>746</v>
      </c>
      <c r="J2646" s="9"/>
      <c r="K2646" s="12" t="s">
        <v>3282</v>
      </c>
    </row>
    <row r="2647" spans="1:11" x14ac:dyDescent="0.25">
      <c r="A2647" s="17" t="s">
        <v>742</v>
      </c>
      <c r="B2647" s="20" t="s">
        <v>5572</v>
      </c>
      <c r="C2647" s="17" t="s">
        <v>1341</v>
      </c>
      <c r="D2647" s="17" t="s">
        <v>5573</v>
      </c>
      <c r="E2647" s="17" t="s">
        <v>5570</v>
      </c>
      <c r="F2647" s="17" t="s">
        <v>5571</v>
      </c>
      <c r="G2647" s="17" t="s">
        <v>2040</v>
      </c>
      <c r="H2647" s="9" t="s">
        <v>6790</v>
      </c>
      <c r="I2647" s="17" t="s">
        <v>747</v>
      </c>
      <c r="J2647" s="9"/>
      <c r="K2647" s="12" t="s">
        <v>3282</v>
      </c>
    </row>
    <row r="2648" spans="1:11" x14ac:dyDescent="0.25">
      <c r="A2648" s="17" t="s">
        <v>742</v>
      </c>
      <c r="B2648" s="20" t="s">
        <v>5574</v>
      </c>
      <c r="C2648" s="17" t="s">
        <v>1341</v>
      </c>
      <c r="D2648" s="17" t="s">
        <v>5575</v>
      </c>
      <c r="E2648" s="17" t="s">
        <v>5570</v>
      </c>
      <c r="F2648" s="17" t="s">
        <v>5571</v>
      </c>
      <c r="G2648" s="17" t="s">
        <v>2040</v>
      </c>
      <c r="H2648" s="9" t="s">
        <v>6790</v>
      </c>
      <c r="I2648" s="17" t="s">
        <v>751</v>
      </c>
      <c r="J2648" s="9"/>
      <c r="K2648" s="12" t="s">
        <v>3282</v>
      </c>
    </row>
    <row r="2649" spans="1:11" x14ac:dyDescent="0.25">
      <c r="A2649" s="17" t="s">
        <v>742</v>
      </c>
      <c r="B2649" s="20" t="s">
        <v>5576</v>
      </c>
      <c r="C2649" s="17" t="s">
        <v>1341</v>
      </c>
      <c r="D2649" s="17" t="s">
        <v>5577</v>
      </c>
      <c r="E2649" s="17" t="s">
        <v>5570</v>
      </c>
      <c r="F2649" s="17" t="s">
        <v>5571</v>
      </c>
      <c r="G2649" s="17" t="s">
        <v>2040</v>
      </c>
      <c r="H2649" s="9" t="s">
        <v>6790</v>
      </c>
      <c r="I2649" s="17" t="s">
        <v>752</v>
      </c>
      <c r="J2649" s="9"/>
      <c r="K2649" s="12" t="s">
        <v>3282</v>
      </c>
    </row>
    <row r="2650" spans="1:11" x14ac:dyDescent="0.25">
      <c r="A2650" s="17" t="s">
        <v>742</v>
      </c>
      <c r="B2650" s="20" t="s">
        <v>5578</v>
      </c>
      <c r="C2650" s="17" t="s">
        <v>1341</v>
      </c>
      <c r="D2650" s="17" t="s">
        <v>5579</v>
      </c>
      <c r="E2650" s="17" t="s">
        <v>5570</v>
      </c>
      <c r="F2650" s="17" t="s">
        <v>5571</v>
      </c>
      <c r="G2650" s="17" t="s">
        <v>2040</v>
      </c>
      <c r="H2650" s="9" t="s">
        <v>6790</v>
      </c>
      <c r="I2650" s="17" t="s">
        <v>758</v>
      </c>
      <c r="J2650" s="9"/>
      <c r="K2650" s="12" t="s">
        <v>3282</v>
      </c>
    </row>
    <row r="2651" spans="1:11" x14ac:dyDescent="0.25">
      <c r="A2651" s="17" t="s">
        <v>742</v>
      </c>
      <c r="B2651" s="20" t="s">
        <v>5580</v>
      </c>
      <c r="C2651" s="17" t="s">
        <v>1341</v>
      </c>
      <c r="D2651" s="17" t="s">
        <v>5581</v>
      </c>
      <c r="E2651" s="17" t="s">
        <v>5570</v>
      </c>
      <c r="F2651" s="17" t="s">
        <v>5571</v>
      </c>
      <c r="G2651" s="17" t="s">
        <v>1907</v>
      </c>
      <c r="H2651" s="9" t="s">
        <v>6791</v>
      </c>
      <c r="I2651" s="17" t="s">
        <v>746</v>
      </c>
      <c r="J2651" s="9"/>
      <c r="K2651" s="12" t="s">
        <v>3282</v>
      </c>
    </row>
    <row r="2652" spans="1:11" x14ac:dyDescent="0.25">
      <c r="A2652" s="17" t="s">
        <v>742</v>
      </c>
      <c r="B2652" s="20" t="s">
        <v>5582</v>
      </c>
      <c r="C2652" s="17" t="s">
        <v>1341</v>
      </c>
      <c r="D2652" s="17" t="s">
        <v>5583</v>
      </c>
      <c r="E2652" s="17" t="s">
        <v>5570</v>
      </c>
      <c r="F2652" s="17" t="s">
        <v>5571</v>
      </c>
      <c r="G2652" s="17" t="s">
        <v>1907</v>
      </c>
      <c r="H2652" s="9" t="s">
        <v>6791</v>
      </c>
      <c r="I2652" s="17" t="s">
        <v>747</v>
      </c>
      <c r="J2652" s="9"/>
      <c r="K2652" s="12" t="s">
        <v>3282</v>
      </c>
    </row>
    <row r="2653" spans="1:11" x14ac:dyDescent="0.25">
      <c r="A2653" s="17" t="s">
        <v>742</v>
      </c>
      <c r="B2653" s="20" t="s">
        <v>5584</v>
      </c>
      <c r="C2653" s="17" t="s">
        <v>1341</v>
      </c>
      <c r="D2653" s="17" t="s">
        <v>5585</v>
      </c>
      <c r="E2653" s="17" t="s">
        <v>5570</v>
      </c>
      <c r="F2653" s="17" t="s">
        <v>5571</v>
      </c>
      <c r="G2653" s="17" t="s">
        <v>1907</v>
      </c>
      <c r="H2653" s="9" t="s">
        <v>6791</v>
      </c>
      <c r="I2653" s="17" t="s">
        <v>751</v>
      </c>
      <c r="J2653" s="9"/>
      <c r="K2653" s="12" t="s">
        <v>3282</v>
      </c>
    </row>
    <row r="2654" spans="1:11" x14ac:dyDescent="0.25">
      <c r="A2654" s="17" t="s">
        <v>742</v>
      </c>
      <c r="B2654" s="20" t="s">
        <v>5586</v>
      </c>
      <c r="C2654" s="17" t="s">
        <v>1341</v>
      </c>
      <c r="D2654" s="17" t="s">
        <v>5587</v>
      </c>
      <c r="E2654" s="17" t="s">
        <v>5570</v>
      </c>
      <c r="F2654" s="17" t="s">
        <v>5571</v>
      </c>
      <c r="G2654" s="17" t="s">
        <v>1907</v>
      </c>
      <c r="H2654" s="9" t="s">
        <v>6791</v>
      </c>
      <c r="I2654" s="17" t="s">
        <v>752</v>
      </c>
      <c r="J2654" s="9"/>
      <c r="K2654" s="12" t="s">
        <v>3282</v>
      </c>
    </row>
    <row r="2655" spans="1:11" x14ac:dyDescent="0.25">
      <c r="A2655" s="17" t="s">
        <v>742</v>
      </c>
      <c r="B2655" s="20" t="s">
        <v>5588</v>
      </c>
      <c r="C2655" s="17" t="s">
        <v>1341</v>
      </c>
      <c r="D2655" s="17" t="s">
        <v>5589</v>
      </c>
      <c r="E2655" s="10" t="s">
        <v>5570</v>
      </c>
      <c r="F2655" s="10" t="s">
        <v>5571</v>
      </c>
      <c r="G2655" s="17" t="s">
        <v>1907</v>
      </c>
      <c r="H2655" s="9" t="s">
        <v>6791</v>
      </c>
      <c r="I2655" s="17" t="s">
        <v>758</v>
      </c>
      <c r="J2655" s="9"/>
      <c r="K2655" s="17" t="s">
        <v>3282</v>
      </c>
    </row>
    <row r="2656" spans="1:11" x14ac:dyDescent="0.25">
      <c r="A2656" s="17" t="s">
        <v>742</v>
      </c>
      <c r="B2656" s="20" t="s">
        <v>5590</v>
      </c>
      <c r="C2656" s="17" t="s">
        <v>1857</v>
      </c>
      <c r="D2656" s="17" t="s">
        <v>5591</v>
      </c>
      <c r="E2656" s="10"/>
      <c r="F2656" s="10"/>
      <c r="G2656" s="17" t="s">
        <v>2040</v>
      </c>
      <c r="H2656" s="9" t="s">
        <v>6653</v>
      </c>
      <c r="I2656" s="17" t="s">
        <v>746</v>
      </c>
      <c r="J2656" s="9"/>
      <c r="K2656" s="17" t="s">
        <v>1835</v>
      </c>
    </row>
    <row r="2657" spans="1:11" x14ac:dyDescent="0.25">
      <c r="A2657" s="17" t="s">
        <v>742</v>
      </c>
      <c r="B2657" s="20" t="s">
        <v>5592</v>
      </c>
      <c r="C2657" s="17" t="s">
        <v>1857</v>
      </c>
      <c r="D2657" s="17" t="s">
        <v>5593</v>
      </c>
      <c r="E2657" s="10"/>
      <c r="F2657" s="10"/>
      <c r="G2657" s="17" t="s">
        <v>2040</v>
      </c>
      <c r="H2657" s="9" t="s">
        <v>6653</v>
      </c>
      <c r="I2657" s="17" t="s">
        <v>747</v>
      </c>
      <c r="J2657" s="9"/>
      <c r="K2657" s="17" t="s">
        <v>1835</v>
      </c>
    </row>
    <row r="2658" spans="1:11" x14ac:dyDescent="0.25">
      <c r="A2658" s="17" t="s">
        <v>742</v>
      </c>
      <c r="B2658" s="20" t="s">
        <v>5594</v>
      </c>
      <c r="C2658" s="17" t="s">
        <v>1857</v>
      </c>
      <c r="D2658" s="17" t="s">
        <v>5595</v>
      </c>
      <c r="E2658" s="10"/>
      <c r="F2658" s="10"/>
      <c r="G2658" s="17" t="s">
        <v>2040</v>
      </c>
      <c r="H2658" s="9" t="s">
        <v>6653</v>
      </c>
      <c r="I2658" s="17" t="s">
        <v>751</v>
      </c>
      <c r="J2658" s="9"/>
      <c r="K2658" s="17" t="s">
        <v>1835</v>
      </c>
    </row>
    <row r="2659" spans="1:11" x14ac:dyDescent="0.25">
      <c r="A2659" s="17" t="s">
        <v>742</v>
      </c>
      <c r="B2659" s="20" t="s">
        <v>5596</v>
      </c>
      <c r="C2659" s="17" t="s">
        <v>1857</v>
      </c>
      <c r="D2659" s="17" t="s">
        <v>5597</v>
      </c>
      <c r="E2659" s="10"/>
      <c r="F2659" s="10"/>
      <c r="G2659" s="17" t="s">
        <v>2040</v>
      </c>
      <c r="H2659" s="9" t="s">
        <v>6653</v>
      </c>
      <c r="I2659" s="17" t="s">
        <v>752</v>
      </c>
      <c r="J2659" s="9"/>
      <c r="K2659" s="17" t="s">
        <v>1835</v>
      </c>
    </row>
    <row r="2660" spans="1:11" x14ac:dyDescent="0.25">
      <c r="A2660" s="17" t="s">
        <v>742</v>
      </c>
      <c r="B2660" s="20" t="s">
        <v>5598</v>
      </c>
      <c r="C2660" s="17" t="s">
        <v>1857</v>
      </c>
      <c r="D2660" s="17" t="s">
        <v>5599</v>
      </c>
      <c r="E2660" s="10"/>
      <c r="F2660" s="10"/>
      <c r="G2660" s="17" t="s">
        <v>2040</v>
      </c>
      <c r="H2660" s="9" t="s">
        <v>6653</v>
      </c>
      <c r="I2660" s="17" t="s">
        <v>758</v>
      </c>
      <c r="J2660" s="9"/>
      <c r="K2660" s="17" t="s">
        <v>1835</v>
      </c>
    </row>
    <row r="2661" spans="1:11" x14ac:dyDescent="0.25">
      <c r="A2661" s="17" t="s">
        <v>742</v>
      </c>
      <c r="B2661" s="20" t="s">
        <v>5600</v>
      </c>
      <c r="C2661" s="17" t="s">
        <v>1857</v>
      </c>
      <c r="D2661" s="17" t="s">
        <v>5601</v>
      </c>
      <c r="E2661" s="10"/>
      <c r="F2661" s="10"/>
      <c r="G2661" s="17" t="s">
        <v>1907</v>
      </c>
      <c r="H2661" s="9" t="s">
        <v>6642</v>
      </c>
      <c r="I2661" s="17" t="s">
        <v>746</v>
      </c>
      <c r="J2661" s="9"/>
      <c r="K2661" s="17" t="s">
        <v>1835</v>
      </c>
    </row>
    <row r="2662" spans="1:11" x14ac:dyDescent="0.25">
      <c r="A2662" s="17" t="s">
        <v>742</v>
      </c>
      <c r="B2662" s="20" t="s">
        <v>5602</v>
      </c>
      <c r="C2662" s="17" t="s">
        <v>1857</v>
      </c>
      <c r="D2662" s="17" t="s">
        <v>5603</v>
      </c>
      <c r="E2662" s="10"/>
      <c r="F2662" s="10"/>
      <c r="G2662" s="17" t="s">
        <v>1907</v>
      </c>
      <c r="H2662" s="9" t="s">
        <v>6642</v>
      </c>
      <c r="I2662" s="17" t="s">
        <v>747</v>
      </c>
      <c r="J2662" s="9"/>
      <c r="K2662" s="17" t="s">
        <v>1835</v>
      </c>
    </row>
    <row r="2663" spans="1:11" x14ac:dyDescent="0.25">
      <c r="A2663" s="17" t="s">
        <v>742</v>
      </c>
      <c r="B2663" s="20" t="s">
        <v>5604</v>
      </c>
      <c r="C2663" s="17" t="s">
        <v>1857</v>
      </c>
      <c r="D2663" s="17" t="s">
        <v>5605</v>
      </c>
      <c r="E2663" s="10"/>
      <c r="F2663" s="10"/>
      <c r="G2663" s="17" t="s">
        <v>1907</v>
      </c>
      <c r="H2663" s="9" t="s">
        <v>6642</v>
      </c>
      <c r="I2663" s="17" t="s">
        <v>751</v>
      </c>
      <c r="J2663" s="9"/>
      <c r="K2663" s="17" t="s">
        <v>1835</v>
      </c>
    </row>
    <row r="2664" spans="1:11" x14ac:dyDescent="0.25">
      <c r="A2664" s="17" t="s">
        <v>742</v>
      </c>
      <c r="B2664" s="20" t="s">
        <v>5606</v>
      </c>
      <c r="C2664" s="17" t="s">
        <v>1857</v>
      </c>
      <c r="D2664" s="17" t="s">
        <v>5607</v>
      </c>
      <c r="E2664" s="10"/>
      <c r="F2664" s="10"/>
      <c r="G2664" s="17" t="s">
        <v>1907</v>
      </c>
      <c r="H2664" s="9" t="s">
        <v>6642</v>
      </c>
      <c r="I2664" s="17" t="s">
        <v>752</v>
      </c>
      <c r="J2664" s="9"/>
      <c r="K2664" s="17" t="s">
        <v>1835</v>
      </c>
    </row>
    <row r="2665" spans="1:11" x14ac:dyDescent="0.25">
      <c r="A2665" s="17" t="s">
        <v>742</v>
      </c>
      <c r="B2665" s="20" t="s">
        <v>5608</v>
      </c>
      <c r="C2665" s="17" t="s">
        <v>1857</v>
      </c>
      <c r="D2665" s="17" t="s">
        <v>5609</v>
      </c>
      <c r="E2665" s="10"/>
      <c r="F2665" s="10"/>
      <c r="G2665" s="10" t="s">
        <v>1907</v>
      </c>
      <c r="H2665" s="9" t="s">
        <v>6642</v>
      </c>
      <c r="I2665" s="17" t="s">
        <v>758</v>
      </c>
      <c r="J2665" s="9"/>
      <c r="K2665" s="17" t="s">
        <v>1835</v>
      </c>
    </row>
    <row r="2666" spans="1:11" x14ac:dyDescent="0.25">
      <c r="A2666" s="17" t="s">
        <v>742</v>
      </c>
      <c r="B2666" s="20" t="s">
        <v>5610</v>
      </c>
      <c r="C2666" s="17" t="s">
        <v>1857</v>
      </c>
      <c r="D2666" s="17" t="s">
        <v>5611</v>
      </c>
      <c r="E2666" s="10"/>
      <c r="F2666" s="10"/>
      <c r="G2666" s="10"/>
      <c r="H2666" s="9" t="s">
        <v>6635</v>
      </c>
      <c r="I2666" s="17" t="s">
        <v>746</v>
      </c>
      <c r="J2666" s="9"/>
      <c r="K2666" s="17" t="s">
        <v>1835</v>
      </c>
    </row>
    <row r="2667" spans="1:11" x14ac:dyDescent="0.25">
      <c r="A2667" s="17" t="s">
        <v>742</v>
      </c>
      <c r="B2667" s="20" t="s">
        <v>5612</v>
      </c>
      <c r="C2667" s="17" t="s">
        <v>1857</v>
      </c>
      <c r="D2667" s="17" t="s">
        <v>5613</v>
      </c>
      <c r="E2667" s="10"/>
      <c r="F2667" s="10"/>
      <c r="G2667" s="10"/>
      <c r="H2667" s="9" t="s">
        <v>6635</v>
      </c>
      <c r="I2667" s="17" t="s">
        <v>747</v>
      </c>
      <c r="J2667" s="9"/>
      <c r="K2667" s="17" t="s">
        <v>1835</v>
      </c>
    </row>
    <row r="2668" spans="1:11" x14ac:dyDescent="0.25">
      <c r="A2668" s="17" t="s">
        <v>742</v>
      </c>
      <c r="B2668" s="20" t="s">
        <v>5614</v>
      </c>
      <c r="C2668" s="17" t="s">
        <v>1857</v>
      </c>
      <c r="D2668" s="17" t="s">
        <v>5615</v>
      </c>
      <c r="E2668" s="10"/>
      <c r="F2668" s="10"/>
      <c r="G2668" s="10"/>
      <c r="H2668" s="9" t="s">
        <v>6635</v>
      </c>
      <c r="I2668" s="17" t="s">
        <v>751</v>
      </c>
      <c r="J2668" s="9"/>
      <c r="K2668" s="17" t="s">
        <v>1835</v>
      </c>
    </row>
    <row r="2669" spans="1:11" x14ac:dyDescent="0.25">
      <c r="A2669" s="17" t="s">
        <v>742</v>
      </c>
      <c r="B2669" s="20" t="s">
        <v>5616</v>
      </c>
      <c r="C2669" s="17" t="s">
        <v>1857</v>
      </c>
      <c r="D2669" s="17" t="s">
        <v>5617</v>
      </c>
      <c r="E2669" s="10"/>
      <c r="F2669" s="10"/>
      <c r="G2669" s="10"/>
      <c r="H2669" s="9" t="s">
        <v>6635</v>
      </c>
      <c r="I2669" s="17" t="s">
        <v>752</v>
      </c>
      <c r="J2669" s="9"/>
      <c r="K2669" s="17" t="s">
        <v>1835</v>
      </c>
    </row>
    <row r="2670" spans="1:11" x14ac:dyDescent="0.25">
      <c r="A2670" s="17" t="s">
        <v>742</v>
      </c>
      <c r="B2670" s="20" t="s">
        <v>5618</v>
      </c>
      <c r="C2670" s="17" t="s">
        <v>1857</v>
      </c>
      <c r="D2670" s="17" t="s">
        <v>5619</v>
      </c>
      <c r="E2670" s="10"/>
      <c r="F2670" s="10"/>
      <c r="G2670" s="17"/>
      <c r="H2670" s="9" t="s">
        <v>6635</v>
      </c>
      <c r="I2670" s="17" t="s">
        <v>758</v>
      </c>
      <c r="J2670" s="9"/>
      <c r="K2670" s="17" t="s">
        <v>1835</v>
      </c>
    </row>
    <row r="2671" spans="1:11" x14ac:dyDescent="0.25">
      <c r="A2671" s="17" t="s">
        <v>742</v>
      </c>
      <c r="B2671" s="20" t="s">
        <v>5620</v>
      </c>
      <c r="C2671" s="17" t="s">
        <v>1857</v>
      </c>
      <c r="D2671" s="17" t="s">
        <v>5621</v>
      </c>
      <c r="E2671" s="10"/>
      <c r="F2671" s="10"/>
      <c r="G2671" s="17" t="s">
        <v>1921</v>
      </c>
      <c r="H2671" s="9" t="s">
        <v>6648</v>
      </c>
      <c r="I2671" s="17" t="s">
        <v>746</v>
      </c>
      <c r="J2671" s="9"/>
      <c r="K2671" s="17" t="s">
        <v>1835</v>
      </c>
    </row>
    <row r="2672" spans="1:11" x14ac:dyDescent="0.25">
      <c r="A2672" s="17" t="s">
        <v>742</v>
      </c>
      <c r="B2672" s="20" t="s">
        <v>5622</v>
      </c>
      <c r="C2672" s="17" t="s">
        <v>1857</v>
      </c>
      <c r="D2672" s="17" t="s">
        <v>5623</v>
      </c>
      <c r="E2672" s="10"/>
      <c r="F2672" s="10"/>
      <c r="G2672" s="17" t="s">
        <v>1921</v>
      </c>
      <c r="H2672" s="9" t="s">
        <v>6648</v>
      </c>
      <c r="I2672" s="17" t="s">
        <v>747</v>
      </c>
      <c r="J2672" s="9"/>
      <c r="K2672" s="17" t="s">
        <v>1835</v>
      </c>
    </row>
    <row r="2673" spans="1:11" x14ac:dyDescent="0.25">
      <c r="A2673" s="17" t="s">
        <v>742</v>
      </c>
      <c r="B2673" s="20" t="s">
        <v>5624</v>
      </c>
      <c r="C2673" s="17" t="s">
        <v>1857</v>
      </c>
      <c r="D2673" s="17" t="s">
        <v>5625</v>
      </c>
      <c r="E2673" s="10"/>
      <c r="F2673" s="10"/>
      <c r="G2673" s="17" t="s">
        <v>1921</v>
      </c>
      <c r="H2673" s="9" t="s">
        <v>6648</v>
      </c>
      <c r="I2673" s="17" t="s">
        <v>751</v>
      </c>
      <c r="J2673" s="9"/>
      <c r="K2673" s="17" t="s">
        <v>1835</v>
      </c>
    </row>
    <row r="2674" spans="1:11" x14ac:dyDescent="0.25">
      <c r="A2674" s="17" t="s">
        <v>742</v>
      </c>
      <c r="B2674" s="20" t="s">
        <v>5626</v>
      </c>
      <c r="C2674" s="17" t="s">
        <v>1857</v>
      </c>
      <c r="D2674" s="17" t="s">
        <v>5627</v>
      </c>
      <c r="E2674" s="10"/>
      <c r="F2674" s="10"/>
      <c r="G2674" s="17" t="s">
        <v>1921</v>
      </c>
      <c r="H2674" s="9" t="s">
        <v>6648</v>
      </c>
      <c r="I2674" s="17" t="s">
        <v>752</v>
      </c>
      <c r="J2674" s="9"/>
      <c r="K2674" s="17" t="s">
        <v>1835</v>
      </c>
    </row>
    <row r="2675" spans="1:11" x14ac:dyDescent="0.25">
      <c r="A2675" s="17" t="s">
        <v>742</v>
      </c>
      <c r="B2675" s="20" t="s">
        <v>5628</v>
      </c>
      <c r="C2675" s="17" t="s">
        <v>1857</v>
      </c>
      <c r="D2675" s="17" t="s">
        <v>5629</v>
      </c>
      <c r="E2675" s="10"/>
      <c r="F2675" s="10"/>
      <c r="G2675" s="17" t="s">
        <v>1907</v>
      </c>
      <c r="H2675" s="9" t="s">
        <v>6642</v>
      </c>
      <c r="I2675" s="17" t="s">
        <v>746</v>
      </c>
      <c r="J2675" s="9"/>
      <c r="K2675" s="17" t="s">
        <v>1835</v>
      </c>
    </row>
    <row r="2676" spans="1:11" x14ac:dyDescent="0.25">
      <c r="A2676" s="17" t="s">
        <v>742</v>
      </c>
      <c r="B2676" s="20" t="s">
        <v>5630</v>
      </c>
      <c r="C2676" s="17" t="s">
        <v>1857</v>
      </c>
      <c r="D2676" s="17" t="s">
        <v>5631</v>
      </c>
      <c r="E2676" s="10"/>
      <c r="F2676" s="10"/>
      <c r="G2676" s="17" t="s">
        <v>1907</v>
      </c>
      <c r="H2676" s="9" t="s">
        <v>6642</v>
      </c>
      <c r="I2676" s="17" t="s">
        <v>747</v>
      </c>
      <c r="J2676" s="9"/>
      <c r="K2676" s="17" t="s">
        <v>1835</v>
      </c>
    </row>
    <row r="2677" spans="1:11" x14ac:dyDescent="0.25">
      <c r="A2677" s="17" t="s">
        <v>742</v>
      </c>
      <c r="B2677" s="20" t="s">
        <v>5632</v>
      </c>
      <c r="C2677" s="17" t="s">
        <v>1857</v>
      </c>
      <c r="D2677" s="17" t="s">
        <v>5633</v>
      </c>
      <c r="E2677" s="10"/>
      <c r="F2677" s="10"/>
      <c r="G2677" s="17" t="s">
        <v>1907</v>
      </c>
      <c r="H2677" s="9" t="s">
        <v>6642</v>
      </c>
      <c r="I2677" s="17" t="s">
        <v>751</v>
      </c>
      <c r="J2677" s="9"/>
      <c r="K2677" s="17" t="s">
        <v>1835</v>
      </c>
    </row>
    <row r="2678" spans="1:11" x14ac:dyDescent="0.25">
      <c r="A2678" s="17" t="s">
        <v>742</v>
      </c>
      <c r="B2678" s="15" t="s">
        <v>5634</v>
      </c>
      <c r="C2678" s="12" t="s">
        <v>1857</v>
      </c>
      <c r="D2678" s="12" t="s">
        <v>5635</v>
      </c>
      <c r="E2678" s="12"/>
      <c r="F2678" s="17"/>
      <c r="G2678" s="17" t="s">
        <v>1907</v>
      </c>
      <c r="H2678" s="9" t="s">
        <v>6642</v>
      </c>
      <c r="I2678" s="17" t="s">
        <v>752</v>
      </c>
      <c r="J2678" s="12"/>
      <c r="K2678" s="9" t="s">
        <v>1835</v>
      </c>
    </row>
    <row r="2679" spans="1:11" x14ac:dyDescent="0.25">
      <c r="A2679" s="17" t="s">
        <v>742</v>
      </c>
      <c r="B2679" s="15" t="s">
        <v>5636</v>
      </c>
      <c r="C2679" s="12" t="s">
        <v>5637</v>
      </c>
      <c r="D2679" s="12" t="s">
        <v>5638</v>
      </c>
      <c r="E2679" s="12" t="s">
        <v>5637</v>
      </c>
      <c r="F2679" s="17" t="s">
        <v>5639</v>
      </c>
      <c r="G2679" s="17" t="s">
        <v>5640</v>
      </c>
      <c r="H2679" s="9" t="s">
        <v>6792</v>
      </c>
      <c r="I2679" s="17" t="s">
        <v>746</v>
      </c>
      <c r="J2679" s="12" t="s">
        <v>747</v>
      </c>
      <c r="K2679" s="9" t="s">
        <v>1648</v>
      </c>
    </row>
    <row r="2680" spans="1:11" x14ac:dyDescent="0.25">
      <c r="A2680" s="17" t="s">
        <v>742</v>
      </c>
      <c r="B2680" s="15" t="s">
        <v>215</v>
      </c>
      <c r="C2680" s="12" t="s">
        <v>5637</v>
      </c>
      <c r="D2680" s="12" t="s">
        <v>216</v>
      </c>
      <c r="E2680" s="12" t="s">
        <v>5637</v>
      </c>
      <c r="F2680" s="17" t="s">
        <v>5639</v>
      </c>
      <c r="G2680" s="17" t="s">
        <v>5640</v>
      </c>
      <c r="H2680" s="9" t="s">
        <v>6792</v>
      </c>
      <c r="I2680" s="17" t="s">
        <v>747</v>
      </c>
      <c r="J2680" s="12" t="s">
        <v>747</v>
      </c>
      <c r="K2680" s="9" t="s">
        <v>1648</v>
      </c>
    </row>
    <row r="2681" spans="1:11" x14ac:dyDescent="0.25">
      <c r="A2681" s="17" t="s">
        <v>742</v>
      </c>
      <c r="B2681" s="15" t="s">
        <v>217</v>
      </c>
      <c r="C2681" s="12" t="s">
        <v>5637</v>
      </c>
      <c r="D2681" s="12" t="s">
        <v>218</v>
      </c>
      <c r="E2681" s="12" t="s">
        <v>5637</v>
      </c>
      <c r="F2681" s="17" t="s">
        <v>5639</v>
      </c>
      <c r="G2681" s="17" t="s">
        <v>5640</v>
      </c>
      <c r="H2681" s="9" t="s">
        <v>6792</v>
      </c>
      <c r="I2681" s="17" t="s">
        <v>751</v>
      </c>
      <c r="J2681" s="12" t="s">
        <v>747</v>
      </c>
      <c r="K2681" s="9" t="s">
        <v>1648</v>
      </c>
    </row>
    <row r="2682" spans="1:11" x14ac:dyDescent="0.25">
      <c r="A2682" s="17" t="s">
        <v>742</v>
      </c>
      <c r="B2682" s="15" t="s">
        <v>5641</v>
      </c>
      <c r="C2682" s="12" t="s">
        <v>5637</v>
      </c>
      <c r="D2682" s="12" t="s">
        <v>5642</v>
      </c>
      <c r="E2682" s="12" t="s">
        <v>5637</v>
      </c>
      <c r="F2682" s="17" t="s">
        <v>5639</v>
      </c>
      <c r="G2682" s="17" t="s">
        <v>5640</v>
      </c>
      <c r="H2682" s="9" t="s">
        <v>6792</v>
      </c>
      <c r="I2682" s="17" t="s">
        <v>752</v>
      </c>
      <c r="J2682" s="12" t="s">
        <v>747</v>
      </c>
      <c r="K2682" s="9" t="s">
        <v>1648</v>
      </c>
    </row>
    <row r="2683" spans="1:11" x14ac:dyDescent="0.25">
      <c r="A2683" s="17" t="s">
        <v>742</v>
      </c>
      <c r="B2683" s="15" t="s">
        <v>618</v>
      </c>
      <c r="C2683" s="12" t="s">
        <v>5637</v>
      </c>
      <c r="D2683" s="12" t="s">
        <v>619</v>
      </c>
      <c r="E2683" s="12" t="s">
        <v>5637</v>
      </c>
      <c r="F2683" s="17" t="s">
        <v>5639</v>
      </c>
      <c r="G2683" s="17" t="s">
        <v>5640</v>
      </c>
      <c r="H2683" s="9" t="s">
        <v>6792</v>
      </c>
      <c r="I2683" s="17" t="s">
        <v>758</v>
      </c>
      <c r="J2683" s="12" t="s">
        <v>747</v>
      </c>
      <c r="K2683" s="9" t="s">
        <v>1648</v>
      </c>
    </row>
    <row r="2684" spans="1:11" x14ac:dyDescent="0.25">
      <c r="A2684" s="17" t="s">
        <v>742</v>
      </c>
      <c r="B2684" s="15" t="s">
        <v>219</v>
      </c>
      <c r="C2684" s="12" t="s">
        <v>5637</v>
      </c>
      <c r="D2684" s="12" t="s">
        <v>220</v>
      </c>
      <c r="E2684" s="12" t="s">
        <v>5637</v>
      </c>
      <c r="F2684" s="17" t="s">
        <v>5643</v>
      </c>
      <c r="G2684" s="17" t="s">
        <v>820</v>
      </c>
      <c r="H2684" s="9" t="s">
        <v>6793</v>
      </c>
      <c r="I2684" s="17" t="s">
        <v>746</v>
      </c>
      <c r="J2684" s="12" t="s">
        <v>747</v>
      </c>
      <c r="K2684" s="9" t="s">
        <v>1648</v>
      </c>
    </row>
    <row r="2685" spans="1:11" x14ac:dyDescent="0.25">
      <c r="A2685" s="17" t="s">
        <v>742</v>
      </c>
      <c r="B2685" s="15" t="s">
        <v>221</v>
      </c>
      <c r="C2685" s="12" t="s">
        <v>5637</v>
      </c>
      <c r="D2685" s="12" t="s">
        <v>222</v>
      </c>
      <c r="E2685" s="12" t="s">
        <v>5637</v>
      </c>
      <c r="F2685" s="17" t="s">
        <v>5643</v>
      </c>
      <c r="G2685" s="17" t="s">
        <v>820</v>
      </c>
      <c r="H2685" s="9" t="s">
        <v>6793</v>
      </c>
      <c r="I2685" s="17" t="s">
        <v>747</v>
      </c>
      <c r="J2685" s="12" t="s">
        <v>747</v>
      </c>
      <c r="K2685" s="9" t="s">
        <v>1648</v>
      </c>
    </row>
    <row r="2686" spans="1:11" x14ac:dyDescent="0.25">
      <c r="A2686" s="17" t="s">
        <v>742</v>
      </c>
      <c r="B2686" s="15" t="s">
        <v>223</v>
      </c>
      <c r="C2686" s="12" t="s">
        <v>5637</v>
      </c>
      <c r="D2686" s="12" t="s">
        <v>224</v>
      </c>
      <c r="E2686" s="12" t="s">
        <v>5637</v>
      </c>
      <c r="F2686" s="17" t="s">
        <v>5643</v>
      </c>
      <c r="G2686" s="17" t="s">
        <v>820</v>
      </c>
      <c r="H2686" s="9" t="s">
        <v>6793</v>
      </c>
      <c r="I2686" s="17" t="s">
        <v>751</v>
      </c>
      <c r="J2686" s="12" t="s">
        <v>747</v>
      </c>
      <c r="K2686" s="9" t="s">
        <v>1648</v>
      </c>
    </row>
    <row r="2687" spans="1:11" x14ac:dyDescent="0.25">
      <c r="A2687" s="17" t="s">
        <v>742</v>
      </c>
      <c r="B2687" s="15" t="s">
        <v>5644</v>
      </c>
      <c r="C2687" s="12" t="s">
        <v>5637</v>
      </c>
      <c r="D2687" s="12" t="s">
        <v>5645</v>
      </c>
      <c r="E2687" s="12" t="s">
        <v>5637</v>
      </c>
      <c r="F2687" s="17" t="s">
        <v>5643</v>
      </c>
      <c r="G2687" s="17" t="s">
        <v>820</v>
      </c>
      <c r="H2687" s="9" t="s">
        <v>6793</v>
      </c>
      <c r="I2687" s="17" t="s">
        <v>752</v>
      </c>
      <c r="J2687" s="12" t="s">
        <v>747</v>
      </c>
      <c r="K2687" s="9" t="s">
        <v>1648</v>
      </c>
    </row>
    <row r="2688" spans="1:11" x14ac:dyDescent="0.25">
      <c r="A2688" s="17" t="s">
        <v>742</v>
      </c>
      <c r="B2688" s="15" t="s">
        <v>5646</v>
      </c>
      <c r="C2688" s="12" t="s">
        <v>5637</v>
      </c>
      <c r="D2688" s="12" t="s">
        <v>5647</v>
      </c>
      <c r="E2688" s="12" t="s">
        <v>5637</v>
      </c>
      <c r="F2688" s="17" t="s">
        <v>5643</v>
      </c>
      <c r="G2688" s="17" t="s">
        <v>820</v>
      </c>
      <c r="H2688" s="9" t="s">
        <v>6793</v>
      </c>
      <c r="I2688" s="17" t="s">
        <v>758</v>
      </c>
      <c r="J2688" s="12" t="s">
        <v>747</v>
      </c>
      <c r="K2688" s="9" t="s">
        <v>1648</v>
      </c>
    </row>
    <row r="2689" spans="1:11" x14ac:dyDescent="0.25">
      <c r="A2689" s="17" t="s">
        <v>742</v>
      </c>
      <c r="B2689" s="15" t="s">
        <v>620</v>
      </c>
      <c r="C2689" s="12" t="s">
        <v>5637</v>
      </c>
      <c r="D2689" s="12" t="s">
        <v>621</v>
      </c>
      <c r="E2689" s="12" t="s">
        <v>5637</v>
      </c>
      <c r="F2689" s="17" t="s">
        <v>1506</v>
      </c>
      <c r="G2689" s="17" t="s">
        <v>1056</v>
      </c>
      <c r="H2689" s="9" t="s">
        <v>6794</v>
      </c>
      <c r="I2689" s="17" t="s">
        <v>746</v>
      </c>
      <c r="J2689" s="12" t="s">
        <v>747</v>
      </c>
      <c r="K2689" s="9" t="s">
        <v>1648</v>
      </c>
    </row>
    <row r="2690" spans="1:11" x14ac:dyDescent="0.25">
      <c r="A2690" s="17" t="s">
        <v>742</v>
      </c>
      <c r="B2690" s="15" t="s">
        <v>5648</v>
      </c>
      <c r="C2690" s="12" t="s">
        <v>5637</v>
      </c>
      <c r="D2690" s="12" t="s">
        <v>5649</v>
      </c>
      <c r="E2690" s="12" t="s">
        <v>5637</v>
      </c>
      <c r="F2690" s="17" t="s">
        <v>1506</v>
      </c>
      <c r="G2690" s="17" t="s">
        <v>1056</v>
      </c>
      <c r="H2690" s="9" t="s">
        <v>6794</v>
      </c>
      <c r="I2690" s="17" t="s">
        <v>747</v>
      </c>
      <c r="J2690" s="12" t="s">
        <v>747</v>
      </c>
      <c r="K2690" s="9" t="s">
        <v>1648</v>
      </c>
    </row>
    <row r="2691" spans="1:11" x14ac:dyDescent="0.25">
      <c r="A2691" s="17" t="s">
        <v>742</v>
      </c>
      <c r="B2691" s="15" t="s">
        <v>5650</v>
      </c>
      <c r="C2691" s="12" t="s">
        <v>5637</v>
      </c>
      <c r="D2691" s="12" t="s">
        <v>5651</v>
      </c>
      <c r="E2691" s="12" t="s">
        <v>5637</v>
      </c>
      <c r="F2691" s="17" t="s">
        <v>1506</v>
      </c>
      <c r="G2691" s="17" t="s">
        <v>1056</v>
      </c>
      <c r="H2691" s="9" t="s">
        <v>6794</v>
      </c>
      <c r="I2691" s="17" t="s">
        <v>751</v>
      </c>
      <c r="J2691" s="12" t="s">
        <v>747</v>
      </c>
      <c r="K2691" s="9" t="s">
        <v>1648</v>
      </c>
    </row>
    <row r="2692" spans="1:11" x14ac:dyDescent="0.25">
      <c r="A2692" s="17" t="s">
        <v>742</v>
      </c>
      <c r="B2692" s="15" t="s">
        <v>5652</v>
      </c>
      <c r="C2692" s="12" t="s">
        <v>5637</v>
      </c>
      <c r="D2692" s="12" t="s">
        <v>5653</v>
      </c>
      <c r="E2692" s="12" t="s">
        <v>5637</v>
      </c>
      <c r="F2692" s="17" t="s">
        <v>1506</v>
      </c>
      <c r="G2692" s="17" t="s">
        <v>1056</v>
      </c>
      <c r="H2692" s="9" t="s">
        <v>6794</v>
      </c>
      <c r="I2692" s="17" t="s">
        <v>752</v>
      </c>
      <c r="J2692" s="12" t="s">
        <v>747</v>
      </c>
      <c r="K2692" s="9" t="s">
        <v>1648</v>
      </c>
    </row>
    <row r="2693" spans="1:11" x14ac:dyDescent="0.25">
      <c r="A2693" s="17" t="s">
        <v>742</v>
      </c>
      <c r="B2693" s="15" t="s">
        <v>5654</v>
      </c>
      <c r="C2693" s="12" t="s">
        <v>5637</v>
      </c>
      <c r="D2693" s="12" t="s">
        <v>5655</v>
      </c>
      <c r="E2693" s="12" t="s">
        <v>5637</v>
      </c>
      <c r="F2693" s="17" t="s">
        <v>1506</v>
      </c>
      <c r="G2693" s="12" t="s">
        <v>1056</v>
      </c>
      <c r="H2693" s="9" t="s">
        <v>6794</v>
      </c>
      <c r="I2693" s="17" t="s">
        <v>758</v>
      </c>
      <c r="J2693" s="12" t="s">
        <v>747</v>
      </c>
      <c r="K2693" s="9" t="s">
        <v>1648</v>
      </c>
    </row>
    <row r="2694" spans="1:11" x14ac:dyDescent="0.25">
      <c r="A2694" s="17" t="s">
        <v>742</v>
      </c>
      <c r="B2694" s="15" t="s">
        <v>225</v>
      </c>
      <c r="C2694" s="12" t="s">
        <v>5637</v>
      </c>
      <c r="D2694" s="12" t="s">
        <v>226</v>
      </c>
      <c r="E2694" s="12" t="s">
        <v>5637</v>
      </c>
      <c r="F2694" s="17" t="s">
        <v>1506</v>
      </c>
      <c r="G2694" s="12" t="s">
        <v>768</v>
      </c>
      <c r="H2694" s="9" t="s">
        <v>6795</v>
      </c>
      <c r="I2694" s="17" t="s">
        <v>746</v>
      </c>
      <c r="J2694" s="12" t="s">
        <v>747</v>
      </c>
      <c r="K2694" s="9" t="s">
        <v>1648</v>
      </c>
    </row>
    <row r="2695" spans="1:11" x14ac:dyDescent="0.25">
      <c r="A2695" s="17" t="s">
        <v>742</v>
      </c>
      <c r="B2695" s="15" t="s">
        <v>721</v>
      </c>
      <c r="C2695" s="12" t="s">
        <v>5637</v>
      </c>
      <c r="D2695" s="12" t="s">
        <v>722</v>
      </c>
      <c r="E2695" s="12" t="s">
        <v>5637</v>
      </c>
      <c r="F2695" s="17" t="s">
        <v>1506</v>
      </c>
      <c r="G2695" s="12" t="s">
        <v>768</v>
      </c>
      <c r="H2695" s="9" t="s">
        <v>6795</v>
      </c>
      <c r="I2695" s="17" t="s">
        <v>747</v>
      </c>
      <c r="J2695" s="12" t="s">
        <v>747</v>
      </c>
      <c r="K2695" s="9" t="s">
        <v>1648</v>
      </c>
    </row>
    <row r="2696" spans="1:11" x14ac:dyDescent="0.25">
      <c r="A2696" s="17" t="s">
        <v>742</v>
      </c>
      <c r="B2696" s="15" t="s">
        <v>622</v>
      </c>
      <c r="C2696" s="12" t="s">
        <v>5637</v>
      </c>
      <c r="D2696" s="12" t="s">
        <v>623</v>
      </c>
      <c r="E2696" s="12" t="s">
        <v>5637</v>
      </c>
      <c r="F2696" s="17" t="s">
        <v>1506</v>
      </c>
      <c r="G2696" s="12" t="s">
        <v>768</v>
      </c>
      <c r="H2696" s="9" t="s">
        <v>6795</v>
      </c>
      <c r="I2696" s="17" t="s">
        <v>751</v>
      </c>
      <c r="J2696" s="12" t="s">
        <v>747</v>
      </c>
      <c r="K2696" s="9" t="s">
        <v>1648</v>
      </c>
    </row>
    <row r="2697" spans="1:11" x14ac:dyDescent="0.25">
      <c r="A2697" s="17" t="s">
        <v>742</v>
      </c>
      <c r="B2697" s="15" t="s">
        <v>361</v>
      </c>
      <c r="C2697" s="12" t="s">
        <v>5637</v>
      </c>
      <c r="D2697" s="12" t="s">
        <v>362</v>
      </c>
      <c r="E2697" s="12" t="s">
        <v>5637</v>
      </c>
      <c r="F2697" s="17" t="s">
        <v>1506</v>
      </c>
      <c r="G2697" s="12" t="s">
        <v>768</v>
      </c>
      <c r="H2697" s="9" t="s">
        <v>6795</v>
      </c>
      <c r="I2697" s="17" t="s">
        <v>752</v>
      </c>
      <c r="J2697" s="12" t="s">
        <v>747</v>
      </c>
      <c r="K2697" s="9" t="s">
        <v>1648</v>
      </c>
    </row>
    <row r="2698" spans="1:11" x14ac:dyDescent="0.25">
      <c r="A2698" s="17" t="s">
        <v>742</v>
      </c>
      <c r="B2698" s="15" t="s">
        <v>5656</v>
      </c>
      <c r="C2698" s="12" t="s">
        <v>5637</v>
      </c>
      <c r="D2698" s="12" t="s">
        <v>5657</v>
      </c>
      <c r="E2698" s="12" t="s">
        <v>5637</v>
      </c>
      <c r="F2698" s="17" t="s">
        <v>1506</v>
      </c>
      <c r="G2698" s="17" t="s">
        <v>768</v>
      </c>
      <c r="H2698" s="9" t="s">
        <v>6795</v>
      </c>
      <c r="I2698" s="17" t="s">
        <v>758</v>
      </c>
      <c r="J2698" s="12" t="s">
        <v>747</v>
      </c>
      <c r="K2698" s="9" t="s">
        <v>1648</v>
      </c>
    </row>
    <row r="2699" spans="1:11" x14ac:dyDescent="0.25">
      <c r="A2699" s="17" t="s">
        <v>742</v>
      </c>
      <c r="B2699" s="15" t="s">
        <v>227</v>
      </c>
      <c r="C2699" s="12" t="s">
        <v>5637</v>
      </c>
      <c r="D2699" s="12" t="s">
        <v>228</v>
      </c>
      <c r="E2699" s="12" t="s">
        <v>5637</v>
      </c>
      <c r="F2699" s="17" t="s">
        <v>1506</v>
      </c>
      <c r="G2699" s="17" t="s">
        <v>913</v>
      </c>
      <c r="H2699" s="9" t="s">
        <v>6796</v>
      </c>
      <c r="I2699" s="17" t="s">
        <v>746</v>
      </c>
      <c r="J2699" s="12" t="s">
        <v>747</v>
      </c>
      <c r="K2699" s="9" t="s">
        <v>1648</v>
      </c>
    </row>
    <row r="2700" spans="1:11" x14ac:dyDescent="0.25">
      <c r="A2700" s="17" t="s">
        <v>742</v>
      </c>
      <c r="B2700" s="15" t="s">
        <v>5658</v>
      </c>
      <c r="C2700" s="12" t="s">
        <v>5637</v>
      </c>
      <c r="D2700" s="12" t="s">
        <v>5659</v>
      </c>
      <c r="E2700" s="12" t="s">
        <v>5637</v>
      </c>
      <c r="F2700" s="17" t="s">
        <v>1506</v>
      </c>
      <c r="G2700" s="17" t="s">
        <v>913</v>
      </c>
      <c r="H2700" s="9" t="s">
        <v>6796</v>
      </c>
      <c r="I2700" s="17" t="s">
        <v>747</v>
      </c>
      <c r="J2700" s="12" t="s">
        <v>747</v>
      </c>
      <c r="K2700" s="9" t="s">
        <v>1648</v>
      </c>
    </row>
    <row r="2701" spans="1:11" x14ac:dyDescent="0.25">
      <c r="A2701" s="17" t="s">
        <v>742</v>
      </c>
      <c r="B2701" s="15" t="s">
        <v>5660</v>
      </c>
      <c r="C2701" s="12" t="s">
        <v>5637</v>
      </c>
      <c r="D2701" s="12" t="s">
        <v>5661</v>
      </c>
      <c r="E2701" s="12" t="s">
        <v>5637</v>
      </c>
      <c r="F2701" s="17" t="s">
        <v>1506</v>
      </c>
      <c r="G2701" s="17" t="s">
        <v>913</v>
      </c>
      <c r="H2701" s="9" t="s">
        <v>6796</v>
      </c>
      <c r="I2701" s="17" t="s">
        <v>751</v>
      </c>
      <c r="J2701" s="12" t="s">
        <v>747</v>
      </c>
      <c r="K2701" s="9" t="s">
        <v>1648</v>
      </c>
    </row>
    <row r="2702" spans="1:11" x14ac:dyDescent="0.25">
      <c r="A2702" s="17" t="s">
        <v>742</v>
      </c>
      <c r="B2702" s="15" t="s">
        <v>229</v>
      </c>
      <c r="C2702" s="12" t="s">
        <v>5637</v>
      </c>
      <c r="D2702" s="12" t="s">
        <v>230</v>
      </c>
      <c r="E2702" s="12" t="s">
        <v>5637</v>
      </c>
      <c r="F2702" s="17" t="s">
        <v>1506</v>
      </c>
      <c r="G2702" s="17" t="s">
        <v>913</v>
      </c>
      <c r="H2702" s="9" t="s">
        <v>6796</v>
      </c>
      <c r="I2702" s="17" t="s">
        <v>752</v>
      </c>
      <c r="J2702" s="12" t="s">
        <v>747</v>
      </c>
      <c r="K2702" s="9" t="s">
        <v>1648</v>
      </c>
    </row>
    <row r="2703" spans="1:11" x14ac:dyDescent="0.25">
      <c r="A2703" s="17" t="s">
        <v>742</v>
      </c>
      <c r="B2703" s="20" t="s">
        <v>5662</v>
      </c>
      <c r="C2703" s="17" t="s">
        <v>5637</v>
      </c>
      <c r="D2703" s="17" t="s">
        <v>5663</v>
      </c>
      <c r="E2703" s="10" t="s">
        <v>5637</v>
      </c>
      <c r="F2703" s="10" t="s">
        <v>1506</v>
      </c>
      <c r="G2703" s="10" t="s">
        <v>913</v>
      </c>
      <c r="H2703" s="9" t="s">
        <v>6796</v>
      </c>
      <c r="I2703" s="9" t="s">
        <v>758</v>
      </c>
      <c r="J2703" s="9" t="s">
        <v>747</v>
      </c>
      <c r="K2703" s="17" t="s">
        <v>1648</v>
      </c>
    </row>
    <row r="2704" spans="1:11" x14ac:dyDescent="0.25">
      <c r="A2704" s="17" t="s">
        <v>5664</v>
      </c>
      <c r="B2704" s="20" t="s">
        <v>231</v>
      </c>
      <c r="C2704" s="17" t="s">
        <v>1504</v>
      </c>
      <c r="D2704" s="17" t="s">
        <v>232</v>
      </c>
      <c r="E2704" s="10" t="s">
        <v>1504</v>
      </c>
      <c r="F2704" s="10" t="s">
        <v>1680</v>
      </c>
      <c r="G2704" s="10" t="s">
        <v>2040</v>
      </c>
      <c r="H2704" s="9" t="s">
        <v>6797</v>
      </c>
      <c r="I2704" s="9" t="s">
        <v>1470</v>
      </c>
      <c r="J2704" s="9"/>
      <c r="K2704" s="17" t="s">
        <v>1835</v>
      </c>
    </row>
    <row r="2705" spans="1:11" x14ac:dyDescent="0.25">
      <c r="A2705" s="17" t="s">
        <v>5664</v>
      </c>
      <c r="B2705" s="20" t="s">
        <v>5665</v>
      </c>
      <c r="C2705" s="17" t="s">
        <v>1504</v>
      </c>
      <c r="D2705" s="17" t="s">
        <v>5666</v>
      </c>
      <c r="E2705" s="10" t="s">
        <v>1504</v>
      </c>
      <c r="F2705" s="10" t="s">
        <v>5667</v>
      </c>
      <c r="G2705" s="10" t="s">
        <v>2539</v>
      </c>
      <c r="H2705" s="9" t="s">
        <v>6798</v>
      </c>
      <c r="I2705" s="9" t="s">
        <v>1470</v>
      </c>
      <c r="J2705" s="9"/>
      <c r="K2705" s="17" t="s">
        <v>1835</v>
      </c>
    </row>
    <row r="2706" spans="1:11" x14ac:dyDescent="0.25">
      <c r="A2706" s="17" t="s">
        <v>5664</v>
      </c>
      <c r="B2706" s="20" t="s">
        <v>5668</v>
      </c>
      <c r="C2706" s="17" t="s">
        <v>1504</v>
      </c>
      <c r="D2706" s="17" t="s">
        <v>5669</v>
      </c>
      <c r="E2706" s="10"/>
      <c r="F2706" s="10"/>
      <c r="G2706" s="10"/>
      <c r="H2706" s="9" t="s">
        <v>6635</v>
      </c>
      <c r="I2706" s="17" t="s">
        <v>1470</v>
      </c>
      <c r="J2706" s="9"/>
      <c r="K2706" s="17" t="s">
        <v>1835</v>
      </c>
    </row>
    <row r="2707" spans="1:11" x14ac:dyDescent="0.25">
      <c r="A2707" s="17" t="s">
        <v>5664</v>
      </c>
      <c r="B2707" s="20" t="s">
        <v>5670</v>
      </c>
      <c r="C2707" s="17" t="s">
        <v>1504</v>
      </c>
      <c r="D2707" s="17" t="s">
        <v>5671</v>
      </c>
      <c r="E2707" s="10"/>
      <c r="F2707" s="10"/>
      <c r="G2707" s="10"/>
      <c r="H2707" s="9" t="s">
        <v>6635</v>
      </c>
      <c r="I2707" s="9" t="s">
        <v>746</v>
      </c>
      <c r="J2707" s="9"/>
      <c r="K2707" s="17" t="s">
        <v>1835</v>
      </c>
    </row>
    <row r="2708" spans="1:11" x14ac:dyDescent="0.25">
      <c r="A2708" s="17" t="s">
        <v>742</v>
      </c>
      <c r="B2708" s="20" t="s">
        <v>5672</v>
      </c>
      <c r="C2708" s="17" t="s">
        <v>5673</v>
      </c>
      <c r="D2708" s="17" t="s">
        <v>5674</v>
      </c>
      <c r="E2708" s="10"/>
      <c r="F2708" s="10"/>
      <c r="G2708" s="10"/>
      <c r="H2708" s="9" t="s">
        <v>6635</v>
      </c>
      <c r="I2708" s="9" t="s">
        <v>1470</v>
      </c>
      <c r="J2708" s="9"/>
      <c r="K2708" s="17" t="s">
        <v>1835</v>
      </c>
    </row>
    <row r="2709" spans="1:11" x14ac:dyDescent="0.25">
      <c r="A2709" s="17" t="s">
        <v>742</v>
      </c>
      <c r="B2709" s="20" t="s">
        <v>5675</v>
      </c>
      <c r="C2709" s="17" t="s">
        <v>5673</v>
      </c>
      <c r="D2709" s="17" t="s">
        <v>5676</v>
      </c>
      <c r="E2709" s="10"/>
      <c r="F2709" s="10"/>
      <c r="G2709" s="17"/>
      <c r="H2709" s="9" t="s">
        <v>6635</v>
      </c>
      <c r="I2709" s="9" t="s">
        <v>1470</v>
      </c>
      <c r="J2709" s="9"/>
      <c r="K2709" s="17" t="s">
        <v>1835</v>
      </c>
    </row>
    <row r="2710" spans="1:11" x14ac:dyDescent="0.25">
      <c r="A2710" s="17" t="s">
        <v>742</v>
      </c>
      <c r="B2710" s="20" t="s">
        <v>5677</v>
      </c>
      <c r="C2710" s="17" t="s">
        <v>5673</v>
      </c>
      <c r="D2710" s="17" t="s">
        <v>5678</v>
      </c>
      <c r="E2710" s="10"/>
      <c r="F2710" s="10"/>
      <c r="G2710" s="10" t="s">
        <v>1921</v>
      </c>
      <c r="H2710" s="9" t="s">
        <v>6648</v>
      </c>
      <c r="I2710" s="9" t="s">
        <v>1470</v>
      </c>
      <c r="J2710" s="9"/>
      <c r="K2710" s="17" t="s">
        <v>1835</v>
      </c>
    </row>
    <row r="2711" spans="1:11" x14ac:dyDescent="0.25">
      <c r="A2711" s="17" t="s">
        <v>742</v>
      </c>
      <c r="B2711" s="20" t="s">
        <v>5679</v>
      </c>
      <c r="C2711" s="17" t="s">
        <v>5673</v>
      </c>
      <c r="D2711" s="17" t="s">
        <v>5680</v>
      </c>
      <c r="E2711" s="10"/>
      <c r="F2711" s="10"/>
      <c r="G2711" s="17"/>
      <c r="H2711" s="9" t="s">
        <v>6635</v>
      </c>
      <c r="I2711" s="9" t="s">
        <v>1470</v>
      </c>
      <c r="J2711" s="9"/>
      <c r="K2711" s="17" t="s">
        <v>1835</v>
      </c>
    </row>
    <row r="2712" spans="1:11" x14ac:dyDescent="0.25">
      <c r="A2712" s="17" t="s">
        <v>742</v>
      </c>
      <c r="B2712" s="20" t="s">
        <v>5681</v>
      </c>
      <c r="C2712" s="17" t="s">
        <v>5673</v>
      </c>
      <c r="D2712" s="17" t="s">
        <v>5682</v>
      </c>
      <c r="E2712" s="10"/>
      <c r="F2712" s="10"/>
      <c r="G2712" s="17" t="s">
        <v>2040</v>
      </c>
      <c r="H2712" s="9" t="s">
        <v>6653</v>
      </c>
      <c r="I2712" s="9" t="s">
        <v>1470</v>
      </c>
      <c r="J2712" s="9"/>
      <c r="K2712" s="17" t="s">
        <v>1835</v>
      </c>
    </row>
    <row r="2713" spans="1:11" x14ac:dyDescent="0.25">
      <c r="A2713" s="17" t="s">
        <v>742</v>
      </c>
      <c r="B2713" s="20" t="s">
        <v>5683</v>
      </c>
      <c r="C2713" s="17" t="s">
        <v>5673</v>
      </c>
      <c r="D2713" s="17" t="s">
        <v>5684</v>
      </c>
      <c r="E2713" s="10"/>
      <c r="F2713" s="10"/>
      <c r="G2713" s="10" t="s">
        <v>1907</v>
      </c>
      <c r="H2713" s="9" t="s">
        <v>6642</v>
      </c>
      <c r="I2713" s="9" t="s">
        <v>1470</v>
      </c>
      <c r="J2713" s="9"/>
      <c r="K2713" s="17" t="s">
        <v>1835</v>
      </c>
    </row>
    <row r="2714" spans="1:11" x14ac:dyDescent="0.25">
      <c r="A2714" s="17" t="s">
        <v>5664</v>
      </c>
      <c r="B2714" s="20" t="s">
        <v>5685</v>
      </c>
      <c r="C2714" s="17" t="s">
        <v>1504</v>
      </c>
      <c r="D2714" s="17" t="s">
        <v>5686</v>
      </c>
      <c r="E2714" s="10" t="s">
        <v>1504</v>
      </c>
      <c r="F2714" s="10" t="s">
        <v>5687</v>
      </c>
      <c r="G2714" s="10" t="s">
        <v>5688</v>
      </c>
      <c r="H2714" s="9" t="s">
        <v>6799</v>
      </c>
      <c r="I2714" s="9" t="s">
        <v>1470</v>
      </c>
      <c r="J2714" s="9"/>
      <c r="K2714" s="17" t="s">
        <v>1835</v>
      </c>
    </row>
    <row r="2715" spans="1:11" x14ac:dyDescent="0.25">
      <c r="A2715" s="17" t="s">
        <v>5664</v>
      </c>
      <c r="B2715" s="20" t="s">
        <v>5689</v>
      </c>
      <c r="C2715" s="17" t="s">
        <v>1504</v>
      </c>
      <c r="D2715" s="17" t="s">
        <v>5690</v>
      </c>
      <c r="E2715" s="10"/>
      <c r="F2715" s="10"/>
      <c r="G2715" s="10"/>
      <c r="H2715" s="9" t="s">
        <v>6635</v>
      </c>
      <c r="I2715" s="9" t="s">
        <v>1470</v>
      </c>
      <c r="J2715" s="9"/>
      <c r="K2715" s="17" t="s">
        <v>1835</v>
      </c>
    </row>
    <row r="2716" spans="1:11" x14ac:dyDescent="0.25">
      <c r="A2716" s="17" t="s">
        <v>5664</v>
      </c>
      <c r="B2716" s="20" t="s">
        <v>5691</v>
      </c>
      <c r="C2716" s="17" t="s">
        <v>5673</v>
      </c>
      <c r="D2716" s="17" t="s">
        <v>5692</v>
      </c>
      <c r="E2716" s="10"/>
      <c r="F2716" s="10"/>
      <c r="G2716" s="10"/>
      <c r="H2716" s="9" t="s">
        <v>6635</v>
      </c>
      <c r="I2716" s="17" t="s">
        <v>1470</v>
      </c>
      <c r="J2716" s="9"/>
      <c r="K2716" s="17" t="s">
        <v>1835</v>
      </c>
    </row>
    <row r="2717" spans="1:11" x14ac:dyDescent="0.25">
      <c r="A2717" s="17" t="s">
        <v>5664</v>
      </c>
      <c r="B2717" s="20" t="s">
        <v>5693</v>
      </c>
      <c r="C2717" s="17" t="s">
        <v>1504</v>
      </c>
      <c r="D2717" s="17" t="s">
        <v>5694</v>
      </c>
      <c r="E2717" s="10"/>
      <c r="F2717" s="10"/>
      <c r="G2717" s="10"/>
      <c r="H2717" s="9" t="s">
        <v>6635</v>
      </c>
      <c r="I2717" s="9" t="s">
        <v>746</v>
      </c>
      <c r="J2717" s="9"/>
      <c r="K2717" s="17" t="s">
        <v>1835</v>
      </c>
    </row>
    <row r="2718" spans="1:11" x14ac:dyDescent="0.25">
      <c r="A2718" s="17" t="s">
        <v>5664</v>
      </c>
      <c r="B2718" s="20" t="s">
        <v>5695</v>
      </c>
      <c r="C2718" s="17" t="s">
        <v>1504</v>
      </c>
      <c r="D2718" s="17" t="s">
        <v>5696</v>
      </c>
      <c r="E2718" s="10"/>
      <c r="F2718" s="10"/>
      <c r="G2718" s="10"/>
      <c r="H2718" s="9" t="s">
        <v>6635</v>
      </c>
      <c r="I2718" s="9" t="s">
        <v>1470</v>
      </c>
      <c r="J2718" s="9"/>
      <c r="K2718" s="17" t="s">
        <v>1835</v>
      </c>
    </row>
    <row r="2719" spans="1:11" x14ac:dyDescent="0.25">
      <c r="A2719" s="17" t="s">
        <v>5664</v>
      </c>
      <c r="B2719" s="20" t="s">
        <v>5697</v>
      </c>
      <c r="C2719" s="17" t="s">
        <v>1504</v>
      </c>
      <c r="D2719" s="17" t="s">
        <v>5698</v>
      </c>
      <c r="E2719" s="10"/>
      <c r="F2719" s="10"/>
      <c r="G2719" s="10"/>
      <c r="H2719" s="9" t="s">
        <v>6635</v>
      </c>
      <c r="I2719" s="17" t="s">
        <v>1511</v>
      </c>
      <c r="J2719" s="9"/>
      <c r="K2719" s="17" t="s">
        <v>1835</v>
      </c>
    </row>
    <row r="2720" spans="1:11" x14ac:dyDescent="0.25">
      <c r="A2720" s="17" t="s">
        <v>5664</v>
      </c>
      <c r="B2720" s="20" t="s">
        <v>5699</v>
      </c>
      <c r="C2720" s="17" t="s">
        <v>1504</v>
      </c>
      <c r="D2720" s="17" t="s">
        <v>5700</v>
      </c>
      <c r="E2720" s="10"/>
      <c r="F2720" s="10"/>
      <c r="G2720" s="10"/>
      <c r="H2720" s="9" t="s">
        <v>6635</v>
      </c>
      <c r="I2720" s="9" t="s">
        <v>1508</v>
      </c>
      <c r="J2720" s="9"/>
      <c r="K2720" s="17" t="s">
        <v>1835</v>
      </c>
    </row>
    <row r="2721" spans="1:11" x14ac:dyDescent="0.25">
      <c r="A2721" s="17" t="s">
        <v>5664</v>
      </c>
      <c r="B2721" s="20" t="s">
        <v>5701</v>
      </c>
      <c r="C2721" s="17" t="s">
        <v>1504</v>
      </c>
      <c r="D2721" s="17" t="s">
        <v>5702</v>
      </c>
      <c r="E2721" s="10"/>
      <c r="F2721" s="10"/>
      <c r="G2721" s="10"/>
      <c r="H2721" s="9" t="s">
        <v>6635</v>
      </c>
      <c r="I2721" s="17" t="s">
        <v>1511</v>
      </c>
      <c r="J2721" s="9"/>
      <c r="K2721" s="17" t="s">
        <v>1835</v>
      </c>
    </row>
    <row r="2722" spans="1:11" x14ac:dyDescent="0.25">
      <c r="A2722" s="17" t="s">
        <v>742</v>
      </c>
      <c r="B2722" s="20" t="s">
        <v>5703</v>
      </c>
      <c r="C2722" s="17" t="s">
        <v>1504</v>
      </c>
      <c r="D2722" s="17" t="s">
        <v>5704</v>
      </c>
      <c r="E2722" s="10"/>
      <c r="F2722" s="10"/>
      <c r="G2722" s="10"/>
      <c r="H2722" s="9" t="s">
        <v>6635</v>
      </c>
      <c r="I2722" s="9" t="s">
        <v>1508</v>
      </c>
      <c r="J2722" s="9"/>
      <c r="K2722" s="17" t="s">
        <v>1835</v>
      </c>
    </row>
    <row r="2723" spans="1:11" x14ac:dyDescent="0.25">
      <c r="A2723" s="17" t="s">
        <v>5664</v>
      </c>
      <c r="B2723" s="20" t="s">
        <v>5705</v>
      </c>
      <c r="C2723" s="17" t="s">
        <v>1504</v>
      </c>
      <c r="D2723" s="17" t="s">
        <v>5706</v>
      </c>
      <c r="E2723" s="10"/>
      <c r="F2723" s="10"/>
      <c r="G2723" s="10"/>
      <c r="H2723" s="9" t="s">
        <v>6635</v>
      </c>
      <c r="I2723" s="17" t="s">
        <v>1511</v>
      </c>
      <c r="J2723" s="9"/>
      <c r="K2723" s="17" t="s">
        <v>1835</v>
      </c>
    </row>
    <row r="2724" spans="1:11" x14ac:dyDescent="0.25">
      <c r="A2724" s="17" t="s">
        <v>5664</v>
      </c>
      <c r="B2724" s="20" t="s">
        <v>5707</v>
      </c>
      <c r="C2724" s="17" t="s">
        <v>1504</v>
      </c>
      <c r="D2724" s="17" t="s">
        <v>5708</v>
      </c>
      <c r="E2724" s="10"/>
      <c r="F2724" s="10"/>
      <c r="G2724" s="10"/>
      <c r="H2724" s="9" t="s">
        <v>6635</v>
      </c>
      <c r="I2724" s="9" t="s">
        <v>1508</v>
      </c>
      <c r="J2724" s="9"/>
      <c r="K2724" s="17" t="s">
        <v>1835</v>
      </c>
    </row>
    <row r="2725" spans="1:11" x14ac:dyDescent="0.25">
      <c r="A2725" s="17" t="s">
        <v>5664</v>
      </c>
      <c r="B2725" s="20" t="s">
        <v>5709</v>
      </c>
      <c r="C2725" s="17" t="s">
        <v>1504</v>
      </c>
      <c r="D2725" s="17" t="s">
        <v>5710</v>
      </c>
      <c r="E2725" s="10"/>
      <c r="F2725" s="10"/>
      <c r="G2725" s="10"/>
      <c r="H2725" s="9" t="s">
        <v>6635</v>
      </c>
      <c r="I2725" s="9" t="s">
        <v>1470</v>
      </c>
      <c r="J2725" s="9"/>
      <c r="K2725" s="17" t="s">
        <v>1835</v>
      </c>
    </row>
    <row r="2726" spans="1:11" x14ac:dyDescent="0.25">
      <c r="A2726" s="17" t="s">
        <v>5664</v>
      </c>
      <c r="B2726" s="20" t="s">
        <v>5711</v>
      </c>
      <c r="C2726" s="17" t="s">
        <v>1504</v>
      </c>
      <c r="D2726" s="17" t="s">
        <v>5712</v>
      </c>
      <c r="E2726" s="10"/>
      <c r="F2726" s="10"/>
      <c r="G2726" s="10"/>
      <c r="H2726" s="9" t="s">
        <v>6635</v>
      </c>
      <c r="I2726" s="9" t="s">
        <v>1470</v>
      </c>
      <c r="J2726" s="9"/>
      <c r="K2726" s="17" t="s">
        <v>1835</v>
      </c>
    </row>
    <row r="2727" spans="1:11" x14ac:dyDescent="0.25">
      <c r="A2727" s="17" t="s">
        <v>5664</v>
      </c>
      <c r="B2727" s="20" t="s">
        <v>5713</v>
      </c>
      <c r="C2727" s="17" t="s">
        <v>1504</v>
      </c>
      <c r="D2727" s="17" t="s">
        <v>5714</v>
      </c>
      <c r="E2727" s="17" t="s">
        <v>1504</v>
      </c>
      <c r="F2727" s="10" t="s">
        <v>5715</v>
      </c>
      <c r="G2727" s="10" t="s">
        <v>5716</v>
      </c>
      <c r="H2727" s="9" t="s">
        <v>6800</v>
      </c>
      <c r="I2727" s="9" t="s">
        <v>1470</v>
      </c>
      <c r="J2727" s="9"/>
      <c r="K2727" s="17" t="s">
        <v>1835</v>
      </c>
    </row>
    <row r="2728" spans="1:11" x14ac:dyDescent="0.25">
      <c r="A2728" s="17" t="s">
        <v>5664</v>
      </c>
      <c r="B2728" s="20" t="s">
        <v>5717</v>
      </c>
      <c r="C2728" s="17" t="s">
        <v>1504</v>
      </c>
      <c r="D2728" s="17" t="s">
        <v>5718</v>
      </c>
      <c r="E2728" s="17" t="s">
        <v>1504</v>
      </c>
      <c r="F2728" s="10" t="s">
        <v>5719</v>
      </c>
      <c r="G2728" s="10" t="s">
        <v>1907</v>
      </c>
      <c r="H2728" s="9" t="s">
        <v>6801</v>
      </c>
      <c r="I2728" s="9" t="s">
        <v>1470</v>
      </c>
      <c r="J2728" s="9"/>
      <c r="K2728" s="17" t="s">
        <v>1835</v>
      </c>
    </row>
    <row r="2729" spans="1:11" x14ac:dyDescent="0.25">
      <c r="A2729" s="17" t="s">
        <v>5664</v>
      </c>
      <c r="B2729" s="20" t="s">
        <v>5720</v>
      </c>
      <c r="C2729" s="17" t="s">
        <v>1504</v>
      </c>
      <c r="D2729" s="17" t="s">
        <v>5721</v>
      </c>
      <c r="E2729" s="10" t="s">
        <v>1504</v>
      </c>
      <c r="F2729" s="10" t="s">
        <v>5722</v>
      </c>
      <c r="G2729" s="10" t="s">
        <v>1907</v>
      </c>
      <c r="H2729" s="9" t="s">
        <v>6802</v>
      </c>
      <c r="I2729" s="9" t="s">
        <v>1470</v>
      </c>
      <c r="J2729" s="9"/>
      <c r="K2729" s="17" t="s">
        <v>1835</v>
      </c>
    </row>
    <row r="2730" spans="1:11" x14ac:dyDescent="0.25">
      <c r="A2730" s="17" t="s">
        <v>5664</v>
      </c>
      <c r="B2730" s="20" t="s">
        <v>5723</v>
      </c>
      <c r="C2730" s="17" t="s">
        <v>1504</v>
      </c>
      <c r="D2730" s="17" t="s">
        <v>5724</v>
      </c>
      <c r="E2730" s="10" t="s">
        <v>1504</v>
      </c>
      <c r="F2730" s="10" t="s">
        <v>5725</v>
      </c>
      <c r="G2730" s="10" t="s">
        <v>1907</v>
      </c>
      <c r="H2730" s="9" t="s">
        <v>6803</v>
      </c>
      <c r="I2730" s="9" t="s">
        <v>1470</v>
      </c>
      <c r="J2730" s="9"/>
      <c r="K2730" s="17" t="s">
        <v>1835</v>
      </c>
    </row>
    <row r="2731" spans="1:11" x14ac:dyDescent="0.25">
      <c r="A2731" s="17" t="s">
        <v>5664</v>
      </c>
      <c r="B2731" s="15" t="s">
        <v>5726</v>
      </c>
      <c r="C2731" s="12" t="s">
        <v>1504</v>
      </c>
      <c r="D2731" s="9" t="s">
        <v>5727</v>
      </c>
      <c r="E2731" s="11" t="s">
        <v>1504</v>
      </c>
      <c r="F2731" s="11" t="s">
        <v>5728</v>
      </c>
      <c r="G2731" s="12" t="s">
        <v>1907</v>
      </c>
      <c r="H2731" s="9" t="s">
        <v>6804</v>
      </c>
      <c r="I2731" s="17" t="s">
        <v>1470</v>
      </c>
      <c r="J2731" s="12"/>
      <c r="K2731" s="9" t="s">
        <v>1835</v>
      </c>
    </row>
    <row r="2732" spans="1:11" x14ac:dyDescent="0.25">
      <c r="A2732" s="17" t="s">
        <v>5664</v>
      </c>
      <c r="B2732" s="15" t="s">
        <v>233</v>
      </c>
      <c r="C2732" s="12" t="s">
        <v>1504</v>
      </c>
      <c r="D2732" s="9" t="s">
        <v>234</v>
      </c>
      <c r="E2732" s="11" t="s">
        <v>1504</v>
      </c>
      <c r="F2732" s="11" t="s">
        <v>1492</v>
      </c>
      <c r="G2732" s="12" t="s">
        <v>745</v>
      </c>
      <c r="H2732" s="9" t="s">
        <v>6626</v>
      </c>
      <c r="I2732" s="17" t="s">
        <v>1508</v>
      </c>
      <c r="J2732" s="12" t="s">
        <v>747</v>
      </c>
      <c r="K2732" s="9" t="s">
        <v>1648</v>
      </c>
    </row>
    <row r="2733" spans="1:11" x14ac:dyDescent="0.25">
      <c r="A2733" s="17" t="s">
        <v>5664</v>
      </c>
      <c r="B2733" s="15" t="s">
        <v>1815</v>
      </c>
      <c r="C2733" s="12" t="s">
        <v>1504</v>
      </c>
      <c r="D2733" s="9" t="s">
        <v>1816</v>
      </c>
      <c r="E2733" s="11" t="s">
        <v>1504</v>
      </c>
      <c r="F2733" s="11" t="s">
        <v>1492</v>
      </c>
      <c r="G2733" s="17" t="s">
        <v>745</v>
      </c>
      <c r="H2733" s="9" t="s">
        <v>6626</v>
      </c>
      <c r="I2733" s="17" t="s">
        <v>1511</v>
      </c>
      <c r="J2733" s="12" t="s">
        <v>747</v>
      </c>
      <c r="K2733" s="9" t="s">
        <v>1648</v>
      </c>
    </row>
    <row r="2734" spans="1:11" x14ac:dyDescent="0.25">
      <c r="A2734" s="17" t="s">
        <v>5664</v>
      </c>
      <c r="B2734" s="15" t="s">
        <v>1822</v>
      </c>
      <c r="C2734" s="12" t="s">
        <v>1504</v>
      </c>
      <c r="D2734" s="9" t="s">
        <v>1823</v>
      </c>
      <c r="E2734" s="11" t="s">
        <v>1504</v>
      </c>
      <c r="F2734" s="11" t="s">
        <v>1772</v>
      </c>
      <c r="G2734" s="12" t="s">
        <v>1056</v>
      </c>
      <c r="H2734" s="9" t="s">
        <v>6628</v>
      </c>
      <c r="I2734" s="17" t="s">
        <v>1508</v>
      </c>
      <c r="J2734" s="12" t="s">
        <v>747</v>
      </c>
      <c r="K2734" s="9" t="s">
        <v>1648</v>
      </c>
    </row>
    <row r="2735" spans="1:11" x14ac:dyDescent="0.25">
      <c r="A2735" s="17" t="s">
        <v>5664</v>
      </c>
      <c r="B2735" s="15" t="s">
        <v>235</v>
      </c>
      <c r="C2735" s="12" t="s">
        <v>1504</v>
      </c>
      <c r="D2735" s="9" t="s">
        <v>236</v>
      </c>
      <c r="E2735" s="11" t="s">
        <v>1504</v>
      </c>
      <c r="F2735" s="11" t="s">
        <v>1826</v>
      </c>
      <c r="G2735" s="11" t="s">
        <v>853</v>
      </c>
      <c r="H2735" s="9" t="s">
        <v>6630</v>
      </c>
      <c r="I2735" s="17" t="s">
        <v>1511</v>
      </c>
      <c r="J2735" s="12" t="s">
        <v>747</v>
      </c>
      <c r="K2735" s="9" t="s">
        <v>1648</v>
      </c>
    </row>
    <row r="2736" spans="1:11" x14ac:dyDescent="0.25">
      <c r="A2736" s="17" t="s">
        <v>5664</v>
      </c>
      <c r="B2736" s="15" t="s">
        <v>723</v>
      </c>
      <c r="C2736" s="12" t="s">
        <v>1504</v>
      </c>
      <c r="D2736" s="9" t="s">
        <v>724</v>
      </c>
      <c r="E2736" s="11" t="s">
        <v>1504</v>
      </c>
      <c r="F2736" s="11" t="s">
        <v>1807</v>
      </c>
      <c r="G2736" s="17" t="s">
        <v>1540</v>
      </c>
      <c r="H2736" s="9" t="s">
        <v>6631</v>
      </c>
      <c r="I2736" s="17" t="s">
        <v>1511</v>
      </c>
      <c r="J2736" s="12" t="s">
        <v>747</v>
      </c>
      <c r="K2736" s="9" t="s">
        <v>1648</v>
      </c>
    </row>
    <row r="2737" spans="1:11" x14ac:dyDescent="0.25">
      <c r="A2737" s="17" t="s">
        <v>5664</v>
      </c>
      <c r="B2737" s="15" t="s">
        <v>626</v>
      </c>
      <c r="C2737" s="12" t="s">
        <v>1504</v>
      </c>
      <c r="D2737" s="9" t="s">
        <v>627</v>
      </c>
      <c r="E2737" s="11" t="s">
        <v>1504</v>
      </c>
      <c r="F2737" s="11" t="s">
        <v>1506</v>
      </c>
      <c r="G2737" s="17" t="s">
        <v>1178</v>
      </c>
      <c r="H2737" s="9" t="s">
        <v>6632</v>
      </c>
      <c r="I2737" s="17" t="s">
        <v>1511</v>
      </c>
      <c r="J2737" s="12" t="s">
        <v>747</v>
      </c>
      <c r="K2737" s="9" t="s">
        <v>1648</v>
      </c>
    </row>
    <row r="2738" spans="1:11" x14ac:dyDescent="0.25">
      <c r="A2738" s="17" t="s">
        <v>5664</v>
      </c>
      <c r="B2738" s="15" t="s">
        <v>1829</v>
      </c>
      <c r="C2738" s="12" t="s">
        <v>1504</v>
      </c>
      <c r="D2738" s="9" t="s">
        <v>1830</v>
      </c>
      <c r="E2738" s="11" t="s">
        <v>1504</v>
      </c>
      <c r="F2738" s="11" t="s">
        <v>1629</v>
      </c>
      <c r="G2738" s="11" t="s">
        <v>1056</v>
      </c>
      <c r="H2738" s="9" t="s">
        <v>6633</v>
      </c>
      <c r="I2738" s="17" t="s">
        <v>1511</v>
      </c>
      <c r="J2738" s="12" t="s">
        <v>747</v>
      </c>
      <c r="K2738" s="9" t="s">
        <v>1648</v>
      </c>
    </row>
    <row r="2739" spans="1:11" x14ac:dyDescent="0.25">
      <c r="A2739" s="17" t="s">
        <v>5664</v>
      </c>
      <c r="B2739" s="15" t="s">
        <v>237</v>
      </c>
      <c r="C2739" s="12" t="s">
        <v>1831</v>
      </c>
      <c r="D2739" s="9" t="s">
        <v>238</v>
      </c>
      <c r="E2739" s="11" t="s">
        <v>1831</v>
      </c>
      <c r="F2739" s="11" t="s">
        <v>1531</v>
      </c>
      <c r="G2739" s="11" t="s">
        <v>1531</v>
      </c>
      <c r="H2739" s="9" t="s">
        <v>6634</v>
      </c>
      <c r="I2739" s="17" t="s">
        <v>1508</v>
      </c>
      <c r="J2739" s="12" t="s">
        <v>747</v>
      </c>
      <c r="K2739" s="9" t="s">
        <v>1648</v>
      </c>
    </row>
    <row r="2740" spans="1:11" x14ac:dyDescent="0.25">
      <c r="A2740" s="17" t="s">
        <v>5664</v>
      </c>
      <c r="B2740" s="20" t="s">
        <v>239</v>
      </c>
      <c r="C2740" s="17" t="s">
        <v>1831</v>
      </c>
      <c r="D2740" s="17" t="s">
        <v>240</v>
      </c>
      <c r="E2740" s="10" t="s">
        <v>1831</v>
      </c>
      <c r="F2740" s="10" t="s">
        <v>1531</v>
      </c>
      <c r="G2740" s="17" t="s">
        <v>1531</v>
      </c>
      <c r="H2740" s="9" t="s">
        <v>6634</v>
      </c>
      <c r="I2740" s="17" t="s">
        <v>1511</v>
      </c>
      <c r="J2740" s="9" t="s">
        <v>747</v>
      </c>
      <c r="K2740" s="17" t="s">
        <v>1648</v>
      </c>
    </row>
    <row r="2741" spans="1:11" x14ac:dyDescent="0.25">
      <c r="A2741" s="17" t="s">
        <v>742</v>
      </c>
      <c r="B2741" s="20" t="s">
        <v>5729</v>
      </c>
      <c r="C2741" s="17" t="s">
        <v>5730</v>
      </c>
      <c r="D2741" s="17" t="s">
        <v>5731</v>
      </c>
      <c r="E2741" s="10"/>
      <c r="F2741" s="10"/>
      <c r="G2741" s="17" t="s">
        <v>2040</v>
      </c>
      <c r="H2741" s="9" t="s">
        <v>6653</v>
      </c>
      <c r="I2741" s="17" t="s">
        <v>746</v>
      </c>
      <c r="J2741" s="9"/>
      <c r="K2741" s="17" t="s">
        <v>1835</v>
      </c>
    </row>
    <row r="2742" spans="1:11" x14ac:dyDescent="0.25">
      <c r="A2742" s="17" t="s">
        <v>742</v>
      </c>
      <c r="B2742" s="20" t="s">
        <v>5732</v>
      </c>
      <c r="C2742" s="17" t="s">
        <v>5730</v>
      </c>
      <c r="D2742" s="17" t="s">
        <v>5733</v>
      </c>
      <c r="E2742" s="10"/>
      <c r="F2742" s="10"/>
      <c r="G2742" s="17" t="s">
        <v>2040</v>
      </c>
      <c r="H2742" s="9" t="s">
        <v>6653</v>
      </c>
      <c r="I2742" s="9" t="s">
        <v>747</v>
      </c>
      <c r="J2742" s="9"/>
      <c r="K2742" s="17" t="s">
        <v>1835</v>
      </c>
    </row>
    <row r="2743" spans="1:11" x14ac:dyDescent="0.25">
      <c r="A2743" s="17" t="s">
        <v>742</v>
      </c>
      <c r="B2743" s="20" t="s">
        <v>5734</v>
      </c>
      <c r="C2743" s="17" t="s">
        <v>5730</v>
      </c>
      <c r="D2743" s="17" t="s">
        <v>5735</v>
      </c>
      <c r="E2743" s="10"/>
      <c r="F2743" s="10"/>
      <c r="G2743" s="17" t="s">
        <v>2040</v>
      </c>
      <c r="H2743" s="9" t="s">
        <v>6653</v>
      </c>
      <c r="I2743" s="17" t="s">
        <v>751</v>
      </c>
      <c r="J2743" s="9"/>
      <c r="K2743" s="17" t="s">
        <v>1835</v>
      </c>
    </row>
    <row r="2744" spans="1:11" x14ac:dyDescent="0.25">
      <c r="A2744" s="17" t="s">
        <v>742</v>
      </c>
      <c r="B2744" s="20" t="s">
        <v>5736</v>
      </c>
      <c r="C2744" s="17" t="s">
        <v>5730</v>
      </c>
      <c r="D2744" s="17" t="s">
        <v>5737</v>
      </c>
      <c r="E2744" s="10"/>
      <c r="F2744" s="10"/>
      <c r="G2744" s="10" t="s">
        <v>2040</v>
      </c>
      <c r="H2744" s="9" t="s">
        <v>6653</v>
      </c>
      <c r="I2744" s="9" t="s">
        <v>752</v>
      </c>
      <c r="J2744" s="9"/>
      <c r="K2744" s="17" t="s">
        <v>1835</v>
      </c>
    </row>
    <row r="2745" spans="1:11" x14ac:dyDescent="0.25">
      <c r="A2745" s="17" t="s">
        <v>742</v>
      </c>
      <c r="B2745" s="20" t="s">
        <v>5738</v>
      </c>
      <c r="C2745" s="17" t="s">
        <v>5730</v>
      </c>
      <c r="D2745" s="17" t="s">
        <v>5739</v>
      </c>
      <c r="E2745" s="10"/>
      <c r="F2745" s="10"/>
      <c r="G2745" s="17"/>
      <c r="H2745" s="9" t="s">
        <v>6635</v>
      </c>
      <c r="I2745" s="9"/>
      <c r="J2745" s="9"/>
      <c r="K2745" s="17" t="s">
        <v>1835</v>
      </c>
    </row>
    <row r="2746" spans="1:11" x14ac:dyDescent="0.25">
      <c r="A2746" s="17" t="s">
        <v>742</v>
      </c>
      <c r="B2746" s="20" t="s">
        <v>5740</v>
      </c>
      <c r="C2746" s="17" t="s">
        <v>5730</v>
      </c>
      <c r="D2746" s="17" t="s">
        <v>5741</v>
      </c>
      <c r="E2746" s="10"/>
      <c r="F2746" s="10"/>
      <c r="G2746" s="17" t="s">
        <v>1907</v>
      </c>
      <c r="H2746" s="9" t="s">
        <v>6642</v>
      </c>
      <c r="I2746" s="17"/>
      <c r="J2746" s="9"/>
      <c r="K2746" s="17" t="s">
        <v>1835</v>
      </c>
    </row>
    <row r="2747" spans="1:11" x14ac:dyDescent="0.25">
      <c r="A2747" s="17" t="s">
        <v>742</v>
      </c>
      <c r="B2747" s="20" t="s">
        <v>5742</v>
      </c>
      <c r="C2747" s="17" t="s">
        <v>5730</v>
      </c>
      <c r="D2747" s="17" t="s">
        <v>5743</v>
      </c>
      <c r="E2747" s="10"/>
      <c r="F2747" s="10"/>
      <c r="G2747" s="17" t="s">
        <v>1907</v>
      </c>
      <c r="H2747" s="9" t="s">
        <v>6642</v>
      </c>
      <c r="I2747" s="17" t="s">
        <v>746</v>
      </c>
      <c r="J2747" s="9"/>
      <c r="K2747" s="17" t="s">
        <v>1835</v>
      </c>
    </row>
    <row r="2748" spans="1:11" x14ac:dyDescent="0.25">
      <c r="A2748" s="17" t="s">
        <v>742</v>
      </c>
      <c r="B2748" s="20" t="s">
        <v>5744</v>
      </c>
      <c r="C2748" s="17" t="s">
        <v>5730</v>
      </c>
      <c r="D2748" s="17" t="s">
        <v>5745</v>
      </c>
      <c r="E2748" s="10"/>
      <c r="F2748" s="10"/>
      <c r="G2748" s="17" t="s">
        <v>1907</v>
      </c>
      <c r="H2748" s="9" t="s">
        <v>6642</v>
      </c>
      <c r="I2748" s="9" t="s">
        <v>747</v>
      </c>
      <c r="J2748" s="9"/>
      <c r="K2748" s="17" t="s">
        <v>1835</v>
      </c>
    </row>
    <row r="2749" spans="1:11" x14ac:dyDescent="0.25">
      <c r="A2749" s="17" t="s">
        <v>742</v>
      </c>
      <c r="B2749" s="20" t="s">
        <v>5746</v>
      </c>
      <c r="C2749" s="17" t="s">
        <v>5730</v>
      </c>
      <c r="D2749" s="17" t="s">
        <v>5747</v>
      </c>
      <c r="E2749" s="10"/>
      <c r="F2749" s="10"/>
      <c r="G2749" s="17" t="s">
        <v>1907</v>
      </c>
      <c r="H2749" s="9" t="s">
        <v>6642</v>
      </c>
      <c r="I2749" s="17" t="s">
        <v>751</v>
      </c>
      <c r="J2749" s="9"/>
      <c r="K2749" s="17" t="s">
        <v>1835</v>
      </c>
    </row>
    <row r="2750" spans="1:11" x14ac:dyDescent="0.25">
      <c r="A2750" s="17" t="s">
        <v>742</v>
      </c>
      <c r="B2750" s="20" t="s">
        <v>5748</v>
      </c>
      <c r="C2750" s="17" t="s">
        <v>5730</v>
      </c>
      <c r="D2750" s="17" t="s">
        <v>5749</v>
      </c>
      <c r="E2750" s="10"/>
      <c r="F2750" s="10"/>
      <c r="G2750" s="10" t="s">
        <v>1907</v>
      </c>
      <c r="H2750" s="9" t="s">
        <v>6642</v>
      </c>
      <c r="I2750" s="9" t="s">
        <v>752</v>
      </c>
      <c r="J2750" s="9"/>
      <c r="K2750" s="17" t="s">
        <v>1835</v>
      </c>
    </row>
    <row r="2751" spans="1:11" x14ac:dyDescent="0.25">
      <c r="A2751" s="17" t="s">
        <v>742</v>
      </c>
      <c r="B2751" s="20" t="s">
        <v>5750</v>
      </c>
      <c r="C2751" s="17" t="s">
        <v>5730</v>
      </c>
      <c r="D2751" s="17" t="s">
        <v>5751</v>
      </c>
      <c r="E2751" s="10"/>
      <c r="F2751" s="10"/>
      <c r="G2751" s="17"/>
      <c r="H2751" s="9" t="s">
        <v>6635</v>
      </c>
      <c r="I2751" s="17"/>
      <c r="J2751" s="9"/>
      <c r="K2751" s="17" t="s">
        <v>1835</v>
      </c>
    </row>
    <row r="2752" spans="1:11" x14ac:dyDescent="0.25">
      <c r="A2752" s="17" t="s">
        <v>742</v>
      </c>
      <c r="B2752" s="20" t="s">
        <v>5752</v>
      </c>
      <c r="C2752" s="17" t="s">
        <v>5730</v>
      </c>
      <c r="D2752" s="17" t="s">
        <v>5753</v>
      </c>
      <c r="E2752" s="10"/>
      <c r="F2752" s="10"/>
      <c r="G2752" s="17" t="s">
        <v>1921</v>
      </c>
      <c r="H2752" s="9" t="s">
        <v>6648</v>
      </c>
      <c r="I2752" s="17" t="s">
        <v>746</v>
      </c>
      <c r="J2752" s="9"/>
      <c r="K2752" s="17" t="s">
        <v>1835</v>
      </c>
    </row>
    <row r="2753" spans="1:11" x14ac:dyDescent="0.25">
      <c r="A2753" s="17" t="s">
        <v>742</v>
      </c>
      <c r="B2753" s="20" t="s">
        <v>5754</v>
      </c>
      <c r="C2753" s="17" t="s">
        <v>5730</v>
      </c>
      <c r="D2753" s="17" t="s">
        <v>5755</v>
      </c>
      <c r="E2753" s="10"/>
      <c r="F2753" s="10"/>
      <c r="G2753" s="17" t="s">
        <v>1921</v>
      </c>
      <c r="H2753" s="9" t="s">
        <v>6648</v>
      </c>
      <c r="I2753" s="9" t="s">
        <v>747</v>
      </c>
      <c r="J2753" s="9"/>
      <c r="K2753" s="17" t="s">
        <v>1835</v>
      </c>
    </row>
    <row r="2754" spans="1:11" x14ac:dyDescent="0.25">
      <c r="A2754" s="17" t="s">
        <v>742</v>
      </c>
      <c r="B2754" s="20" t="s">
        <v>5756</v>
      </c>
      <c r="C2754" s="17" t="s">
        <v>5730</v>
      </c>
      <c r="D2754" s="17" t="s">
        <v>5757</v>
      </c>
      <c r="E2754" s="10"/>
      <c r="F2754" s="10"/>
      <c r="G2754" s="17" t="s">
        <v>1921</v>
      </c>
      <c r="H2754" s="9" t="s">
        <v>6648</v>
      </c>
      <c r="I2754" s="17" t="s">
        <v>751</v>
      </c>
      <c r="J2754" s="9"/>
      <c r="K2754" s="17" t="s">
        <v>1835</v>
      </c>
    </row>
    <row r="2755" spans="1:11" x14ac:dyDescent="0.25">
      <c r="A2755" s="17" t="s">
        <v>742</v>
      </c>
      <c r="B2755" s="20" t="s">
        <v>5758</v>
      </c>
      <c r="C2755" s="17" t="s">
        <v>5730</v>
      </c>
      <c r="D2755" s="17" t="s">
        <v>5759</v>
      </c>
      <c r="E2755" s="10"/>
      <c r="F2755" s="10"/>
      <c r="G2755" s="10" t="s">
        <v>1921</v>
      </c>
      <c r="H2755" s="9" t="s">
        <v>6648</v>
      </c>
      <c r="I2755" s="9" t="s">
        <v>752</v>
      </c>
      <c r="J2755" s="9"/>
      <c r="K2755" s="17" t="s">
        <v>1835</v>
      </c>
    </row>
    <row r="2756" spans="1:11" x14ac:dyDescent="0.25">
      <c r="A2756" s="17" t="s">
        <v>742</v>
      </c>
      <c r="B2756" s="20" t="s">
        <v>5760</v>
      </c>
      <c r="C2756" s="17" t="s">
        <v>5730</v>
      </c>
      <c r="D2756" s="17" t="s">
        <v>5761</v>
      </c>
      <c r="E2756" s="17"/>
      <c r="F2756" s="10"/>
      <c r="G2756" s="10"/>
      <c r="H2756" s="9" t="s">
        <v>6635</v>
      </c>
      <c r="I2756" s="17" t="s">
        <v>1470</v>
      </c>
      <c r="J2756" s="9"/>
      <c r="K2756" s="17" t="s">
        <v>1835</v>
      </c>
    </row>
    <row r="2757" spans="1:11" x14ac:dyDescent="0.25">
      <c r="A2757" s="17" t="s">
        <v>742</v>
      </c>
      <c r="B2757" s="20" t="s">
        <v>5762</v>
      </c>
      <c r="C2757" s="17" t="s">
        <v>5730</v>
      </c>
      <c r="D2757" s="17" t="s">
        <v>5763</v>
      </c>
      <c r="E2757" s="17" t="s">
        <v>5764</v>
      </c>
      <c r="F2757" s="10" t="s">
        <v>5765</v>
      </c>
      <c r="G2757" s="10" t="s">
        <v>1531</v>
      </c>
      <c r="H2757" s="9" t="s">
        <v>6805</v>
      </c>
      <c r="I2757" s="17" t="s">
        <v>746</v>
      </c>
      <c r="J2757" s="9"/>
      <c r="K2757" s="17" t="s">
        <v>1835</v>
      </c>
    </row>
    <row r="2758" spans="1:11" x14ac:dyDescent="0.25">
      <c r="A2758" s="17" t="s">
        <v>742</v>
      </c>
      <c r="B2758" s="20" t="s">
        <v>5766</v>
      </c>
      <c r="C2758" s="17" t="s">
        <v>5730</v>
      </c>
      <c r="D2758" s="17" t="s">
        <v>5767</v>
      </c>
      <c r="E2758" s="17" t="s">
        <v>5764</v>
      </c>
      <c r="F2758" s="10" t="s">
        <v>5765</v>
      </c>
      <c r="G2758" s="10" t="s">
        <v>1531</v>
      </c>
      <c r="H2758" s="9" t="s">
        <v>6805</v>
      </c>
      <c r="I2758" s="9" t="s">
        <v>747</v>
      </c>
      <c r="J2758" s="9"/>
      <c r="K2758" s="17" t="s">
        <v>1835</v>
      </c>
    </row>
    <row r="2759" spans="1:11" x14ac:dyDescent="0.25">
      <c r="A2759" s="17" t="s">
        <v>742</v>
      </c>
      <c r="B2759" s="20" t="s">
        <v>5768</v>
      </c>
      <c r="C2759" s="17" t="s">
        <v>5730</v>
      </c>
      <c r="D2759" s="17" t="s">
        <v>5769</v>
      </c>
      <c r="E2759" s="17" t="s">
        <v>5764</v>
      </c>
      <c r="F2759" s="10" t="s">
        <v>5765</v>
      </c>
      <c r="G2759" s="10" t="s">
        <v>1531</v>
      </c>
      <c r="H2759" s="9" t="s">
        <v>6805</v>
      </c>
      <c r="I2759" s="17" t="s">
        <v>751</v>
      </c>
      <c r="J2759" s="9"/>
      <c r="K2759" s="17" t="s">
        <v>1835</v>
      </c>
    </row>
    <row r="2760" spans="1:11" x14ac:dyDescent="0.25">
      <c r="A2760" s="17" t="s">
        <v>742</v>
      </c>
      <c r="B2760" s="20" t="s">
        <v>5770</v>
      </c>
      <c r="C2760" s="17" t="s">
        <v>5730</v>
      </c>
      <c r="D2760" s="17" t="s">
        <v>5771</v>
      </c>
      <c r="E2760" s="17" t="s">
        <v>5764</v>
      </c>
      <c r="F2760" s="10" t="s">
        <v>5765</v>
      </c>
      <c r="G2760" s="10" t="s">
        <v>1531</v>
      </c>
      <c r="H2760" s="9" t="s">
        <v>6805</v>
      </c>
      <c r="I2760" s="17" t="s">
        <v>752</v>
      </c>
      <c r="J2760" s="9"/>
      <c r="K2760" s="17" t="s">
        <v>1835</v>
      </c>
    </row>
    <row r="2761" spans="1:11" x14ac:dyDescent="0.25">
      <c r="A2761" s="17" t="s">
        <v>742</v>
      </c>
      <c r="B2761" s="20" t="s">
        <v>5772</v>
      </c>
      <c r="C2761" s="17" t="s">
        <v>5730</v>
      </c>
      <c r="D2761" s="17" t="s">
        <v>5773</v>
      </c>
      <c r="E2761" s="10" t="s">
        <v>5764</v>
      </c>
      <c r="F2761" s="10" t="s">
        <v>5765</v>
      </c>
      <c r="G2761" s="10" t="s">
        <v>1531</v>
      </c>
      <c r="H2761" s="9" t="s">
        <v>6805</v>
      </c>
      <c r="I2761" s="9" t="s">
        <v>758</v>
      </c>
      <c r="J2761" s="9"/>
      <c r="K2761" s="17" t="s">
        <v>1835</v>
      </c>
    </row>
    <row r="2762" spans="1:11" x14ac:dyDescent="0.25">
      <c r="A2762" s="17" t="s">
        <v>742</v>
      </c>
      <c r="B2762" s="20" t="s">
        <v>5774</v>
      </c>
      <c r="C2762" s="17" t="s">
        <v>5730</v>
      </c>
      <c r="D2762" s="17" t="s">
        <v>5775</v>
      </c>
      <c r="E2762" s="17"/>
      <c r="F2762" s="10"/>
      <c r="G2762" s="10"/>
      <c r="H2762" s="9" t="s">
        <v>6635</v>
      </c>
      <c r="I2762" s="17" t="s">
        <v>1470</v>
      </c>
      <c r="J2762" s="9"/>
      <c r="K2762" s="17" t="s">
        <v>1835</v>
      </c>
    </row>
    <row r="2763" spans="1:11" x14ac:dyDescent="0.25">
      <c r="A2763" s="17" t="s">
        <v>742</v>
      </c>
      <c r="B2763" s="20" t="s">
        <v>5776</v>
      </c>
      <c r="C2763" s="17" t="s">
        <v>5730</v>
      </c>
      <c r="D2763" s="17" t="s">
        <v>5777</v>
      </c>
      <c r="E2763" s="17" t="s">
        <v>5764</v>
      </c>
      <c r="F2763" s="10" t="s">
        <v>5765</v>
      </c>
      <c r="G2763" s="10" t="s">
        <v>3371</v>
      </c>
      <c r="H2763" s="9" t="s">
        <v>6806</v>
      </c>
      <c r="I2763" s="17" t="s">
        <v>746</v>
      </c>
      <c r="J2763" s="9"/>
      <c r="K2763" s="17" t="s">
        <v>1835</v>
      </c>
    </row>
    <row r="2764" spans="1:11" x14ac:dyDescent="0.25">
      <c r="A2764" s="17" t="s">
        <v>742</v>
      </c>
      <c r="B2764" s="20" t="s">
        <v>5778</v>
      </c>
      <c r="C2764" s="17" t="s">
        <v>5730</v>
      </c>
      <c r="D2764" s="17" t="s">
        <v>5779</v>
      </c>
      <c r="E2764" s="17" t="s">
        <v>5764</v>
      </c>
      <c r="F2764" s="10" t="s">
        <v>5765</v>
      </c>
      <c r="G2764" s="10" t="s">
        <v>3371</v>
      </c>
      <c r="H2764" s="9" t="s">
        <v>6806</v>
      </c>
      <c r="I2764" s="9" t="s">
        <v>747</v>
      </c>
      <c r="J2764" s="9"/>
      <c r="K2764" s="17" t="s">
        <v>1835</v>
      </c>
    </row>
    <row r="2765" spans="1:11" x14ac:dyDescent="0.25">
      <c r="A2765" s="17" t="s">
        <v>742</v>
      </c>
      <c r="B2765" s="20" t="s">
        <v>5780</v>
      </c>
      <c r="C2765" s="17" t="s">
        <v>5730</v>
      </c>
      <c r="D2765" s="17" t="s">
        <v>5781</v>
      </c>
      <c r="E2765" s="17" t="s">
        <v>5764</v>
      </c>
      <c r="F2765" s="10" t="s">
        <v>5765</v>
      </c>
      <c r="G2765" s="10" t="s">
        <v>3371</v>
      </c>
      <c r="H2765" s="9" t="s">
        <v>6806</v>
      </c>
      <c r="I2765" s="17" t="s">
        <v>751</v>
      </c>
      <c r="J2765" s="9"/>
      <c r="K2765" s="17" t="s">
        <v>1835</v>
      </c>
    </row>
    <row r="2766" spans="1:11" x14ac:dyDescent="0.25">
      <c r="A2766" s="17" t="s">
        <v>742</v>
      </c>
      <c r="B2766" s="20" t="s">
        <v>5782</v>
      </c>
      <c r="C2766" s="17" t="s">
        <v>5730</v>
      </c>
      <c r="D2766" s="17" t="s">
        <v>5783</v>
      </c>
      <c r="E2766" s="17" t="s">
        <v>5764</v>
      </c>
      <c r="F2766" s="10" t="s">
        <v>5765</v>
      </c>
      <c r="G2766" s="10" t="s">
        <v>3371</v>
      </c>
      <c r="H2766" s="9" t="s">
        <v>6806</v>
      </c>
      <c r="I2766" s="17" t="s">
        <v>752</v>
      </c>
      <c r="J2766" s="9"/>
      <c r="K2766" s="17" t="s">
        <v>1835</v>
      </c>
    </row>
    <row r="2767" spans="1:11" x14ac:dyDescent="0.25">
      <c r="A2767" s="17" t="s">
        <v>742</v>
      </c>
      <c r="B2767" s="20" t="s">
        <v>5784</v>
      </c>
      <c r="C2767" s="17" t="s">
        <v>5730</v>
      </c>
      <c r="D2767" s="17" t="s">
        <v>5785</v>
      </c>
      <c r="E2767" s="10" t="s">
        <v>5764</v>
      </c>
      <c r="F2767" s="10" t="s">
        <v>5765</v>
      </c>
      <c r="G2767" s="10" t="s">
        <v>3371</v>
      </c>
      <c r="H2767" s="9" t="s">
        <v>6806</v>
      </c>
      <c r="I2767" s="9" t="s">
        <v>758</v>
      </c>
      <c r="J2767" s="9"/>
      <c r="K2767" s="17" t="s">
        <v>1835</v>
      </c>
    </row>
    <row r="2768" spans="1:11" x14ac:dyDescent="0.25">
      <c r="A2768" s="17" t="s">
        <v>742</v>
      </c>
      <c r="B2768" s="20" t="s">
        <v>5786</v>
      </c>
      <c r="C2768" s="17" t="s">
        <v>5730</v>
      </c>
      <c r="D2768" s="17" t="s">
        <v>5787</v>
      </c>
      <c r="E2768" s="17"/>
      <c r="F2768" s="10"/>
      <c r="G2768" s="10"/>
      <c r="H2768" s="9" t="s">
        <v>6635</v>
      </c>
      <c r="I2768" s="17" t="s">
        <v>1470</v>
      </c>
      <c r="J2768" s="9"/>
      <c r="K2768" s="17" t="s">
        <v>1835</v>
      </c>
    </row>
    <row r="2769" spans="1:11" x14ac:dyDescent="0.25">
      <c r="A2769" s="17" t="s">
        <v>742</v>
      </c>
      <c r="B2769" s="20" t="s">
        <v>5788</v>
      </c>
      <c r="C2769" s="17" t="s">
        <v>5730</v>
      </c>
      <c r="D2769" s="17" t="s">
        <v>5789</v>
      </c>
      <c r="E2769" s="17" t="s">
        <v>5764</v>
      </c>
      <c r="F2769" s="10" t="s">
        <v>5790</v>
      </c>
      <c r="G2769" s="10" t="s">
        <v>1554</v>
      </c>
      <c r="H2769" s="9" t="s">
        <v>6807</v>
      </c>
      <c r="I2769" s="17" t="s">
        <v>746</v>
      </c>
      <c r="J2769" s="9"/>
      <c r="K2769" s="17" t="s">
        <v>1835</v>
      </c>
    </row>
    <row r="2770" spans="1:11" x14ac:dyDescent="0.25">
      <c r="A2770" s="17" t="s">
        <v>742</v>
      </c>
      <c r="B2770" s="20" t="s">
        <v>5791</v>
      </c>
      <c r="C2770" s="17" t="s">
        <v>5730</v>
      </c>
      <c r="D2770" s="17" t="s">
        <v>5792</v>
      </c>
      <c r="E2770" s="17" t="s">
        <v>5764</v>
      </c>
      <c r="F2770" s="10" t="s">
        <v>5790</v>
      </c>
      <c r="G2770" s="10" t="s">
        <v>1554</v>
      </c>
      <c r="H2770" s="9" t="s">
        <v>6807</v>
      </c>
      <c r="I2770" s="9" t="s">
        <v>747</v>
      </c>
      <c r="J2770" s="9"/>
      <c r="K2770" s="17" t="s">
        <v>1835</v>
      </c>
    </row>
    <row r="2771" spans="1:11" x14ac:dyDescent="0.25">
      <c r="A2771" s="17" t="s">
        <v>742</v>
      </c>
      <c r="B2771" s="20" t="s">
        <v>5793</v>
      </c>
      <c r="C2771" s="17" t="s">
        <v>5730</v>
      </c>
      <c r="D2771" s="17" t="s">
        <v>5794</v>
      </c>
      <c r="E2771" s="17" t="s">
        <v>5764</v>
      </c>
      <c r="F2771" s="10" t="s">
        <v>5790</v>
      </c>
      <c r="G2771" s="10" t="s">
        <v>1554</v>
      </c>
      <c r="H2771" s="9" t="s">
        <v>6807</v>
      </c>
      <c r="I2771" s="17" t="s">
        <v>751</v>
      </c>
      <c r="J2771" s="9"/>
      <c r="K2771" s="17" t="s">
        <v>1835</v>
      </c>
    </row>
    <row r="2772" spans="1:11" x14ac:dyDescent="0.25">
      <c r="A2772" s="17" t="s">
        <v>742</v>
      </c>
      <c r="B2772" s="20" t="s">
        <v>5795</v>
      </c>
      <c r="C2772" s="17" t="s">
        <v>5730</v>
      </c>
      <c r="D2772" s="17" t="s">
        <v>5796</v>
      </c>
      <c r="E2772" s="17" t="s">
        <v>5764</v>
      </c>
      <c r="F2772" s="10" t="s">
        <v>5790</v>
      </c>
      <c r="G2772" s="10" t="s">
        <v>1554</v>
      </c>
      <c r="H2772" s="9" t="s">
        <v>6807</v>
      </c>
      <c r="I2772" s="17" t="s">
        <v>752</v>
      </c>
      <c r="J2772" s="9"/>
      <c r="K2772" s="17" t="s">
        <v>1835</v>
      </c>
    </row>
    <row r="2773" spans="1:11" x14ac:dyDescent="0.25">
      <c r="A2773" s="17" t="s">
        <v>742</v>
      </c>
      <c r="B2773" s="20" t="s">
        <v>5797</v>
      </c>
      <c r="C2773" s="17" t="s">
        <v>5730</v>
      </c>
      <c r="D2773" s="17" t="s">
        <v>5798</v>
      </c>
      <c r="E2773" s="10" t="s">
        <v>5764</v>
      </c>
      <c r="F2773" s="10" t="s">
        <v>5790</v>
      </c>
      <c r="G2773" s="10" t="s">
        <v>1554</v>
      </c>
      <c r="H2773" s="9" t="s">
        <v>6807</v>
      </c>
      <c r="I2773" s="9" t="s">
        <v>758</v>
      </c>
      <c r="J2773" s="9"/>
      <c r="K2773" s="17" t="s">
        <v>1835</v>
      </c>
    </row>
    <row r="2774" spans="1:11" x14ac:dyDescent="0.25">
      <c r="A2774" s="17" t="s">
        <v>742</v>
      </c>
      <c r="B2774" s="20" t="s">
        <v>5799</v>
      </c>
      <c r="C2774" s="17" t="s">
        <v>5730</v>
      </c>
      <c r="D2774" s="17" t="s">
        <v>5800</v>
      </c>
      <c r="E2774" s="17"/>
      <c r="F2774" s="10"/>
      <c r="G2774" s="17"/>
      <c r="H2774" s="9" t="s">
        <v>6635</v>
      </c>
      <c r="I2774" s="17" t="s">
        <v>1470</v>
      </c>
      <c r="J2774" s="9"/>
      <c r="K2774" s="17" t="s">
        <v>1835</v>
      </c>
    </row>
    <row r="2775" spans="1:11" x14ac:dyDescent="0.25">
      <c r="A2775" s="17" t="s">
        <v>742</v>
      </c>
      <c r="B2775" s="20" t="s">
        <v>5801</v>
      </c>
      <c r="C2775" s="17" t="s">
        <v>5730</v>
      </c>
      <c r="D2775" s="17" t="s">
        <v>5802</v>
      </c>
      <c r="E2775" s="17" t="s">
        <v>5764</v>
      </c>
      <c r="F2775" s="10" t="s">
        <v>5790</v>
      </c>
      <c r="G2775" s="17" t="s">
        <v>2040</v>
      </c>
      <c r="H2775" s="9" t="s">
        <v>6808</v>
      </c>
      <c r="I2775" s="17" t="s">
        <v>746</v>
      </c>
      <c r="J2775" s="9"/>
      <c r="K2775" s="17" t="s">
        <v>1835</v>
      </c>
    </row>
    <row r="2776" spans="1:11" x14ac:dyDescent="0.25">
      <c r="A2776" s="17" t="s">
        <v>742</v>
      </c>
      <c r="B2776" s="20" t="s">
        <v>5803</v>
      </c>
      <c r="C2776" s="17" t="s">
        <v>5730</v>
      </c>
      <c r="D2776" s="17" t="s">
        <v>5804</v>
      </c>
      <c r="E2776" s="17" t="s">
        <v>5764</v>
      </c>
      <c r="F2776" s="10" t="s">
        <v>5790</v>
      </c>
      <c r="G2776" s="17" t="s">
        <v>2040</v>
      </c>
      <c r="H2776" s="9" t="s">
        <v>6808</v>
      </c>
      <c r="I2776" s="9" t="s">
        <v>747</v>
      </c>
      <c r="J2776" s="9"/>
      <c r="K2776" s="17" t="s">
        <v>1835</v>
      </c>
    </row>
    <row r="2777" spans="1:11" x14ac:dyDescent="0.25">
      <c r="A2777" s="17" t="s">
        <v>742</v>
      </c>
      <c r="B2777" s="20" t="s">
        <v>5805</v>
      </c>
      <c r="C2777" s="17" t="s">
        <v>5730</v>
      </c>
      <c r="D2777" s="17" t="s">
        <v>5806</v>
      </c>
      <c r="E2777" s="17" t="s">
        <v>5764</v>
      </c>
      <c r="F2777" s="10" t="s">
        <v>5790</v>
      </c>
      <c r="G2777" s="17" t="s">
        <v>2040</v>
      </c>
      <c r="H2777" s="9" t="s">
        <v>6808</v>
      </c>
      <c r="I2777" s="17" t="s">
        <v>751</v>
      </c>
      <c r="J2777" s="9"/>
      <c r="K2777" s="17" t="s">
        <v>1835</v>
      </c>
    </row>
    <row r="2778" spans="1:11" x14ac:dyDescent="0.25">
      <c r="A2778" s="17" t="s">
        <v>742</v>
      </c>
      <c r="B2778" s="20" t="s">
        <v>5807</v>
      </c>
      <c r="C2778" s="17" t="s">
        <v>5730</v>
      </c>
      <c r="D2778" s="17" t="s">
        <v>5808</v>
      </c>
      <c r="E2778" s="17" t="s">
        <v>5764</v>
      </c>
      <c r="F2778" s="10" t="s">
        <v>5790</v>
      </c>
      <c r="G2778" s="17" t="s">
        <v>2040</v>
      </c>
      <c r="H2778" s="9" t="s">
        <v>6808</v>
      </c>
      <c r="I2778" s="17" t="s">
        <v>752</v>
      </c>
      <c r="J2778" s="9"/>
      <c r="K2778" s="17" t="s">
        <v>1835</v>
      </c>
    </row>
    <row r="2779" spans="1:11" x14ac:dyDescent="0.25">
      <c r="A2779" s="17" t="s">
        <v>742</v>
      </c>
      <c r="B2779" s="20" t="s">
        <v>5809</v>
      </c>
      <c r="C2779" s="17" t="s">
        <v>5730</v>
      </c>
      <c r="D2779" s="17" t="s">
        <v>5810</v>
      </c>
      <c r="E2779" s="10" t="s">
        <v>5764</v>
      </c>
      <c r="F2779" s="10" t="s">
        <v>5790</v>
      </c>
      <c r="G2779" s="10" t="s">
        <v>2040</v>
      </c>
      <c r="H2779" s="9" t="s">
        <v>6808</v>
      </c>
      <c r="I2779" s="9" t="s">
        <v>758</v>
      </c>
      <c r="J2779" s="9"/>
      <c r="K2779" s="17" t="s">
        <v>1835</v>
      </c>
    </row>
    <row r="2780" spans="1:11" x14ac:dyDescent="0.25">
      <c r="A2780" s="17" t="s">
        <v>742</v>
      </c>
      <c r="B2780" s="20" t="s">
        <v>5811</v>
      </c>
      <c r="C2780" s="17" t="s">
        <v>5730</v>
      </c>
      <c r="D2780" s="17" t="s">
        <v>5812</v>
      </c>
      <c r="E2780" s="10"/>
      <c r="F2780" s="10"/>
      <c r="G2780" s="10"/>
      <c r="H2780" s="9" t="s">
        <v>6635</v>
      </c>
      <c r="I2780" s="9" t="s">
        <v>1470</v>
      </c>
      <c r="J2780" s="9"/>
      <c r="K2780" s="17" t="s">
        <v>1835</v>
      </c>
    </row>
    <row r="2781" spans="1:11" x14ac:dyDescent="0.25">
      <c r="A2781" s="17" t="s">
        <v>742</v>
      </c>
      <c r="B2781" s="20" t="s">
        <v>5813</v>
      </c>
      <c r="C2781" s="17" t="s">
        <v>5730</v>
      </c>
      <c r="D2781" s="17" t="s">
        <v>5814</v>
      </c>
      <c r="E2781" s="10"/>
      <c r="F2781" s="10"/>
      <c r="G2781" s="10"/>
      <c r="H2781" s="9" t="s">
        <v>6635</v>
      </c>
      <c r="I2781" s="9" t="s">
        <v>1470</v>
      </c>
      <c r="J2781" s="9"/>
      <c r="K2781" s="17" t="s">
        <v>1835</v>
      </c>
    </row>
    <row r="2782" spans="1:11" x14ac:dyDescent="0.25">
      <c r="A2782" s="17" t="s">
        <v>742</v>
      </c>
      <c r="B2782" s="20" t="s">
        <v>5815</v>
      </c>
      <c r="C2782" s="17" t="s">
        <v>5730</v>
      </c>
      <c r="D2782" s="17" t="s">
        <v>5816</v>
      </c>
      <c r="E2782" s="10"/>
      <c r="F2782" s="10"/>
      <c r="G2782" s="17"/>
      <c r="H2782" s="9" t="s">
        <v>6635</v>
      </c>
      <c r="I2782" s="9" t="s">
        <v>1470</v>
      </c>
      <c r="J2782" s="9"/>
      <c r="K2782" s="17" t="s">
        <v>1835</v>
      </c>
    </row>
    <row r="2783" spans="1:11" x14ac:dyDescent="0.25">
      <c r="A2783" s="17" t="s">
        <v>742</v>
      </c>
      <c r="B2783" s="20" t="s">
        <v>5817</v>
      </c>
      <c r="C2783" s="17" t="s">
        <v>5730</v>
      </c>
      <c r="D2783" s="17" t="s">
        <v>5818</v>
      </c>
      <c r="E2783" s="10"/>
      <c r="F2783" s="10"/>
      <c r="G2783" s="17" t="s">
        <v>2040</v>
      </c>
      <c r="H2783" s="9" t="s">
        <v>6653</v>
      </c>
      <c r="I2783" s="17" t="s">
        <v>751</v>
      </c>
      <c r="J2783" s="9"/>
      <c r="K2783" s="17" t="s">
        <v>1835</v>
      </c>
    </row>
    <row r="2784" spans="1:11" x14ac:dyDescent="0.25">
      <c r="A2784" s="17" t="s">
        <v>742</v>
      </c>
      <c r="B2784" s="20" t="s">
        <v>5819</v>
      </c>
      <c r="C2784" s="17" t="s">
        <v>5730</v>
      </c>
      <c r="D2784" s="17" t="s">
        <v>5820</v>
      </c>
      <c r="E2784" s="10"/>
      <c r="F2784" s="10"/>
      <c r="G2784" s="17" t="s">
        <v>2040</v>
      </c>
      <c r="H2784" s="9" t="s">
        <v>6653</v>
      </c>
      <c r="I2784" s="17" t="s">
        <v>747</v>
      </c>
      <c r="J2784" s="9"/>
      <c r="K2784" s="17" t="s">
        <v>1835</v>
      </c>
    </row>
    <row r="2785" spans="1:11" x14ac:dyDescent="0.25">
      <c r="A2785" s="17" t="s">
        <v>742</v>
      </c>
      <c r="B2785" s="20" t="s">
        <v>5821</v>
      </c>
      <c r="C2785" s="17" t="s">
        <v>5730</v>
      </c>
      <c r="D2785" s="17" t="s">
        <v>5822</v>
      </c>
      <c r="E2785" s="10"/>
      <c r="F2785" s="10"/>
      <c r="G2785" s="17" t="s">
        <v>2040</v>
      </c>
      <c r="H2785" s="9" t="s">
        <v>6653</v>
      </c>
      <c r="I2785" s="17" t="s">
        <v>746</v>
      </c>
      <c r="J2785" s="9"/>
      <c r="K2785" s="17" t="s">
        <v>1835</v>
      </c>
    </row>
    <row r="2786" spans="1:11" x14ac:dyDescent="0.25">
      <c r="A2786" s="17" t="s">
        <v>742</v>
      </c>
      <c r="B2786" s="20" t="s">
        <v>5823</v>
      </c>
      <c r="C2786" s="17" t="s">
        <v>5730</v>
      </c>
      <c r="D2786" s="17" t="s">
        <v>5824</v>
      </c>
      <c r="E2786" s="10"/>
      <c r="F2786" s="10"/>
      <c r="G2786" s="17" t="s">
        <v>2040</v>
      </c>
      <c r="H2786" s="9" t="s">
        <v>6653</v>
      </c>
      <c r="I2786" s="17" t="s">
        <v>752</v>
      </c>
      <c r="J2786" s="9"/>
      <c r="K2786" s="17" t="s">
        <v>1835</v>
      </c>
    </row>
    <row r="2787" spans="1:11" x14ac:dyDescent="0.25">
      <c r="A2787" s="17" t="s">
        <v>742</v>
      </c>
      <c r="B2787" s="20" t="s">
        <v>5825</v>
      </c>
      <c r="C2787" s="17" t="s">
        <v>5730</v>
      </c>
      <c r="D2787" s="17" t="s">
        <v>5826</v>
      </c>
      <c r="E2787" s="17"/>
      <c r="F2787" s="17"/>
      <c r="G2787" s="17" t="s">
        <v>2040</v>
      </c>
      <c r="H2787" s="9" t="s">
        <v>6653</v>
      </c>
      <c r="I2787" s="17" t="s">
        <v>758</v>
      </c>
      <c r="J2787" s="9"/>
      <c r="K2787" s="17" t="s">
        <v>1835</v>
      </c>
    </row>
    <row r="2788" spans="1:11" x14ac:dyDescent="0.25">
      <c r="A2788" s="17" t="s">
        <v>742</v>
      </c>
      <c r="B2788" s="20" t="s">
        <v>5827</v>
      </c>
      <c r="C2788" s="17" t="s">
        <v>5730</v>
      </c>
      <c r="D2788" s="17" t="s">
        <v>5828</v>
      </c>
      <c r="E2788" s="17" t="s">
        <v>5764</v>
      </c>
      <c r="F2788" s="17" t="s">
        <v>5829</v>
      </c>
      <c r="G2788" s="17" t="s">
        <v>3371</v>
      </c>
      <c r="H2788" s="9" t="s">
        <v>6809</v>
      </c>
      <c r="I2788" s="17" t="s">
        <v>746</v>
      </c>
      <c r="J2788" s="9"/>
      <c r="K2788" s="17" t="s">
        <v>1835</v>
      </c>
    </row>
    <row r="2789" spans="1:11" x14ac:dyDescent="0.25">
      <c r="A2789" s="17" t="s">
        <v>742</v>
      </c>
      <c r="B2789" s="20" t="s">
        <v>5830</v>
      </c>
      <c r="C2789" s="17" t="s">
        <v>5730</v>
      </c>
      <c r="D2789" s="17" t="s">
        <v>5831</v>
      </c>
      <c r="E2789" s="17" t="s">
        <v>5764</v>
      </c>
      <c r="F2789" s="17" t="s">
        <v>5829</v>
      </c>
      <c r="G2789" s="17" t="s">
        <v>3371</v>
      </c>
      <c r="H2789" s="9" t="s">
        <v>6809</v>
      </c>
      <c r="I2789" s="17" t="s">
        <v>747</v>
      </c>
      <c r="J2789" s="9"/>
      <c r="K2789" s="17" t="s">
        <v>1835</v>
      </c>
    </row>
    <row r="2790" spans="1:11" x14ac:dyDescent="0.25">
      <c r="A2790" s="17" t="s">
        <v>742</v>
      </c>
      <c r="B2790" s="20" t="s">
        <v>5832</v>
      </c>
      <c r="C2790" s="17" t="s">
        <v>5730</v>
      </c>
      <c r="D2790" s="17" t="s">
        <v>5833</v>
      </c>
      <c r="E2790" s="17" t="s">
        <v>5764</v>
      </c>
      <c r="F2790" s="17" t="s">
        <v>5829</v>
      </c>
      <c r="G2790" s="17" t="s">
        <v>3371</v>
      </c>
      <c r="H2790" s="9" t="s">
        <v>6809</v>
      </c>
      <c r="I2790" s="17" t="s">
        <v>751</v>
      </c>
      <c r="J2790" s="9"/>
      <c r="K2790" s="17" t="s">
        <v>1835</v>
      </c>
    </row>
    <row r="2791" spans="1:11" x14ac:dyDescent="0.25">
      <c r="A2791" s="17" t="s">
        <v>742</v>
      </c>
      <c r="B2791" s="20" t="s">
        <v>5834</v>
      </c>
      <c r="C2791" s="17" t="s">
        <v>5730</v>
      </c>
      <c r="D2791" s="17" t="s">
        <v>5835</v>
      </c>
      <c r="E2791" s="17" t="s">
        <v>5764</v>
      </c>
      <c r="F2791" s="17" t="s">
        <v>5829</v>
      </c>
      <c r="G2791" s="17" t="s">
        <v>3371</v>
      </c>
      <c r="H2791" s="9" t="s">
        <v>6809</v>
      </c>
      <c r="I2791" s="17" t="s">
        <v>752</v>
      </c>
      <c r="J2791" s="9"/>
      <c r="K2791" s="17" t="s">
        <v>1835</v>
      </c>
    </row>
    <row r="2792" spans="1:11" x14ac:dyDescent="0.25">
      <c r="A2792" s="17" t="s">
        <v>742</v>
      </c>
      <c r="B2792" s="20" t="s">
        <v>5836</v>
      </c>
      <c r="C2792" s="17" t="s">
        <v>5730</v>
      </c>
      <c r="D2792" s="17" t="s">
        <v>5837</v>
      </c>
      <c r="E2792" s="17" t="s">
        <v>5764</v>
      </c>
      <c r="F2792" s="17" t="s">
        <v>5829</v>
      </c>
      <c r="G2792" s="17" t="s">
        <v>3371</v>
      </c>
      <c r="H2792" s="9" t="s">
        <v>6809</v>
      </c>
      <c r="I2792" s="17" t="s">
        <v>758</v>
      </c>
      <c r="J2792" s="9"/>
      <c r="K2792" s="17" t="s">
        <v>1835</v>
      </c>
    </row>
    <row r="2793" spans="1:11" x14ac:dyDescent="0.25">
      <c r="A2793" s="17" t="s">
        <v>742</v>
      </c>
      <c r="B2793" s="20" t="s">
        <v>5838</v>
      </c>
      <c r="C2793" s="17" t="s">
        <v>5730</v>
      </c>
      <c r="D2793" s="17" t="s">
        <v>5839</v>
      </c>
      <c r="E2793" s="17" t="s">
        <v>5764</v>
      </c>
      <c r="F2793" s="17" t="s">
        <v>1531</v>
      </c>
      <c r="G2793" s="17" t="s">
        <v>1921</v>
      </c>
      <c r="H2793" s="9" t="s">
        <v>6810</v>
      </c>
      <c r="I2793" s="17" t="s">
        <v>746</v>
      </c>
      <c r="J2793" s="9"/>
      <c r="K2793" s="17" t="s">
        <v>1835</v>
      </c>
    </row>
    <row r="2794" spans="1:11" x14ac:dyDescent="0.25">
      <c r="A2794" s="17" t="s">
        <v>742</v>
      </c>
      <c r="B2794" s="20" t="s">
        <v>5840</v>
      </c>
      <c r="C2794" s="17" t="s">
        <v>5730</v>
      </c>
      <c r="D2794" s="17" t="s">
        <v>5841</v>
      </c>
      <c r="E2794" s="17" t="s">
        <v>5764</v>
      </c>
      <c r="F2794" s="17" t="s">
        <v>1531</v>
      </c>
      <c r="G2794" s="17" t="s">
        <v>1921</v>
      </c>
      <c r="H2794" s="9" t="s">
        <v>6810</v>
      </c>
      <c r="I2794" s="17" t="s">
        <v>747</v>
      </c>
      <c r="J2794" s="9"/>
      <c r="K2794" s="17" t="s">
        <v>1835</v>
      </c>
    </row>
    <row r="2795" spans="1:11" x14ac:dyDescent="0.25">
      <c r="A2795" s="17" t="s">
        <v>742</v>
      </c>
      <c r="B2795" s="20" t="s">
        <v>5842</v>
      </c>
      <c r="C2795" s="17" t="s">
        <v>5730</v>
      </c>
      <c r="D2795" s="17" t="s">
        <v>5843</v>
      </c>
      <c r="E2795" s="17" t="s">
        <v>5764</v>
      </c>
      <c r="F2795" s="17" t="s">
        <v>1531</v>
      </c>
      <c r="G2795" s="17" t="s">
        <v>1921</v>
      </c>
      <c r="H2795" s="9" t="s">
        <v>6810</v>
      </c>
      <c r="I2795" s="17" t="s">
        <v>751</v>
      </c>
      <c r="J2795" s="9"/>
      <c r="K2795" s="17" t="s">
        <v>1835</v>
      </c>
    </row>
    <row r="2796" spans="1:11" x14ac:dyDescent="0.25">
      <c r="A2796" s="17" t="s">
        <v>742</v>
      </c>
      <c r="B2796" s="20" t="s">
        <v>5844</v>
      </c>
      <c r="C2796" s="17" t="s">
        <v>5730</v>
      </c>
      <c r="D2796" s="17" t="s">
        <v>5845</v>
      </c>
      <c r="E2796" s="17" t="s">
        <v>5764</v>
      </c>
      <c r="F2796" s="17" t="s">
        <v>1531</v>
      </c>
      <c r="G2796" s="17" t="s">
        <v>1921</v>
      </c>
      <c r="H2796" s="9" t="s">
        <v>6810</v>
      </c>
      <c r="I2796" s="17" t="s">
        <v>752</v>
      </c>
      <c r="J2796" s="9"/>
      <c r="K2796" s="17" t="s">
        <v>1835</v>
      </c>
    </row>
    <row r="2797" spans="1:11" x14ac:dyDescent="0.25">
      <c r="A2797" s="17" t="s">
        <v>742</v>
      </c>
      <c r="B2797" s="20" t="s">
        <v>5846</v>
      </c>
      <c r="C2797" s="17" t="s">
        <v>5730</v>
      </c>
      <c r="D2797" s="17" t="s">
        <v>5847</v>
      </c>
      <c r="E2797" s="17" t="s">
        <v>5764</v>
      </c>
      <c r="F2797" s="17" t="s">
        <v>1531</v>
      </c>
      <c r="G2797" s="17" t="s">
        <v>1921</v>
      </c>
      <c r="H2797" s="9" t="s">
        <v>6810</v>
      </c>
      <c r="I2797" s="17" t="s">
        <v>758</v>
      </c>
      <c r="J2797" s="9"/>
      <c r="K2797" s="17" t="s">
        <v>1835</v>
      </c>
    </row>
    <row r="2798" spans="1:11" x14ac:dyDescent="0.25">
      <c r="A2798" s="17" t="s">
        <v>742</v>
      </c>
      <c r="B2798" s="20" t="s">
        <v>5848</v>
      </c>
      <c r="C2798" s="17" t="s">
        <v>5730</v>
      </c>
      <c r="D2798" s="17" t="s">
        <v>5849</v>
      </c>
      <c r="E2798" s="17" t="s">
        <v>5764</v>
      </c>
      <c r="F2798" s="17" t="s">
        <v>1531</v>
      </c>
      <c r="G2798" s="17" t="s">
        <v>1554</v>
      </c>
      <c r="H2798" s="9" t="s">
        <v>6811</v>
      </c>
      <c r="I2798" s="17" t="s">
        <v>746</v>
      </c>
      <c r="J2798" s="9"/>
      <c r="K2798" s="17" t="s">
        <v>1835</v>
      </c>
    </row>
    <row r="2799" spans="1:11" x14ac:dyDescent="0.25">
      <c r="A2799" s="17" t="s">
        <v>742</v>
      </c>
      <c r="B2799" s="20" t="s">
        <v>5850</v>
      </c>
      <c r="C2799" s="17" t="s">
        <v>5730</v>
      </c>
      <c r="D2799" s="17" t="s">
        <v>5851</v>
      </c>
      <c r="E2799" s="17" t="s">
        <v>5764</v>
      </c>
      <c r="F2799" s="17" t="s">
        <v>1531</v>
      </c>
      <c r="G2799" s="17" t="s">
        <v>1554</v>
      </c>
      <c r="H2799" s="9" t="s">
        <v>6811</v>
      </c>
      <c r="I2799" s="17" t="s">
        <v>747</v>
      </c>
      <c r="J2799" s="9"/>
      <c r="K2799" s="17" t="s">
        <v>1835</v>
      </c>
    </row>
    <row r="2800" spans="1:11" x14ac:dyDescent="0.25">
      <c r="A2800" s="17" t="s">
        <v>742</v>
      </c>
      <c r="B2800" s="20" t="s">
        <v>5852</v>
      </c>
      <c r="C2800" s="17" t="s">
        <v>5730</v>
      </c>
      <c r="D2800" s="17" t="s">
        <v>5853</v>
      </c>
      <c r="E2800" s="17" t="s">
        <v>5764</v>
      </c>
      <c r="F2800" s="17" t="s">
        <v>1531</v>
      </c>
      <c r="G2800" s="17" t="s">
        <v>1554</v>
      </c>
      <c r="H2800" s="9" t="s">
        <v>6811</v>
      </c>
      <c r="I2800" s="17" t="s">
        <v>751</v>
      </c>
      <c r="J2800" s="9"/>
      <c r="K2800" s="17" t="s">
        <v>1835</v>
      </c>
    </row>
    <row r="2801" spans="1:11" x14ac:dyDescent="0.25">
      <c r="A2801" s="17" t="s">
        <v>742</v>
      </c>
      <c r="B2801" s="20" t="s">
        <v>5854</v>
      </c>
      <c r="C2801" s="17" t="s">
        <v>5730</v>
      </c>
      <c r="D2801" s="17" t="s">
        <v>5855</v>
      </c>
      <c r="E2801" s="17" t="s">
        <v>5764</v>
      </c>
      <c r="F2801" s="17" t="s">
        <v>1531</v>
      </c>
      <c r="G2801" s="17" t="s">
        <v>1554</v>
      </c>
      <c r="H2801" s="9" t="s">
        <v>6811</v>
      </c>
      <c r="I2801" s="17" t="s">
        <v>752</v>
      </c>
      <c r="J2801" s="9"/>
      <c r="K2801" s="17" t="s">
        <v>1835</v>
      </c>
    </row>
    <row r="2802" spans="1:11" x14ac:dyDescent="0.25">
      <c r="A2802" s="17" t="s">
        <v>742</v>
      </c>
      <c r="B2802" s="20" t="s">
        <v>5856</v>
      </c>
      <c r="C2802" s="17" t="s">
        <v>5730</v>
      </c>
      <c r="D2802" s="17" t="s">
        <v>5857</v>
      </c>
      <c r="E2802" s="17" t="s">
        <v>5764</v>
      </c>
      <c r="F2802" s="17" t="s">
        <v>1531</v>
      </c>
      <c r="G2802" s="17" t="s">
        <v>1554</v>
      </c>
      <c r="H2802" s="9" t="s">
        <v>6811</v>
      </c>
      <c r="I2802" s="17" t="s">
        <v>758</v>
      </c>
      <c r="J2802" s="9"/>
      <c r="K2802" s="17" t="s">
        <v>1835</v>
      </c>
    </row>
    <row r="2803" spans="1:11" x14ac:dyDescent="0.25">
      <c r="A2803" s="17" t="s">
        <v>742</v>
      </c>
      <c r="B2803" s="20" t="s">
        <v>5858</v>
      </c>
      <c r="C2803" s="17" t="s">
        <v>5730</v>
      </c>
      <c r="D2803" s="17" t="s">
        <v>5859</v>
      </c>
      <c r="E2803" s="17" t="s">
        <v>5764</v>
      </c>
      <c r="F2803" s="17" t="s">
        <v>1531</v>
      </c>
      <c r="G2803" s="17" t="s">
        <v>1907</v>
      </c>
      <c r="H2803" s="9" t="s">
        <v>6812</v>
      </c>
      <c r="I2803" s="17" t="s">
        <v>746</v>
      </c>
      <c r="J2803" s="9"/>
      <c r="K2803" s="17" t="s">
        <v>1835</v>
      </c>
    </row>
    <row r="2804" spans="1:11" x14ac:dyDescent="0.25">
      <c r="A2804" s="17" t="s">
        <v>742</v>
      </c>
      <c r="B2804" s="20" t="s">
        <v>5860</v>
      </c>
      <c r="C2804" s="17" t="s">
        <v>5730</v>
      </c>
      <c r="D2804" s="17" t="s">
        <v>5861</v>
      </c>
      <c r="E2804" s="17" t="s">
        <v>5764</v>
      </c>
      <c r="F2804" s="17" t="s">
        <v>1531</v>
      </c>
      <c r="G2804" s="17" t="s">
        <v>1907</v>
      </c>
      <c r="H2804" s="9" t="s">
        <v>6812</v>
      </c>
      <c r="I2804" s="17" t="s">
        <v>747</v>
      </c>
      <c r="J2804" s="9"/>
      <c r="K2804" s="17" t="s">
        <v>1835</v>
      </c>
    </row>
    <row r="2805" spans="1:11" x14ac:dyDescent="0.25">
      <c r="A2805" s="17" t="s">
        <v>742</v>
      </c>
      <c r="B2805" s="20" t="s">
        <v>5862</v>
      </c>
      <c r="C2805" s="17" t="s">
        <v>5730</v>
      </c>
      <c r="D2805" s="17" t="s">
        <v>5863</v>
      </c>
      <c r="E2805" s="17" t="s">
        <v>5764</v>
      </c>
      <c r="F2805" s="17" t="s">
        <v>1531</v>
      </c>
      <c r="G2805" s="17" t="s">
        <v>1907</v>
      </c>
      <c r="H2805" s="9" t="s">
        <v>6812</v>
      </c>
      <c r="I2805" s="17" t="s">
        <v>751</v>
      </c>
      <c r="J2805" s="9"/>
      <c r="K2805" s="17" t="s">
        <v>1835</v>
      </c>
    </row>
    <row r="2806" spans="1:11" x14ac:dyDescent="0.25">
      <c r="A2806" s="17" t="s">
        <v>742</v>
      </c>
      <c r="B2806" s="20" t="s">
        <v>5864</v>
      </c>
      <c r="C2806" s="17" t="s">
        <v>5730</v>
      </c>
      <c r="D2806" s="17" t="s">
        <v>5865</v>
      </c>
      <c r="E2806" s="17" t="s">
        <v>5764</v>
      </c>
      <c r="F2806" s="17" t="s">
        <v>1531</v>
      </c>
      <c r="G2806" s="17" t="s">
        <v>1907</v>
      </c>
      <c r="H2806" s="9" t="s">
        <v>6812</v>
      </c>
      <c r="I2806" s="17" t="s">
        <v>752</v>
      </c>
      <c r="J2806" s="9"/>
      <c r="K2806" s="17" t="s">
        <v>1835</v>
      </c>
    </row>
    <row r="2807" spans="1:11" x14ac:dyDescent="0.25">
      <c r="A2807" s="22" t="s">
        <v>742</v>
      </c>
      <c r="B2807" s="23" t="s">
        <v>5866</v>
      </c>
      <c r="C2807" s="24" t="s">
        <v>5730</v>
      </c>
      <c r="D2807" s="24" t="s">
        <v>5867</v>
      </c>
      <c r="E2807" s="23" t="s">
        <v>5764</v>
      </c>
      <c r="F2807" s="24" t="s">
        <v>1531</v>
      </c>
      <c r="G2807" s="24" t="s">
        <v>1907</v>
      </c>
      <c r="H2807" s="9" t="s">
        <v>6812</v>
      </c>
      <c r="I2807" s="24" t="s">
        <v>758</v>
      </c>
      <c r="J2807" s="12"/>
      <c r="K2807" s="9" t="s">
        <v>1835</v>
      </c>
    </row>
    <row r="2808" spans="1:11" x14ac:dyDescent="0.25">
      <c r="A2808" s="22" t="s">
        <v>742</v>
      </c>
      <c r="B2808" s="23" t="s">
        <v>5868</v>
      </c>
      <c r="C2808" s="24" t="s">
        <v>5764</v>
      </c>
      <c r="D2808" s="24" t="s">
        <v>5869</v>
      </c>
      <c r="E2808" s="23" t="s">
        <v>5764</v>
      </c>
      <c r="F2808" s="24" t="s">
        <v>1531</v>
      </c>
      <c r="G2808" s="24" t="s">
        <v>1531</v>
      </c>
      <c r="H2808" s="9" t="s">
        <v>6813</v>
      </c>
      <c r="I2808" s="24" t="s">
        <v>746</v>
      </c>
      <c r="J2808" s="12" t="s">
        <v>747</v>
      </c>
      <c r="K2808" s="9" t="s">
        <v>1648</v>
      </c>
    </row>
    <row r="2809" spans="1:11" x14ac:dyDescent="0.25">
      <c r="A2809" s="22" t="s">
        <v>742</v>
      </c>
      <c r="B2809" s="23" t="s">
        <v>363</v>
      </c>
      <c r="C2809" s="24" t="s">
        <v>5764</v>
      </c>
      <c r="D2809" s="24" t="s">
        <v>364</v>
      </c>
      <c r="E2809" s="23" t="s">
        <v>5764</v>
      </c>
      <c r="F2809" s="24" t="s">
        <v>1531</v>
      </c>
      <c r="G2809" s="24" t="s">
        <v>1531</v>
      </c>
      <c r="H2809" s="9" t="s">
        <v>6813</v>
      </c>
      <c r="I2809" s="24" t="s">
        <v>747</v>
      </c>
      <c r="J2809" s="12" t="s">
        <v>747</v>
      </c>
      <c r="K2809" s="9" t="s">
        <v>1648</v>
      </c>
    </row>
    <row r="2810" spans="1:11" x14ac:dyDescent="0.25">
      <c r="A2810" s="22" t="s">
        <v>742</v>
      </c>
      <c r="B2810" s="23" t="s">
        <v>241</v>
      </c>
      <c r="C2810" s="24" t="s">
        <v>5764</v>
      </c>
      <c r="D2810" s="24" t="s">
        <v>242</v>
      </c>
      <c r="E2810" s="23" t="s">
        <v>5764</v>
      </c>
      <c r="F2810" s="24" t="s">
        <v>1531</v>
      </c>
      <c r="G2810" s="24" t="s">
        <v>1531</v>
      </c>
      <c r="H2810" s="9" t="s">
        <v>6813</v>
      </c>
      <c r="I2810" s="24" t="s">
        <v>751</v>
      </c>
      <c r="J2810" s="12" t="s">
        <v>747</v>
      </c>
      <c r="K2810" s="9" t="s">
        <v>1648</v>
      </c>
    </row>
    <row r="2811" spans="1:11" x14ac:dyDescent="0.25">
      <c r="A2811" s="22" t="s">
        <v>742</v>
      </c>
      <c r="B2811" s="23" t="s">
        <v>243</v>
      </c>
      <c r="C2811" s="24" t="s">
        <v>5764</v>
      </c>
      <c r="D2811" s="24" t="s">
        <v>244</v>
      </c>
      <c r="E2811" s="23" t="s">
        <v>5764</v>
      </c>
      <c r="F2811" s="24" t="s">
        <v>1531</v>
      </c>
      <c r="G2811" s="24" t="s">
        <v>1531</v>
      </c>
      <c r="H2811" s="9" t="s">
        <v>6813</v>
      </c>
      <c r="I2811" s="24" t="s">
        <v>752</v>
      </c>
      <c r="J2811" s="12" t="s">
        <v>747</v>
      </c>
      <c r="K2811" s="9" t="s">
        <v>1648</v>
      </c>
    </row>
    <row r="2812" spans="1:11" x14ac:dyDescent="0.25">
      <c r="A2812" s="22" t="s">
        <v>742</v>
      </c>
      <c r="B2812" s="23" t="s">
        <v>5870</v>
      </c>
      <c r="C2812" s="24" t="s">
        <v>5764</v>
      </c>
      <c r="D2812" s="24" t="s">
        <v>5871</v>
      </c>
      <c r="E2812" s="23" t="s">
        <v>5764</v>
      </c>
      <c r="F2812" s="24" t="s">
        <v>1531</v>
      </c>
      <c r="G2812" s="24" t="s">
        <v>1531</v>
      </c>
      <c r="H2812" s="9" t="s">
        <v>6813</v>
      </c>
      <c r="I2812" s="24" t="s">
        <v>755</v>
      </c>
      <c r="J2812" s="12" t="s">
        <v>747</v>
      </c>
      <c r="K2812" s="9" t="s">
        <v>1648</v>
      </c>
    </row>
    <row r="2813" spans="1:11" x14ac:dyDescent="0.25">
      <c r="A2813" s="22" t="s">
        <v>742</v>
      </c>
      <c r="B2813" s="23" t="s">
        <v>5872</v>
      </c>
      <c r="C2813" s="24" t="s">
        <v>5764</v>
      </c>
      <c r="D2813" s="24" t="s">
        <v>5873</v>
      </c>
      <c r="E2813" s="23" t="s">
        <v>5764</v>
      </c>
      <c r="F2813" s="24" t="s">
        <v>1531</v>
      </c>
      <c r="G2813" s="24" t="s">
        <v>1531</v>
      </c>
      <c r="H2813" s="9" t="s">
        <v>6813</v>
      </c>
      <c r="I2813" s="24" t="s">
        <v>758</v>
      </c>
      <c r="J2813" s="12" t="s">
        <v>747</v>
      </c>
      <c r="K2813" s="9" t="s">
        <v>1648</v>
      </c>
    </row>
    <row r="2814" spans="1:11" x14ac:dyDescent="0.25">
      <c r="A2814" s="22" t="s">
        <v>742</v>
      </c>
      <c r="B2814" s="23" t="s">
        <v>455</v>
      </c>
      <c r="C2814" s="24" t="s">
        <v>5764</v>
      </c>
      <c r="D2814" s="24" t="s">
        <v>456</v>
      </c>
      <c r="E2814" s="23" t="s">
        <v>5764</v>
      </c>
      <c r="F2814" s="24" t="s">
        <v>5643</v>
      </c>
      <c r="G2814" s="24" t="s">
        <v>5874</v>
      </c>
      <c r="H2814" s="9" t="s">
        <v>6814</v>
      </c>
      <c r="I2814" s="24" t="s">
        <v>746</v>
      </c>
      <c r="J2814" s="12" t="s">
        <v>747</v>
      </c>
      <c r="K2814" s="9" t="s">
        <v>1648</v>
      </c>
    </row>
    <row r="2815" spans="1:11" x14ac:dyDescent="0.25">
      <c r="A2815" s="22" t="s">
        <v>742</v>
      </c>
      <c r="B2815" s="23" t="s">
        <v>628</v>
      </c>
      <c r="C2815" s="24" t="s">
        <v>5764</v>
      </c>
      <c r="D2815" s="24" t="s">
        <v>629</v>
      </c>
      <c r="E2815" s="23" t="s">
        <v>5764</v>
      </c>
      <c r="F2815" s="24" t="s">
        <v>5643</v>
      </c>
      <c r="G2815" s="24" t="s">
        <v>5874</v>
      </c>
      <c r="H2815" s="9" t="s">
        <v>6814</v>
      </c>
      <c r="I2815" s="24" t="s">
        <v>747</v>
      </c>
      <c r="J2815" s="12" t="s">
        <v>747</v>
      </c>
      <c r="K2815" s="9" t="s">
        <v>1648</v>
      </c>
    </row>
    <row r="2816" spans="1:11" x14ac:dyDescent="0.25">
      <c r="A2816" s="22" t="s">
        <v>742</v>
      </c>
      <c r="B2816" s="23" t="s">
        <v>630</v>
      </c>
      <c r="C2816" s="24" t="s">
        <v>5764</v>
      </c>
      <c r="D2816" s="24" t="s">
        <v>631</v>
      </c>
      <c r="E2816" s="23" t="s">
        <v>5764</v>
      </c>
      <c r="F2816" s="24" t="s">
        <v>5643</v>
      </c>
      <c r="G2816" s="24" t="s">
        <v>5874</v>
      </c>
      <c r="H2816" s="9" t="s">
        <v>6814</v>
      </c>
      <c r="I2816" s="24" t="s">
        <v>751</v>
      </c>
      <c r="J2816" s="12" t="s">
        <v>747</v>
      </c>
      <c r="K2816" s="9" t="s">
        <v>1648</v>
      </c>
    </row>
    <row r="2817" spans="1:11" x14ac:dyDescent="0.25">
      <c r="A2817" s="22" t="s">
        <v>742</v>
      </c>
      <c r="B2817" s="23" t="s">
        <v>245</v>
      </c>
      <c r="C2817" s="24" t="s">
        <v>5764</v>
      </c>
      <c r="D2817" s="24" t="s">
        <v>246</v>
      </c>
      <c r="E2817" s="23" t="s">
        <v>5764</v>
      </c>
      <c r="F2817" s="24" t="s">
        <v>5643</v>
      </c>
      <c r="G2817" s="24" t="s">
        <v>5874</v>
      </c>
      <c r="H2817" s="9" t="s">
        <v>6814</v>
      </c>
      <c r="I2817" s="24" t="s">
        <v>752</v>
      </c>
      <c r="J2817" s="12" t="s">
        <v>747</v>
      </c>
      <c r="K2817" s="9" t="s">
        <v>1648</v>
      </c>
    </row>
    <row r="2818" spans="1:11" x14ac:dyDescent="0.25">
      <c r="A2818" s="22" t="s">
        <v>742</v>
      </c>
      <c r="B2818" s="23" t="s">
        <v>5875</v>
      </c>
      <c r="C2818" s="24" t="s">
        <v>5764</v>
      </c>
      <c r="D2818" s="24" t="s">
        <v>5876</v>
      </c>
      <c r="E2818" s="23" t="s">
        <v>5764</v>
      </c>
      <c r="F2818" s="24" t="s">
        <v>5643</v>
      </c>
      <c r="G2818" s="24" t="s">
        <v>5874</v>
      </c>
      <c r="H2818" s="9" t="s">
        <v>6814</v>
      </c>
      <c r="I2818" s="24" t="s">
        <v>755</v>
      </c>
      <c r="J2818" s="12" t="s">
        <v>747</v>
      </c>
      <c r="K2818" s="9" t="s">
        <v>1648</v>
      </c>
    </row>
    <row r="2819" spans="1:11" x14ac:dyDescent="0.25">
      <c r="A2819" s="22" t="s">
        <v>742</v>
      </c>
      <c r="B2819" s="23" t="s">
        <v>5877</v>
      </c>
      <c r="C2819" s="24" t="s">
        <v>5764</v>
      </c>
      <c r="D2819" s="24" t="s">
        <v>5878</v>
      </c>
      <c r="E2819" s="23" t="s">
        <v>5764</v>
      </c>
      <c r="F2819" s="24" t="s">
        <v>5643</v>
      </c>
      <c r="G2819" s="17" t="s">
        <v>5874</v>
      </c>
      <c r="H2819" s="9" t="s">
        <v>6814</v>
      </c>
      <c r="I2819" s="24" t="s">
        <v>758</v>
      </c>
      <c r="J2819" s="12" t="s">
        <v>747</v>
      </c>
      <c r="K2819" s="9" t="s">
        <v>1648</v>
      </c>
    </row>
    <row r="2820" spans="1:11" x14ac:dyDescent="0.25">
      <c r="A2820" s="22" t="s">
        <v>742</v>
      </c>
      <c r="B2820" s="23" t="s">
        <v>632</v>
      </c>
      <c r="C2820" s="24" t="s">
        <v>5764</v>
      </c>
      <c r="D2820" s="24" t="s">
        <v>633</v>
      </c>
      <c r="E2820" s="23" t="s">
        <v>5764</v>
      </c>
      <c r="F2820" s="24" t="s">
        <v>1506</v>
      </c>
      <c r="G2820" s="17" t="s">
        <v>820</v>
      </c>
      <c r="H2820" s="9" t="s">
        <v>6815</v>
      </c>
      <c r="I2820" s="24" t="s">
        <v>746</v>
      </c>
      <c r="J2820" s="12" t="s">
        <v>747</v>
      </c>
      <c r="K2820" s="9" t="s">
        <v>1648</v>
      </c>
    </row>
    <row r="2821" spans="1:11" x14ac:dyDescent="0.25">
      <c r="A2821" s="22" t="s">
        <v>742</v>
      </c>
      <c r="B2821" s="23" t="s">
        <v>5879</v>
      </c>
      <c r="C2821" s="24" t="s">
        <v>5764</v>
      </c>
      <c r="D2821" s="24" t="s">
        <v>5880</v>
      </c>
      <c r="E2821" s="23" t="s">
        <v>5764</v>
      </c>
      <c r="F2821" s="24" t="s">
        <v>1506</v>
      </c>
      <c r="G2821" s="17" t="s">
        <v>820</v>
      </c>
      <c r="H2821" s="9" t="s">
        <v>6815</v>
      </c>
      <c r="I2821" s="24" t="s">
        <v>747</v>
      </c>
      <c r="J2821" s="12" t="s">
        <v>747</v>
      </c>
      <c r="K2821" s="9" t="s">
        <v>1648</v>
      </c>
    </row>
    <row r="2822" spans="1:11" x14ac:dyDescent="0.25">
      <c r="A2822" s="22" t="s">
        <v>742</v>
      </c>
      <c r="B2822" s="23" t="s">
        <v>5881</v>
      </c>
      <c r="C2822" s="24" t="s">
        <v>5764</v>
      </c>
      <c r="D2822" s="24" t="s">
        <v>5882</v>
      </c>
      <c r="E2822" s="23" t="s">
        <v>5764</v>
      </c>
      <c r="F2822" s="24" t="s">
        <v>1506</v>
      </c>
      <c r="G2822" s="17" t="s">
        <v>820</v>
      </c>
      <c r="H2822" s="9" t="s">
        <v>6815</v>
      </c>
      <c r="I2822" s="24" t="s">
        <v>751</v>
      </c>
      <c r="J2822" s="12" t="s">
        <v>747</v>
      </c>
      <c r="K2822" s="9" t="s">
        <v>1648</v>
      </c>
    </row>
    <row r="2823" spans="1:11" x14ac:dyDescent="0.25">
      <c r="A2823" s="22" t="s">
        <v>742</v>
      </c>
      <c r="B2823" s="23" t="s">
        <v>5883</v>
      </c>
      <c r="C2823" s="24" t="s">
        <v>5764</v>
      </c>
      <c r="D2823" s="24" t="s">
        <v>5884</v>
      </c>
      <c r="E2823" s="23" t="s">
        <v>5764</v>
      </c>
      <c r="F2823" s="24" t="s">
        <v>1506</v>
      </c>
      <c r="G2823" s="17" t="s">
        <v>820</v>
      </c>
      <c r="H2823" s="9" t="s">
        <v>6815</v>
      </c>
      <c r="I2823" s="24" t="s">
        <v>752</v>
      </c>
      <c r="J2823" s="12" t="s">
        <v>747</v>
      </c>
      <c r="K2823" s="9" t="s">
        <v>1648</v>
      </c>
    </row>
    <row r="2824" spans="1:11" x14ac:dyDescent="0.25">
      <c r="A2824" s="22" t="s">
        <v>742</v>
      </c>
      <c r="B2824" s="23" t="s">
        <v>5885</v>
      </c>
      <c r="C2824" s="24" t="s">
        <v>5764</v>
      </c>
      <c r="D2824" s="24" t="s">
        <v>5886</v>
      </c>
      <c r="E2824" s="23" t="s">
        <v>5764</v>
      </c>
      <c r="F2824" s="24" t="s">
        <v>1506</v>
      </c>
      <c r="G2824" s="17" t="s">
        <v>820</v>
      </c>
      <c r="H2824" s="9" t="s">
        <v>6815</v>
      </c>
      <c r="I2824" s="24" t="s">
        <v>755</v>
      </c>
      <c r="J2824" s="12" t="s">
        <v>747</v>
      </c>
      <c r="K2824" s="9" t="s">
        <v>1648</v>
      </c>
    </row>
    <row r="2825" spans="1:11" x14ac:dyDescent="0.25">
      <c r="A2825" s="22" t="s">
        <v>742</v>
      </c>
      <c r="B2825" s="23" t="s">
        <v>5887</v>
      </c>
      <c r="C2825" s="24" t="s">
        <v>5764</v>
      </c>
      <c r="D2825" s="24" t="s">
        <v>5888</v>
      </c>
      <c r="E2825" s="23" t="s">
        <v>5764</v>
      </c>
      <c r="F2825" s="24" t="s">
        <v>1506</v>
      </c>
      <c r="G2825" s="12" t="s">
        <v>820</v>
      </c>
      <c r="H2825" s="9" t="s">
        <v>6815</v>
      </c>
      <c r="I2825" s="24" t="s">
        <v>758</v>
      </c>
      <c r="J2825" s="12" t="s">
        <v>747</v>
      </c>
      <c r="K2825" s="9" t="s">
        <v>1648</v>
      </c>
    </row>
    <row r="2826" spans="1:11" x14ac:dyDescent="0.25">
      <c r="A2826" s="22" t="s">
        <v>742</v>
      </c>
      <c r="B2826" s="23" t="s">
        <v>634</v>
      </c>
      <c r="C2826" s="24" t="s">
        <v>5764</v>
      </c>
      <c r="D2826" s="24" t="s">
        <v>635</v>
      </c>
      <c r="E2826" s="23" t="s">
        <v>5764</v>
      </c>
      <c r="F2826" s="24" t="s">
        <v>1506</v>
      </c>
      <c r="G2826" s="12" t="s">
        <v>768</v>
      </c>
      <c r="H2826" s="9" t="s">
        <v>6816</v>
      </c>
      <c r="I2826" s="24" t="s">
        <v>746</v>
      </c>
      <c r="J2826" s="12" t="s">
        <v>747</v>
      </c>
      <c r="K2826" s="9" t="s">
        <v>1648</v>
      </c>
    </row>
    <row r="2827" spans="1:11" x14ac:dyDescent="0.25">
      <c r="A2827" s="22" t="s">
        <v>742</v>
      </c>
      <c r="B2827" s="23" t="s">
        <v>636</v>
      </c>
      <c r="C2827" s="24" t="s">
        <v>5764</v>
      </c>
      <c r="D2827" s="24" t="s">
        <v>637</v>
      </c>
      <c r="E2827" s="23" t="s">
        <v>5764</v>
      </c>
      <c r="F2827" s="24" t="s">
        <v>1506</v>
      </c>
      <c r="G2827" s="12" t="s">
        <v>768</v>
      </c>
      <c r="H2827" s="9" t="s">
        <v>6816</v>
      </c>
      <c r="I2827" s="24" t="s">
        <v>747</v>
      </c>
      <c r="J2827" s="12" t="s">
        <v>747</v>
      </c>
      <c r="K2827" s="9" t="s">
        <v>1648</v>
      </c>
    </row>
    <row r="2828" spans="1:11" x14ac:dyDescent="0.25">
      <c r="A2828" s="22" t="s">
        <v>742</v>
      </c>
      <c r="B2828" s="23" t="s">
        <v>5889</v>
      </c>
      <c r="C2828" s="24" t="s">
        <v>5764</v>
      </c>
      <c r="D2828" s="24" t="s">
        <v>5890</v>
      </c>
      <c r="E2828" s="23" t="s">
        <v>5764</v>
      </c>
      <c r="F2828" s="24" t="s">
        <v>1506</v>
      </c>
      <c r="G2828" s="12" t="s">
        <v>768</v>
      </c>
      <c r="H2828" s="9" t="s">
        <v>6816</v>
      </c>
      <c r="I2828" s="24" t="s">
        <v>751</v>
      </c>
      <c r="J2828" s="12" t="s">
        <v>747</v>
      </c>
      <c r="K2828" s="9" t="s">
        <v>1648</v>
      </c>
    </row>
    <row r="2829" spans="1:11" x14ac:dyDescent="0.25">
      <c r="A2829" s="22" t="s">
        <v>742</v>
      </c>
      <c r="B2829" s="23" t="s">
        <v>365</v>
      </c>
      <c r="C2829" s="24" t="s">
        <v>5764</v>
      </c>
      <c r="D2829" s="24" t="s">
        <v>366</v>
      </c>
      <c r="E2829" s="23" t="s">
        <v>5764</v>
      </c>
      <c r="F2829" s="24" t="s">
        <v>1506</v>
      </c>
      <c r="G2829" s="12" t="s">
        <v>768</v>
      </c>
      <c r="H2829" s="9" t="s">
        <v>6816</v>
      </c>
      <c r="I2829" s="24" t="s">
        <v>752</v>
      </c>
      <c r="J2829" s="12" t="s">
        <v>747</v>
      </c>
      <c r="K2829" s="9" t="s">
        <v>1648</v>
      </c>
    </row>
    <row r="2830" spans="1:11" x14ac:dyDescent="0.25">
      <c r="A2830" s="22" t="s">
        <v>742</v>
      </c>
      <c r="B2830" s="23" t="s">
        <v>5891</v>
      </c>
      <c r="C2830" s="24" t="s">
        <v>5764</v>
      </c>
      <c r="D2830" s="24" t="s">
        <v>5892</v>
      </c>
      <c r="E2830" s="23" t="s">
        <v>5764</v>
      </c>
      <c r="F2830" s="24" t="s">
        <v>1506</v>
      </c>
      <c r="G2830" s="12" t="s">
        <v>768</v>
      </c>
      <c r="H2830" s="9" t="s">
        <v>6816</v>
      </c>
      <c r="I2830" s="24" t="s">
        <v>755</v>
      </c>
      <c r="J2830" s="12" t="s">
        <v>747</v>
      </c>
      <c r="K2830" s="9" t="s">
        <v>1648</v>
      </c>
    </row>
    <row r="2831" spans="1:11" x14ac:dyDescent="0.25">
      <c r="A2831" s="22" t="s">
        <v>742</v>
      </c>
      <c r="B2831" s="23" t="s">
        <v>5893</v>
      </c>
      <c r="C2831" s="24" t="s">
        <v>5764</v>
      </c>
      <c r="D2831" s="24" t="s">
        <v>5894</v>
      </c>
      <c r="E2831" s="23" t="s">
        <v>5764</v>
      </c>
      <c r="F2831" s="24" t="s">
        <v>1506</v>
      </c>
      <c r="G2831" s="24" t="s">
        <v>768</v>
      </c>
      <c r="H2831" s="9" t="s">
        <v>6816</v>
      </c>
      <c r="I2831" s="24" t="s">
        <v>758</v>
      </c>
      <c r="J2831" s="12" t="s">
        <v>747</v>
      </c>
      <c r="K2831" s="9" t="s">
        <v>1648</v>
      </c>
    </row>
    <row r="2832" spans="1:11" x14ac:dyDescent="0.25">
      <c r="A2832" s="22" t="s">
        <v>742</v>
      </c>
      <c r="B2832" s="23" t="s">
        <v>638</v>
      </c>
      <c r="C2832" s="24" t="s">
        <v>5764</v>
      </c>
      <c r="D2832" s="24" t="s">
        <v>639</v>
      </c>
      <c r="E2832" s="23" t="s">
        <v>5764</v>
      </c>
      <c r="F2832" s="24" t="s">
        <v>1506</v>
      </c>
      <c r="G2832" s="24" t="s">
        <v>1319</v>
      </c>
      <c r="H2832" s="9" t="s">
        <v>6817</v>
      </c>
      <c r="I2832" s="24" t="s">
        <v>746</v>
      </c>
      <c r="J2832" s="12" t="s">
        <v>747</v>
      </c>
      <c r="K2832" s="9" t="s">
        <v>1648</v>
      </c>
    </row>
    <row r="2833" spans="1:11" x14ac:dyDescent="0.25">
      <c r="A2833" s="22" t="s">
        <v>742</v>
      </c>
      <c r="B2833" s="23" t="s">
        <v>5895</v>
      </c>
      <c r="C2833" s="24" t="s">
        <v>5764</v>
      </c>
      <c r="D2833" s="24" t="s">
        <v>5896</v>
      </c>
      <c r="E2833" s="23" t="s">
        <v>5764</v>
      </c>
      <c r="F2833" s="24" t="s">
        <v>1506</v>
      </c>
      <c r="G2833" s="24" t="s">
        <v>1319</v>
      </c>
      <c r="H2833" s="9" t="s">
        <v>6817</v>
      </c>
      <c r="I2833" s="24" t="s">
        <v>747</v>
      </c>
      <c r="J2833" s="12" t="s">
        <v>747</v>
      </c>
      <c r="K2833" s="9" t="s">
        <v>1648</v>
      </c>
    </row>
    <row r="2834" spans="1:11" x14ac:dyDescent="0.25">
      <c r="A2834" s="22" t="s">
        <v>742</v>
      </c>
      <c r="B2834" s="23" t="s">
        <v>640</v>
      </c>
      <c r="C2834" s="24" t="s">
        <v>5764</v>
      </c>
      <c r="D2834" s="24" t="s">
        <v>641</v>
      </c>
      <c r="E2834" s="23" t="s">
        <v>5764</v>
      </c>
      <c r="F2834" s="24" t="s">
        <v>1506</v>
      </c>
      <c r="G2834" s="24" t="s">
        <v>1319</v>
      </c>
      <c r="H2834" s="9" t="s">
        <v>6817</v>
      </c>
      <c r="I2834" s="24" t="s">
        <v>751</v>
      </c>
      <c r="J2834" s="12" t="s">
        <v>747</v>
      </c>
      <c r="K2834" s="9" t="s">
        <v>1648</v>
      </c>
    </row>
    <row r="2835" spans="1:11" x14ac:dyDescent="0.25">
      <c r="A2835" s="22" t="s">
        <v>742</v>
      </c>
      <c r="B2835" s="23" t="s">
        <v>5897</v>
      </c>
      <c r="C2835" s="24" t="s">
        <v>5764</v>
      </c>
      <c r="D2835" s="24" t="s">
        <v>5898</v>
      </c>
      <c r="E2835" s="23" t="s">
        <v>5764</v>
      </c>
      <c r="F2835" s="24" t="s">
        <v>1506</v>
      </c>
      <c r="G2835" s="24" t="s">
        <v>1319</v>
      </c>
      <c r="H2835" s="9" t="s">
        <v>6817</v>
      </c>
      <c r="I2835" s="24" t="s">
        <v>752</v>
      </c>
      <c r="J2835" s="12" t="s">
        <v>747</v>
      </c>
      <c r="K2835" s="9" t="s">
        <v>1648</v>
      </c>
    </row>
    <row r="2836" spans="1:11" x14ac:dyDescent="0.25">
      <c r="A2836" s="22" t="s">
        <v>742</v>
      </c>
      <c r="B2836" s="23" t="s">
        <v>367</v>
      </c>
      <c r="C2836" s="24" t="s">
        <v>5764</v>
      </c>
      <c r="D2836" s="24" t="s">
        <v>368</v>
      </c>
      <c r="E2836" s="23" t="s">
        <v>5764</v>
      </c>
      <c r="F2836" s="24" t="s">
        <v>1506</v>
      </c>
      <c r="G2836" s="24" t="s">
        <v>1319</v>
      </c>
      <c r="H2836" s="9" t="s">
        <v>6817</v>
      </c>
      <c r="I2836" s="24" t="s">
        <v>755</v>
      </c>
      <c r="J2836" s="12" t="s">
        <v>747</v>
      </c>
      <c r="K2836" s="9" t="s">
        <v>1648</v>
      </c>
    </row>
    <row r="2837" spans="1:11" x14ac:dyDescent="0.25">
      <c r="A2837" s="22" t="s">
        <v>742</v>
      </c>
      <c r="B2837" s="23" t="s">
        <v>5899</v>
      </c>
      <c r="C2837" s="24" t="s">
        <v>5764</v>
      </c>
      <c r="D2837" s="24" t="s">
        <v>5900</v>
      </c>
      <c r="E2837" s="23" t="s">
        <v>5764</v>
      </c>
      <c r="F2837" s="24" t="s">
        <v>1506</v>
      </c>
      <c r="G2837" s="12" t="s">
        <v>1319</v>
      </c>
      <c r="H2837" s="9" t="s">
        <v>6817</v>
      </c>
      <c r="I2837" s="24" t="s">
        <v>758</v>
      </c>
      <c r="J2837" s="12" t="s">
        <v>747</v>
      </c>
      <c r="K2837" s="9" t="s">
        <v>1648</v>
      </c>
    </row>
    <row r="2838" spans="1:11" x14ac:dyDescent="0.25">
      <c r="A2838" s="22" t="s">
        <v>742</v>
      </c>
      <c r="B2838" s="23" t="s">
        <v>369</v>
      </c>
      <c r="C2838" s="24" t="s">
        <v>5901</v>
      </c>
      <c r="D2838" s="24" t="s">
        <v>370</v>
      </c>
      <c r="E2838" s="23" t="s">
        <v>5901</v>
      </c>
      <c r="F2838" s="24" t="s">
        <v>1663</v>
      </c>
      <c r="G2838" s="12" t="s">
        <v>745</v>
      </c>
      <c r="H2838" s="9" t="s">
        <v>6818</v>
      </c>
      <c r="I2838" s="24" t="s">
        <v>746</v>
      </c>
      <c r="J2838" s="12" t="s">
        <v>747</v>
      </c>
      <c r="K2838" s="9" t="s">
        <v>1648</v>
      </c>
    </row>
    <row r="2839" spans="1:11" x14ac:dyDescent="0.25">
      <c r="A2839" s="22" t="s">
        <v>742</v>
      </c>
      <c r="B2839" s="23" t="s">
        <v>247</v>
      </c>
      <c r="C2839" s="24" t="s">
        <v>5901</v>
      </c>
      <c r="D2839" s="24" t="s">
        <v>248</v>
      </c>
      <c r="E2839" s="23" t="s">
        <v>5901</v>
      </c>
      <c r="F2839" s="24" t="s">
        <v>1663</v>
      </c>
      <c r="G2839" s="12" t="s">
        <v>745</v>
      </c>
      <c r="H2839" s="9" t="s">
        <v>6818</v>
      </c>
      <c r="I2839" s="24" t="s">
        <v>747</v>
      </c>
      <c r="J2839" s="12" t="s">
        <v>747</v>
      </c>
      <c r="K2839" s="9" t="s">
        <v>1648</v>
      </c>
    </row>
    <row r="2840" spans="1:11" x14ac:dyDescent="0.25">
      <c r="A2840" s="22" t="s">
        <v>742</v>
      </c>
      <c r="B2840" s="23" t="s">
        <v>644</v>
      </c>
      <c r="C2840" s="24" t="s">
        <v>5901</v>
      </c>
      <c r="D2840" s="24" t="s">
        <v>645</v>
      </c>
      <c r="E2840" s="23" t="s">
        <v>5901</v>
      </c>
      <c r="F2840" s="24" t="s">
        <v>1663</v>
      </c>
      <c r="G2840" s="12" t="s">
        <v>745</v>
      </c>
      <c r="H2840" s="9" t="s">
        <v>6818</v>
      </c>
      <c r="I2840" s="24" t="s">
        <v>751</v>
      </c>
      <c r="J2840" s="12" t="s">
        <v>747</v>
      </c>
      <c r="K2840" s="9" t="s">
        <v>1648</v>
      </c>
    </row>
    <row r="2841" spans="1:11" x14ac:dyDescent="0.25">
      <c r="A2841" s="22" t="s">
        <v>742</v>
      </c>
      <c r="B2841" s="23" t="s">
        <v>5902</v>
      </c>
      <c r="C2841" s="24" t="s">
        <v>5901</v>
      </c>
      <c r="D2841" s="24" t="s">
        <v>5903</v>
      </c>
      <c r="E2841" s="23" t="s">
        <v>5901</v>
      </c>
      <c r="F2841" s="24" t="s">
        <v>1663</v>
      </c>
      <c r="G2841" s="12" t="s">
        <v>745</v>
      </c>
      <c r="H2841" s="9" t="s">
        <v>6818</v>
      </c>
      <c r="I2841" s="24" t="s">
        <v>752</v>
      </c>
      <c r="J2841" s="12" t="s">
        <v>747</v>
      </c>
      <c r="K2841" s="9" t="s">
        <v>1648</v>
      </c>
    </row>
    <row r="2842" spans="1:11" x14ac:dyDescent="0.25">
      <c r="A2842" s="22" t="s">
        <v>742</v>
      </c>
      <c r="B2842" s="23" t="s">
        <v>5904</v>
      </c>
      <c r="C2842" s="24" t="s">
        <v>5901</v>
      </c>
      <c r="D2842" s="24" t="s">
        <v>5905</v>
      </c>
      <c r="E2842" s="23" t="s">
        <v>5901</v>
      </c>
      <c r="F2842" s="24" t="s">
        <v>1663</v>
      </c>
      <c r="G2842" s="12" t="s">
        <v>745</v>
      </c>
      <c r="H2842" s="9" t="s">
        <v>6818</v>
      </c>
      <c r="I2842" s="24" t="s">
        <v>755</v>
      </c>
      <c r="J2842" s="12" t="s">
        <v>747</v>
      </c>
      <c r="K2842" s="9" t="s">
        <v>1648</v>
      </c>
    </row>
    <row r="2843" spans="1:11" x14ac:dyDescent="0.25">
      <c r="A2843" s="22" t="s">
        <v>742</v>
      </c>
      <c r="B2843" s="23" t="s">
        <v>725</v>
      </c>
      <c r="C2843" s="24" t="s">
        <v>5901</v>
      </c>
      <c r="D2843" s="24" t="s">
        <v>726</v>
      </c>
      <c r="E2843" s="23" t="s">
        <v>5901</v>
      </c>
      <c r="F2843" s="24" t="s">
        <v>1663</v>
      </c>
      <c r="G2843" s="24" t="s">
        <v>745</v>
      </c>
      <c r="H2843" s="9" t="s">
        <v>6818</v>
      </c>
      <c r="I2843" s="24" t="s">
        <v>758</v>
      </c>
      <c r="J2843" s="12" t="s">
        <v>747</v>
      </c>
      <c r="K2843" s="9" t="s">
        <v>1648</v>
      </c>
    </row>
    <row r="2844" spans="1:11" x14ac:dyDescent="0.25">
      <c r="A2844" s="22" t="s">
        <v>742</v>
      </c>
      <c r="B2844" s="23" t="s">
        <v>459</v>
      </c>
      <c r="C2844" s="24" t="s">
        <v>5901</v>
      </c>
      <c r="D2844" s="24" t="s">
        <v>460</v>
      </c>
      <c r="E2844" s="23" t="s">
        <v>5901</v>
      </c>
      <c r="F2844" s="24" t="s">
        <v>1663</v>
      </c>
      <c r="G2844" s="24" t="s">
        <v>5906</v>
      </c>
      <c r="H2844" s="9" t="s">
        <v>6819</v>
      </c>
      <c r="I2844" s="24" t="s">
        <v>746</v>
      </c>
      <c r="J2844" s="12" t="s">
        <v>747</v>
      </c>
      <c r="K2844" s="9" t="s">
        <v>1648</v>
      </c>
    </row>
    <row r="2845" spans="1:11" x14ac:dyDescent="0.25">
      <c r="A2845" s="22" t="s">
        <v>742</v>
      </c>
      <c r="B2845" s="23" t="s">
        <v>5907</v>
      </c>
      <c r="C2845" s="24" t="s">
        <v>5901</v>
      </c>
      <c r="D2845" s="24" t="s">
        <v>5908</v>
      </c>
      <c r="E2845" s="23" t="s">
        <v>5901</v>
      </c>
      <c r="F2845" s="24" t="s">
        <v>1663</v>
      </c>
      <c r="G2845" s="24" t="s">
        <v>5906</v>
      </c>
      <c r="H2845" s="9" t="s">
        <v>6819</v>
      </c>
      <c r="I2845" s="24" t="s">
        <v>747</v>
      </c>
      <c r="J2845" s="12" t="s">
        <v>747</v>
      </c>
      <c r="K2845" s="9" t="s">
        <v>1648</v>
      </c>
    </row>
    <row r="2846" spans="1:11" x14ac:dyDescent="0.25">
      <c r="A2846" s="22" t="s">
        <v>742</v>
      </c>
      <c r="B2846" s="23" t="s">
        <v>5909</v>
      </c>
      <c r="C2846" s="24" t="s">
        <v>5901</v>
      </c>
      <c r="D2846" s="24" t="s">
        <v>5910</v>
      </c>
      <c r="E2846" s="23" t="s">
        <v>5901</v>
      </c>
      <c r="F2846" s="24" t="s">
        <v>1663</v>
      </c>
      <c r="G2846" s="24" t="s">
        <v>5906</v>
      </c>
      <c r="H2846" s="9" t="s">
        <v>6819</v>
      </c>
      <c r="I2846" s="24" t="s">
        <v>751</v>
      </c>
      <c r="J2846" s="12" t="s">
        <v>747</v>
      </c>
      <c r="K2846" s="9" t="s">
        <v>1648</v>
      </c>
    </row>
    <row r="2847" spans="1:11" x14ac:dyDescent="0.25">
      <c r="A2847" s="22" t="s">
        <v>742</v>
      </c>
      <c r="B2847" s="23" t="s">
        <v>5911</v>
      </c>
      <c r="C2847" s="24" t="s">
        <v>5901</v>
      </c>
      <c r="D2847" s="24" t="s">
        <v>5912</v>
      </c>
      <c r="E2847" s="23" t="s">
        <v>5901</v>
      </c>
      <c r="F2847" s="24" t="s">
        <v>1663</v>
      </c>
      <c r="G2847" s="24" t="s">
        <v>5906</v>
      </c>
      <c r="H2847" s="9" t="s">
        <v>6819</v>
      </c>
      <c r="I2847" s="24" t="s">
        <v>752</v>
      </c>
      <c r="J2847" s="12" t="s">
        <v>747</v>
      </c>
      <c r="K2847" s="9" t="s">
        <v>1648</v>
      </c>
    </row>
    <row r="2848" spans="1:11" x14ac:dyDescent="0.25">
      <c r="A2848" s="22" t="s">
        <v>742</v>
      </c>
      <c r="B2848" s="23" t="s">
        <v>5913</v>
      </c>
      <c r="C2848" s="24" t="s">
        <v>5901</v>
      </c>
      <c r="D2848" s="24" t="s">
        <v>5914</v>
      </c>
      <c r="E2848" s="23" t="s">
        <v>5901</v>
      </c>
      <c r="F2848" s="24" t="s">
        <v>1663</v>
      </c>
      <c r="G2848" s="24" t="s">
        <v>5906</v>
      </c>
      <c r="H2848" s="9" t="s">
        <v>6819</v>
      </c>
      <c r="I2848" s="24" t="s">
        <v>755</v>
      </c>
      <c r="J2848" s="12" t="s">
        <v>747</v>
      </c>
      <c r="K2848" s="9" t="s">
        <v>1648</v>
      </c>
    </row>
    <row r="2849" spans="1:11" x14ac:dyDescent="0.25">
      <c r="A2849" s="22" t="s">
        <v>742</v>
      </c>
      <c r="B2849" s="23" t="s">
        <v>5915</v>
      </c>
      <c r="C2849" s="24" t="s">
        <v>5901</v>
      </c>
      <c r="D2849" s="24" t="s">
        <v>5916</v>
      </c>
      <c r="E2849" s="23" t="s">
        <v>5901</v>
      </c>
      <c r="F2849" s="24" t="s">
        <v>1663</v>
      </c>
      <c r="G2849" s="17" t="s">
        <v>5906</v>
      </c>
      <c r="H2849" s="9" t="s">
        <v>6819</v>
      </c>
      <c r="I2849" s="24" t="s">
        <v>758</v>
      </c>
      <c r="J2849" s="12" t="s">
        <v>747</v>
      </c>
      <c r="K2849" s="9" t="s">
        <v>1648</v>
      </c>
    </row>
    <row r="2850" spans="1:11" x14ac:dyDescent="0.25">
      <c r="A2850" s="22" t="s">
        <v>742</v>
      </c>
      <c r="B2850" s="23" t="s">
        <v>646</v>
      </c>
      <c r="C2850" s="24" t="s">
        <v>5901</v>
      </c>
      <c r="D2850" s="24" t="s">
        <v>647</v>
      </c>
      <c r="E2850" s="23" t="s">
        <v>5901</v>
      </c>
      <c r="F2850" s="24" t="s">
        <v>5643</v>
      </c>
      <c r="G2850" s="17" t="s">
        <v>820</v>
      </c>
      <c r="H2850" s="9" t="s">
        <v>6820</v>
      </c>
      <c r="I2850" s="24" t="s">
        <v>746</v>
      </c>
      <c r="J2850" s="12" t="s">
        <v>747</v>
      </c>
      <c r="K2850" s="9" t="s">
        <v>1648</v>
      </c>
    </row>
    <row r="2851" spans="1:11" x14ac:dyDescent="0.25">
      <c r="A2851" s="22" t="s">
        <v>742</v>
      </c>
      <c r="B2851" s="23" t="s">
        <v>5917</v>
      </c>
      <c r="C2851" s="24" t="s">
        <v>5901</v>
      </c>
      <c r="D2851" s="24" t="s">
        <v>5918</v>
      </c>
      <c r="E2851" s="23" t="s">
        <v>5901</v>
      </c>
      <c r="F2851" s="24" t="s">
        <v>5643</v>
      </c>
      <c r="G2851" s="17" t="s">
        <v>820</v>
      </c>
      <c r="H2851" s="9" t="s">
        <v>6820</v>
      </c>
      <c r="I2851" s="24" t="s">
        <v>747</v>
      </c>
      <c r="J2851" s="12" t="s">
        <v>747</v>
      </c>
      <c r="K2851" s="9" t="s">
        <v>1648</v>
      </c>
    </row>
    <row r="2852" spans="1:11" x14ac:dyDescent="0.25">
      <c r="A2852" s="22" t="s">
        <v>742</v>
      </c>
      <c r="B2852" s="23" t="s">
        <v>249</v>
      </c>
      <c r="C2852" s="24" t="s">
        <v>5901</v>
      </c>
      <c r="D2852" s="24" t="s">
        <v>250</v>
      </c>
      <c r="E2852" s="23" t="s">
        <v>5901</v>
      </c>
      <c r="F2852" s="24" t="s">
        <v>5643</v>
      </c>
      <c r="G2852" s="17" t="s">
        <v>820</v>
      </c>
      <c r="H2852" s="9" t="s">
        <v>6820</v>
      </c>
      <c r="I2852" s="24" t="s">
        <v>751</v>
      </c>
      <c r="J2852" s="12" t="s">
        <v>747</v>
      </c>
      <c r="K2852" s="9" t="s">
        <v>1648</v>
      </c>
    </row>
    <row r="2853" spans="1:11" x14ac:dyDescent="0.25">
      <c r="A2853" s="22" t="s">
        <v>742</v>
      </c>
      <c r="B2853" s="23" t="s">
        <v>461</v>
      </c>
      <c r="C2853" s="24" t="s">
        <v>5901</v>
      </c>
      <c r="D2853" s="24" t="s">
        <v>462</v>
      </c>
      <c r="E2853" s="23" t="s">
        <v>5901</v>
      </c>
      <c r="F2853" s="24" t="s">
        <v>5643</v>
      </c>
      <c r="G2853" s="17" t="s">
        <v>820</v>
      </c>
      <c r="H2853" s="9" t="s">
        <v>6820</v>
      </c>
      <c r="I2853" s="24" t="s">
        <v>752</v>
      </c>
      <c r="J2853" s="12" t="s">
        <v>747</v>
      </c>
      <c r="K2853" s="9" t="s">
        <v>1648</v>
      </c>
    </row>
    <row r="2854" spans="1:11" x14ac:dyDescent="0.25">
      <c r="A2854" s="22" t="s">
        <v>742</v>
      </c>
      <c r="B2854" s="23" t="s">
        <v>5919</v>
      </c>
      <c r="C2854" s="24" t="s">
        <v>5901</v>
      </c>
      <c r="D2854" s="24" t="s">
        <v>5920</v>
      </c>
      <c r="E2854" s="23" t="s">
        <v>5901</v>
      </c>
      <c r="F2854" s="24" t="s">
        <v>5643</v>
      </c>
      <c r="G2854" s="17" t="s">
        <v>820</v>
      </c>
      <c r="H2854" s="9" t="s">
        <v>6820</v>
      </c>
      <c r="I2854" s="24" t="s">
        <v>755</v>
      </c>
      <c r="J2854" s="12" t="s">
        <v>747</v>
      </c>
      <c r="K2854" s="9" t="s">
        <v>1648</v>
      </c>
    </row>
    <row r="2855" spans="1:11" x14ac:dyDescent="0.25">
      <c r="A2855" s="22" t="s">
        <v>742</v>
      </c>
      <c r="B2855" s="23" t="s">
        <v>727</v>
      </c>
      <c r="C2855" s="24" t="s">
        <v>5901</v>
      </c>
      <c r="D2855" s="24" t="s">
        <v>728</v>
      </c>
      <c r="E2855" s="23" t="s">
        <v>5901</v>
      </c>
      <c r="F2855" s="24" t="s">
        <v>5643</v>
      </c>
      <c r="G2855" s="24" t="s">
        <v>820</v>
      </c>
      <c r="H2855" s="9" t="s">
        <v>6820</v>
      </c>
      <c r="I2855" s="24" t="s">
        <v>758</v>
      </c>
      <c r="J2855" s="12" t="s">
        <v>747</v>
      </c>
      <c r="K2855" s="9" t="s">
        <v>1648</v>
      </c>
    </row>
    <row r="2856" spans="1:11" x14ac:dyDescent="0.25">
      <c r="A2856" s="22" t="s">
        <v>742</v>
      </c>
      <c r="B2856" s="23" t="s">
        <v>371</v>
      </c>
      <c r="C2856" s="24" t="s">
        <v>5901</v>
      </c>
      <c r="D2856" s="24" t="s">
        <v>372</v>
      </c>
      <c r="E2856" s="23" t="s">
        <v>5901</v>
      </c>
      <c r="F2856" s="24" t="s">
        <v>5921</v>
      </c>
      <c r="G2856" s="24" t="s">
        <v>1531</v>
      </c>
      <c r="H2856" s="9" t="s">
        <v>6821</v>
      </c>
      <c r="I2856" s="24" t="s">
        <v>746</v>
      </c>
      <c r="J2856" s="12" t="s">
        <v>747</v>
      </c>
      <c r="K2856" s="9" t="s">
        <v>1648</v>
      </c>
    </row>
    <row r="2857" spans="1:11" x14ac:dyDescent="0.25">
      <c r="A2857" s="22" t="s">
        <v>742</v>
      </c>
      <c r="B2857" s="23" t="s">
        <v>648</v>
      </c>
      <c r="C2857" s="24" t="s">
        <v>5901</v>
      </c>
      <c r="D2857" s="24" t="s">
        <v>649</v>
      </c>
      <c r="E2857" s="23" t="s">
        <v>5901</v>
      </c>
      <c r="F2857" s="24" t="s">
        <v>5921</v>
      </c>
      <c r="G2857" s="24" t="s">
        <v>1531</v>
      </c>
      <c r="H2857" s="9" t="s">
        <v>6821</v>
      </c>
      <c r="I2857" s="24" t="s">
        <v>747</v>
      </c>
      <c r="J2857" s="12" t="s">
        <v>747</v>
      </c>
      <c r="K2857" s="9" t="s">
        <v>1648</v>
      </c>
    </row>
    <row r="2858" spans="1:11" x14ac:dyDescent="0.25">
      <c r="A2858" s="22" t="s">
        <v>742</v>
      </c>
      <c r="B2858" s="23" t="s">
        <v>5922</v>
      </c>
      <c r="C2858" s="24" t="s">
        <v>5901</v>
      </c>
      <c r="D2858" s="24" t="s">
        <v>5923</v>
      </c>
      <c r="E2858" s="23" t="s">
        <v>5901</v>
      </c>
      <c r="F2858" s="24" t="s">
        <v>5921</v>
      </c>
      <c r="G2858" s="24" t="s">
        <v>1531</v>
      </c>
      <c r="H2858" s="9" t="s">
        <v>6821</v>
      </c>
      <c r="I2858" s="24" t="s">
        <v>751</v>
      </c>
      <c r="J2858" s="12" t="s">
        <v>747</v>
      </c>
      <c r="K2858" s="9" t="s">
        <v>1648</v>
      </c>
    </row>
    <row r="2859" spans="1:11" x14ac:dyDescent="0.25">
      <c r="A2859" s="22" t="s">
        <v>742</v>
      </c>
      <c r="B2859" s="23" t="s">
        <v>5924</v>
      </c>
      <c r="C2859" s="24" t="s">
        <v>5901</v>
      </c>
      <c r="D2859" s="24" t="s">
        <v>5925</v>
      </c>
      <c r="E2859" s="23" t="s">
        <v>5901</v>
      </c>
      <c r="F2859" s="24" t="s">
        <v>5921</v>
      </c>
      <c r="G2859" s="24" t="s">
        <v>1531</v>
      </c>
      <c r="H2859" s="9" t="s">
        <v>6821</v>
      </c>
      <c r="I2859" s="24" t="s">
        <v>752</v>
      </c>
      <c r="J2859" s="12" t="s">
        <v>747</v>
      </c>
      <c r="K2859" s="9" t="s">
        <v>1648</v>
      </c>
    </row>
    <row r="2860" spans="1:11" x14ac:dyDescent="0.25">
      <c r="A2860" s="22" t="s">
        <v>742</v>
      </c>
      <c r="B2860" s="23" t="s">
        <v>5926</v>
      </c>
      <c r="C2860" s="24" t="s">
        <v>5901</v>
      </c>
      <c r="D2860" s="24" t="s">
        <v>5927</v>
      </c>
      <c r="E2860" s="23" t="s">
        <v>5901</v>
      </c>
      <c r="F2860" s="24" t="s">
        <v>5921</v>
      </c>
      <c r="G2860" s="24" t="s">
        <v>1531</v>
      </c>
      <c r="H2860" s="9" t="s">
        <v>6821</v>
      </c>
      <c r="I2860" s="24" t="s">
        <v>755</v>
      </c>
      <c r="J2860" s="12" t="s">
        <v>747</v>
      </c>
      <c r="K2860" s="9" t="s">
        <v>1648</v>
      </c>
    </row>
    <row r="2861" spans="1:11" x14ac:dyDescent="0.25">
      <c r="A2861" s="22" t="s">
        <v>742</v>
      </c>
      <c r="B2861" s="23" t="s">
        <v>5928</v>
      </c>
      <c r="C2861" s="24" t="s">
        <v>5901</v>
      </c>
      <c r="D2861" s="24" t="s">
        <v>5929</v>
      </c>
      <c r="E2861" s="23" t="s">
        <v>5901</v>
      </c>
      <c r="F2861" s="24" t="s">
        <v>5921</v>
      </c>
      <c r="G2861" s="12" t="s">
        <v>1531</v>
      </c>
      <c r="H2861" s="9" t="s">
        <v>6821</v>
      </c>
      <c r="I2861" s="24" t="s">
        <v>758</v>
      </c>
      <c r="J2861" s="12" t="s">
        <v>747</v>
      </c>
      <c r="K2861" s="9" t="s">
        <v>1648</v>
      </c>
    </row>
    <row r="2862" spans="1:11" x14ac:dyDescent="0.25">
      <c r="A2862" s="22" t="s">
        <v>742</v>
      </c>
      <c r="B2862" s="23" t="s">
        <v>373</v>
      </c>
      <c r="C2862" s="24" t="s">
        <v>5901</v>
      </c>
      <c r="D2862" s="24" t="s">
        <v>374</v>
      </c>
      <c r="E2862" s="23" t="s">
        <v>5901</v>
      </c>
      <c r="F2862" s="24" t="s">
        <v>5643</v>
      </c>
      <c r="G2862" s="12" t="s">
        <v>853</v>
      </c>
      <c r="H2862" s="9" t="s">
        <v>6822</v>
      </c>
      <c r="I2862" s="24" t="s">
        <v>746</v>
      </c>
      <c r="J2862" s="12" t="s">
        <v>747</v>
      </c>
      <c r="K2862" s="9" t="s">
        <v>1648</v>
      </c>
    </row>
    <row r="2863" spans="1:11" x14ac:dyDescent="0.25">
      <c r="A2863" s="22" t="s">
        <v>742</v>
      </c>
      <c r="B2863" s="23" t="s">
        <v>5930</v>
      </c>
      <c r="C2863" s="24" t="s">
        <v>5901</v>
      </c>
      <c r="D2863" s="24" t="s">
        <v>5931</v>
      </c>
      <c r="E2863" s="23" t="s">
        <v>5901</v>
      </c>
      <c r="F2863" s="24" t="s">
        <v>5643</v>
      </c>
      <c r="G2863" s="12" t="s">
        <v>853</v>
      </c>
      <c r="H2863" s="9" t="s">
        <v>6822</v>
      </c>
      <c r="I2863" s="24" t="s">
        <v>747</v>
      </c>
      <c r="J2863" s="12" t="s">
        <v>747</v>
      </c>
      <c r="K2863" s="9" t="s">
        <v>1648</v>
      </c>
    </row>
    <row r="2864" spans="1:11" x14ac:dyDescent="0.25">
      <c r="A2864" s="22" t="s">
        <v>742</v>
      </c>
      <c r="B2864" s="23" t="s">
        <v>463</v>
      </c>
      <c r="C2864" s="24" t="s">
        <v>5901</v>
      </c>
      <c r="D2864" s="24" t="s">
        <v>464</v>
      </c>
      <c r="E2864" s="23" t="s">
        <v>5901</v>
      </c>
      <c r="F2864" s="24" t="s">
        <v>5643</v>
      </c>
      <c r="G2864" s="12" t="s">
        <v>853</v>
      </c>
      <c r="H2864" s="9" t="s">
        <v>6822</v>
      </c>
      <c r="I2864" s="24" t="s">
        <v>751</v>
      </c>
      <c r="J2864" s="12" t="s">
        <v>747</v>
      </c>
      <c r="K2864" s="9" t="s">
        <v>1648</v>
      </c>
    </row>
    <row r="2865" spans="1:11" x14ac:dyDescent="0.25">
      <c r="A2865" s="22" t="s">
        <v>742</v>
      </c>
      <c r="B2865" s="23" t="s">
        <v>5932</v>
      </c>
      <c r="C2865" s="24" t="s">
        <v>5901</v>
      </c>
      <c r="D2865" s="24" t="s">
        <v>5933</v>
      </c>
      <c r="E2865" s="23" t="s">
        <v>5901</v>
      </c>
      <c r="F2865" s="24" t="s">
        <v>5643</v>
      </c>
      <c r="G2865" s="12" t="s">
        <v>853</v>
      </c>
      <c r="H2865" s="9" t="s">
        <v>6822</v>
      </c>
      <c r="I2865" s="24" t="s">
        <v>752</v>
      </c>
      <c r="J2865" s="12" t="s">
        <v>747</v>
      </c>
      <c r="K2865" s="9" t="s">
        <v>1648</v>
      </c>
    </row>
    <row r="2866" spans="1:11" x14ac:dyDescent="0.25">
      <c r="A2866" s="22" t="s">
        <v>742</v>
      </c>
      <c r="B2866" s="23" t="s">
        <v>5934</v>
      </c>
      <c r="C2866" s="24" t="s">
        <v>5901</v>
      </c>
      <c r="D2866" s="24" t="s">
        <v>5935</v>
      </c>
      <c r="E2866" s="23" t="s">
        <v>5901</v>
      </c>
      <c r="F2866" s="24" t="s">
        <v>5643</v>
      </c>
      <c r="G2866" s="12" t="s">
        <v>853</v>
      </c>
      <c r="H2866" s="9" t="s">
        <v>6822</v>
      </c>
      <c r="I2866" s="24" t="s">
        <v>755</v>
      </c>
      <c r="J2866" s="12" t="s">
        <v>747</v>
      </c>
      <c r="K2866" s="9" t="s">
        <v>1648</v>
      </c>
    </row>
    <row r="2867" spans="1:11" x14ac:dyDescent="0.25">
      <c r="A2867" s="22" t="s">
        <v>742</v>
      </c>
      <c r="B2867" s="23" t="s">
        <v>465</v>
      </c>
      <c r="C2867" s="24" t="s">
        <v>5901</v>
      </c>
      <c r="D2867" s="24" t="s">
        <v>466</v>
      </c>
      <c r="E2867" s="23" t="s">
        <v>5901</v>
      </c>
      <c r="F2867" s="24" t="s">
        <v>5643</v>
      </c>
      <c r="G2867" s="17" t="s">
        <v>853</v>
      </c>
      <c r="H2867" s="9" t="s">
        <v>6822</v>
      </c>
      <c r="I2867" s="24" t="s">
        <v>758</v>
      </c>
      <c r="J2867" s="12" t="s">
        <v>747</v>
      </c>
      <c r="K2867" s="9" t="s">
        <v>1648</v>
      </c>
    </row>
    <row r="2868" spans="1:11" x14ac:dyDescent="0.25">
      <c r="A2868" s="22" t="s">
        <v>742</v>
      </c>
      <c r="B2868" s="23" t="s">
        <v>467</v>
      </c>
      <c r="C2868" s="24" t="s">
        <v>5901</v>
      </c>
      <c r="D2868" s="24" t="s">
        <v>468</v>
      </c>
      <c r="E2868" s="23" t="s">
        <v>5901</v>
      </c>
      <c r="F2868" s="24" t="s">
        <v>1506</v>
      </c>
      <c r="G2868" s="17" t="s">
        <v>1178</v>
      </c>
      <c r="H2868" s="9" t="s">
        <v>6823</v>
      </c>
      <c r="I2868" s="24" t="s">
        <v>746</v>
      </c>
      <c r="J2868" s="12" t="s">
        <v>747</v>
      </c>
      <c r="K2868" s="9" t="s">
        <v>1648</v>
      </c>
    </row>
    <row r="2869" spans="1:11" x14ac:dyDescent="0.25">
      <c r="A2869" s="22" t="s">
        <v>742</v>
      </c>
      <c r="B2869" s="23" t="s">
        <v>5936</v>
      </c>
      <c r="C2869" s="24" t="s">
        <v>5901</v>
      </c>
      <c r="D2869" s="24" t="s">
        <v>5937</v>
      </c>
      <c r="E2869" s="23" t="s">
        <v>5901</v>
      </c>
      <c r="F2869" s="24" t="s">
        <v>1506</v>
      </c>
      <c r="G2869" s="17" t="s">
        <v>1178</v>
      </c>
      <c r="H2869" s="9" t="s">
        <v>6823</v>
      </c>
      <c r="I2869" s="24" t="s">
        <v>747</v>
      </c>
      <c r="J2869" s="12" t="s">
        <v>747</v>
      </c>
      <c r="K2869" s="9" t="s">
        <v>1648</v>
      </c>
    </row>
    <row r="2870" spans="1:11" x14ac:dyDescent="0.25">
      <c r="A2870" s="22" t="s">
        <v>742</v>
      </c>
      <c r="B2870" s="23" t="s">
        <v>5938</v>
      </c>
      <c r="C2870" s="24" t="s">
        <v>5901</v>
      </c>
      <c r="D2870" s="24" t="s">
        <v>5939</v>
      </c>
      <c r="E2870" s="23" t="s">
        <v>5901</v>
      </c>
      <c r="F2870" s="24" t="s">
        <v>1506</v>
      </c>
      <c r="G2870" s="17" t="s">
        <v>1178</v>
      </c>
      <c r="H2870" s="9" t="s">
        <v>6823</v>
      </c>
      <c r="I2870" s="24" t="s">
        <v>751</v>
      </c>
      <c r="J2870" s="12" t="s">
        <v>747</v>
      </c>
      <c r="K2870" s="9" t="s">
        <v>1648</v>
      </c>
    </row>
    <row r="2871" spans="1:11" x14ac:dyDescent="0.25">
      <c r="A2871" s="22" t="s">
        <v>742</v>
      </c>
      <c r="B2871" s="23" t="s">
        <v>251</v>
      </c>
      <c r="C2871" s="24" t="s">
        <v>5901</v>
      </c>
      <c r="D2871" s="24" t="s">
        <v>252</v>
      </c>
      <c r="E2871" s="23" t="s">
        <v>5901</v>
      </c>
      <c r="F2871" s="24" t="s">
        <v>1506</v>
      </c>
      <c r="G2871" s="17" t="s">
        <v>1178</v>
      </c>
      <c r="H2871" s="9" t="s">
        <v>6823</v>
      </c>
      <c r="I2871" s="24" t="s">
        <v>752</v>
      </c>
      <c r="J2871" s="12" t="s">
        <v>747</v>
      </c>
      <c r="K2871" s="9" t="s">
        <v>1648</v>
      </c>
    </row>
    <row r="2872" spans="1:11" x14ac:dyDescent="0.25">
      <c r="A2872" s="22" t="s">
        <v>742</v>
      </c>
      <c r="B2872" s="23" t="s">
        <v>5940</v>
      </c>
      <c r="C2872" s="24" t="s">
        <v>5901</v>
      </c>
      <c r="D2872" s="24" t="s">
        <v>5941</v>
      </c>
      <c r="E2872" s="23" t="s">
        <v>5901</v>
      </c>
      <c r="F2872" s="24" t="s">
        <v>1506</v>
      </c>
      <c r="G2872" s="17" t="s">
        <v>1178</v>
      </c>
      <c r="H2872" s="9" t="s">
        <v>6823</v>
      </c>
      <c r="I2872" s="24" t="s">
        <v>755</v>
      </c>
      <c r="J2872" s="12" t="s">
        <v>747</v>
      </c>
      <c r="K2872" s="9" t="s">
        <v>1648</v>
      </c>
    </row>
    <row r="2873" spans="1:11" x14ac:dyDescent="0.25">
      <c r="A2873" s="22" t="s">
        <v>742</v>
      </c>
      <c r="B2873" s="23" t="s">
        <v>5942</v>
      </c>
      <c r="C2873" s="24" t="s">
        <v>5901</v>
      </c>
      <c r="D2873" s="24" t="s">
        <v>5943</v>
      </c>
      <c r="E2873" s="23" t="s">
        <v>5901</v>
      </c>
      <c r="F2873" s="24" t="s">
        <v>1506</v>
      </c>
      <c r="G2873" s="17" t="s">
        <v>1178</v>
      </c>
      <c r="H2873" s="9" t="s">
        <v>6823</v>
      </c>
      <c r="I2873" s="24" t="s">
        <v>758</v>
      </c>
      <c r="J2873" s="12" t="s">
        <v>747</v>
      </c>
      <c r="K2873" s="9" t="s">
        <v>1648</v>
      </c>
    </row>
    <row r="2874" spans="1:11" x14ac:dyDescent="0.25">
      <c r="A2874" s="22" t="s">
        <v>742</v>
      </c>
      <c r="B2874" s="23" t="s">
        <v>5944</v>
      </c>
      <c r="C2874" s="24" t="s">
        <v>5901</v>
      </c>
      <c r="D2874" s="24" t="s">
        <v>5945</v>
      </c>
      <c r="E2874" s="23" t="s">
        <v>5901</v>
      </c>
      <c r="F2874" s="24" t="s">
        <v>1506</v>
      </c>
      <c r="G2874" s="17" t="s">
        <v>1056</v>
      </c>
      <c r="H2874" s="9" t="s">
        <v>6824</v>
      </c>
      <c r="I2874" s="24" t="s">
        <v>746</v>
      </c>
      <c r="J2874" s="12" t="s">
        <v>747</v>
      </c>
      <c r="K2874" s="9" t="s">
        <v>1648</v>
      </c>
    </row>
    <row r="2875" spans="1:11" x14ac:dyDescent="0.25">
      <c r="A2875" s="22" t="s">
        <v>742</v>
      </c>
      <c r="B2875" s="23" t="s">
        <v>650</v>
      </c>
      <c r="C2875" s="24" t="s">
        <v>5901</v>
      </c>
      <c r="D2875" s="24" t="s">
        <v>651</v>
      </c>
      <c r="E2875" s="23" t="s">
        <v>5901</v>
      </c>
      <c r="F2875" s="24" t="s">
        <v>1506</v>
      </c>
      <c r="G2875" s="17" t="s">
        <v>1056</v>
      </c>
      <c r="H2875" s="9" t="s">
        <v>6824</v>
      </c>
      <c r="I2875" s="24" t="s">
        <v>747</v>
      </c>
      <c r="J2875" s="12" t="s">
        <v>747</v>
      </c>
      <c r="K2875" s="9" t="s">
        <v>1648</v>
      </c>
    </row>
    <row r="2876" spans="1:11" x14ac:dyDescent="0.25">
      <c r="A2876" s="22" t="s">
        <v>742</v>
      </c>
      <c r="B2876" s="23" t="s">
        <v>5946</v>
      </c>
      <c r="C2876" s="24" t="s">
        <v>5901</v>
      </c>
      <c r="D2876" s="24" t="s">
        <v>5947</v>
      </c>
      <c r="E2876" s="23" t="s">
        <v>5901</v>
      </c>
      <c r="F2876" s="24" t="s">
        <v>1506</v>
      </c>
      <c r="G2876" s="17" t="s">
        <v>1056</v>
      </c>
      <c r="H2876" s="9" t="s">
        <v>6824</v>
      </c>
      <c r="I2876" s="24" t="s">
        <v>751</v>
      </c>
      <c r="J2876" s="12" t="s">
        <v>747</v>
      </c>
      <c r="K2876" s="9" t="s">
        <v>1648</v>
      </c>
    </row>
    <row r="2877" spans="1:11" x14ac:dyDescent="0.25">
      <c r="A2877" s="22" t="s">
        <v>742</v>
      </c>
      <c r="B2877" s="23" t="s">
        <v>5948</v>
      </c>
      <c r="C2877" s="24" t="s">
        <v>5901</v>
      </c>
      <c r="D2877" s="24" t="s">
        <v>5949</v>
      </c>
      <c r="E2877" s="23" t="s">
        <v>5901</v>
      </c>
      <c r="F2877" s="24" t="s">
        <v>1506</v>
      </c>
      <c r="G2877" s="17" t="s">
        <v>1056</v>
      </c>
      <c r="H2877" s="9" t="s">
        <v>6824</v>
      </c>
      <c r="I2877" s="24" t="s">
        <v>752</v>
      </c>
      <c r="J2877" s="12" t="s">
        <v>747</v>
      </c>
      <c r="K2877" s="9" t="s">
        <v>1648</v>
      </c>
    </row>
    <row r="2878" spans="1:11" x14ac:dyDescent="0.25">
      <c r="A2878" s="22" t="s">
        <v>742</v>
      </c>
      <c r="B2878" s="23" t="s">
        <v>5950</v>
      </c>
      <c r="C2878" s="24" t="s">
        <v>5901</v>
      </c>
      <c r="D2878" s="24" t="s">
        <v>5951</v>
      </c>
      <c r="E2878" s="23" t="s">
        <v>5901</v>
      </c>
      <c r="F2878" s="24" t="s">
        <v>1506</v>
      </c>
      <c r="G2878" s="17" t="s">
        <v>1056</v>
      </c>
      <c r="H2878" s="9" t="s">
        <v>6824</v>
      </c>
      <c r="I2878" s="24" t="s">
        <v>755</v>
      </c>
      <c r="J2878" s="12" t="s">
        <v>747</v>
      </c>
      <c r="K2878" s="9" t="s">
        <v>1648</v>
      </c>
    </row>
    <row r="2879" spans="1:11" x14ac:dyDescent="0.25">
      <c r="A2879" s="22" t="s">
        <v>742</v>
      </c>
      <c r="B2879" s="23" t="s">
        <v>5952</v>
      </c>
      <c r="C2879" s="24" t="s">
        <v>5901</v>
      </c>
      <c r="D2879" s="24" t="s">
        <v>5953</v>
      </c>
      <c r="E2879" s="23" t="s">
        <v>5901</v>
      </c>
      <c r="F2879" s="24" t="s">
        <v>1506</v>
      </c>
      <c r="G2879" s="17" t="s">
        <v>1056</v>
      </c>
      <c r="H2879" s="9" t="s">
        <v>6824</v>
      </c>
      <c r="I2879" s="24" t="s">
        <v>758</v>
      </c>
      <c r="J2879" s="12" t="s">
        <v>747</v>
      </c>
      <c r="K2879" s="9" t="s">
        <v>1648</v>
      </c>
    </row>
    <row r="2880" spans="1:11" x14ac:dyDescent="0.25">
      <c r="A2880" s="22" t="s">
        <v>742</v>
      </c>
      <c r="B2880" s="23" t="s">
        <v>652</v>
      </c>
      <c r="C2880" s="24" t="s">
        <v>5901</v>
      </c>
      <c r="D2880" s="24" t="s">
        <v>653</v>
      </c>
      <c r="E2880" s="23" t="s">
        <v>5901</v>
      </c>
      <c r="F2880" s="24" t="s">
        <v>1506</v>
      </c>
      <c r="G2880" s="17" t="s">
        <v>913</v>
      </c>
      <c r="H2880" s="9" t="s">
        <v>6825</v>
      </c>
      <c r="I2880" s="24" t="s">
        <v>746</v>
      </c>
      <c r="J2880" s="12" t="s">
        <v>747</v>
      </c>
      <c r="K2880" s="9" t="s">
        <v>1648</v>
      </c>
    </row>
    <row r="2881" spans="1:11" x14ac:dyDescent="0.25">
      <c r="A2881" s="22" t="s">
        <v>742</v>
      </c>
      <c r="B2881" s="23" t="s">
        <v>654</v>
      </c>
      <c r="C2881" s="24" t="s">
        <v>5901</v>
      </c>
      <c r="D2881" s="24" t="s">
        <v>655</v>
      </c>
      <c r="E2881" s="23" t="s">
        <v>5901</v>
      </c>
      <c r="F2881" s="24" t="s">
        <v>1506</v>
      </c>
      <c r="G2881" s="17" t="s">
        <v>913</v>
      </c>
      <c r="H2881" s="9" t="s">
        <v>6825</v>
      </c>
      <c r="I2881" s="24" t="s">
        <v>747</v>
      </c>
      <c r="J2881" s="12" t="s">
        <v>747</v>
      </c>
      <c r="K2881" s="9" t="s">
        <v>1648</v>
      </c>
    </row>
    <row r="2882" spans="1:11" x14ac:dyDescent="0.25">
      <c r="A2882" s="22" t="s">
        <v>742</v>
      </c>
      <c r="B2882" s="23" t="s">
        <v>469</v>
      </c>
      <c r="C2882" s="24" t="s">
        <v>5901</v>
      </c>
      <c r="D2882" s="24" t="s">
        <v>470</v>
      </c>
      <c r="E2882" s="23" t="s">
        <v>5901</v>
      </c>
      <c r="F2882" s="24" t="s">
        <v>1506</v>
      </c>
      <c r="G2882" s="17" t="s">
        <v>913</v>
      </c>
      <c r="H2882" s="9" t="s">
        <v>6825</v>
      </c>
      <c r="I2882" s="24" t="s">
        <v>751</v>
      </c>
      <c r="J2882" s="12" t="s">
        <v>747</v>
      </c>
      <c r="K2882" s="9" t="s">
        <v>1648</v>
      </c>
    </row>
    <row r="2883" spans="1:11" x14ac:dyDescent="0.25">
      <c r="A2883" s="22" t="s">
        <v>742</v>
      </c>
      <c r="B2883" s="23" t="s">
        <v>5954</v>
      </c>
      <c r="C2883" s="24" t="s">
        <v>5901</v>
      </c>
      <c r="D2883" s="24" t="s">
        <v>5955</v>
      </c>
      <c r="E2883" s="23" t="s">
        <v>5901</v>
      </c>
      <c r="F2883" s="24" t="s">
        <v>1506</v>
      </c>
      <c r="G2883" s="17" t="s">
        <v>913</v>
      </c>
      <c r="H2883" s="9" t="s">
        <v>6825</v>
      </c>
      <c r="I2883" s="24" t="s">
        <v>752</v>
      </c>
      <c r="J2883" s="12" t="s">
        <v>747</v>
      </c>
      <c r="K2883" s="9" t="s">
        <v>1648</v>
      </c>
    </row>
    <row r="2884" spans="1:11" x14ac:dyDescent="0.25">
      <c r="A2884" s="22" t="s">
        <v>742</v>
      </c>
      <c r="B2884" s="23" t="s">
        <v>5956</v>
      </c>
      <c r="C2884" s="24" t="s">
        <v>5901</v>
      </c>
      <c r="D2884" s="24" t="s">
        <v>5957</v>
      </c>
      <c r="E2884" s="23" t="s">
        <v>5901</v>
      </c>
      <c r="F2884" s="24" t="s">
        <v>1506</v>
      </c>
      <c r="G2884" s="17" t="s">
        <v>913</v>
      </c>
      <c r="H2884" s="9" t="s">
        <v>6825</v>
      </c>
      <c r="I2884" s="24" t="s">
        <v>755</v>
      </c>
      <c r="J2884" s="12" t="s">
        <v>747</v>
      </c>
      <c r="K2884" s="9" t="s">
        <v>1648</v>
      </c>
    </row>
    <row r="2885" spans="1:11" x14ac:dyDescent="0.25">
      <c r="A2885" s="17" t="s">
        <v>742</v>
      </c>
      <c r="B2885" s="20" t="s">
        <v>5958</v>
      </c>
      <c r="C2885" s="17" t="s">
        <v>5901</v>
      </c>
      <c r="D2885" s="17" t="s">
        <v>5959</v>
      </c>
      <c r="E2885" s="10" t="s">
        <v>5901</v>
      </c>
      <c r="F2885" s="10" t="s">
        <v>1506</v>
      </c>
      <c r="G2885" s="10" t="s">
        <v>913</v>
      </c>
      <c r="H2885" s="9" t="s">
        <v>6825</v>
      </c>
      <c r="I2885" s="17" t="s">
        <v>758</v>
      </c>
      <c r="J2885" s="9" t="s">
        <v>747</v>
      </c>
      <c r="K2885" s="17" t="s">
        <v>1648</v>
      </c>
    </row>
    <row r="2886" spans="1:11" x14ac:dyDescent="0.25">
      <c r="A2886" s="17" t="s">
        <v>742</v>
      </c>
      <c r="B2886" s="20" t="s">
        <v>5960</v>
      </c>
      <c r="C2886" s="17" t="s">
        <v>5961</v>
      </c>
      <c r="D2886" s="17" t="s">
        <v>5962</v>
      </c>
      <c r="E2886" s="10"/>
      <c r="F2886" s="10"/>
      <c r="G2886" s="17"/>
      <c r="H2886" s="9" t="s">
        <v>6635</v>
      </c>
      <c r="I2886" s="17" t="s">
        <v>1470</v>
      </c>
      <c r="J2886" s="9"/>
      <c r="K2886" s="17" t="s">
        <v>1835</v>
      </c>
    </row>
    <row r="2887" spans="1:11" x14ac:dyDescent="0.25">
      <c r="A2887" s="17" t="s">
        <v>742</v>
      </c>
      <c r="B2887" s="20" t="s">
        <v>5963</v>
      </c>
      <c r="C2887" s="17" t="s">
        <v>5961</v>
      </c>
      <c r="D2887" s="17" t="s">
        <v>5964</v>
      </c>
      <c r="E2887" s="10"/>
      <c r="F2887" s="10"/>
      <c r="G2887" s="17" t="s">
        <v>2040</v>
      </c>
      <c r="H2887" s="9" t="s">
        <v>6653</v>
      </c>
      <c r="I2887" s="17" t="s">
        <v>746</v>
      </c>
      <c r="J2887" s="9"/>
      <c r="K2887" s="17" t="s">
        <v>1835</v>
      </c>
    </row>
    <row r="2888" spans="1:11" x14ac:dyDescent="0.25">
      <c r="A2888" s="17" t="s">
        <v>742</v>
      </c>
      <c r="B2888" s="20" t="s">
        <v>5965</v>
      </c>
      <c r="C2888" s="17" t="s">
        <v>5961</v>
      </c>
      <c r="D2888" s="17" t="s">
        <v>5966</v>
      </c>
      <c r="E2888" s="10"/>
      <c r="F2888" s="10"/>
      <c r="G2888" s="17" t="s">
        <v>2040</v>
      </c>
      <c r="H2888" s="9" t="s">
        <v>6653</v>
      </c>
      <c r="I2888" s="9" t="s">
        <v>747</v>
      </c>
      <c r="J2888" s="9"/>
      <c r="K2888" s="17" t="s">
        <v>1835</v>
      </c>
    </row>
    <row r="2889" spans="1:11" x14ac:dyDescent="0.25">
      <c r="A2889" s="17" t="s">
        <v>742</v>
      </c>
      <c r="B2889" s="20" t="s">
        <v>5967</v>
      </c>
      <c r="C2889" s="17" t="s">
        <v>5961</v>
      </c>
      <c r="D2889" s="17" t="s">
        <v>5968</v>
      </c>
      <c r="E2889" s="10"/>
      <c r="F2889" s="10"/>
      <c r="G2889" s="17" t="s">
        <v>2040</v>
      </c>
      <c r="H2889" s="9" t="s">
        <v>6653</v>
      </c>
      <c r="I2889" s="17" t="s">
        <v>751</v>
      </c>
      <c r="J2889" s="9"/>
      <c r="K2889" s="17" t="s">
        <v>1835</v>
      </c>
    </row>
    <row r="2890" spans="1:11" x14ac:dyDescent="0.25">
      <c r="A2890" s="17" t="s">
        <v>742</v>
      </c>
      <c r="B2890" s="20" t="s">
        <v>5969</v>
      </c>
      <c r="C2890" s="17" t="s">
        <v>5961</v>
      </c>
      <c r="D2890" s="17" t="s">
        <v>5970</v>
      </c>
      <c r="E2890" s="10"/>
      <c r="F2890" s="10"/>
      <c r="G2890" s="17" t="s">
        <v>2040</v>
      </c>
      <c r="H2890" s="9" t="s">
        <v>6653</v>
      </c>
      <c r="I2890" s="17" t="s">
        <v>752</v>
      </c>
      <c r="J2890" s="9"/>
      <c r="K2890" s="17" t="s">
        <v>1835</v>
      </c>
    </row>
    <row r="2891" spans="1:11" x14ac:dyDescent="0.25">
      <c r="A2891" s="17" t="s">
        <v>742</v>
      </c>
      <c r="B2891" s="20" t="s">
        <v>5971</v>
      </c>
      <c r="C2891" s="17" t="s">
        <v>5961</v>
      </c>
      <c r="D2891" s="17" t="s">
        <v>5972</v>
      </c>
      <c r="E2891" s="10"/>
      <c r="F2891" s="10"/>
      <c r="G2891" s="17" t="s">
        <v>2040</v>
      </c>
      <c r="H2891" s="9" t="s">
        <v>6653</v>
      </c>
      <c r="I2891" s="9" t="s">
        <v>758</v>
      </c>
      <c r="J2891" s="9"/>
      <c r="K2891" s="17" t="s">
        <v>1835</v>
      </c>
    </row>
    <row r="2892" spans="1:11" x14ac:dyDescent="0.25">
      <c r="A2892" s="17" t="s">
        <v>742</v>
      </c>
      <c r="B2892" s="20" t="s">
        <v>5973</v>
      </c>
      <c r="C2892" s="17" t="s">
        <v>5961</v>
      </c>
      <c r="D2892" s="17" t="s">
        <v>5974</v>
      </c>
      <c r="E2892" s="10"/>
      <c r="F2892" s="10" t="s">
        <v>5975</v>
      </c>
      <c r="G2892" s="17" t="s">
        <v>2040</v>
      </c>
      <c r="H2892" s="9" t="s">
        <v>6826</v>
      </c>
      <c r="I2892" s="9">
        <v>42</v>
      </c>
      <c r="J2892" s="9"/>
      <c r="K2892" s="17" t="s">
        <v>1835</v>
      </c>
    </row>
    <row r="2893" spans="1:11" x14ac:dyDescent="0.25">
      <c r="A2893" s="17" t="s">
        <v>742</v>
      </c>
      <c r="B2893" s="20" t="s">
        <v>5976</v>
      </c>
      <c r="C2893" s="17" t="s">
        <v>5961</v>
      </c>
      <c r="D2893" s="17" t="s">
        <v>5977</v>
      </c>
      <c r="E2893" s="10"/>
      <c r="F2893" s="10" t="s">
        <v>5975</v>
      </c>
      <c r="G2893" s="17" t="s">
        <v>2040</v>
      </c>
      <c r="H2893" s="9" t="s">
        <v>6826</v>
      </c>
      <c r="I2893" s="9">
        <v>44</v>
      </c>
      <c r="J2893" s="9"/>
      <c r="K2893" s="17" t="s">
        <v>1835</v>
      </c>
    </row>
    <row r="2894" spans="1:11" x14ac:dyDescent="0.25">
      <c r="A2894" s="17" t="s">
        <v>742</v>
      </c>
      <c r="B2894" s="20" t="s">
        <v>5978</v>
      </c>
      <c r="C2894" s="17" t="s">
        <v>5961</v>
      </c>
      <c r="D2894" s="17" t="s">
        <v>5979</v>
      </c>
      <c r="E2894" s="10"/>
      <c r="F2894" s="10" t="s">
        <v>5975</v>
      </c>
      <c r="G2894" s="17" t="s">
        <v>2040</v>
      </c>
      <c r="H2894" s="9" t="s">
        <v>6826</v>
      </c>
      <c r="I2894" s="9">
        <v>46</v>
      </c>
      <c r="J2894" s="9"/>
      <c r="K2894" s="17" t="s">
        <v>1835</v>
      </c>
    </row>
    <row r="2895" spans="1:11" x14ac:dyDescent="0.25">
      <c r="A2895" s="17" t="s">
        <v>742</v>
      </c>
      <c r="B2895" s="20" t="s">
        <v>5980</v>
      </c>
      <c r="C2895" s="17" t="s">
        <v>5961</v>
      </c>
      <c r="D2895" s="17" t="s">
        <v>5981</v>
      </c>
      <c r="E2895" s="10"/>
      <c r="F2895" s="10" t="s">
        <v>5975</v>
      </c>
      <c r="G2895" s="17" t="s">
        <v>1921</v>
      </c>
      <c r="H2895" s="9" t="s">
        <v>6827</v>
      </c>
      <c r="I2895" s="9">
        <v>42</v>
      </c>
      <c r="J2895" s="9"/>
      <c r="K2895" s="17" t="s">
        <v>1835</v>
      </c>
    </row>
    <row r="2896" spans="1:11" x14ac:dyDescent="0.25">
      <c r="A2896" s="17" t="s">
        <v>742</v>
      </c>
      <c r="B2896" s="20" t="s">
        <v>5982</v>
      </c>
      <c r="C2896" s="17" t="s">
        <v>5961</v>
      </c>
      <c r="D2896" s="17" t="s">
        <v>458</v>
      </c>
      <c r="E2896" s="10"/>
      <c r="F2896" s="10" t="s">
        <v>5975</v>
      </c>
      <c r="G2896" s="17" t="s">
        <v>1921</v>
      </c>
      <c r="H2896" s="9" t="s">
        <v>6827</v>
      </c>
      <c r="I2896" s="9">
        <v>44</v>
      </c>
      <c r="J2896" s="9"/>
      <c r="K2896" s="17" t="s">
        <v>1835</v>
      </c>
    </row>
    <row r="2897" spans="1:11" x14ac:dyDescent="0.25">
      <c r="A2897" s="17" t="s">
        <v>742</v>
      </c>
      <c r="B2897" s="20" t="s">
        <v>5983</v>
      </c>
      <c r="C2897" s="17" t="s">
        <v>5961</v>
      </c>
      <c r="D2897" s="17" t="s">
        <v>5984</v>
      </c>
      <c r="E2897" s="10"/>
      <c r="F2897" s="10" t="s">
        <v>5975</v>
      </c>
      <c r="G2897" s="17" t="s">
        <v>1921</v>
      </c>
      <c r="H2897" s="9" t="s">
        <v>6827</v>
      </c>
      <c r="I2897" s="9">
        <v>46</v>
      </c>
      <c r="J2897" s="9"/>
      <c r="K2897" s="12" t="s">
        <v>1835</v>
      </c>
    </row>
    <row r="2898" spans="1:11" x14ac:dyDescent="0.25">
      <c r="A2898" s="17" t="s">
        <v>742</v>
      </c>
      <c r="B2898" s="20" t="s">
        <v>5985</v>
      </c>
      <c r="C2898" s="17" t="s">
        <v>5961</v>
      </c>
      <c r="D2898" s="17" t="s">
        <v>5981</v>
      </c>
      <c r="E2898" s="10" t="s">
        <v>5961</v>
      </c>
      <c r="F2898" s="10" t="s">
        <v>5975</v>
      </c>
      <c r="G2898" s="17" t="s">
        <v>1921</v>
      </c>
      <c r="H2898" s="9" t="s">
        <v>6828</v>
      </c>
      <c r="I2898" s="9">
        <v>42</v>
      </c>
      <c r="J2898" s="9"/>
      <c r="K2898" s="12" t="s">
        <v>2880</v>
      </c>
    </row>
    <row r="2899" spans="1:11" x14ac:dyDescent="0.25">
      <c r="A2899" s="17" t="s">
        <v>742</v>
      </c>
      <c r="B2899" s="20" t="s">
        <v>457</v>
      </c>
      <c r="C2899" s="17" t="s">
        <v>5961</v>
      </c>
      <c r="D2899" s="17" t="s">
        <v>458</v>
      </c>
      <c r="E2899" s="10" t="s">
        <v>5961</v>
      </c>
      <c r="F2899" s="10" t="s">
        <v>5975</v>
      </c>
      <c r="G2899" s="17" t="s">
        <v>1921</v>
      </c>
      <c r="H2899" s="9" t="s">
        <v>6828</v>
      </c>
      <c r="I2899" s="9">
        <v>44</v>
      </c>
      <c r="J2899" s="9"/>
      <c r="K2899" s="12" t="s">
        <v>2880</v>
      </c>
    </row>
    <row r="2900" spans="1:11" x14ac:dyDescent="0.25">
      <c r="A2900" s="17" t="s">
        <v>742</v>
      </c>
      <c r="B2900" s="20" t="s">
        <v>5986</v>
      </c>
      <c r="C2900" s="17" t="s">
        <v>5961</v>
      </c>
      <c r="D2900" s="17" t="s">
        <v>5984</v>
      </c>
      <c r="E2900" s="10" t="s">
        <v>5961</v>
      </c>
      <c r="F2900" s="10" t="s">
        <v>5975</v>
      </c>
      <c r="G2900" s="17" t="s">
        <v>1921</v>
      </c>
      <c r="H2900" s="9" t="s">
        <v>6828</v>
      </c>
      <c r="I2900" s="9">
        <v>46</v>
      </c>
      <c r="J2900" s="9"/>
      <c r="K2900" s="12" t="s">
        <v>2880</v>
      </c>
    </row>
    <row r="2901" spans="1:11" x14ac:dyDescent="0.25">
      <c r="A2901" s="17" t="s">
        <v>742</v>
      </c>
      <c r="B2901" s="20" t="s">
        <v>642</v>
      </c>
      <c r="C2901" s="17" t="s">
        <v>5961</v>
      </c>
      <c r="D2901" s="17" t="s">
        <v>643</v>
      </c>
      <c r="E2901" s="10" t="s">
        <v>5961</v>
      </c>
      <c r="F2901" s="10" t="s">
        <v>5975</v>
      </c>
      <c r="G2901" s="10" t="s">
        <v>1921</v>
      </c>
      <c r="H2901" s="9" t="s">
        <v>6828</v>
      </c>
      <c r="I2901" s="9">
        <v>48</v>
      </c>
      <c r="J2901" s="9"/>
      <c r="K2901" s="12" t="s">
        <v>2880</v>
      </c>
    </row>
    <row r="2902" spans="1:11" x14ac:dyDescent="0.25">
      <c r="A2902" s="17" t="s">
        <v>742</v>
      </c>
      <c r="B2902" s="20" t="s">
        <v>5987</v>
      </c>
      <c r="C2902" s="17" t="s">
        <v>5961</v>
      </c>
      <c r="D2902" s="17" t="s">
        <v>5988</v>
      </c>
      <c r="E2902" s="10" t="s">
        <v>5961</v>
      </c>
      <c r="F2902" s="10" t="s">
        <v>5975</v>
      </c>
      <c r="G2902" s="10" t="s">
        <v>5989</v>
      </c>
      <c r="H2902" s="9" t="s">
        <v>6829</v>
      </c>
      <c r="I2902" s="9">
        <v>42</v>
      </c>
      <c r="J2902" s="9"/>
      <c r="K2902" s="12" t="s">
        <v>2880</v>
      </c>
    </row>
    <row r="2903" spans="1:11" x14ac:dyDescent="0.25">
      <c r="A2903" s="17" t="s">
        <v>742</v>
      </c>
      <c r="B2903" s="20" t="s">
        <v>5990</v>
      </c>
      <c r="C2903" s="17" t="s">
        <v>5961</v>
      </c>
      <c r="D2903" s="17" t="s">
        <v>5991</v>
      </c>
      <c r="E2903" s="10" t="s">
        <v>5961</v>
      </c>
      <c r="F2903" s="10" t="s">
        <v>5975</v>
      </c>
      <c r="G2903" s="10" t="s">
        <v>5989</v>
      </c>
      <c r="H2903" s="9" t="s">
        <v>6829</v>
      </c>
      <c r="I2903" s="9">
        <v>44</v>
      </c>
      <c r="J2903" s="9"/>
      <c r="K2903" s="12" t="s">
        <v>2880</v>
      </c>
    </row>
    <row r="2904" spans="1:11" x14ac:dyDescent="0.25">
      <c r="A2904" s="17" t="s">
        <v>742</v>
      </c>
      <c r="B2904" s="20" t="s">
        <v>5992</v>
      </c>
      <c r="C2904" s="17" t="s">
        <v>5961</v>
      </c>
      <c r="D2904" s="17" t="s">
        <v>5993</v>
      </c>
      <c r="E2904" s="10" t="s">
        <v>5961</v>
      </c>
      <c r="F2904" s="10" t="s">
        <v>5975</v>
      </c>
      <c r="G2904" s="10" t="s">
        <v>5989</v>
      </c>
      <c r="H2904" s="9" t="s">
        <v>6829</v>
      </c>
      <c r="I2904" s="9">
        <v>46</v>
      </c>
      <c r="J2904" s="9"/>
      <c r="K2904" s="12" t="s">
        <v>2880</v>
      </c>
    </row>
    <row r="2905" spans="1:11" x14ac:dyDescent="0.25">
      <c r="A2905" s="17" t="s">
        <v>742</v>
      </c>
      <c r="B2905" s="20" t="s">
        <v>5994</v>
      </c>
      <c r="C2905" s="17" t="s">
        <v>5961</v>
      </c>
      <c r="D2905" s="17" t="s">
        <v>5995</v>
      </c>
      <c r="E2905" s="10" t="s">
        <v>5961</v>
      </c>
      <c r="F2905" s="10" t="s">
        <v>5975</v>
      </c>
      <c r="G2905" s="17" t="s">
        <v>5989</v>
      </c>
      <c r="H2905" s="9" t="s">
        <v>6829</v>
      </c>
      <c r="I2905" s="9">
        <v>48</v>
      </c>
      <c r="J2905" s="9"/>
      <c r="K2905" s="12" t="s">
        <v>2880</v>
      </c>
    </row>
    <row r="2906" spans="1:11" x14ac:dyDescent="0.25">
      <c r="A2906" s="17" t="s">
        <v>742</v>
      </c>
      <c r="B2906" s="20" t="s">
        <v>5996</v>
      </c>
      <c r="C2906" s="17" t="s">
        <v>5961</v>
      </c>
      <c r="D2906" s="17" t="s">
        <v>5974</v>
      </c>
      <c r="E2906" s="10" t="s">
        <v>5961</v>
      </c>
      <c r="F2906" s="10" t="s">
        <v>5975</v>
      </c>
      <c r="G2906" s="17" t="s">
        <v>2040</v>
      </c>
      <c r="H2906" s="9" t="s">
        <v>6830</v>
      </c>
      <c r="I2906" s="9">
        <v>42</v>
      </c>
      <c r="J2906" s="9"/>
      <c r="K2906" s="12" t="s">
        <v>2880</v>
      </c>
    </row>
    <row r="2907" spans="1:11" x14ac:dyDescent="0.25">
      <c r="A2907" s="17" t="s">
        <v>742</v>
      </c>
      <c r="B2907" s="20" t="s">
        <v>5997</v>
      </c>
      <c r="C2907" s="17" t="s">
        <v>5961</v>
      </c>
      <c r="D2907" s="17" t="s">
        <v>5977</v>
      </c>
      <c r="E2907" s="10" t="s">
        <v>5961</v>
      </c>
      <c r="F2907" s="10" t="s">
        <v>5975</v>
      </c>
      <c r="G2907" s="17" t="s">
        <v>2040</v>
      </c>
      <c r="H2907" s="9" t="s">
        <v>6830</v>
      </c>
      <c r="I2907" s="9">
        <v>44</v>
      </c>
      <c r="J2907" s="9"/>
      <c r="K2907" s="12" t="s">
        <v>2880</v>
      </c>
    </row>
    <row r="2908" spans="1:11" x14ac:dyDescent="0.25">
      <c r="A2908" s="17" t="s">
        <v>742</v>
      </c>
      <c r="B2908" s="20" t="s">
        <v>5998</v>
      </c>
      <c r="C2908" s="17" t="s">
        <v>5961</v>
      </c>
      <c r="D2908" s="17" t="s">
        <v>5979</v>
      </c>
      <c r="E2908" s="10" t="s">
        <v>5961</v>
      </c>
      <c r="F2908" s="10" t="s">
        <v>5975</v>
      </c>
      <c r="G2908" s="17" t="s">
        <v>2040</v>
      </c>
      <c r="H2908" s="9" t="s">
        <v>6830</v>
      </c>
      <c r="I2908" s="9">
        <v>46</v>
      </c>
      <c r="J2908" s="9"/>
      <c r="K2908" s="12" t="s">
        <v>2880</v>
      </c>
    </row>
    <row r="2909" spans="1:11" x14ac:dyDescent="0.25">
      <c r="A2909" s="17" t="s">
        <v>742</v>
      </c>
      <c r="B2909" s="20" t="s">
        <v>5999</v>
      </c>
      <c r="C2909" s="17" t="s">
        <v>5961</v>
      </c>
      <c r="D2909" s="17" t="s">
        <v>6000</v>
      </c>
      <c r="E2909" s="10" t="s">
        <v>5961</v>
      </c>
      <c r="F2909" s="10" t="s">
        <v>5975</v>
      </c>
      <c r="G2909" s="17" t="s">
        <v>2040</v>
      </c>
      <c r="H2909" s="9" t="s">
        <v>6830</v>
      </c>
      <c r="I2909" s="9">
        <v>48</v>
      </c>
      <c r="J2909" s="9"/>
      <c r="K2909" s="12" t="s">
        <v>2880</v>
      </c>
    </row>
    <row r="2910" spans="1:11" x14ac:dyDescent="0.25">
      <c r="A2910" s="17" t="s">
        <v>742</v>
      </c>
      <c r="B2910" s="20" t="s">
        <v>6001</v>
      </c>
      <c r="C2910" s="17" t="s">
        <v>5961</v>
      </c>
      <c r="D2910" s="17" t="s">
        <v>6002</v>
      </c>
      <c r="E2910" s="10" t="s">
        <v>5961</v>
      </c>
      <c r="F2910" s="10" t="s">
        <v>5975</v>
      </c>
      <c r="G2910" s="17" t="s">
        <v>2040</v>
      </c>
      <c r="H2910" s="9" t="s">
        <v>6830</v>
      </c>
      <c r="I2910" s="9">
        <v>50</v>
      </c>
      <c r="J2910" s="9"/>
      <c r="K2910" s="12" t="s">
        <v>2880</v>
      </c>
    </row>
    <row r="2911" spans="1:11" x14ac:dyDescent="0.25">
      <c r="A2911" s="17" t="s">
        <v>742</v>
      </c>
      <c r="B2911" s="20" t="s">
        <v>6003</v>
      </c>
      <c r="C2911" s="17" t="s">
        <v>5961</v>
      </c>
      <c r="D2911" s="17" t="s">
        <v>6004</v>
      </c>
      <c r="E2911" s="10" t="s">
        <v>5961</v>
      </c>
      <c r="F2911" s="10" t="s">
        <v>5975</v>
      </c>
      <c r="G2911" s="17" t="s">
        <v>1907</v>
      </c>
      <c r="H2911" s="9" t="s">
        <v>6831</v>
      </c>
      <c r="I2911" s="9">
        <v>42</v>
      </c>
      <c r="J2911" s="9"/>
      <c r="K2911" s="12" t="s">
        <v>2880</v>
      </c>
    </row>
    <row r="2912" spans="1:11" x14ac:dyDescent="0.25">
      <c r="A2912" s="17" t="s">
        <v>742</v>
      </c>
      <c r="B2912" s="20" t="s">
        <v>6005</v>
      </c>
      <c r="C2912" s="17" t="s">
        <v>5961</v>
      </c>
      <c r="D2912" s="17" t="s">
        <v>6006</v>
      </c>
      <c r="E2912" s="10" t="s">
        <v>5961</v>
      </c>
      <c r="F2912" s="10" t="s">
        <v>5975</v>
      </c>
      <c r="G2912" s="17" t="s">
        <v>1907</v>
      </c>
      <c r="H2912" s="9" t="s">
        <v>6831</v>
      </c>
      <c r="I2912" s="9">
        <v>44</v>
      </c>
      <c r="J2912" s="9"/>
      <c r="K2912" s="12" t="s">
        <v>2880</v>
      </c>
    </row>
    <row r="2913" spans="1:11" x14ac:dyDescent="0.25">
      <c r="A2913" s="17" t="s">
        <v>742</v>
      </c>
      <c r="B2913" s="20" t="s">
        <v>6007</v>
      </c>
      <c r="C2913" s="17" t="s">
        <v>5961</v>
      </c>
      <c r="D2913" s="17" t="s">
        <v>6008</v>
      </c>
      <c r="E2913" s="10" t="s">
        <v>5961</v>
      </c>
      <c r="F2913" s="10" t="s">
        <v>5975</v>
      </c>
      <c r="G2913" s="17" t="s">
        <v>1907</v>
      </c>
      <c r="H2913" s="9" t="s">
        <v>6831</v>
      </c>
      <c r="I2913" s="9">
        <v>46</v>
      </c>
      <c r="J2913" s="9"/>
      <c r="K2913" s="12" t="s">
        <v>2880</v>
      </c>
    </row>
    <row r="2914" spans="1:11" x14ac:dyDescent="0.25">
      <c r="A2914" s="17" t="s">
        <v>742</v>
      </c>
      <c r="B2914" s="20" t="s">
        <v>6009</v>
      </c>
      <c r="C2914" s="17" t="s">
        <v>5961</v>
      </c>
      <c r="D2914" s="17" t="s">
        <v>6010</v>
      </c>
      <c r="E2914" s="10" t="s">
        <v>5961</v>
      </c>
      <c r="F2914" s="10" t="s">
        <v>5975</v>
      </c>
      <c r="G2914" s="17" t="s">
        <v>1907</v>
      </c>
      <c r="H2914" s="9" t="s">
        <v>6831</v>
      </c>
      <c r="I2914" s="9">
        <v>48</v>
      </c>
      <c r="J2914" s="9"/>
      <c r="K2914" s="12" t="s">
        <v>2880</v>
      </c>
    </row>
    <row r="2915" spans="1:11" x14ac:dyDescent="0.25">
      <c r="A2915" s="17" t="s">
        <v>742</v>
      </c>
      <c r="B2915" s="20" t="s">
        <v>6011</v>
      </c>
      <c r="C2915" s="17" t="s">
        <v>5961</v>
      </c>
      <c r="D2915" s="17" t="s">
        <v>6012</v>
      </c>
      <c r="E2915" s="10" t="s">
        <v>5961</v>
      </c>
      <c r="F2915" s="10" t="s">
        <v>5975</v>
      </c>
      <c r="G2915" s="17" t="s">
        <v>1907</v>
      </c>
      <c r="H2915" s="9" t="s">
        <v>6831</v>
      </c>
      <c r="I2915" s="9">
        <v>50</v>
      </c>
      <c r="J2915" s="9"/>
      <c r="K2915" s="12" t="s">
        <v>2880</v>
      </c>
    </row>
    <row r="2916" spans="1:11" x14ac:dyDescent="0.25">
      <c r="A2916" s="17" t="s">
        <v>742</v>
      </c>
      <c r="B2916" s="20" t="s">
        <v>6013</v>
      </c>
      <c r="C2916" s="17" t="s">
        <v>5961</v>
      </c>
      <c r="D2916" s="17" t="s">
        <v>6014</v>
      </c>
      <c r="E2916" s="10" t="s">
        <v>5961</v>
      </c>
      <c r="F2916" s="10" t="s">
        <v>5975</v>
      </c>
      <c r="G2916" s="17" t="s">
        <v>1968</v>
      </c>
      <c r="H2916" s="9" t="s">
        <v>6832</v>
      </c>
      <c r="I2916" s="9">
        <v>42</v>
      </c>
      <c r="J2916" s="9"/>
      <c r="K2916" s="12" t="s">
        <v>2880</v>
      </c>
    </row>
    <row r="2917" spans="1:11" x14ac:dyDescent="0.25">
      <c r="A2917" s="17" t="s">
        <v>742</v>
      </c>
      <c r="B2917" s="20" t="s">
        <v>6015</v>
      </c>
      <c r="C2917" s="17" t="s">
        <v>5961</v>
      </c>
      <c r="D2917" s="17" t="s">
        <v>6016</v>
      </c>
      <c r="E2917" s="10" t="s">
        <v>5961</v>
      </c>
      <c r="F2917" s="10" t="s">
        <v>5975</v>
      </c>
      <c r="G2917" s="17" t="s">
        <v>1968</v>
      </c>
      <c r="H2917" s="9" t="s">
        <v>6832</v>
      </c>
      <c r="I2917" s="9">
        <v>44</v>
      </c>
      <c r="J2917" s="9"/>
      <c r="K2917" s="12" t="s">
        <v>2880</v>
      </c>
    </row>
    <row r="2918" spans="1:11" x14ac:dyDescent="0.25">
      <c r="A2918" s="17" t="s">
        <v>742</v>
      </c>
      <c r="B2918" s="20" t="s">
        <v>6017</v>
      </c>
      <c r="C2918" s="17" t="s">
        <v>5961</v>
      </c>
      <c r="D2918" s="17" t="s">
        <v>6018</v>
      </c>
      <c r="E2918" s="10" t="s">
        <v>5961</v>
      </c>
      <c r="F2918" s="10" t="s">
        <v>5975</v>
      </c>
      <c r="G2918" s="17" t="s">
        <v>1968</v>
      </c>
      <c r="H2918" s="9" t="s">
        <v>6832</v>
      </c>
      <c r="I2918" s="9">
        <v>46</v>
      </c>
      <c r="J2918" s="9"/>
      <c r="K2918" s="12" t="s">
        <v>2880</v>
      </c>
    </row>
    <row r="2919" spans="1:11" x14ac:dyDescent="0.25">
      <c r="A2919" s="17" t="s">
        <v>742</v>
      </c>
      <c r="B2919" s="20" t="s">
        <v>6019</v>
      </c>
      <c r="C2919" s="17" t="s">
        <v>5961</v>
      </c>
      <c r="D2919" s="17" t="s">
        <v>6020</v>
      </c>
      <c r="E2919" s="10" t="s">
        <v>5961</v>
      </c>
      <c r="F2919" s="10" t="s">
        <v>5975</v>
      </c>
      <c r="G2919" s="17" t="s">
        <v>1968</v>
      </c>
      <c r="H2919" s="9" t="s">
        <v>6832</v>
      </c>
      <c r="I2919" s="9">
        <v>48</v>
      </c>
      <c r="J2919" s="9"/>
      <c r="K2919" s="12" t="s">
        <v>2880</v>
      </c>
    </row>
    <row r="2920" spans="1:11" x14ac:dyDescent="0.25">
      <c r="A2920" s="17" t="s">
        <v>742</v>
      </c>
      <c r="B2920" s="20" t="s">
        <v>6021</v>
      </c>
      <c r="C2920" s="17" t="s">
        <v>5961</v>
      </c>
      <c r="D2920" s="17" t="s">
        <v>6022</v>
      </c>
      <c r="E2920" s="17" t="s">
        <v>5961</v>
      </c>
      <c r="F2920" s="17" t="s">
        <v>5975</v>
      </c>
      <c r="G2920" s="17" t="s">
        <v>1968</v>
      </c>
      <c r="H2920" s="9" t="s">
        <v>6832</v>
      </c>
      <c r="I2920" s="17" t="s">
        <v>6833</v>
      </c>
      <c r="J2920" s="9"/>
      <c r="K2920" s="12" t="s">
        <v>2880</v>
      </c>
    </row>
    <row r="2921" spans="1:11" x14ac:dyDescent="0.25">
      <c r="A2921" s="17" t="s">
        <v>742</v>
      </c>
      <c r="B2921" s="20" t="s">
        <v>6023</v>
      </c>
      <c r="C2921" s="17" t="s">
        <v>6024</v>
      </c>
      <c r="D2921" s="17" t="s">
        <v>6025</v>
      </c>
      <c r="E2921" s="17" t="s">
        <v>6026</v>
      </c>
      <c r="F2921" s="17" t="s">
        <v>6027</v>
      </c>
      <c r="G2921" s="17" t="s">
        <v>2040</v>
      </c>
      <c r="H2921" s="9" t="s">
        <v>6834</v>
      </c>
      <c r="I2921" s="17" t="s">
        <v>746</v>
      </c>
      <c r="J2921" s="9"/>
      <c r="K2921" s="12" t="s">
        <v>3282</v>
      </c>
    </row>
    <row r="2922" spans="1:11" x14ac:dyDescent="0.25">
      <c r="A2922" s="17" t="s">
        <v>742</v>
      </c>
      <c r="B2922" s="20" t="s">
        <v>6028</v>
      </c>
      <c r="C2922" s="17" t="s">
        <v>6024</v>
      </c>
      <c r="D2922" s="17" t="s">
        <v>6029</v>
      </c>
      <c r="E2922" s="17" t="s">
        <v>6026</v>
      </c>
      <c r="F2922" s="17" t="s">
        <v>6027</v>
      </c>
      <c r="G2922" s="17" t="s">
        <v>2040</v>
      </c>
      <c r="H2922" s="9" t="s">
        <v>6834</v>
      </c>
      <c r="I2922" s="17" t="s">
        <v>747</v>
      </c>
      <c r="J2922" s="9"/>
      <c r="K2922" s="12" t="s">
        <v>3282</v>
      </c>
    </row>
    <row r="2923" spans="1:11" x14ac:dyDescent="0.25">
      <c r="A2923" s="17" t="s">
        <v>742</v>
      </c>
      <c r="B2923" s="20" t="s">
        <v>6030</v>
      </c>
      <c r="C2923" s="17" t="s">
        <v>6024</v>
      </c>
      <c r="D2923" s="17" t="s">
        <v>6031</v>
      </c>
      <c r="E2923" s="17" t="s">
        <v>6026</v>
      </c>
      <c r="F2923" s="17" t="s">
        <v>6027</v>
      </c>
      <c r="G2923" s="17" t="s">
        <v>2040</v>
      </c>
      <c r="H2923" s="9" t="s">
        <v>6834</v>
      </c>
      <c r="I2923" s="17" t="s">
        <v>751</v>
      </c>
      <c r="J2923" s="9"/>
      <c r="K2923" s="12" t="s">
        <v>3282</v>
      </c>
    </row>
    <row r="2924" spans="1:11" x14ac:dyDescent="0.25">
      <c r="A2924" s="17" t="s">
        <v>742</v>
      </c>
      <c r="B2924" s="20" t="s">
        <v>6032</v>
      </c>
      <c r="C2924" s="17" t="s">
        <v>6024</v>
      </c>
      <c r="D2924" s="17" t="s">
        <v>6033</v>
      </c>
      <c r="E2924" s="17" t="s">
        <v>6026</v>
      </c>
      <c r="F2924" s="17" t="s">
        <v>6027</v>
      </c>
      <c r="G2924" s="17" t="s">
        <v>2040</v>
      </c>
      <c r="H2924" s="9" t="s">
        <v>6834</v>
      </c>
      <c r="I2924" s="17" t="s">
        <v>752</v>
      </c>
      <c r="J2924" s="9"/>
      <c r="K2924" s="12" t="s">
        <v>3282</v>
      </c>
    </row>
    <row r="2925" spans="1:11" x14ac:dyDescent="0.25">
      <c r="A2925" s="17" t="s">
        <v>742</v>
      </c>
      <c r="B2925" s="20" t="s">
        <v>6034</v>
      </c>
      <c r="C2925" s="17" t="s">
        <v>6024</v>
      </c>
      <c r="D2925" s="17" t="s">
        <v>6035</v>
      </c>
      <c r="E2925" s="17" t="s">
        <v>6026</v>
      </c>
      <c r="F2925" s="17" t="s">
        <v>6027</v>
      </c>
      <c r="G2925" s="17" t="s">
        <v>2040</v>
      </c>
      <c r="H2925" s="9" t="s">
        <v>6834</v>
      </c>
      <c r="I2925" s="17" t="s">
        <v>755</v>
      </c>
      <c r="J2925" s="9"/>
      <c r="K2925" s="12" t="s">
        <v>3282</v>
      </c>
    </row>
    <row r="2926" spans="1:11" x14ac:dyDescent="0.25">
      <c r="A2926" s="17" t="s">
        <v>742</v>
      </c>
      <c r="B2926" s="20" t="s">
        <v>6036</v>
      </c>
      <c r="C2926" s="17" t="s">
        <v>6024</v>
      </c>
      <c r="D2926" s="17" t="s">
        <v>6037</v>
      </c>
      <c r="E2926" s="17" t="s">
        <v>6026</v>
      </c>
      <c r="F2926" s="17" t="s">
        <v>1916</v>
      </c>
      <c r="G2926" s="17" t="s">
        <v>1531</v>
      </c>
      <c r="H2926" s="9" t="s">
        <v>6835</v>
      </c>
      <c r="I2926" s="17" t="s">
        <v>746</v>
      </c>
      <c r="J2926" s="9"/>
      <c r="K2926" s="12" t="s">
        <v>3282</v>
      </c>
    </row>
    <row r="2927" spans="1:11" x14ac:dyDescent="0.25">
      <c r="A2927" s="17" t="s">
        <v>742</v>
      </c>
      <c r="B2927" s="20" t="s">
        <v>6038</v>
      </c>
      <c r="C2927" s="17" t="s">
        <v>6024</v>
      </c>
      <c r="D2927" s="17" t="s">
        <v>6039</v>
      </c>
      <c r="E2927" s="17" t="s">
        <v>6026</v>
      </c>
      <c r="F2927" s="17" t="s">
        <v>1916</v>
      </c>
      <c r="G2927" s="17" t="s">
        <v>1531</v>
      </c>
      <c r="H2927" s="9" t="s">
        <v>6835</v>
      </c>
      <c r="I2927" s="17" t="s">
        <v>747</v>
      </c>
      <c r="J2927" s="9"/>
      <c r="K2927" s="12" t="s">
        <v>3282</v>
      </c>
    </row>
    <row r="2928" spans="1:11" x14ac:dyDescent="0.25">
      <c r="A2928" s="17" t="s">
        <v>742</v>
      </c>
      <c r="B2928" s="20" t="s">
        <v>6040</v>
      </c>
      <c r="C2928" s="17" t="s">
        <v>6024</v>
      </c>
      <c r="D2928" s="17" t="s">
        <v>6041</v>
      </c>
      <c r="E2928" s="17" t="s">
        <v>6026</v>
      </c>
      <c r="F2928" s="17" t="s">
        <v>1916</v>
      </c>
      <c r="G2928" s="17" t="s">
        <v>1531</v>
      </c>
      <c r="H2928" s="9" t="s">
        <v>6835</v>
      </c>
      <c r="I2928" s="17" t="s">
        <v>751</v>
      </c>
      <c r="J2928" s="9"/>
      <c r="K2928" s="12" t="s">
        <v>3282</v>
      </c>
    </row>
    <row r="2929" spans="1:11" x14ac:dyDescent="0.25">
      <c r="A2929" s="17" t="s">
        <v>742</v>
      </c>
      <c r="B2929" s="20" t="s">
        <v>6042</v>
      </c>
      <c r="C2929" s="17" t="s">
        <v>6024</v>
      </c>
      <c r="D2929" s="17" t="s">
        <v>6043</v>
      </c>
      <c r="E2929" s="17" t="s">
        <v>6026</v>
      </c>
      <c r="F2929" s="17" t="s">
        <v>1916</v>
      </c>
      <c r="G2929" s="17" t="s">
        <v>1531</v>
      </c>
      <c r="H2929" s="9" t="s">
        <v>6835</v>
      </c>
      <c r="I2929" s="17" t="s">
        <v>752</v>
      </c>
      <c r="J2929" s="9"/>
      <c r="K2929" s="12" t="s">
        <v>3282</v>
      </c>
    </row>
    <row r="2930" spans="1:11" x14ac:dyDescent="0.25">
      <c r="A2930" s="17" t="s">
        <v>742</v>
      </c>
      <c r="B2930" s="20" t="s">
        <v>6044</v>
      </c>
      <c r="C2930" s="17" t="s">
        <v>6024</v>
      </c>
      <c r="D2930" s="17" t="s">
        <v>6045</v>
      </c>
      <c r="E2930" s="10" t="s">
        <v>6026</v>
      </c>
      <c r="F2930" s="10" t="s">
        <v>1916</v>
      </c>
      <c r="G2930" s="10" t="s">
        <v>1531</v>
      </c>
      <c r="H2930" s="9" t="s">
        <v>6835</v>
      </c>
      <c r="I2930" s="9" t="s">
        <v>755</v>
      </c>
      <c r="J2930" s="9"/>
      <c r="K2930" s="17" t="s">
        <v>3282</v>
      </c>
    </row>
    <row r="2931" spans="1:11" x14ac:dyDescent="0.25">
      <c r="A2931" s="17" t="s">
        <v>1814</v>
      </c>
      <c r="B2931" s="20" t="s">
        <v>6046</v>
      </c>
      <c r="C2931" s="17" t="s">
        <v>6047</v>
      </c>
      <c r="D2931" s="17" t="s">
        <v>6048</v>
      </c>
      <c r="E2931" s="10"/>
      <c r="F2931" s="10"/>
      <c r="G2931" s="10"/>
      <c r="H2931" s="9" t="s">
        <v>6635</v>
      </c>
      <c r="I2931" s="9" t="s">
        <v>1470</v>
      </c>
      <c r="J2931" s="9"/>
      <c r="K2931" s="17" t="s">
        <v>1835</v>
      </c>
    </row>
    <row r="2932" spans="1:11" x14ac:dyDescent="0.25">
      <c r="A2932" s="17" t="s">
        <v>1814</v>
      </c>
      <c r="B2932" s="20" t="s">
        <v>6049</v>
      </c>
      <c r="C2932" s="17" t="s">
        <v>6047</v>
      </c>
      <c r="D2932" s="17" t="s">
        <v>6050</v>
      </c>
      <c r="E2932" s="10" t="s">
        <v>6047</v>
      </c>
      <c r="F2932" s="10" t="s">
        <v>6051</v>
      </c>
      <c r="G2932" s="10" t="s">
        <v>1554</v>
      </c>
      <c r="H2932" s="9" t="s">
        <v>6836</v>
      </c>
      <c r="I2932" s="17" t="s">
        <v>1511</v>
      </c>
      <c r="J2932" s="9"/>
      <c r="K2932" s="17" t="s">
        <v>1835</v>
      </c>
    </row>
    <row r="2933" spans="1:11" x14ac:dyDescent="0.25">
      <c r="A2933" s="17" t="s">
        <v>1814</v>
      </c>
      <c r="B2933" s="20" t="s">
        <v>6053</v>
      </c>
      <c r="C2933" s="17" t="s">
        <v>6047</v>
      </c>
      <c r="D2933" s="17" t="s">
        <v>6054</v>
      </c>
      <c r="E2933" s="10" t="s">
        <v>6047</v>
      </c>
      <c r="F2933" s="10" t="s">
        <v>6051</v>
      </c>
      <c r="G2933" s="10" t="s">
        <v>1230</v>
      </c>
      <c r="H2933" s="9" t="s">
        <v>6837</v>
      </c>
      <c r="I2933" s="9" t="s">
        <v>746</v>
      </c>
      <c r="J2933" s="9"/>
      <c r="K2933" s="17" t="s">
        <v>1835</v>
      </c>
    </row>
    <row r="2934" spans="1:11" x14ac:dyDescent="0.25">
      <c r="A2934" s="17" t="s">
        <v>1814</v>
      </c>
      <c r="B2934" s="20" t="s">
        <v>6055</v>
      </c>
      <c r="C2934" s="17" t="s">
        <v>6047</v>
      </c>
      <c r="D2934" s="17" t="s">
        <v>6056</v>
      </c>
      <c r="E2934" s="10" t="s">
        <v>6047</v>
      </c>
      <c r="F2934" s="10" t="s">
        <v>6051</v>
      </c>
      <c r="G2934" s="10" t="s">
        <v>3309</v>
      </c>
      <c r="H2934" s="9" t="s">
        <v>6838</v>
      </c>
      <c r="I2934" s="17" t="s">
        <v>1511</v>
      </c>
      <c r="J2934" s="9"/>
      <c r="K2934" s="17" t="s">
        <v>1835</v>
      </c>
    </row>
    <row r="2935" spans="1:11" x14ac:dyDescent="0.25">
      <c r="A2935" s="17" t="s">
        <v>1814</v>
      </c>
      <c r="B2935" s="20" t="s">
        <v>6057</v>
      </c>
      <c r="C2935" s="17" t="s">
        <v>6047</v>
      </c>
      <c r="D2935" s="17" t="s">
        <v>6058</v>
      </c>
      <c r="E2935" s="10" t="s">
        <v>6047</v>
      </c>
      <c r="F2935" s="10" t="s">
        <v>6051</v>
      </c>
      <c r="G2935" s="10" t="s">
        <v>6052</v>
      </c>
      <c r="H2935" s="9" t="s">
        <v>6839</v>
      </c>
      <c r="I2935" s="9" t="s">
        <v>746</v>
      </c>
      <c r="J2935" s="9"/>
      <c r="K2935" s="17" t="s">
        <v>1835</v>
      </c>
    </row>
    <row r="2936" spans="1:11" x14ac:dyDescent="0.25">
      <c r="A2936" s="17" t="s">
        <v>1814</v>
      </c>
      <c r="B2936" s="20" t="s">
        <v>6059</v>
      </c>
      <c r="C2936" s="17" t="s">
        <v>6047</v>
      </c>
      <c r="D2936" s="17" t="s">
        <v>6060</v>
      </c>
      <c r="E2936" s="10" t="s">
        <v>6047</v>
      </c>
      <c r="F2936" s="10" t="s">
        <v>1492</v>
      </c>
      <c r="G2936" s="10" t="s">
        <v>1554</v>
      </c>
      <c r="H2936" s="9" t="s">
        <v>6840</v>
      </c>
      <c r="I2936" s="17" t="s">
        <v>1511</v>
      </c>
      <c r="J2936" s="9"/>
      <c r="K2936" s="17" t="s">
        <v>1835</v>
      </c>
    </row>
    <row r="2937" spans="1:11" x14ac:dyDescent="0.25">
      <c r="A2937" s="17" t="s">
        <v>1814</v>
      </c>
      <c r="B2937" s="20" t="s">
        <v>6061</v>
      </c>
      <c r="C2937" s="17" t="s">
        <v>6047</v>
      </c>
      <c r="D2937" s="17" t="s">
        <v>6062</v>
      </c>
      <c r="E2937" s="10" t="s">
        <v>6047</v>
      </c>
      <c r="F2937" s="10" t="s">
        <v>1492</v>
      </c>
      <c r="G2937" s="17" t="s">
        <v>1554</v>
      </c>
      <c r="H2937" s="9" t="s">
        <v>6840</v>
      </c>
      <c r="I2937" s="9" t="s">
        <v>746</v>
      </c>
      <c r="J2937" s="9"/>
      <c r="K2937" s="17" t="s">
        <v>1835</v>
      </c>
    </row>
    <row r="2938" spans="1:11" x14ac:dyDescent="0.25">
      <c r="A2938" s="17" t="s">
        <v>1814</v>
      </c>
      <c r="B2938" s="20" t="s">
        <v>6063</v>
      </c>
      <c r="C2938" s="17" t="s">
        <v>6047</v>
      </c>
      <c r="D2938" s="17" t="s">
        <v>6064</v>
      </c>
      <c r="E2938" s="10" t="s">
        <v>6047</v>
      </c>
      <c r="F2938" s="10" t="s">
        <v>1492</v>
      </c>
      <c r="G2938" s="17" t="s">
        <v>2040</v>
      </c>
      <c r="H2938" s="9" t="s">
        <v>6841</v>
      </c>
      <c r="I2938" s="17" t="s">
        <v>1511</v>
      </c>
      <c r="J2938" s="9"/>
      <c r="K2938" s="17" t="s">
        <v>1835</v>
      </c>
    </row>
    <row r="2939" spans="1:11" x14ac:dyDescent="0.25">
      <c r="A2939" s="17" t="s">
        <v>1814</v>
      </c>
      <c r="B2939" s="20" t="s">
        <v>6065</v>
      </c>
      <c r="C2939" s="17" t="s">
        <v>6047</v>
      </c>
      <c r="D2939" s="17" t="s">
        <v>6066</v>
      </c>
      <c r="E2939" s="10" t="s">
        <v>6047</v>
      </c>
      <c r="F2939" s="10" t="s">
        <v>1492</v>
      </c>
      <c r="G2939" s="10" t="s">
        <v>2040</v>
      </c>
      <c r="H2939" s="9" t="s">
        <v>6841</v>
      </c>
      <c r="I2939" s="9" t="s">
        <v>746</v>
      </c>
      <c r="J2939" s="9"/>
      <c r="K2939" s="17" t="s">
        <v>1835</v>
      </c>
    </row>
    <row r="2940" spans="1:11" x14ac:dyDescent="0.25">
      <c r="A2940" s="17" t="s">
        <v>1814</v>
      </c>
      <c r="B2940" s="20" t="s">
        <v>6067</v>
      </c>
      <c r="C2940" s="17" t="s">
        <v>1814</v>
      </c>
      <c r="D2940" s="17" t="s">
        <v>6068</v>
      </c>
      <c r="E2940" s="10" t="s">
        <v>6069</v>
      </c>
      <c r="F2940" s="10" t="s">
        <v>6070</v>
      </c>
      <c r="G2940" s="10" t="s">
        <v>6071</v>
      </c>
      <c r="H2940" s="9" t="s">
        <v>6842</v>
      </c>
      <c r="I2940" s="9" t="s">
        <v>1470</v>
      </c>
      <c r="J2940" s="9"/>
      <c r="K2940" s="17" t="s">
        <v>1835</v>
      </c>
    </row>
    <row r="2941" spans="1:11" x14ac:dyDescent="0.25">
      <c r="A2941" s="17" t="s">
        <v>1814</v>
      </c>
      <c r="B2941" s="20" t="s">
        <v>375</v>
      </c>
      <c r="C2941" s="17" t="s">
        <v>1814</v>
      </c>
      <c r="D2941" s="17" t="s">
        <v>376</v>
      </c>
      <c r="E2941" s="10" t="s">
        <v>6069</v>
      </c>
      <c r="F2941" s="10" t="s">
        <v>6072</v>
      </c>
      <c r="G2941" s="10" t="s">
        <v>6071</v>
      </c>
      <c r="H2941" s="9" t="s">
        <v>6843</v>
      </c>
      <c r="I2941" s="9" t="s">
        <v>1470</v>
      </c>
      <c r="J2941" s="9"/>
      <c r="K2941" s="17" t="s">
        <v>1835</v>
      </c>
    </row>
    <row r="2942" spans="1:11" x14ac:dyDescent="0.25">
      <c r="A2942" s="17" t="s">
        <v>742</v>
      </c>
      <c r="B2942" s="20" t="s">
        <v>6073</v>
      </c>
      <c r="C2942" s="17" t="s">
        <v>6074</v>
      </c>
      <c r="D2942" s="17" t="s">
        <v>6075</v>
      </c>
      <c r="E2942" s="10"/>
      <c r="F2942" s="10"/>
      <c r="G2942" s="10"/>
      <c r="H2942" s="9" t="s">
        <v>6635</v>
      </c>
      <c r="I2942" s="9" t="s">
        <v>1470</v>
      </c>
      <c r="J2942" s="9"/>
      <c r="K2942" s="17" t="s">
        <v>1835</v>
      </c>
    </row>
    <row r="2943" spans="1:11" x14ac:dyDescent="0.25">
      <c r="A2943" s="17" t="s">
        <v>742</v>
      </c>
      <c r="B2943" s="15" t="s">
        <v>6076</v>
      </c>
      <c r="C2943" s="12" t="s">
        <v>6074</v>
      </c>
      <c r="D2943" s="9" t="s">
        <v>6077</v>
      </c>
      <c r="E2943" s="11"/>
      <c r="F2943" s="11"/>
      <c r="G2943" s="12"/>
      <c r="H2943" s="9" t="s">
        <v>6635</v>
      </c>
      <c r="I2943" s="17" t="s">
        <v>1470</v>
      </c>
      <c r="J2943" s="12"/>
      <c r="K2943" s="9" t="s">
        <v>1835</v>
      </c>
    </row>
    <row r="2944" spans="1:11" x14ac:dyDescent="0.25">
      <c r="A2944" s="17" t="s">
        <v>1814</v>
      </c>
      <c r="B2944" s="15" t="s">
        <v>6078</v>
      </c>
      <c r="C2944" s="12" t="s">
        <v>1814</v>
      </c>
      <c r="D2944" s="9" t="s">
        <v>6079</v>
      </c>
      <c r="E2944" s="11" t="s">
        <v>6080</v>
      </c>
      <c r="F2944" s="11" t="s">
        <v>1506</v>
      </c>
      <c r="G2944" s="17" t="s">
        <v>745</v>
      </c>
      <c r="H2944" s="9" t="s">
        <v>6844</v>
      </c>
      <c r="I2944" s="17" t="s">
        <v>1470</v>
      </c>
      <c r="J2944" s="12" t="s">
        <v>747</v>
      </c>
      <c r="K2944" s="9" t="s">
        <v>1648</v>
      </c>
    </row>
    <row r="2945" spans="1:11" x14ac:dyDescent="0.25">
      <c r="A2945" s="17" t="s">
        <v>1814</v>
      </c>
      <c r="B2945" s="15" t="s">
        <v>255</v>
      </c>
      <c r="C2945" s="12" t="s">
        <v>1814</v>
      </c>
      <c r="D2945" s="9" t="s">
        <v>6081</v>
      </c>
      <c r="E2945" s="11" t="s">
        <v>6080</v>
      </c>
      <c r="F2945" s="11" t="s">
        <v>1506</v>
      </c>
      <c r="G2945" s="17" t="s">
        <v>913</v>
      </c>
      <c r="H2945" s="9" t="s">
        <v>6845</v>
      </c>
      <c r="I2945" s="17" t="s">
        <v>1470</v>
      </c>
      <c r="J2945" s="12" t="s">
        <v>747</v>
      </c>
      <c r="K2945" s="9" t="s">
        <v>1648</v>
      </c>
    </row>
    <row r="2946" spans="1:11" x14ac:dyDescent="0.25">
      <c r="A2946" s="17" t="s">
        <v>1814</v>
      </c>
      <c r="B2946" s="12" t="s">
        <v>259</v>
      </c>
      <c r="C2946" s="12" t="s">
        <v>1814</v>
      </c>
      <c r="D2946" s="9" t="s">
        <v>6082</v>
      </c>
      <c r="E2946" s="11" t="s">
        <v>6080</v>
      </c>
      <c r="F2946" s="11" t="s">
        <v>1506</v>
      </c>
      <c r="G2946" s="11" t="s">
        <v>1178</v>
      </c>
      <c r="H2946" s="9" t="s">
        <v>6846</v>
      </c>
      <c r="I2946" s="17" t="s">
        <v>1470</v>
      </c>
      <c r="J2946" s="12" t="s">
        <v>747</v>
      </c>
      <c r="K2946" s="9" t="s">
        <v>1648</v>
      </c>
    </row>
    <row r="2947" spans="1:11" x14ac:dyDescent="0.25">
      <c r="A2947" s="17" t="s">
        <v>1814</v>
      </c>
      <c r="B2947" s="12" t="s">
        <v>733</v>
      </c>
      <c r="C2947" s="12" t="s">
        <v>1814</v>
      </c>
      <c r="D2947" s="9" t="s">
        <v>6083</v>
      </c>
      <c r="E2947" s="11" t="s">
        <v>6080</v>
      </c>
      <c r="F2947" s="11" t="s">
        <v>1506</v>
      </c>
      <c r="G2947" s="17" t="s">
        <v>905</v>
      </c>
      <c r="H2947" s="9" t="s">
        <v>6847</v>
      </c>
      <c r="I2947" s="17" t="s">
        <v>1470</v>
      </c>
      <c r="J2947" s="12" t="s">
        <v>747</v>
      </c>
      <c r="K2947" s="9" t="s">
        <v>1648</v>
      </c>
    </row>
    <row r="2948" spans="1:11" x14ac:dyDescent="0.25">
      <c r="A2948" s="17" t="s">
        <v>1814</v>
      </c>
      <c r="B2948" s="12" t="s">
        <v>257</v>
      </c>
      <c r="C2948" s="12" t="s">
        <v>1814</v>
      </c>
      <c r="D2948" s="9" t="s">
        <v>6084</v>
      </c>
      <c r="E2948" s="11" t="s">
        <v>6080</v>
      </c>
      <c r="F2948" s="11" t="s">
        <v>1506</v>
      </c>
      <c r="G2948" s="12" t="s">
        <v>820</v>
      </c>
      <c r="H2948" s="9" t="s">
        <v>6848</v>
      </c>
      <c r="I2948" s="11" t="s">
        <v>1470</v>
      </c>
      <c r="J2948" s="12" t="s">
        <v>747</v>
      </c>
      <c r="K2948" s="9" t="s">
        <v>1648</v>
      </c>
    </row>
    <row r="2949" spans="1:11" x14ac:dyDescent="0.25">
      <c r="A2949" s="17" t="s">
        <v>1814</v>
      </c>
      <c r="B2949" s="12" t="s">
        <v>6085</v>
      </c>
      <c r="C2949" s="12" t="s">
        <v>6086</v>
      </c>
      <c r="D2949" s="9" t="s">
        <v>6087</v>
      </c>
      <c r="E2949" s="11" t="s">
        <v>6086</v>
      </c>
      <c r="F2949" s="11" t="s">
        <v>6051</v>
      </c>
      <c r="G2949" s="12" t="s">
        <v>745</v>
      </c>
      <c r="H2949" s="9" t="s">
        <v>6849</v>
      </c>
      <c r="I2949" s="17" t="s">
        <v>1508</v>
      </c>
      <c r="J2949" s="12" t="s">
        <v>747</v>
      </c>
      <c r="K2949" s="9" t="s">
        <v>1648</v>
      </c>
    </row>
    <row r="2950" spans="1:11" x14ac:dyDescent="0.25">
      <c r="A2950" s="17" t="s">
        <v>1814</v>
      </c>
      <c r="B2950" s="12" t="s">
        <v>473</v>
      </c>
      <c r="C2950" s="12" t="s">
        <v>6086</v>
      </c>
      <c r="D2950" s="9" t="s">
        <v>474</v>
      </c>
      <c r="E2950" s="11" t="s">
        <v>6086</v>
      </c>
      <c r="F2950" s="11" t="s">
        <v>6051</v>
      </c>
      <c r="G2950" s="17" t="s">
        <v>745</v>
      </c>
      <c r="H2950" s="9" t="s">
        <v>6849</v>
      </c>
      <c r="I2950" s="11" t="s">
        <v>1511</v>
      </c>
      <c r="J2950" s="12" t="s">
        <v>747</v>
      </c>
      <c r="K2950" s="9" t="s">
        <v>1648</v>
      </c>
    </row>
    <row r="2951" spans="1:11" x14ac:dyDescent="0.25">
      <c r="A2951" s="17" t="s">
        <v>1814</v>
      </c>
      <c r="B2951" s="12" t="s">
        <v>261</v>
      </c>
      <c r="C2951" s="12" t="s">
        <v>6086</v>
      </c>
      <c r="D2951" s="9" t="s">
        <v>262</v>
      </c>
      <c r="E2951" s="11" t="s">
        <v>6086</v>
      </c>
      <c r="F2951" s="11" t="s">
        <v>6051</v>
      </c>
      <c r="G2951" s="17" t="s">
        <v>1178</v>
      </c>
      <c r="H2951" s="9" t="s">
        <v>6850</v>
      </c>
      <c r="I2951" s="17" t="s">
        <v>1508</v>
      </c>
      <c r="J2951" s="12" t="s">
        <v>747</v>
      </c>
      <c r="K2951" s="9" t="s">
        <v>1648</v>
      </c>
    </row>
    <row r="2952" spans="1:11" x14ac:dyDescent="0.25">
      <c r="A2952" s="17" t="s">
        <v>1814</v>
      </c>
      <c r="B2952" s="12" t="s">
        <v>377</v>
      </c>
      <c r="C2952" s="12" t="s">
        <v>6086</v>
      </c>
      <c r="D2952" s="9" t="s">
        <v>378</v>
      </c>
      <c r="E2952" s="11" t="s">
        <v>6086</v>
      </c>
      <c r="F2952" s="11" t="s">
        <v>6051</v>
      </c>
      <c r="G2952" s="11" t="s">
        <v>1178</v>
      </c>
      <c r="H2952" s="9" t="s">
        <v>6850</v>
      </c>
      <c r="I2952" s="11" t="s">
        <v>1511</v>
      </c>
      <c r="J2952" s="12" t="s">
        <v>747</v>
      </c>
      <c r="K2952" s="9" t="s">
        <v>1648</v>
      </c>
    </row>
    <row r="2953" spans="1:11" x14ac:dyDescent="0.25">
      <c r="A2953" s="17" t="s">
        <v>1814</v>
      </c>
      <c r="B2953" s="12" t="s">
        <v>475</v>
      </c>
      <c r="C2953" s="12" t="s">
        <v>6086</v>
      </c>
      <c r="D2953" s="9" t="s">
        <v>476</v>
      </c>
      <c r="E2953" s="11" t="s">
        <v>6086</v>
      </c>
      <c r="F2953" s="11" t="s">
        <v>6051</v>
      </c>
      <c r="G2953" s="11" t="s">
        <v>1230</v>
      </c>
      <c r="H2953" s="9" t="s">
        <v>6851</v>
      </c>
      <c r="I2953" s="17" t="s">
        <v>1508</v>
      </c>
      <c r="J2953" s="12" t="s">
        <v>747</v>
      </c>
      <c r="K2953" s="9" t="s">
        <v>1648</v>
      </c>
    </row>
    <row r="2954" spans="1:11" x14ac:dyDescent="0.25">
      <c r="A2954" s="17" t="s">
        <v>1814</v>
      </c>
      <c r="B2954" s="12" t="s">
        <v>656</v>
      </c>
      <c r="C2954" s="12" t="s">
        <v>6086</v>
      </c>
      <c r="D2954" s="9" t="s">
        <v>657</v>
      </c>
      <c r="E2954" s="11" t="s">
        <v>6086</v>
      </c>
      <c r="F2954" s="11" t="s">
        <v>6051</v>
      </c>
      <c r="G2954" s="11" t="s">
        <v>1230</v>
      </c>
      <c r="H2954" s="9" t="s">
        <v>6851</v>
      </c>
      <c r="I2954" s="11" t="s">
        <v>1511</v>
      </c>
      <c r="J2954" s="12" t="s">
        <v>747</v>
      </c>
      <c r="K2954" s="9" t="s">
        <v>1648</v>
      </c>
    </row>
    <row r="2955" spans="1:11" x14ac:dyDescent="0.25">
      <c r="A2955" s="17" t="s">
        <v>1814</v>
      </c>
      <c r="B2955" s="12" t="s">
        <v>658</v>
      </c>
      <c r="C2955" s="12" t="s">
        <v>6088</v>
      </c>
      <c r="D2955" s="9" t="s">
        <v>659</v>
      </c>
      <c r="E2955" s="11" t="s">
        <v>6088</v>
      </c>
      <c r="F2955" s="11" t="s">
        <v>1492</v>
      </c>
      <c r="G2955" s="11" t="s">
        <v>6052</v>
      </c>
      <c r="H2955" s="9" t="s">
        <v>6852</v>
      </c>
      <c r="I2955" s="11" t="s">
        <v>1470</v>
      </c>
      <c r="J2955" s="12" t="s">
        <v>747</v>
      </c>
      <c r="K2955" s="9" t="s">
        <v>1648</v>
      </c>
    </row>
    <row r="2956" spans="1:11" x14ac:dyDescent="0.25">
      <c r="A2956" s="17" t="s">
        <v>1814</v>
      </c>
      <c r="B2956" s="12" t="s">
        <v>660</v>
      </c>
      <c r="C2956" s="12" t="s">
        <v>6088</v>
      </c>
      <c r="D2956" s="9" t="s">
        <v>6089</v>
      </c>
      <c r="E2956" s="11" t="s">
        <v>6088</v>
      </c>
      <c r="F2956" s="11" t="s">
        <v>1492</v>
      </c>
      <c r="G2956" s="12" t="s">
        <v>1230</v>
      </c>
      <c r="H2956" s="9" t="s">
        <v>6853</v>
      </c>
      <c r="I2956" s="17" t="s">
        <v>1470</v>
      </c>
      <c r="J2956" s="12" t="s">
        <v>747</v>
      </c>
      <c r="K2956" s="9" t="s">
        <v>1648</v>
      </c>
    </row>
    <row r="2957" spans="1:11" x14ac:dyDescent="0.25">
      <c r="A2957" s="17" t="s">
        <v>1814</v>
      </c>
      <c r="B2957" s="12" t="s">
        <v>6090</v>
      </c>
      <c r="C2957" s="12" t="s">
        <v>6086</v>
      </c>
      <c r="D2957" s="9" t="s">
        <v>6091</v>
      </c>
      <c r="E2957" s="11" t="s">
        <v>6086</v>
      </c>
      <c r="F2957" s="11" t="s">
        <v>1492</v>
      </c>
      <c r="G2957" s="11" t="s">
        <v>745</v>
      </c>
      <c r="H2957" s="9" t="s">
        <v>6854</v>
      </c>
      <c r="I2957" s="17" t="s">
        <v>1511</v>
      </c>
      <c r="J2957" s="12" t="s">
        <v>747</v>
      </c>
      <c r="K2957" s="9" t="s">
        <v>1648</v>
      </c>
    </row>
    <row r="2958" spans="1:11" x14ac:dyDescent="0.25">
      <c r="A2958" s="17" t="s">
        <v>1814</v>
      </c>
      <c r="B2958" s="12" t="s">
        <v>6092</v>
      </c>
      <c r="C2958" s="12" t="s">
        <v>6086</v>
      </c>
      <c r="D2958" s="9" t="s">
        <v>6093</v>
      </c>
      <c r="E2958" s="11" t="s">
        <v>6086</v>
      </c>
      <c r="F2958" s="11" t="s">
        <v>1492</v>
      </c>
      <c r="G2958" s="11" t="s">
        <v>6052</v>
      </c>
      <c r="H2958" s="9" t="s">
        <v>6855</v>
      </c>
      <c r="I2958" s="17" t="s">
        <v>1508</v>
      </c>
      <c r="J2958" s="12" t="s">
        <v>747</v>
      </c>
      <c r="K2958" s="9" t="s">
        <v>1648</v>
      </c>
    </row>
    <row r="2959" spans="1:11" x14ac:dyDescent="0.25">
      <c r="A2959" s="17" t="s">
        <v>1814</v>
      </c>
      <c r="B2959" s="12" t="s">
        <v>6094</v>
      </c>
      <c r="C2959" s="12" t="s">
        <v>6086</v>
      </c>
      <c r="D2959" s="9" t="s">
        <v>6095</v>
      </c>
      <c r="E2959" s="11" t="s">
        <v>6086</v>
      </c>
      <c r="F2959" s="11" t="s">
        <v>1492</v>
      </c>
      <c r="G2959" s="12" t="s">
        <v>6052</v>
      </c>
      <c r="H2959" s="9" t="s">
        <v>6855</v>
      </c>
      <c r="I2959" s="11" t="s">
        <v>1511</v>
      </c>
      <c r="J2959" s="12" t="s">
        <v>747</v>
      </c>
      <c r="K2959" s="9" t="s">
        <v>1648</v>
      </c>
    </row>
    <row r="2960" spans="1:11" x14ac:dyDescent="0.25">
      <c r="A2960" s="17" t="s">
        <v>1814</v>
      </c>
      <c r="B2960" s="12" t="s">
        <v>263</v>
      </c>
      <c r="C2960" s="12" t="s">
        <v>6086</v>
      </c>
      <c r="D2960" s="9" t="s">
        <v>264</v>
      </c>
      <c r="E2960" s="11" t="s">
        <v>6086</v>
      </c>
      <c r="F2960" s="11" t="s">
        <v>1492</v>
      </c>
      <c r="G2960" s="12" t="s">
        <v>745</v>
      </c>
      <c r="H2960" s="9" t="s">
        <v>6854</v>
      </c>
      <c r="I2960" s="11" t="s">
        <v>1508</v>
      </c>
      <c r="J2960" s="12" t="s">
        <v>747</v>
      </c>
      <c r="K2960" s="9" t="s">
        <v>1648</v>
      </c>
    </row>
    <row r="2961" spans="1:11" x14ac:dyDescent="0.25">
      <c r="A2961" s="17" t="s">
        <v>1814</v>
      </c>
      <c r="B2961" s="20" t="s">
        <v>734</v>
      </c>
      <c r="C2961" s="17" t="s">
        <v>6088</v>
      </c>
      <c r="D2961" s="17" t="s">
        <v>735</v>
      </c>
      <c r="E2961" s="10" t="s">
        <v>6088</v>
      </c>
      <c r="F2961" s="10" t="s">
        <v>1492</v>
      </c>
      <c r="G2961" s="17" t="s">
        <v>745</v>
      </c>
      <c r="H2961" s="9" t="s">
        <v>6856</v>
      </c>
      <c r="I2961" s="9" t="s">
        <v>1470</v>
      </c>
      <c r="J2961" s="9" t="s">
        <v>747</v>
      </c>
      <c r="K2961" s="12" t="s">
        <v>1648</v>
      </c>
    </row>
    <row r="2962" spans="1:11" x14ac:dyDescent="0.25">
      <c r="A2962" s="17" t="s">
        <v>742</v>
      </c>
      <c r="B2962" s="20" t="s">
        <v>6096</v>
      </c>
      <c r="C2962" s="17" t="s">
        <v>6097</v>
      </c>
      <c r="D2962" s="17" t="s">
        <v>6098</v>
      </c>
      <c r="E2962" s="10" t="s">
        <v>6097</v>
      </c>
      <c r="F2962" s="10" t="s">
        <v>1492</v>
      </c>
      <c r="G2962" s="17" t="s">
        <v>2040</v>
      </c>
      <c r="H2962" s="9" t="s">
        <v>6857</v>
      </c>
      <c r="I2962" s="9" t="s">
        <v>1470</v>
      </c>
      <c r="J2962" s="9"/>
      <c r="K2962" s="12" t="s">
        <v>3282</v>
      </c>
    </row>
    <row r="2963" spans="1:11" x14ac:dyDescent="0.25">
      <c r="A2963" s="17" t="s">
        <v>742</v>
      </c>
      <c r="B2963" s="20" t="s">
        <v>6099</v>
      </c>
      <c r="C2963" s="17" t="s">
        <v>6097</v>
      </c>
      <c r="D2963" s="17" t="s">
        <v>6100</v>
      </c>
      <c r="E2963" s="10" t="s">
        <v>6097</v>
      </c>
      <c r="F2963" s="10" t="s">
        <v>1916</v>
      </c>
      <c r="G2963" s="10" t="s">
        <v>1907</v>
      </c>
      <c r="H2963" s="9" t="s">
        <v>6858</v>
      </c>
      <c r="I2963" s="9" t="s">
        <v>1470</v>
      </c>
      <c r="J2963" s="9"/>
      <c r="K2963" s="12" t="s">
        <v>3282</v>
      </c>
    </row>
    <row r="2964" spans="1:11" x14ac:dyDescent="0.25">
      <c r="A2964" s="17" t="s">
        <v>742</v>
      </c>
      <c r="B2964" s="20" t="s">
        <v>6101</v>
      </c>
      <c r="C2964" s="17" t="s">
        <v>6097</v>
      </c>
      <c r="D2964" s="17" t="s">
        <v>6102</v>
      </c>
      <c r="E2964" s="10" t="s">
        <v>6097</v>
      </c>
      <c r="F2964" s="10" t="s">
        <v>1531</v>
      </c>
      <c r="G2964" s="17" t="s">
        <v>1554</v>
      </c>
      <c r="H2964" s="9" t="s">
        <v>6859</v>
      </c>
      <c r="I2964" s="9" t="s">
        <v>1470</v>
      </c>
      <c r="J2964" s="9"/>
      <c r="K2964" s="12" t="s">
        <v>3282</v>
      </c>
    </row>
    <row r="2965" spans="1:11" x14ac:dyDescent="0.25">
      <c r="A2965" s="17" t="s">
        <v>742</v>
      </c>
      <c r="B2965" s="20" t="s">
        <v>6103</v>
      </c>
      <c r="C2965" s="17" t="s">
        <v>6097</v>
      </c>
      <c r="D2965" s="17" t="s">
        <v>6104</v>
      </c>
      <c r="E2965" s="10" t="s">
        <v>6097</v>
      </c>
      <c r="F2965" s="10" t="s">
        <v>6105</v>
      </c>
      <c r="G2965" s="17" t="s">
        <v>1921</v>
      </c>
      <c r="H2965" s="9" t="s">
        <v>6860</v>
      </c>
      <c r="I2965" s="9" t="s">
        <v>1470</v>
      </c>
      <c r="J2965" s="9"/>
      <c r="K2965" s="12" t="s">
        <v>3282</v>
      </c>
    </row>
    <row r="2966" spans="1:11" x14ac:dyDescent="0.25">
      <c r="A2966" s="17" t="s">
        <v>742</v>
      </c>
      <c r="B2966" s="20" t="s">
        <v>6106</v>
      </c>
      <c r="C2966" s="17" t="s">
        <v>6097</v>
      </c>
      <c r="D2966" s="17" t="s">
        <v>6107</v>
      </c>
      <c r="E2966" s="10" t="s">
        <v>6097</v>
      </c>
      <c r="F2966" s="10" t="s">
        <v>6108</v>
      </c>
      <c r="G2966" s="10" t="s">
        <v>2040</v>
      </c>
      <c r="H2966" s="9" t="s">
        <v>6861</v>
      </c>
      <c r="I2966" s="9" t="s">
        <v>1470</v>
      </c>
      <c r="J2966" s="9"/>
      <c r="K2966" s="12" t="s">
        <v>3282</v>
      </c>
    </row>
    <row r="2967" spans="1:11" x14ac:dyDescent="0.25">
      <c r="A2967" s="17" t="s">
        <v>742</v>
      </c>
      <c r="B2967" s="15" t="s">
        <v>6109</v>
      </c>
      <c r="C2967" s="12" t="s">
        <v>6097</v>
      </c>
      <c r="D2967" s="12" t="s">
        <v>6110</v>
      </c>
      <c r="E2967" s="10" t="s">
        <v>6097</v>
      </c>
      <c r="F2967" s="10" t="s">
        <v>6111</v>
      </c>
      <c r="G2967" s="12" t="s">
        <v>3309</v>
      </c>
      <c r="H2967" s="9" t="s">
        <v>6862</v>
      </c>
      <c r="I2967" s="9" t="s">
        <v>1470</v>
      </c>
      <c r="J2967" s="12"/>
      <c r="K2967" s="9" t="s">
        <v>3282</v>
      </c>
    </row>
    <row r="2968" spans="1:11" x14ac:dyDescent="0.25">
      <c r="A2968" s="17" t="s">
        <v>742</v>
      </c>
      <c r="B2968" s="15" t="s">
        <v>6112</v>
      </c>
      <c r="C2968" s="12" t="s">
        <v>1600</v>
      </c>
      <c r="D2968" s="12" t="s">
        <v>6113</v>
      </c>
      <c r="E2968" s="10" t="s">
        <v>1600</v>
      </c>
      <c r="F2968" s="10" t="s">
        <v>1602</v>
      </c>
      <c r="G2968" s="17" t="s">
        <v>745</v>
      </c>
      <c r="H2968" s="9" t="s">
        <v>6582</v>
      </c>
      <c r="I2968" s="9" t="s">
        <v>1470</v>
      </c>
      <c r="J2968" s="12" t="s">
        <v>747</v>
      </c>
      <c r="K2968" s="9" t="s">
        <v>1648</v>
      </c>
    </row>
    <row r="2969" spans="1:11" x14ac:dyDescent="0.25">
      <c r="A2969" s="17" t="s">
        <v>742</v>
      </c>
      <c r="B2969" s="15" t="s">
        <v>265</v>
      </c>
      <c r="C2969" s="12" t="s">
        <v>1600</v>
      </c>
      <c r="D2969" s="12" t="s">
        <v>266</v>
      </c>
      <c r="E2969" s="10" t="s">
        <v>1600</v>
      </c>
      <c r="F2969" s="10" t="s">
        <v>1602</v>
      </c>
      <c r="G2969" s="12" t="s">
        <v>1056</v>
      </c>
      <c r="H2969" s="9" t="s">
        <v>6863</v>
      </c>
      <c r="I2969" s="9" t="s">
        <v>1470</v>
      </c>
      <c r="J2969" s="12" t="s">
        <v>747</v>
      </c>
      <c r="K2969" s="9" t="s">
        <v>1648</v>
      </c>
    </row>
    <row r="2970" spans="1:11" x14ac:dyDescent="0.25">
      <c r="A2970" s="17" t="s">
        <v>742</v>
      </c>
      <c r="B2970" s="15" t="s">
        <v>267</v>
      </c>
      <c r="C2970" s="12" t="s">
        <v>1600</v>
      </c>
      <c r="D2970" s="12" t="s">
        <v>268</v>
      </c>
      <c r="E2970" s="10" t="s">
        <v>1600</v>
      </c>
      <c r="F2970" s="10" t="s">
        <v>1602</v>
      </c>
      <c r="G2970" s="12" t="s">
        <v>795</v>
      </c>
      <c r="H2970" s="9" t="s">
        <v>6585</v>
      </c>
      <c r="I2970" s="9" t="s">
        <v>1470</v>
      </c>
      <c r="J2970" s="12" t="s">
        <v>747</v>
      </c>
      <c r="K2970" s="9" t="s">
        <v>1648</v>
      </c>
    </row>
    <row r="2971" spans="1:11" x14ac:dyDescent="0.25">
      <c r="A2971" s="17" t="s">
        <v>742</v>
      </c>
      <c r="B2971" s="15" t="s">
        <v>477</v>
      </c>
      <c r="C2971" s="12" t="s">
        <v>1600</v>
      </c>
      <c r="D2971" s="12" t="s">
        <v>478</v>
      </c>
      <c r="E2971" s="10" t="s">
        <v>1600</v>
      </c>
      <c r="F2971" s="10" t="s">
        <v>6114</v>
      </c>
      <c r="G2971" s="17" t="s">
        <v>745</v>
      </c>
      <c r="H2971" s="9" t="s">
        <v>6864</v>
      </c>
      <c r="I2971" s="9" t="s">
        <v>1470</v>
      </c>
      <c r="J2971" s="12" t="s">
        <v>747</v>
      </c>
      <c r="K2971" s="9" t="s">
        <v>1648</v>
      </c>
    </row>
    <row r="2972" spans="1:11" x14ac:dyDescent="0.25">
      <c r="A2972" s="17" t="s">
        <v>742</v>
      </c>
      <c r="B2972" s="15" t="s">
        <v>6115</v>
      </c>
      <c r="C2972" s="12" t="s">
        <v>1600</v>
      </c>
      <c r="D2972" s="12" t="s">
        <v>6116</v>
      </c>
      <c r="E2972" s="10" t="s">
        <v>1600</v>
      </c>
      <c r="F2972" s="10" t="s">
        <v>6117</v>
      </c>
      <c r="G2972" s="9" t="s">
        <v>820</v>
      </c>
      <c r="H2972" s="9" t="s">
        <v>6865</v>
      </c>
      <c r="I2972" s="9" t="s">
        <v>1470</v>
      </c>
      <c r="J2972" s="12" t="s">
        <v>747</v>
      </c>
      <c r="K2972" s="9" t="s">
        <v>1648</v>
      </c>
    </row>
    <row r="2973" spans="1:11" x14ac:dyDescent="0.25">
      <c r="A2973" s="17" t="s">
        <v>742</v>
      </c>
      <c r="B2973" s="15" t="s">
        <v>6118</v>
      </c>
      <c r="C2973" s="12" t="s">
        <v>1600</v>
      </c>
      <c r="D2973" s="12" t="s">
        <v>6119</v>
      </c>
      <c r="E2973" s="10" t="s">
        <v>1600</v>
      </c>
      <c r="F2973" s="10" t="s">
        <v>5643</v>
      </c>
      <c r="G2973" s="17" t="s">
        <v>1540</v>
      </c>
      <c r="H2973" s="9" t="s">
        <v>6866</v>
      </c>
      <c r="I2973" s="9" t="s">
        <v>1470</v>
      </c>
      <c r="J2973" s="12" t="s">
        <v>747</v>
      </c>
      <c r="K2973" s="9" t="s">
        <v>1648</v>
      </c>
    </row>
    <row r="2974" spans="1:11" x14ac:dyDescent="0.25">
      <c r="A2974" s="17" t="s">
        <v>742</v>
      </c>
      <c r="B2974" s="15" t="s">
        <v>269</v>
      </c>
      <c r="C2974" s="12" t="s">
        <v>1600</v>
      </c>
      <c r="D2974" s="12" t="s">
        <v>270</v>
      </c>
      <c r="E2974" s="10" t="s">
        <v>1600</v>
      </c>
      <c r="F2974" s="10" t="s">
        <v>6120</v>
      </c>
      <c r="G2974" s="17" t="s">
        <v>1178</v>
      </c>
      <c r="H2974" s="9" t="s">
        <v>6867</v>
      </c>
      <c r="I2974" s="9" t="s">
        <v>1470</v>
      </c>
      <c r="J2974" s="12" t="s">
        <v>747</v>
      </c>
      <c r="K2974" s="9" t="s">
        <v>1648</v>
      </c>
    </row>
    <row r="2975" spans="1:11" x14ac:dyDescent="0.25">
      <c r="A2975" s="17" t="s">
        <v>742</v>
      </c>
      <c r="B2975" s="15" t="s">
        <v>271</v>
      </c>
      <c r="C2975" s="12" t="s">
        <v>1600</v>
      </c>
      <c r="D2975" s="12" t="s">
        <v>272</v>
      </c>
      <c r="E2975" s="10" t="s">
        <v>1600</v>
      </c>
      <c r="F2975" s="10" t="s">
        <v>6120</v>
      </c>
      <c r="G2975" s="9" t="s">
        <v>913</v>
      </c>
      <c r="H2975" s="9" t="s">
        <v>6868</v>
      </c>
      <c r="I2975" s="9" t="s">
        <v>1470</v>
      </c>
      <c r="J2975" s="12" t="s">
        <v>747</v>
      </c>
      <c r="K2975" s="9" t="s">
        <v>1648</v>
      </c>
    </row>
    <row r="2976" spans="1:11" x14ac:dyDescent="0.25">
      <c r="A2976" s="17" t="s">
        <v>742</v>
      </c>
      <c r="B2976" s="15" t="s">
        <v>661</v>
      </c>
      <c r="C2976" s="12" t="s">
        <v>1600</v>
      </c>
      <c r="D2976" s="12" t="s">
        <v>662</v>
      </c>
      <c r="E2976" s="10" t="s">
        <v>1600</v>
      </c>
      <c r="F2976" s="10" t="s">
        <v>6121</v>
      </c>
      <c r="G2976" s="12" t="s">
        <v>1915</v>
      </c>
      <c r="H2976" s="9" t="s">
        <v>6869</v>
      </c>
      <c r="I2976" s="9" t="s">
        <v>1470</v>
      </c>
      <c r="J2976" s="12" t="s">
        <v>747</v>
      </c>
      <c r="K2976" s="9" t="s">
        <v>1648</v>
      </c>
    </row>
    <row r="2977" spans="1:11" x14ac:dyDescent="0.25">
      <c r="A2977" s="17" t="s">
        <v>742</v>
      </c>
      <c r="B2977" s="15" t="s">
        <v>6122</v>
      </c>
      <c r="C2977" s="12" t="s">
        <v>1600</v>
      </c>
      <c r="D2977" s="12" t="s">
        <v>6123</v>
      </c>
      <c r="E2977" s="10" t="s">
        <v>1600</v>
      </c>
      <c r="F2977" s="10" t="s">
        <v>6124</v>
      </c>
      <c r="G2977" s="17" t="s">
        <v>745</v>
      </c>
      <c r="H2977" s="9" t="s">
        <v>6870</v>
      </c>
      <c r="I2977" s="9" t="s">
        <v>1470</v>
      </c>
      <c r="J2977" s="12" t="s">
        <v>747</v>
      </c>
      <c r="K2977" s="9" t="s">
        <v>1648</v>
      </c>
    </row>
    <row r="2978" spans="1:11" x14ac:dyDescent="0.25">
      <c r="A2978" s="17" t="s">
        <v>742</v>
      </c>
      <c r="B2978" s="15" t="s">
        <v>6125</v>
      </c>
      <c r="C2978" s="12" t="s">
        <v>1600</v>
      </c>
      <c r="D2978" s="12" t="s">
        <v>6126</v>
      </c>
      <c r="E2978" s="10" t="s">
        <v>1600</v>
      </c>
      <c r="F2978" s="10" t="s">
        <v>6117</v>
      </c>
      <c r="G2978" s="9" t="s">
        <v>820</v>
      </c>
      <c r="H2978" s="9" t="s">
        <v>6865</v>
      </c>
      <c r="I2978" s="9" t="s">
        <v>1470</v>
      </c>
      <c r="J2978" s="12" t="s">
        <v>747</v>
      </c>
      <c r="K2978" s="9" t="s">
        <v>1648</v>
      </c>
    </row>
    <row r="2979" spans="1:11" s="9" customFormat="1" x14ac:dyDescent="0.25">
      <c r="A2979" s="17" t="s">
        <v>742</v>
      </c>
      <c r="B2979" s="25" t="s">
        <v>663</v>
      </c>
      <c r="C2979" s="12" t="s">
        <v>1600</v>
      </c>
      <c r="D2979" s="4" t="s">
        <v>664</v>
      </c>
      <c r="E2979" s="10" t="s">
        <v>1600</v>
      </c>
      <c r="F2979" s="10" t="s">
        <v>1492</v>
      </c>
      <c r="G2979" s="9" t="s">
        <v>1915</v>
      </c>
      <c r="H2979" s="9" t="s">
        <v>6871</v>
      </c>
      <c r="I2979" s="9" t="s">
        <v>1470</v>
      </c>
      <c r="J2979" s="12" t="s">
        <v>747</v>
      </c>
      <c r="K2979" s="9" t="s">
        <v>1648</v>
      </c>
    </row>
    <row r="2980" spans="1:11" x14ac:dyDescent="0.25">
      <c r="A2980" s="17" t="s">
        <v>742</v>
      </c>
      <c r="B2980" s="20" t="s">
        <v>6418</v>
      </c>
      <c r="C2980" s="17" t="s">
        <v>6427</v>
      </c>
      <c r="D2980" s="17" t="s">
        <v>6419</v>
      </c>
      <c r="E2980" s="10" t="s">
        <v>6427</v>
      </c>
      <c r="F2980" s="10" t="s">
        <v>6428</v>
      </c>
      <c r="G2980" s="10" t="s">
        <v>1470</v>
      </c>
      <c r="H2980" s="9" t="s">
        <v>6872</v>
      </c>
      <c r="I2980" s="9" t="s">
        <v>1470</v>
      </c>
      <c r="J2980" s="9" t="s">
        <v>1470</v>
      </c>
      <c r="K2980" s="17" t="s">
        <v>748</v>
      </c>
    </row>
    <row r="2981" spans="1:11" x14ac:dyDescent="0.25">
      <c r="A2981" s="17" t="s">
        <v>1814</v>
      </c>
      <c r="B2981" s="20" t="s">
        <v>6127</v>
      </c>
      <c r="C2981" s="17" t="s">
        <v>6128</v>
      </c>
      <c r="D2981" s="17" t="s">
        <v>6129</v>
      </c>
      <c r="E2981" s="10"/>
      <c r="F2981" s="10"/>
      <c r="G2981" s="10"/>
      <c r="H2981" s="9" t="s">
        <v>6635</v>
      </c>
      <c r="I2981" s="9"/>
      <c r="J2981" s="9"/>
      <c r="K2981" s="17" t="s">
        <v>1835</v>
      </c>
    </row>
    <row r="2982" spans="1:11" x14ac:dyDescent="0.25">
      <c r="A2982" s="17" t="s">
        <v>1814</v>
      </c>
      <c r="B2982" s="20" t="s">
        <v>6130</v>
      </c>
      <c r="C2982" s="17" t="s">
        <v>6128</v>
      </c>
      <c r="D2982" s="17" t="s">
        <v>6131</v>
      </c>
      <c r="E2982" s="10"/>
      <c r="F2982" s="10"/>
      <c r="G2982" s="10"/>
      <c r="H2982" s="9" t="s">
        <v>6635</v>
      </c>
      <c r="I2982" s="9"/>
      <c r="J2982" s="9"/>
      <c r="K2982" s="17" t="s">
        <v>1835</v>
      </c>
    </row>
    <row r="2983" spans="1:11" x14ac:dyDescent="0.25">
      <c r="A2983" s="17" t="s">
        <v>1814</v>
      </c>
      <c r="B2983" s="20" t="s">
        <v>6132</v>
      </c>
      <c r="C2983" s="17" t="s">
        <v>6128</v>
      </c>
      <c r="D2983" s="17" t="s">
        <v>6133</v>
      </c>
      <c r="E2983" s="10"/>
      <c r="F2983" s="10"/>
      <c r="G2983" s="10"/>
      <c r="H2983" s="9" t="s">
        <v>6635</v>
      </c>
      <c r="I2983" s="9"/>
      <c r="J2983" s="9"/>
      <c r="K2983" s="17" t="s">
        <v>1835</v>
      </c>
    </row>
    <row r="2984" spans="1:11" x14ac:dyDescent="0.25">
      <c r="A2984" s="17" t="s">
        <v>1814</v>
      </c>
      <c r="B2984" s="20" t="s">
        <v>6134</v>
      </c>
      <c r="C2984" s="17" t="s">
        <v>6128</v>
      </c>
      <c r="D2984" s="17" t="s">
        <v>6135</v>
      </c>
      <c r="E2984" s="10"/>
      <c r="F2984" s="10"/>
      <c r="G2984" s="10"/>
      <c r="H2984" s="9" t="s">
        <v>6635</v>
      </c>
      <c r="I2984" s="9"/>
      <c r="J2984" s="9"/>
      <c r="K2984" s="17" t="s">
        <v>1835</v>
      </c>
    </row>
    <row r="2985" spans="1:11" x14ac:dyDescent="0.25">
      <c r="A2985" s="17" t="s">
        <v>1814</v>
      </c>
      <c r="B2985" s="20" t="s">
        <v>6136</v>
      </c>
      <c r="C2985" s="17" t="s">
        <v>6128</v>
      </c>
      <c r="D2985" s="17" t="s">
        <v>6137</v>
      </c>
      <c r="E2985" s="10"/>
      <c r="F2985" s="10"/>
      <c r="G2985" s="10"/>
      <c r="H2985" s="9" t="s">
        <v>6635</v>
      </c>
      <c r="I2985" s="9"/>
      <c r="J2985" s="9"/>
      <c r="K2985" s="17" t="s">
        <v>1835</v>
      </c>
    </row>
    <row r="2986" spans="1:11" x14ac:dyDescent="0.25">
      <c r="A2986" s="17" t="s">
        <v>1814</v>
      </c>
      <c r="B2986" s="20" t="s">
        <v>6138</v>
      </c>
      <c r="C2986" s="17" t="s">
        <v>6128</v>
      </c>
      <c r="D2986" s="17" t="s">
        <v>6139</v>
      </c>
      <c r="E2986" s="10"/>
      <c r="F2986" s="10"/>
      <c r="G2986" s="10"/>
      <c r="H2986" s="9" t="s">
        <v>6635</v>
      </c>
      <c r="I2986" s="9"/>
      <c r="J2986" s="9"/>
      <c r="K2986" s="17" t="s">
        <v>1835</v>
      </c>
    </row>
    <row r="2987" spans="1:11" x14ac:dyDescent="0.25">
      <c r="A2987" s="17" t="s">
        <v>1814</v>
      </c>
      <c r="B2987" s="20" t="s">
        <v>6140</v>
      </c>
      <c r="C2987" s="17" t="s">
        <v>6128</v>
      </c>
      <c r="D2987" s="17" t="s">
        <v>6141</v>
      </c>
      <c r="E2987" s="10"/>
      <c r="F2987" s="10"/>
      <c r="G2987" s="10"/>
      <c r="H2987" s="9" t="s">
        <v>6635</v>
      </c>
      <c r="I2987" s="9"/>
      <c r="J2987" s="9"/>
      <c r="K2987" s="17" t="s">
        <v>1835</v>
      </c>
    </row>
    <row r="2988" spans="1:11" x14ac:dyDescent="0.25">
      <c r="A2988" s="17" t="s">
        <v>1814</v>
      </c>
      <c r="B2988" s="20" t="s">
        <v>6142</v>
      </c>
      <c r="C2988" s="17" t="s">
        <v>6128</v>
      </c>
      <c r="D2988" s="17" t="s">
        <v>6143</v>
      </c>
      <c r="E2988" s="10"/>
      <c r="F2988" s="10"/>
      <c r="G2988" s="10"/>
      <c r="H2988" s="9" t="s">
        <v>6635</v>
      </c>
      <c r="I2988" s="9"/>
      <c r="J2988" s="9"/>
      <c r="K2988" s="17" t="s">
        <v>1835</v>
      </c>
    </row>
    <row r="2989" spans="1:11" x14ac:dyDescent="0.25">
      <c r="A2989" s="17" t="s">
        <v>1814</v>
      </c>
      <c r="B2989" s="20" t="s">
        <v>6144</v>
      </c>
      <c r="C2989" s="17" t="s">
        <v>6128</v>
      </c>
      <c r="D2989" s="17" t="s">
        <v>6145</v>
      </c>
      <c r="E2989" s="10"/>
      <c r="F2989" s="10"/>
      <c r="G2989" s="10"/>
      <c r="H2989" s="9" t="s">
        <v>6635</v>
      </c>
      <c r="I2989" s="9"/>
      <c r="J2989" s="9"/>
      <c r="K2989" s="17" t="s">
        <v>1835</v>
      </c>
    </row>
    <row r="2990" spans="1:11" x14ac:dyDescent="0.25">
      <c r="A2990" s="17" t="s">
        <v>1814</v>
      </c>
      <c r="B2990" s="20" t="s">
        <v>6146</v>
      </c>
      <c r="C2990" s="17" t="s">
        <v>6128</v>
      </c>
      <c r="D2990" s="17" t="s">
        <v>6147</v>
      </c>
      <c r="E2990" s="10"/>
      <c r="F2990" s="10"/>
      <c r="G2990" s="10"/>
      <c r="H2990" s="9" t="s">
        <v>6635</v>
      </c>
      <c r="I2990" s="17"/>
      <c r="J2990" s="9"/>
      <c r="K2990" s="17" t="s">
        <v>1835</v>
      </c>
    </row>
    <row r="2991" spans="1:11" x14ac:dyDescent="0.25">
      <c r="A2991" s="17" t="s">
        <v>1814</v>
      </c>
      <c r="B2991" s="15" t="s">
        <v>6148</v>
      </c>
      <c r="C2991" s="12" t="s">
        <v>6128</v>
      </c>
      <c r="D2991" s="12" t="s">
        <v>6149</v>
      </c>
      <c r="E2991" s="10"/>
      <c r="F2991" s="10"/>
      <c r="G2991" s="17"/>
      <c r="H2991" s="9" t="s">
        <v>6635</v>
      </c>
      <c r="I2991" s="17" t="s">
        <v>746</v>
      </c>
      <c r="J2991" s="12"/>
      <c r="K2991" s="9" t="s">
        <v>1835</v>
      </c>
    </row>
    <row r="2992" spans="1:11" x14ac:dyDescent="0.25">
      <c r="A2992" s="17" t="s">
        <v>1814</v>
      </c>
      <c r="B2992" s="15" t="s">
        <v>273</v>
      </c>
      <c r="C2992" s="12" t="s">
        <v>6150</v>
      </c>
      <c r="D2992" s="12" t="s">
        <v>274</v>
      </c>
      <c r="E2992" s="10" t="s">
        <v>6150</v>
      </c>
      <c r="F2992" s="10" t="s">
        <v>6151</v>
      </c>
      <c r="G2992" s="10" t="s">
        <v>1056</v>
      </c>
      <c r="H2992" s="9" t="s">
        <v>6873</v>
      </c>
      <c r="I2992" s="17" t="s">
        <v>1470</v>
      </c>
      <c r="J2992" s="12" t="s">
        <v>747</v>
      </c>
      <c r="K2992" s="9" t="s">
        <v>1648</v>
      </c>
    </row>
    <row r="2993" spans="1:11" x14ac:dyDescent="0.25">
      <c r="A2993" s="17" t="s">
        <v>1814</v>
      </c>
      <c r="B2993" s="15" t="s">
        <v>379</v>
      </c>
      <c r="C2993" s="12" t="s">
        <v>6150</v>
      </c>
      <c r="D2993" s="12" t="s">
        <v>380</v>
      </c>
      <c r="E2993" s="10" t="s">
        <v>6150</v>
      </c>
      <c r="F2993" s="10" t="s">
        <v>6152</v>
      </c>
      <c r="G2993" s="17" t="s">
        <v>905</v>
      </c>
      <c r="H2993" s="9" t="s">
        <v>6874</v>
      </c>
      <c r="I2993" s="17" t="s">
        <v>1470</v>
      </c>
      <c r="J2993" s="12" t="s">
        <v>747</v>
      </c>
      <c r="K2993" s="9" t="s">
        <v>1648</v>
      </c>
    </row>
    <row r="2994" spans="1:11" x14ac:dyDescent="0.25">
      <c r="A2994" s="17" t="s">
        <v>1814</v>
      </c>
      <c r="B2994" s="20" t="s">
        <v>275</v>
      </c>
      <c r="C2994" s="17" t="s">
        <v>6150</v>
      </c>
      <c r="D2994" s="17" t="s">
        <v>276</v>
      </c>
      <c r="E2994" s="10" t="s">
        <v>6150</v>
      </c>
      <c r="F2994" s="10" t="s">
        <v>6153</v>
      </c>
      <c r="G2994" s="10" t="s">
        <v>820</v>
      </c>
      <c r="H2994" s="9" t="s">
        <v>6875</v>
      </c>
      <c r="I2994" s="17" t="s">
        <v>1470</v>
      </c>
      <c r="J2994" s="9" t="s">
        <v>747</v>
      </c>
      <c r="K2994" s="17" t="s">
        <v>1648</v>
      </c>
    </row>
    <row r="2995" spans="1:11" x14ac:dyDescent="0.25">
      <c r="A2995" s="17" t="s">
        <v>1814</v>
      </c>
      <c r="B2995" s="20" t="s">
        <v>6154</v>
      </c>
      <c r="C2995" s="17" t="s">
        <v>6128</v>
      </c>
      <c r="D2995" s="17" t="s">
        <v>6155</v>
      </c>
      <c r="E2995" s="10"/>
      <c r="F2995" s="10"/>
      <c r="G2995" s="10"/>
      <c r="H2995" s="9" t="s">
        <v>6635</v>
      </c>
      <c r="I2995" s="17" t="s">
        <v>747</v>
      </c>
      <c r="J2995" s="9"/>
      <c r="K2995" s="17" t="s">
        <v>1835</v>
      </c>
    </row>
    <row r="2996" spans="1:11" x14ac:dyDescent="0.25">
      <c r="A2996" s="17" t="s">
        <v>1814</v>
      </c>
      <c r="B2996" s="20" t="s">
        <v>6156</v>
      </c>
      <c r="C2996" s="17" t="s">
        <v>6128</v>
      </c>
      <c r="D2996" s="17" t="s">
        <v>6157</v>
      </c>
      <c r="E2996" s="10"/>
      <c r="F2996" s="10"/>
      <c r="G2996" s="10"/>
      <c r="H2996" s="9" t="s">
        <v>6635</v>
      </c>
      <c r="I2996" s="9" t="s">
        <v>751</v>
      </c>
      <c r="J2996" s="9"/>
      <c r="K2996" s="17" t="s">
        <v>1835</v>
      </c>
    </row>
    <row r="2997" spans="1:11" x14ac:dyDescent="0.25">
      <c r="A2997" s="17" t="s">
        <v>1814</v>
      </c>
      <c r="B2997" s="20" t="s">
        <v>6158</v>
      </c>
      <c r="C2997" s="17" t="s">
        <v>6128</v>
      </c>
      <c r="D2997" s="17" t="s">
        <v>6159</v>
      </c>
      <c r="E2997" s="10"/>
      <c r="F2997" s="10"/>
      <c r="G2997" s="10"/>
      <c r="H2997" s="9" t="s">
        <v>6635</v>
      </c>
      <c r="I2997" s="9"/>
      <c r="J2997" s="9"/>
      <c r="K2997" s="17" t="s">
        <v>1835</v>
      </c>
    </row>
    <row r="2998" spans="1:11" x14ac:dyDescent="0.25">
      <c r="A2998" s="17" t="s">
        <v>1814</v>
      </c>
      <c r="B2998" s="20" t="s">
        <v>6160</v>
      </c>
      <c r="C2998" s="17" t="s">
        <v>6128</v>
      </c>
      <c r="D2998" s="17" t="s">
        <v>6161</v>
      </c>
      <c r="E2998" s="10"/>
      <c r="F2998" s="10"/>
      <c r="G2998" s="10"/>
      <c r="H2998" s="9" t="s">
        <v>6635</v>
      </c>
      <c r="I2998" s="17"/>
      <c r="J2998" s="9"/>
      <c r="K2998" s="17" t="s">
        <v>1835</v>
      </c>
    </row>
    <row r="2999" spans="1:11" x14ac:dyDescent="0.25">
      <c r="A2999" s="17" t="s">
        <v>1814</v>
      </c>
      <c r="B2999" s="20" t="s">
        <v>6162</v>
      </c>
      <c r="C2999" s="17" t="s">
        <v>6128</v>
      </c>
      <c r="D2999" s="17" t="s">
        <v>6163</v>
      </c>
      <c r="E2999" s="10"/>
      <c r="F2999" s="10"/>
      <c r="G2999" s="10"/>
      <c r="H2999" s="9" t="s">
        <v>6635</v>
      </c>
      <c r="I2999" s="17" t="s">
        <v>746</v>
      </c>
      <c r="J2999" s="9"/>
      <c r="K2999" s="17" t="s">
        <v>1835</v>
      </c>
    </row>
    <row r="3000" spans="1:11" x14ac:dyDescent="0.25">
      <c r="A3000" s="17" t="s">
        <v>1814</v>
      </c>
      <c r="B3000" s="20" t="s">
        <v>6164</v>
      </c>
      <c r="C3000" s="17" t="s">
        <v>6128</v>
      </c>
      <c r="D3000" s="17" t="s">
        <v>6165</v>
      </c>
      <c r="E3000" s="10"/>
      <c r="F3000" s="10"/>
      <c r="G3000" s="10"/>
      <c r="H3000" s="9" t="s">
        <v>6635</v>
      </c>
      <c r="I3000" s="17" t="s">
        <v>747</v>
      </c>
      <c r="J3000" s="9"/>
      <c r="K3000" s="17" t="s">
        <v>1835</v>
      </c>
    </row>
    <row r="3001" spans="1:11" x14ac:dyDescent="0.25">
      <c r="A3001" s="17" t="s">
        <v>1814</v>
      </c>
      <c r="B3001" s="20" t="s">
        <v>6166</v>
      </c>
      <c r="C3001" s="17" t="s">
        <v>6128</v>
      </c>
      <c r="D3001" s="17" t="s">
        <v>6167</v>
      </c>
      <c r="E3001" s="10"/>
      <c r="F3001" s="10"/>
      <c r="G3001" s="10"/>
      <c r="H3001" s="9" t="s">
        <v>6635</v>
      </c>
      <c r="I3001" s="9" t="s">
        <v>751</v>
      </c>
      <c r="J3001" s="9"/>
      <c r="K3001" s="17" t="s">
        <v>1835</v>
      </c>
    </row>
    <row r="3002" spans="1:11" x14ac:dyDescent="0.25">
      <c r="A3002" s="17" t="s">
        <v>1814</v>
      </c>
      <c r="B3002" s="20" t="s">
        <v>6168</v>
      </c>
      <c r="C3002" s="17" t="s">
        <v>6128</v>
      </c>
      <c r="D3002" s="17" t="s">
        <v>6169</v>
      </c>
      <c r="E3002" s="10"/>
      <c r="F3002" s="10"/>
      <c r="G3002" s="10"/>
      <c r="H3002" s="9" t="s">
        <v>6635</v>
      </c>
      <c r="I3002" s="9"/>
      <c r="J3002" s="9"/>
      <c r="K3002" s="17" t="s">
        <v>1835</v>
      </c>
    </row>
    <row r="3003" spans="1:11" x14ac:dyDescent="0.25">
      <c r="A3003" s="17" t="s">
        <v>1814</v>
      </c>
      <c r="B3003" s="20" t="s">
        <v>6170</v>
      </c>
      <c r="C3003" s="17" t="s">
        <v>6128</v>
      </c>
      <c r="D3003" s="17" t="s">
        <v>6171</v>
      </c>
      <c r="E3003" s="10"/>
      <c r="F3003" s="10"/>
      <c r="G3003" s="10"/>
      <c r="H3003" s="9" t="s">
        <v>6635</v>
      </c>
      <c r="I3003" s="9"/>
      <c r="J3003" s="9"/>
      <c r="K3003" s="17" t="s">
        <v>1835</v>
      </c>
    </row>
    <row r="3004" spans="1:11" x14ac:dyDescent="0.25">
      <c r="A3004" s="17" t="s">
        <v>1814</v>
      </c>
      <c r="B3004" s="20" t="s">
        <v>6172</v>
      </c>
      <c r="C3004" s="17" t="s">
        <v>6128</v>
      </c>
      <c r="D3004" s="17" t="s">
        <v>6173</v>
      </c>
      <c r="E3004" s="10"/>
      <c r="F3004" s="10"/>
      <c r="G3004" s="10"/>
      <c r="H3004" s="9" t="s">
        <v>6635</v>
      </c>
      <c r="I3004" s="9"/>
      <c r="J3004" s="9"/>
      <c r="K3004" s="17" t="s">
        <v>1835</v>
      </c>
    </row>
    <row r="3005" spans="1:11" x14ac:dyDescent="0.25">
      <c r="A3005" s="17" t="s">
        <v>1814</v>
      </c>
      <c r="B3005" s="20" t="s">
        <v>6174</v>
      </c>
      <c r="C3005" s="17" t="s">
        <v>6128</v>
      </c>
      <c r="D3005" s="17" t="s">
        <v>6175</v>
      </c>
      <c r="E3005" s="10"/>
      <c r="F3005" s="10"/>
      <c r="G3005" s="10"/>
      <c r="H3005" s="9" t="s">
        <v>6635</v>
      </c>
      <c r="I3005" s="9"/>
      <c r="J3005" s="9"/>
      <c r="K3005" s="17" t="s">
        <v>1835</v>
      </c>
    </row>
    <row r="3006" spans="1:11" x14ac:dyDescent="0.25">
      <c r="A3006" s="17" t="s">
        <v>1814</v>
      </c>
      <c r="B3006" s="20" t="s">
        <v>6176</v>
      </c>
      <c r="C3006" s="17" t="s">
        <v>6128</v>
      </c>
      <c r="D3006" s="17" t="s">
        <v>6177</v>
      </c>
      <c r="E3006" s="10"/>
      <c r="F3006" s="10"/>
      <c r="G3006" s="10"/>
      <c r="H3006" s="9" t="s">
        <v>6635</v>
      </c>
      <c r="I3006" s="9"/>
      <c r="J3006" s="9"/>
      <c r="K3006" s="17" t="s">
        <v>1835</v>
      </c>
    </row>
    <row r="3007" spans="1:11" x14ac:dyDescent="0.25">
      <c r="A3007" s="17" t="s">
        <v>1814</v>
      </c>
      <c r="B3007" s="20" t="s">
        <v>6178</v>
      </c>
      <c r="C3007" s="17" t="s">
        <v>6128</v>
      </c>
      <c r="D3007" s="17" t="s">
        <v>6179</v>
      </c>
      <c r="E3007" s="10"/>
      <c r="F3007" s="10"/>
      <c r="G3007" s="10"/>
      <c r="H3007" s="9" t="s">
        <v>6635</v>
      </c>
      <c r="I3007" s="17" t="s">
        <v>751</v>
      </c>
      <c r="J3007" s="9"/>
      <c r="K3007" s="17" t="s">
        <v>1835</v>
      </c>
    </row>
    <row r="3008" spans="1:11" x14ac:dyDescent="0.25">
      <c r="A3008" s="17" t="s">
        <v>1814</v>
      </c>
      <c r="B3008" s="20" t="s">
        <v>6180</v>
      </c>
      <c r="C3008" s="17" t="s">
        <v>6128</v>
      </c>
      <c r="D3008" s="17" t="s">
        <v>6181</v>
      </c>
      <c r="E3008" s="10"/>
      <c r="F3008" s="10"/>
      <c r="G3008" s="10"/>
      <c r="H3008" s="9" t="s">
        <v>6635</v>
      </c>
      <c r="I3008" s="17" t="s">
        <v>747</v>
      </c>
      <c r="J3008" s="9"/>
      <c r="K3008" s="17" t="s">
        <v>1835</v>
      </c>
    </row>
    <row r="3009" spans="1:11" x14ac:dyDescent="0.25">
      <c r="A3009" s="17" t="s">
        <v>1814</v>
      </c>
      <c r="B3009" s="20" t="s">
        <v>6182</v>
      </c>
      <c r="C3009" s="17" t="s">
        <v>6128</v>
      </c>
      <c r="D3009" s="17" t="s">
        <v>6183</v>
      </c>
      <c r="E3009" s="10"/>
      <c r="F3009" s="10"/>
      <c r="G3009" s="10"/>
      <c r="H3009" s="9" t="s">
        <v>6635</v>
      </c>
      <c r="I3009" s="17" t="s">
        <v>746</v>
      </c>
      <c r="J3009" s="9"/>
      <c r="K3009" s="17" t="s">
        <v>1835</v>
      </c>
    </row>
    <row r="3010" spans="1:11" x14ac:dyDescent="0.25">
      <c r="A3010" s="17" t="s">
        <v>1814</v>
      </c>
      <c r="B3010" s="20" t="s">
        <v>6184</v>
      </c>
      <c r="C3010" s="17" t="s">
        <v>6128</v>
      </c>
      <c r="D3010" s="17" t="s">
        <v>6185</v>
      </c>
      <c r="E3010" s="10"/>
      <c r="F3010" s="10"/>
      <c r="G3010" s="10"/>
      <c r="H3010" s="9" t="s">
        <v>6635</v>
      </c>
      <c r="I3010" s="9" t="s">
        <v>752</v>
      </c>
      <c r="J3010" s="9"/>
      <c r="K3010" s="17" t="s">
        <v>1835</v>
      </c>
    </row>
    <row r="3011" spans="1:11" x14ac:dyDescent="0.25">
      <c r="A3011" s="17" t="s">
        <v>1814</v>
      </c>
      <c r="B3011" s="20" t="s">
        <v>6186</v>
      </c>
      <c r="C3011" s="17" t="s">
        <v>6128</v>
      </c>
      <c r="D3011" s="17" t="s">
        <v>6187</v>
      </c>
      <c r="E3011" s="10"/>
      <c r="F3011" s="10"/>
      <c r="G3011" s="10"/>
      <c r="H3011" s="9" t="s">
        <v>6635</v>
      </c>
      <c r="I3011" s="17" t="s">
        <v>751</v>
      </c>
      <c r="J3011" s="9"/>
      <c r="K3011" s="17" t="s">
        <v>1835</v>
      </c>
    </row>
    <row r="3012" spans="1:11" x14ac:dyDescent="0.25">
      <c r="A3012" s="17" t="s">
        <v>1814</v>
      </c>
      <c r="B3012" s="20" t="s">
        <v>6188</v>
      </c>
      <c r="C3012" s="17" t="s">
        <v>6128</v>
      </c>
      <c r="D3012" s="17" t="s">
        <v>6189</v>
      </c>
      <c r="E3012" s="10"/>
      <c r="F3012" s="10"/>
      <c r="G3012" s="10"/>
      <c r="H3012" s="9" t="s">
        <v>6635</v>
      </c>
      <c r="I3012" s="17" t="s">
        <v>747</v>
      </c>
      <c r="J3012" s="9"/>
      <c r="K3012" s="17" t="s">
        <v>1835</v>
      </c>
    </row>
    <row r="3013" spans="1:11" x14ac:dyDescent="0.25">
      <c r="A3013" s="17" t="s">
        <v>1814</v>
      </c>
      <c r="B3013" s="20" t="s">
        <v>6190</v>
      </c>
      <c r="C3013" s="17" t="s">
        <v>6128</v>
      </c>
      <c r="D3013" s="17" t="s">
        <v>6191</v>
      </c>
      <c r="E3013" s="10"/>
      <c r="F3013" s="10"/>
      <c r="G3013" s="10"/>
      <c r="H3013" s="9" t="s">
        <v>6635</v>
      </c>
      <c r="I3013" s="9" t="s">
        <v>746</v>
      </c>
      <c r="J3013" s="9"/>
      <c r="K3013" s="17" t="s">
        <v>1835</v>
      </c>
    </row>
    <row r="3014" spans="1:11" x14ac:dyDescent="0.25">
      <c r="A3014" s="17" t="s">
        <v>1814</v>
      </c>
      <c r="B3014" s="20" t="s">
        <v>6192</v>
      </c>
      <c r="C3014" s="17" t="s">
        <v>6128</v>
      </c>
      <c r="D3014" s="17" t="s">
        <v>6193</v>
      </c>
      <c r="E3014" s="10"/>
      <c r="F3014" s="10"/>
      <c r="G3014" s="10"/>
      <c r="H3014" s="9" t="s">
        <v>6635</v>
      </c>
      <c r="I3014" s="9"/>
      <c r="J3014" s="9"/>
      <c r="K3014" s="17" t="s">
        <v>1835</v>
      </c>
    </row>
    <row r="3015" spans="1:11" x14ac:dyDescent="0.25">
      <c r="A3015" s="17" t="s">
        <v>1814</v>
      </c>
      <c r="B3015" s="20" t="s">
        <v>6194</v>
      </c>
      <c r="C3015" s="17" t="s">
        <v>6128</v>
      </c>
      <c r="D3015" s="17" t="s">
        <v>6195</v>
      </c>
      <c r="E3015" s="10"/>
      <c r="F3015" s="10"/>
      <c r="G3015" s="10"/>
      <c r="H3015" s="9" t="s">
        <v>6635</v>
      </c>
      <c r="I3015" s="9"/>
      <c r="J3015" s="9"/>
      <c r="K3015" s="17" t="s">
        <v>1835</v>
      </c>
    </row>
    <row r="3016" spans="1:11" x14ac:dyDescent="0.25">
      <c r="A3016" s="17" t="s">
        <v>1814</v>
      </c>
      <c r="B3016" s="20" t="s">
        <v>6196</v>
      </c>
      <c r="C3016" s="17" t="s">
        <v>6128</v>
      </c>
      <c r="D3016" s="17" t="s">
        <v>6197</v>
      </c>
      <c r="E3016" s="10"/>
      <c r="F3016" s="10"/>
      <c r="G3016" s="10"/>
      <c r="H3016" s="9" t="s">
        <v>6635</v>
      </c>
      <c r="I3016" s="9"/>
      <c r="J3016" s="9"/>
      <c r="K3016" s="17" t="s">
        <v>1835</v>
      </c>
    </row>
    <row r="3017" spans="1:11" x14ac:dyDescent="0.25">
      <c r="A3017" s="17" t="s">
        <v>1814</v>
      </c>
      <c r="B3017" s="20" t="s">
        <v>6198</v>
      </c>
      <c r="C3017" s="17" t="s">
        <v>6128</v>
      </c>
      <c r="D3017" s="17" t="s">
        <v>6199</v>
      </c>
      <c r="E3017" s="10"/>
      <c r="F3017" s="10"/>
      <c r="G3017" s="10"/>
      <c r="H3017" s="9" t="s">
        <v>6635</v>
      </c>
      <c r="I3017" s="9"/>
      <c r="J3017" s="9"/>
      <c r="K3017" s="17" t="s">
        <v>1835</v>
      </c>
    </row>
    <row r="3018" spans="1:11" x14ac:dyDescent="0.25">
      <c r="A3018" s="17" t="s">
        <v>1814</v>
      </c>
      <c r="B3018" s="20" t="s">
        <v>6200</v>
      </c>
      <c r="C3018" s="17" t="s">
        <v>6128</v>
      </c>
      <c r="D3018" s="17" t="s">
        <v>6201</v>
      </c>
      <c r="E3018" s="10"/>
      <c r="F3018" s="10"/>
      <c r="G3018" s="10"/>
      <c r="H3018" s="9" t="s">
        <v>6635</v>
      </c>
      <c r="I3018" s="9"/>
      <c r="J3018" s="9"/>
      <c r="K3018" s="17" t="s">
        <v>1835</v>
      </c>
    </row>
    <row r="3019" spans="1:11" x14ac:dyDescent="0.25">
      <c r="A3019" s="17" t="s">
        <v>1814</v>
      </c>
      <c r="B3019" s="20" t="s">
        <v>6202</v>
      </c>
      <c r="C3019" s="17" t="s">
        <v>6128</v>
      </c>
      <c r="D3019" s="17" t="s">
        <v>6203</v>
      </c>
      <c r="E3019" s="10"/>
      <c r="F3019" s="10"/>
      <c r="G3019" s="10"/>
      <c r="H3019" s="9" t="s">
        <v>6635</v>
      </c>
      <c r="I3019" s="9"/>
      <c r="J3019" s="9"/>
      <c r="K3019" s="17" t="s">
        <v>1835</v>
      </c>
    </row>
    <row r="3020" spans="1:11" x14ac:dyDescent="0.25">
      <c r="A3020" s="17" t="s">
        <v>1814</v>
      </c>
      <c r="B3020" s="20" t="s">
        <v>6204</v>
      </c>
      <c r="C3020" s="17" t="s">
        <v>6128</v>
      </c>
      <c r="D3020" s="17" t="s">
        <v>6205</v>
      </c>
      <c r="E3020" s="10"/>
      <c r="F3020" s="10"/>
      <c r="G3020" s="10"/>
      <c r="H3020" s="9" t="s">
        <v>6635</v>
      </c>
      <c r="I3020" s="9"/>
      <c r="J3020" s="9"/>
      <c r="K3020" s="17" t="s">
        <v>1835</v>
      </c>
    </row>
    <row r="3021" spans="1:11" x14ac:dyDescent="0.25">
      <c r="A3021" s="17" t="s">
        <v>1814</v>
      </c>
      <c r="B3021" s="20" t="s">
        <v>6206</v>
      </c>
      <c r="C3021" s="17" t="s">
        <v>6128</v>
      </c>
      <c r="D3021" s="17" t="s">
        <v>6207</v>
      </c>
      <c r="E3021" s="10"/>
      <c r="F3021" s="10"/>
      <c r="G3021" s="10"/>
      <c r="H3021" s="9" t="s">
        <v>6635</v>
      </c>
      <c r="I3021" s="9"/>
      <c r="J3021" s="9"/>
      <c r="K3021" s="17" t="s">
        <v>1835</v>
      </c>
    </row>
    <row r="3022" spans="1:11" x14ac:dyDescent="0.25">
      <c r="A3022" s="17" t="s">
        <v>1814</v>
      </c>
      <c r="B3022" s="20" t="s">
        <v>6208</v>
      </c>
      <c r="C3022" s="17" t="s">
        <v>6128</v>
      </c>
      <c r="D3022" s="17" t="s">
        <v>6209</v>
      </c>
      <c r="E3022" s="10"/>
      <c r="F3022" s="10"/>
      <c r="G3022" s="10"/>
      <c r="H3022" s="9" t="s">
        <v>6635</v>
      </c>
      <c r="I3022" s="9"/>
      <c r="J3022" s="9"/>
      <c r="K3022" s="17" t="s">
        <v>1835</v>
      </c>
    </row>
    <row r="3023" spans="1:11" x14ac:dyDescent="0.25">
      <c r="A3023" s="17" t="s">
        <v>1814</v>
      </c>
      <c r="B3023" s="20" t="s">
        <v>6210</v>
      </c>
      <c r="C3023" s="17" t="s">
        <v>6128</v>
      </c>
      <c r="D3023" s="17" t="s">
        <v>6211</v>
      </c>
      <c r="E3023" s="10"/>
      <c r="F3023" s="10"/>
      <c r="G3023" s="10"/>
      <c r="H3023" s="9" t="s">
        <v>6635</v>
      </c>
      <c r="I3023" s="9"/>
      <c r="J3023" s="9"/>
      <c r="K3023" s="17" t="s">
        <v>1835</v>
      </c>
    </row>
    <row r="3024" spans="1:11" x14ac:dyDescent="0.25">
      <c r="A3024" s="17" t="s">
        <v>1814</v>
      </c>
      <c r="B3024" s="20" t="s">
        <v>6212</v>
      </c>
      <c r="C3024" s="17" t="s">
        <v>6128</v>
      </c>
      <c r="D3024" s="17" t="s">
        <v>6213</v>
      </c>
      <c r="E3024" s="10"/>
      <c r="F3024" s="10"/>
      <c r="G3024" s="10"/>
      <c r="H3024" s="9" t="s">
        <v>6635</v>
      </c>
      <c r="I3024" s="9"/>
      <c r="J3024" s="9"/>
      <c r="K3024" s="17" t="s">
        <v>1835</v>
      </c>
    </row>
    <row r="3025" spans="1:11" x14ac:dyDescent="0.25">
      <c r="A3025" s="17" t="s">
        <v>1814</v>
      </c>
      <c r="B3025" s="20" t="s">
        <v>6214</v>
      </c>
      <c r="C3025" s="17" t="s">
        <v>6128</v>
      </c>
      <c r="D3025" s="17" t="s">
        <v>6215</v>
      </c>
      <c r="E3025" s="10"/>
      <c r="F3025" s="10"/>
      <c r="G3025" s="10"/>
      <c r="H3025" s="9" t="s">
        <v>6635</v>
      </c>
      <c r="I3025" s="9"/>
      <c r="J3025" s="9"/>
      <c r="K3025" s="17" t="s">
        <v>1835</v>
      </c>
    </row>
    <row r="3026" spans="1:11" x14ac:dyDescent="0.25">
      <c r="A3026" s="17" t="s">
        <v>1814</v>
      </c>
      <c r="B3026" s="20" t="s">
        <v>6216</v>
      </c>
      <c r="C3026" s="17" t="s">
        <v>6128</v>
      </c>
      <c r="D3026" s="17" t="s">
        <v>6217</v>
      </c>
      <c r="E3026" s="10"/>
      <c r="F3026" s="10"/>
      <c r="G3026" s="10"/>
      <c r="H3026" s="9" t="s">
        <v>6635</v>
      </c>
      <c r="I3026" s="9"/>
      <c r="J3026" s="9"/>
      <c r="K3026" s="17" t="s">
        <v>1835</v>
      </c>
    </row>
    <row r="3027" spans="1:11" x14ac:dyDescent="0.25">
      <c r="A3027" s="17" t="s">
        <v>1814</v>
      </c>
      <c r="B3027" s="20" t="s">
        <v>6218</v>
      </c>
      <c r="C3027" s="17" t="s">
        <v>6128</v>
      </c>
      <c r="D3027" s="17" t="s">
        <v>6219</v>
      </c>
      <c r="E3027" s="10"/>
      <c r="F3027" s="10"/>
      <c r="G3027" s="10"/>
      <c r="H3027" s="9" t="s">
        <v>6635</v>
      </c>
      <c r="I3027" s="17" t="s">
        <v>751</v>
      </c>
      <c r="J3027" s="9"/>
      <c r="K3027" s="17" t="s">
        <v>1835</v>
      </c>
    </row>
    <row r="3028" spans="1:11" x14ac:dyDescent="0.25">
      <c r="A3028" s="17" t="s">
        <v>1814</v>
      </c>
      <c r="B3028" s="20" t="s">
        <v>6220</v>
      </c>
      <c r="C3028" s="17" t="s">
        <v>6128</v>
      </c>
      <c r="D3028" s="17" t="s">
        <v>6221</v>
      </c>
      <c r="E3028" s="10"/>
      <c r="F3028" s="10"/>
      <c r="G3028" s="10"/>
      <c r="H3028" s="9" t="s">
        <v>6635</v>
      </c>
      <c r="I3028" s="17" t="s">
        <v>747</v>
      </c>
      <c r="J3028" s="9"/>
      <c r="K3028" s="17" t="s">
        <v>1835</v>
      </c>
    </row>
    <row r="3029" spans="1:11" x14ac:dyDescent="0.25">
      <c r="A3029" s="17" t="s">
        <v>1814</v>
      </c>
      <c r="B3029" s="20" t="s">
        <v>6222</v>
      </c>
      <c r="C3029" s="17" t="s">
        <v>6128</v>
      </c>
      <c r="D3029" s="17" t="s">
        <v>6223</v>
      </c>
      <c r="E3029" s="10"/>
      <c r="F3029" s="10"/>
      <c r="G3029" s="10"/>
      <c r="H3029" s="9" t="s">
        <v>6635</v>
      </c>
      <c r="I3029" s="9" t="s">
        <v>746</v>
      </c>
      <c r="J3029" s="9"/>
      <c r="K3029" s="17" t="s">
        <v>1835</v>
      </c>
    </row>
    <row r="3030" spans="1:11" x14ac:dyDescent="0.25">
      <c r="A3030" s="17" t="s">
        <v>1814</v>
      </c>
      <c r="B3030" s="20">
        <v>846490025723</v>
      </c>
      <c r="C3030" s="17" t="s">
        <v>6074</v>
      </c>
      <c r="D3030" s="17" t="s">
        <v>6224</v>
      </c>
      <c r="E3030" s="10"/>
      <c r="F3030" s="10"/>
      <c r="G3030" s="10"/>
      <c r="H3030" s="9" t="s">
        <v>6635</v>
      </c>
      <c r="I3030" s="9"/>
      <c r="J3030" s="9"/>
      <c r="K3030" s="17" t="s">
        <v>1835</v>
      </c>
    </row>
    <row r="3031" spans="1:11" x14ac:dyDescent="0.25">
      <c r="A3031" s="17" t="s">
        <v>1814</v>
      </c>
      <c r="B3031" s="20">
        <v>846490032523</v>
      </c>
      <c r="C3031" s="17" t="s">
        <v>6074</v>
      </c>
      <c r="D3031" s="17" t="s">
        <v>6225</v>
      </c>
      <c r="E3031" s="10"/>
      <c r="F3031" s="10"/>
      <c r="G3031" s="10"/>
      <c r="H3031" s="9" t="s">
        <v>6635</v>
      </c>
      <c r="I3031" s="9"/>
      <c r="J3031" s="9"/>
      <c r="K3031" s="17" t="s">
        <v>1835</v>
      </c>
    </row>
    <row r="3032" spans="1:11" x14ac:dyDescent="0.25">
      <c r="A3032" s="17" t="s">
        <v>1814</v>
      </c>
      <c r="B3032" s="20">
        <v>846490048500</v>
      </c>
      <c r="C3032" s="17" t="s">
        <v>6074</v>
      </c>
      <c r="D3032" s="17" t="s">
        <v>6226</v>
      </c>
      <c r="E3032" s="10"/>
      <c r="F3032" s="10"/>
      <c r="G3032" s="10"/>
      <c r="H3032" s="9" t="s">
        <v>6635</v>
      </c>
      <c r="I3032" s="9"/>
      <c r="J3032" s="9"/>
      <c r="K3032" s="17" t="s">
        <v>1835</v>
      </c>
    </row>
    <row r="3033" spans="1:11" x14ac:dyDescent="0.25">
      <c r="A3033" s="17" t="s">
        <v>1814</v>
      </c>
      <c r="B3033" s="20">
        <v>846490049293</v>
      </c>
      <c r="C3033" s="17" t="s">
        <v>6074</v>
      </c>
      <c r="D3033" s="17" t="s">
        <v>6227</v>
      </c>
      <c r="E3033" s="10"/>
      <c r="F3033" s="10"/>
      <c r="G3033" s="10"/>
      <c r="H3033" s="9" t="s">
        <v>6635</v>
      </c>
      <c r="I3033" s="9"/>
      <c r="J3033" s="9"/>
      <c r="K3033" s="17" t="s">
        <v>1835</v>
      </c>
    </row>
    <row r="3034" spans="1:11" x14ac:dyDescent="0.25">
      <c r="A3034" s="17" t="s">
        <v>1814</v>
      </c>
      <c r="B3034" s="20">
        <v>846490049422</v>
      </c>
      <c r="C3034" s="17" t="s">
        <v>6074</v>
      </c>
      <c r="D3034" s="17" t="s">
        <v>6228</v>
      </c>
      <c r="E3034" s="10"/>
      <c r="F3034" s="10"/>
      <c r="G3034" s="10"/>
      <c r="H3034" s="9" t="s">
        <v>6635</v>
      </c>
      <c r="I3034" s="9"/>
      <c r="J3034" s="9"/>
      <c r="K3034" s="17" t="s">
        <v>1835</v>
      </c>
    </row>
    <row r="3035" spans="1:11" x14ac:dyDescent="0.25">
      <c r="A3035" s="17" t="s">
        <v>1814</v>
      </c>
      <c r="B3035" s="20">
        <v>846490049446</v>
      </c>
      <c r="C3035" s="17" t="s">
        <v>6074</v>
      </c>
      <c r="D3035" s="17" t="s">
        <v>6229</v>
      </c>
      <c r="E3035" s="10"/>
      <c r="F3035" s="10"/>
      <c r="G3035" s="10"/>
      <c r="H3035" s="9" t="s">
        <v>6635</v>
      </c>
      <c r="I3035" s="9"/>
      <c r="J3035" s="9"/>
      <c r="K3035" s="17" t="s">
        <v>1835</v>
      </c>
    </row>
    <row r="3036" spans="1:11" x14ac:dyDescent="0.25">
      <c r="A3036" s="17" t="s">
        <v>1814</v>
      </c>
      <c r="B3036" s="20">
        <v>846490070464</v>
      </c>
      <c r="C3036" s="17" t="s">
        <v>6074</v>
      </c>
      <c r="D3036" s="17" t="s">
        <v>6230</v>
      </c>
      <c r="E3036" s="10"/>
      <c r="F3036" s="10"/>
      <c r="G3036" s="10"/>
      <c r="H3036" s="9" t="s">
        <v>6635</v>
      </c>
      <c r="I3036" s="9"/>
      <c r="J3036" s="9"/>
      <c r="K3036" s="17" t="s">
        <v>1835</v>
      </c>
    </row>
    <row r="3037" spans="1:11" x14ac:dyDescent="0.25">
      <c r="A3037" s="17" t="s">
        <v>1814</v>
      </c>
      <c r="B3037" s="20">
        <v>846490070815</v>
      </c>
      <c r="C3037" s="17" t="s">
        <v>6074</v>
      </c>
      <c r="D3037" s="17" t="s">
        <v>6231</v>
      </c>
      <c r="E3037" s="10"/>
      <c r="F3037" s="10"/>
      <c r="G3037" s="10"/>
      <c r="H3037" s="9" t="s">
        <v>6635</v>
      </c>
      <c r="I3037" s="9"/>
      <c r="J3037" s="9"/>
      <c r="K3037" s="17" t="s">
        <v>1835</v>
      </c>
    </row>
    <row r="3038" spans="1:11" x14ac:dyDescent="0.25">
      <c r="A3038" s="17" t="s">
        <v>1814</v>
      </c>
      <c r="B3038" s="20">
        <v>846490070938</v>
      </c>
      <c r="C3038" s="17" t="s">
        <v>6074</v>
      </c>
      <c r="D3038" s="17" t="s">
        <v>6232</v>
      </c>
      <c r="E3038" s="10"/>
      <c r="F3038" s="10"/>
      <c r="G3038" s="10"/>
      <c r="H3038" s="9" t="s">
        <v>6635</v>
      </c>
      <c r="I3038" s="9"/>
      <c r="J3038" s="9"/>
      <c r="K3038" s="17" t="s">
        <v>1835</v>
      </c>
    </row>
    <row r="3039" spans="1:11" x14ac:dyDescent="0.25">
      <c r="A3039" s="17" t="s">
        <v>1814</v>
      </c>
      <c r="B3039" s="20">
        <v>888259001937</v>
      </c>
      <c r="C3039" s="17" t="s">
        <v>6074</v>
      </c>
      <c r="D3039" s="17" t="s">
        <v>6233</v>
      </c>
      <c r="E3039" s="10"/>
      <c r="F3039" s="10"/>
      <c r="G3039" s="10"/>
      <c r="H3039" s="9" t="s">
        <v>6635</v>
      </c>
      <c r="I3039" s="9"/>
      <c r="J3039" s="9"/>
      <c r="K3039" s="17" t="s">
        <v>1835</v>
      </c>
    </row>
    <row r="3040" spans="1:11" x14ac:dyDescent="0.25">
      <c r="A3040" s="17" t="s">
        <v>1814</v>
      </c>
      <c r="B3040" s="20">
        <v>888259002002</v>
      </c>
      <c r="C3040" s="17" t="s">
        <v>6074</v>
      </c>
      <c r="D3040" s="17" t="s">
        <v>6234</v>
      </c>
      <c r="E3040" s="10"/>
      <c r="F3040" s="10"/>
      <c r="G3040" s="10"/>
      <c r="H3040" s="9" t="s">
        <v>6635</v>
      </c>
      <c r="I3040" s="9"/>
      <c r="J3040" s="9"/>
      <c r="K3040" s="17" t="s">
        <v>1835</v>
      </c>
    </row>
    <row r="3041" spans="1:11" x14ac:dyDescent="0.25">
      <c r="A3041" s="17" t="s">
        <v>1814</v>
      </c>
      <c r="B3041" s="20">
        <v>888259002019</v>
      </c>
      <c r="C3041" s="17" t="s">
        <v>6074</v>
      </c>
      <c r="D3041" s="17" t="s">
        <v>6235</v>
      </c>
      <c r="E3041" s="10"/>
      <c r="F3041" s="10"/>
      <c r="G3041" s="10"/>
      <c r="H3041" s="9" t="s">
        <v>6635</v>
      </c>
      <c r="I3041" s="9"/>
      <c r="J3041" s="9"/>
      <c r="K3041" s="17" t="s">
        <v>1835</v>
      </c>
    </row>
    <row r="3042" spans="1:11" x14ac:dyDescent="0.25">
      <c r="A3042" s="17" t="s">
        <v>1814</v>
      </c>
      <c r="B3042" s="20">
        <v>888259002132</v>
      </c>
      <c r="C3042" s="17" t="s">
        <v>6074</v>
      </c>
      <c r="D3042" s="17" t="s">
        <v>6236</v>
      </c>
      <c r="E3042" s="10"/>
      <c r="F3042" s="10"/>
      <c r="G3042" s="10"/>
      <c r="H3042" s="9" t="s">
        <v>6635</v>
      </c>
      <c r="I3042" s="9"/>
      <c r="J3042" s="9"/>
      <c r="K3042" s="17" t="s">
        <v>1835</v>
      </c>
    </row>
    <row r="3043" spans="1:11" x14ac:dyDescent="0.25">
      <c r="A3043" s="17" t="s">
        <v>1814</v>
      </c>
      <c r="B3043" s="20">
        <v>888259009537</v>
      </c>
      <c r="C3043" s="17" t="s">
        <v>6074</v>
      </c>
      <c r="D3043" s="17" t="s">
        <v>6237</v>
      </c>
      <c r="E3043" s="10"/>
      <c r="F3043" s="10"/>
      <c r="G3043" s="10"/>
      <c r="H3043" s="9" t="s">
        <v>6635</v>
      </c>
      <c r="I3043" s="9"/>
      <c r="J3043" s="9"/>
      <c r="K3043" s="17" t="s">
        <v>1835</v>
      </c>
    </row>
    <row r="3044" spans="1:11" x14ac:dyDescent="0.25">
      <c r="A3044" s="17" t="s">
        <v>1814</v>
      </c>
      <c r="B3044" s="20">
        <v>888259009551</v>
      </c>
      <c r="C3044" s="17" t="s">
        <v>6074</v>
      </c>
      <c r="D3044" s="17" t="s">
        <v>6238</v>
      </c>
      <c r="E3044" s="10"/>
      <c r="F3044" s="10"/>
      <c r="G3044" s="10"/>
      <c r="H3044" s="9" t="s">
        <v>6635</v>
      </c>
      <c r="I3044" s="9"/>
      <c r="J3044" s="9"/>
      <c r="K3044" s="17" t="s">
        <v>1835</v>
      </c>
    </row>
    <row r="3045" spans="1:11" x14ac:dyDescent="0.25">
      <c r="A3045" s="17" t="s">
        <v>1814</v>
      </c>
      <c r="B3045" s="20">
        <v>888259096070</v>
      </c>
      <c r="C3045" s="17" t="s">
        <v>6074</v>
      </c>
      <c r="D3045" s="17" t="s">
        <v>6239</v>
      </c>
      <c r="E3045" s="10"/>
      <c r="F3045" s="10"/>
      <c r="G3045" s="10"/>
      <c r="H3045" s="9" t="s">
        <v>6635</v>
      </c>
      <c r="I3045" s="9"/>
      <c r="J3045" s="9"/>
      <c r="K3045" s="17" t="s">
        <v>1835</v>
      </c>
    </row>
    <row r="3046" spans="1:11" x14ac:dyDescent="0.25">
      <c r="A3046" s="17" t="s">
        <v>1814</v>
      </c>
      <c r="B3046" s="20">
        <v>888259096162</v>
      </c>
      <c r="C3046" s="17" t="s">
        <v>6074</v>
      </c>
      <c r="D3046" s="17" t="s">
        <v>6240</v>
      </c>
      <c r="E3046" s="10"/>
      <c r="F3046" s="10"/>
      <c r="G3046" s="10"/>
      <c r="H3046" s="9" t="s">
        <v>6635</v>
      </c>
      <c r="I3046" s="9"/>
      <c r="J3046" s="9"/>
      <c r="K3046" s="17" t="s">
        <v>1835</v>
      </c>
    </row>
    <row r="3047" spans="1:11" x14ac:dyDescent="0.25">
      <c r="A3047" s="17" t="s">
        <v>1814</v>
      </c>
      <c r="B3047" s="20">
        <v>888259096308</v>
      </c>
      <c r="C3047" s="17" t="s">
        <v>6074</v>
      </c>
      <c r="D3047" s="17" t="s">
        <v>6241</v>
      </c>
      <c r="E3047" s="10"/>
      <c r="F3047" s="10"/>
      <c r="G3047" s="10"/>
      <c r="H3047" s="9" t="s">
        <v>6635</v>
      </c>
      <c r="I3047" s="9"/>
      <c r="J3047" s="9"/>
      <c r="K3047" s="17" t="s">
        <v>1835</v>
      </c>
    </row>
    <row r="3048" spans="1:11" x14ac:dyDescent="0.25">
      <c r="A3048" s="17" t="s">
        <v>1814</v>
      </c>
      <c r="B3048" s="20">
        <v>888259096346</v>
      </c>
      <c r="C3048" s="17" t="s">
        <v>6074</v>
      </c>
      <c r="D3048" s="17" t="s">
        <v>6242</v>
      </c>
      <c r="E3048" s="10"/>
      <c r="F3048" s="10"/>
      <c r="G3048" s="10"/>
      <c r="H3048" s="9" t="s">
        <v>6635</v>
      </c>
      <c r="I3048" s="9"/>
      <c r="J3048" s="9"/>
      <c r="K3048" s="17" t="s">
        <v>1835</v>
      </c>
    </row>
    <row r="3049" spans="1:11" x14ac:dyDescent="0.25">
      <c r="A3049" s="17" t="s">
        <v>1814</v>
      </c>
      <c r="B3049" s="20">
        <v>888259096391</v>
      </c>
      <c r="C3049" s="17" t="s">
        <v>6074</v>
      </c>
      <c r="D3049" s="17" t="s">
        <v>6243</v>
      </c>
      <c r="E3049" s="10"/>
      <c r="F3049" s="10"/>
      <c r="G3049" s="10"/>
      <c r="H3049" s="9" t="s">
        <v>6635</v>
      </c>
      <c r="I3049" s="9"/>
      <c r="J3049" s="9"/>
      <c r="K3049" s="17" t="s">
        <v>1835</v>
      </c>
    </row>
    <row r="3050" spans="1:11" x14ac:dyDescent="0.25">
      <c r="A3050" s="17" t="s">
        <v>1814</v>
      </c>
      <c r="B3050" s="20">
        <v>888259096407</v>
      </c>
      <c r="C3050" s="17" t="s">
        <v>6074</v>
      </c>
      <c r="D3050" s="17" t="s">
        <v>6244</v>
      </c>
      <c r="E3050" s="10"/>
      <c r="F3050" s="10"/>
      <c r="G3050" s="10"/>
      <c r="H3050" s="9" t="s">
        <v>6635</v>
      </c>
      <c r="I3050" s="9"/>
      <c r="J3050" s="9"/>
      <c r="K3050" s="17" t="s">
        <v>1835</v>
      </c>
    </row>
    <row r="3051" spans="1:11" x14ac:dyDescent="0.25">
      <c r="A3051" s="17" t="s">
        <v>1814</v>
      </c>
      <c r="B3051" s="20">
        <v>888259325279</v>
      </c>
      <c r="C3051" s="17" t="s">
        <v>6074</v>
      </c>
      <c r="D3051" s="17" t="s">
        <v>6245</v>
      </c>
      <c r="E3051" s="10"/>
      <c r="F3051" s="10"/>
      <c r="G3051" s="10"/>
      <c r="H3051" s="9" t="s">
        <v>6635</v>
      </c>
      <c r="I3051" s="9"/>
      <c r="J3051" s="9"/>
      <c r="K3051" s="17" t="s">
        <v>1835</v>
      </c>
    </row>
    <row r="3052" spans="1:11" x14ac:dyDescent="0.25">
      <c r="A3052" s="17" t="s">
        <v>1814</v>
      </c>
      <c r="B3052" s="20">
        <v>888259564401</v>
      </c>
      <c r="C3052" s="17" t="s">
        <v>6074</v>
      </c>
      <c r="D3052" s="17" t="s">
        <v>6246</v>
      </c>
      <c r="E3052" s="10"/>
      <c r="F3052" s="10"/>
      <c r="G3052" s="10"/>
      <c r="H3052" s="9" t="s">
        <v>6635</v>
      </c>
      <c r="I3052" s="9"/>
      <c r="J3052" s="9"/>
      <c r="K3052" s="17" t="s">
        <v>1835</v>
      </c>
    </row>
    <row r="3053" spans="1:11" x14ac:dyDescent="0.25">
      <c r="A3053" s="17" t="s">
        <v>1814</v>
      </c>
      <c r="B3053" s="20">
        <v>888259564470</v>
      </c>
      <c r="C3053" s="17" t="s">
        <v>6074</v>
      </c>
      <c r="D3053" s="17" t="s">
        <v>6247</v>
      </c>
      <c r="E3053" s="10"/>
      <c r="F3053" s="10"/>
      <c r="G3053" s="10"/>
      <c r="H3053" s="9" t="s">
        <v>6635</v>
      </c>
      <c r="I3053" s="9"/>
      <c r="J3053" s="9"/>
      <c r="K3053" s="17" t="s">
        <v>1835</v>
      </c>
    </row>
    <row r="3054" spans="1:11" x14ac:dyDescent="0.25">
      <c r="A3054" s="17" t="s">
        <v>1814</v>
      </c>
      <c r="B3054" s="20">
        <v>888259572383</v>
      </c>
      <c r="C3054" s="17" t="s">
        <v>6074</v>
      </c>
      <c r="D3054" s="17" t="s">
        <v>6248</v>
      </c>
      <c r="E3054" s="10"/>
      <c r="F3054" s="10"/>
      <c r="G3054" s="10"/>
      <c r="H3054" s="9" t="s">
        <v>6635</v>
      </c>
      <c r="I3054" s="9"/>
      <c r="J3054" s="9"/>
      <c r="K3054" s="17" t="s">
        <v>1835</v>
      </c>
    </row>
    <row r="3055" spans="1:11" x14ac:dyDescent="0.25">
      <c r="A3055" s="17" t="s">
        <v>1814</v>
      </c>
      <c r="B3055" s="20">
        <v>888259572390</v>
      </c>
      <c r="C3055" s="17" t="s">
        <v>6074</v>
      </c>
      <c r="D3055" s="17" t="s">
        <v>6249</v>
      </c>
      <c r="E3055" s="10"/>
      <c r="F3055" s="10"/>
      <c r="G3055" s="10"/>
      <c r="H3055" s="9" t="s">
        <v>6635</v>
      </c>
      <c r="I3055" s="9"/>
      <c r="J3055" s="9"/>
      <c r="K3055" s="17" t="s">
        <v>1835</v>
      </c>
    </row>
    <row r="3056" spans="1:11" x14ac:dyDescent="0.25">
      <c r="A3056" s="17" t="s">
        <v>1814</v>
      </c>
      <c r="B3056" s="20">
        <v>888259577760</v>
      </c>
      <c r="C3056" s="17" t="s">
        <v>6074</v>
      </c>
      <c r="D3056" s="17" t="s">
        <v>6250</v>
      </c>
      <c r="E3056" s="10"/>
      <c r="F3056" s="10"/>
      <c r="G3056" s="10"/>
      <c r="H3056" s="9" t="s">
        <v>6635</v>
      </c>
      <c r="I3056" s="9"/>
      <c r="J3056" s="9"/>
      <c r="K3056" s="17" t="s">
        <v>1835</v>
      </c>
    </row>
    <row r="3057" spans="1:11" x14ac:dyDescent="0.25">
      <c r="A3057" s="17" t="s">
        <v>1814</v>
      </c>
      <c r="B3057" s="20">
        <v>888259597126</v>
      </c>
      <c r="C3057" s="17" t="s">
        <v>6074</v>
      </c>
      <c r="D3057" s="17" t="s">
        <v>6251</v>
      </c>
      <c r="E3057" s="10"/>
      <c r="F3057" s="10"/>
      <c r="G3057" s="10"/>
      <c r="H3057" s="9" t="s">
        <v>6635</v>
      </c>
      <c r="I3057" s="9"/>
      <c r="J3057" s="9"/>
      <c r="K3057" s="17" t="s">
        <v>1835</v>
      </c>
    </row>
    <row r="3058" spans="1:11" x14ac:dyDescent="0.25">
      <c r="A3058" s="17" t="s">
        <v>1814</v>
      </c>
      <c r="B3058" s="20">
        <v>888259597317</v>
      </c>
      <c r="C3058" s="17" t="s">
        <v>6074</v>
      </c>
      <c r="D3058" s="17" t="s">
        <v>6252</v>
      </c>
      <c r="E3058" s="10"/>
      <c r="F3058" s="10"/>
      <c r="G3058" s="10"/>
      <c r="H3058" s="9" t="s">
        <v>6635</v>
      </c>
      <c r="I3058" s="9"/>
      <c r="J3058" s="9"/>
      <c r="K3058" s="17" t="s">
        <v>1835</v>
      </c>
    </row>
    <row r="3059" spans="1:11" x14ac:dyDescent="0.25">
      <c r="A3059" s="17" t="s">
        <v>1814</v>
      </c>
      <c r="B3059" s="20">
        <v>888259597324</v>
      </c>
      <c r="C3059" s="17" t="s">
        <v>6074</v>
      </c>
      <c r="D3059" s="17" t="s">
        <v>6253</v>
      </c>
      <c r="E3059" s="10"/>
      <c r="F3059" s="10"/>
      <c r="G3059" s="10"/>
      <c r="H3059" s="9" t="s">
        <v>6635</v>
      </c>
      <c r="I3059" s="9"/>
      <c r="J3059" s="9"/>
      <c r="K3059" s="17" t="s">
        <v>1835</v>
      </c>
    </row>
    <row r="3060" spans="1:11" x14ac:dyDescent="0.25">
      <c r="A3060" s="17" t="s">
        <v>1814</v>
      </c>
      <c r="B3060" s="20">
        <v>888259597744</v>
      </c>
      <c r="C3060" s="17" t="s">
        <v>6074</v>
      </c>
      <c r="D3060" s="17" t="s">
        <v>6254</v>
      </c>
      <c r="E3060" s="10"/>
      <c r="F3060" s="10"/>
      <c r="G3060" s="10"/>
      <c r="H3060" s="9" t="s">
        <v>6635</v>
      </c>
      <c r="I3060" s="9"/>
      <c r="J3060" s="9"/>
      <c r="K3060" s="17" t="s">
        <v>1835</v>
      </c>
    </row>
    <row r="3061" spans="1:11" x14ac:dyDescent="0.25">
      <c r="A3061" s="17" t="s">
        <v>1814</v>
      </c>
      <c r="B3061" s="20">
        <v>888259597867</v>
      </c>
      <c r="C3061" s="17" t="s">
        <v>6074</v>
      </c>
      <c r="D3061" s="17" t="s">
        <v>6255</v>
      </c>
      <c r="E3061" s="10"/>
      <c r="F3061" s="10"/>
      <c r="G3061" s="10"/>
      <c r="H3061" s="9" t="s">
        <v>6635</v>
      </c>
      <c r="I3061" s="9"/>
      <c r="J3061" s="9"/>
      <c r="K3061" s="17" t="s">
        <v>1835</v>
      </c>
    </row>
    <row r="3062" spans="1:11" x14ac:dyDescent="0.25">
      <c r="A3062" s="17" t="s">
        <v>1814</v>
      </c>
      <c r="B3062" s="20">
        <v>888259597874</v>
      </c>
      <c r="C3062" s="17" t="s">
        <v>6074</v>
      </c>
      <c r="D3062" s="17" t="s">
        <v>6256</v>
      </c>
      <c r="E3062" s="10"/>
      <c r="F3062" s="10"/>
      <c r="G3062" s="10"/>
      <c r="H3062" s="9" t="s">
        <v>6635</v>
      </c>
      <c r="I3062" s="9"/>
      <c r="J3062" s="9"/>
      <c r="K3062" s="17" t="s">
        <v>1835</v>
      </c>
    </row>
    <row r="3063" spans="1:11" x14ac:dyDescent="0.25">
      <c r="A3063" s="17" t="s">
        <v>1814</v>
      </c>
      <c r="B3063" s="20">
        <v>888259597881</v>
      </c>
      <c r="C3063" s="17" t="s">
        <v>6074</v>
      </c>
      <c r="D3063" s="17" t="s">
        <v>6257</v>
      </c>
      <c r="E3063" s="10"/>
      <c r="F3063" s="10"/>
      <c r="G3063" s="10"/>
      <c r="H3063" s="9" t="s">
        <v>6635</v>
      </c>
      <c r="I3063" s="9"/>
      <c r="J3063" s="9"/>
      <c r="K3063" s="17" t="s">
        <v>1835</v>
      </c>
    </row>
    <row r="3064" spans="1:11" x14ac:dyDescent="0.25">
      <c r="A3064" s="17" t="s">
        <v>1814</v>
      </c>
      <c r="B3064" s="20">
        <v>888259597898</v>
      </c>
      <c r="C3064" s="17" t="s">
        <v>6074</v>
      </c>
      <c r="D3064" s="17" t="s">
        <v>6258</v>
      </c>
      <c r="E3064" s="10"/>
      <c r="F3064" s="10"/>
      <c r="G3064" s="10"/>
      <c r="H3064" s="9" t="s">
        <v>6635</v>
      </c>
      <c r="I3064" s="9"/>
      <c r="J3064" s="9"/>
      <c r="K3064" s="17" t="s">
        <v>1835</v>
      </c>
    </row>
    <row r="3065" spans="1:11" x14ac:dyDescent="0.25">
      <c r="A3065" s="17" t="s">
        <v>1814</v>
      </c>
      <c r="B3065" s="20">
        <v>888259598123</v>
      </c>
      <c r="C3065" s="17" t="s">
        <v>6074</v>
      </c>
      <c r="D3065" s="17" t="s">
        <v>6259</v>
      </c>
      <c r="E3065" s="10"/>
      <c r="F3065" s="10"/>
      <c r="G3065" s="10"/>
      <c r="H3065" s="9" t="s">
        <v>6635</v>
      </c>
      <c r="I3065" s="9"/>
      <c r="J3065" s="9"/>
      <c r="K3065" s="17" t="s">
        <v>1835</v>
      </c>
    </row>
    <row r="3066" spans="1:11" x14ac:dyDescent="0.25">
      <c r="A3066" s="17" t="s">
        <v>1814</v>
      </c>
      <c r="B3066" s="20">
        <v>888259598130</v>
      </c>
      <c r="C3066" s="17" t="s">
        <v>6074</v>
      </c>
      <c r="D3066" s="17" t="s">
        <v>6260</v>
      </c>
      <c r="E3066" s="10"/>
      <c r="F3066" s="10"/>
      <c r="G3066" s="10"/>
      <c r="H3066" s="9" t="s">
        <v>6635</v>
      </c>
      <c r="I3066" s="9"/>
      <c r="J3066" s="9"/>
      <c r="K3066" s="17" t="s">
        <v>1835</v>
      </c>
    </row>
    <row r="3067" spans="1:11" x14ac:dyDescent="0.25">
      <c r="A3067" s="17" t="s">
        <v>1814</v>
      </c>
      <c r="B3067" s="20">
        <v>888259632254</v>
      </c>
      <c r="C3067" s="17" t="s">
        <v>6074</v>
      </c>
      <c r="D3067" s="17" t="s">
        <v>6261</v>
      </c>
      <c r="E3067" s="10"/>
      <c r="F3067" s="10"/>
      <c r="G3067" s="10"/>
      <c r="H3067" s="9" t="s">
        <v>6635</v>
      </c>
      <c r="I3067" s="9"/>
      <c r="J3067" s="9"/>
      <c r="K3067" s="17" t="s">
        <v>1835</v>
      </c>
    </row>
    <row r="3068" spans="1:11" x14ac:dyDescent="0.25">
      <c r="A3068" s="17" t="s">
        <v>1814</v>
      </c>
      <c r="B3068" s="20">
        <v>888259632308</v>
      </c>
      <c r="C3068" s="17" t="s">
        <v>6074</v>
      </c>
      <c r="D3068" s="17" t="s">
        <v>6262</v>
      </c>
      <c r="E3068" s="10"/>
      <c r="F3068" s="10"/>
      <c r="G3068" s="10"/>
      <c r="H3068" s="9" t="s">
        <v>6635</v>
      </c>
      <c r="I3068" s="9"/>
      <c r="J3068" s="9"/>
      <c r="K3068" s="17" t="s">
        <v>1835</v>
      </c>
    </row>
    <row r="3069" spans="1:11" x14ac:dyDescent="0.25">
      <c r="A3069" s="17" t="s">
        <v>1814</v>
      </c>
      <c r="B3069" s="20">
        <v>888259637006</v>
      </c>
      <c r="C3069" s="17" t="s">
        <v>6074</v>
      </c>
      <c r="D3069" s="17" t="s">
        <v>6263</v>
      </c>
      <c r="E3069" s="10"/>
      <c r="F3069" s="10"/>
      <c r="G3069" s="10"/>
      <c r="H3069" s="9" t="s">
        <v>6635</v>
      </c>
      <c r="I3069" s="9"/>
      <c r="J3069" s="9"/>
      <c r="K3069" s="17" t="s">
        <v>1835</v>
      </c>
    </row>
    <row r="3070" spans="1:11" x14ac:dyDescent="0.25">
      <c r="A3070" s="17" t="s">
        <v>6264</v>
      </c>
      <c r="B3070" s="20" t="s">
        <v>6265</v>
      </c>
      <c r="C3070" s="17" t="s">
        <v>6264</v>
      </c>
      <c r="D3070" s="17" t="s">
        <v>6264</v>
      </c>
      <c r="E3070" s="10"/>
      <c r="F3070" s="10"/>
      <c r="G3070" s="10"/>
      <c r="H3070" s="9" t="s">
        <v>6635</v>
      </c>
      <c r="I3070" s="9"/>
      <c r="J3070" s="9"/>
      <c r="K3070" s="17" t="s">
        <v>1835</v>
      </c>
    </row>
    <row r="3071" spans="1:11" x14ac:dyDescent="0.25">
      <c r="A3071" s="17" t="s">
        <v>1814</v>
      </c>
      <c r="B3071" s="20" t="s">
        <v>6266</v>
      </c>
      <c r="C3071" s="17" t="s">
        <v>1814</v>
      </c>
      <c r="D3071" s="17" t="s">
        <v>6267</v>
      </c>
      <c r="E3071" s="10"/>
      <c r="F3071" s="10"/>
      <c r="G3071" s="10"/>
      <c r="H3071" s="9" t="s">
        <v>6635</v>
      </c>
      <c r="I3071" s="9"/>
      <c r="J3071" s="9"/>
      <c r="K3071" s="17" t="s">
        <v>1835</v>
      </c>
    </row>
    <row r="3072" spans="1:11" x14ac:dyDescent="0.25">
      <c r="A3072" s="17" t="s">
        <v>1814</v>
      </c>
      <c r="B3072" s="20" t="s">
        <v>6268</v>
      </c>
      <c r="C3072" s="17" t="s">
        <v>1814</v>
      </c>
      <c r="D3072" s="17" t="s">
        <v>6269</v>
      </c>
      <c r="E3072" s="10"/>
      <c r="F3072" s="10"/>
      <c r="G3072" s="10"/>
      <c r="H3072" s="9" t="s">
        <v>6635</v>
      </c>
      <c r="I3072" s="9"/>
      <c r="J3072" s="9"/>
      <c r="K3072" s="17" t="s">
        <v>1835</v>
      </c>
    </row>
    <row r="3073" spans="1:11" x14ac:dyDescent="0.25">
      <c r="A3073" s="17" t="s">
        <v>1814</v>
      </c>
      <c r="B3073" s="20" t="s">
        <v>6270</v>
      </c>
      <c r="C3073" s="17" t="s">
        <v>6271</v>
      </c>
      <c r="D3073" s="17" t="s">
        <v>6272</v>
      </c>
      <c r="E3073" s="10"/>
      <c r="F3073" s="10"/>
      <c r="G3073" s="10"/>
      <c r="H3073" s="9" t="s">
        <v>6635</v>
      </c>
      <c r="I3073" s="9"/>
      <c r="J3073" s="9"/>
      <c r="K3073" s="17" t="s">
        <v>1835</v>
      </c>
    </row>
    <row r="3074" spans="1:11" x14ac:dyDescent="0.25">
      <c r="A3074" s="17" t="s">
        <v>1814</v>
      </c>
      <c r="B3074" s="20" t="s">
        <v>6273</v>
      </c>
      <c r="C3074" s="17" t="s">
        <v>6271</v>
      </c>
      <c r="D3074" s="17" t="s">
        <v>6274</v>
      </c>
      <c r="E3074" s="10"/>
      <c r="F3074" s="10"/>
      <c r="G3074" s="10"/>
      <c r="H3074" s="9" t="s">
        <v>6635</v>
      </c>
      <c r="I3074" s="9"/>
      <c r="J3074" s="9"/>
      <c r="K3074" s="17" t="s">
        <v>1835</v>
      </c>
    </row>
    <row r="3075" spans="1:11" x14ac:dyDescent="0.25">
      <c r="A3075" s="17" t="s">
        <v>1814</v>
      </c>
      <c r="B3075" s="20" t="s">
        <v>6275</v>
      </c>
      <c r="C3075" s="17" t="s">
        <v>6271</v>
      </c>
      <c r="D3075" s="17" t="s">
        <v>6276</v>
      </c>
      <c r="E3075" s="10"/>
      <c r="F3075" s="10"/>
      <c r="G3075" s="10"/>
      <c r="H3075" s="9" t="s">
        <v>6635</v>
      </c>
      <c r="I3075" s="9"/>
      <c r="J3075" s="9"/>
      <c r="K3075" s="17" t="s">
        <v>1835</v>
      </c>
    </row>
    <row r="3076" spans="1:11" x14ac:dyDescent="0.25">
      <c r="A3076" s="17" t="s">
        <v>1814</v>
      </c>
      <c r="B3076" s="20" t="s">
        <v>6277</v>
      </c>
      <c r="C3076" s="17" t="s">
        <v>6271</v>
      </c>
      <c r="D3076" s="17" t="s">
        <v>6278</v>
      </c>
      <c r="E3076" s="10"/>
      <c r="F3076" s="10"/>
      <c r="G3076" s="10"/>
      <c r="H3076" s="9" t="s">
        <v>6635</v>
      </c>
      <c r="I3076" s="9"/>
      <c r="J3076" s="9"/>
      <c r="K3076" s="17" t="s">
        <v>1835</v>
      </c>
    </row>
    <row r="3077" spans="1:11" x14ac:dyDescent="0.25">
      <c r="A3077" s="17" t="s">
        <v>1814</v>
      </c>
      <c r="B3077" s="20" t="s">
        <v>6279</v>
      </c>
      <c r="C3077" s="17" t="s">
        <v>6271</v>
      </c>
      <c r="D3077" s="17" t="s">
        <v>6280</v>
      </c>
      <c r="E3077" s="10"/>
      <c r="F3077" s="10"/>
      <c r="G3077" s="10"/>
      <c r="H3077" s="9" t="s">
        <v>6635</v>
      </c>
      <c r="I3077" s="9"/>
      <c r="J3077" s="9"/>
      <c r="K3077" s="17" t="s">
        <v>1835</v>
      </c>
    </row>
    <row r="3078" spans="1:11" x14ac:dyDescent="0.25">
      <c r="A3078" s="17" t="s">
        <v>1814</v>
      </c>
      <c r="B3078" s="20" t="s">
        <v>6281</v>
      </c>
      <c r="C3078" s="17" t="s">
        <v>1814</v>
      </c>
      <c r="D3078" s="17" t="s">
        <v>6282</v>
      </c>
      <c r="E3078" s="10"/>
      <c r="F3078" s="10"/>
      <c r="G3078" s="10"/>
      <c r="H3078" s="9" t="s">
        <v>6635</v>
      </c>
      <c r="I3078" s="9"/>
      <c r="J3078" s="9"/>
      <c r="K3078" s="17" t="s">
        <v>1835</v>
      </c>
    </row>
    <row r="3079" spans="1:11" x14ac:dyDescent="0.25">
      <c r="A3079" s="17" t="s">
        <v>1814</v>
      </c>
      <c r="B3079" s="20" t="s">
        <v>6283</v>
      </c>
      <c r="C3079" s="17" t="s">
        <v>6271</v>
      </c>
      <c r="D3079" s="17" t="s">
        <v>6284</v>
      </c>
      <c r="E3079" s="10"/>
      <c r="F3079" s="10"/>
      <c r="G3079" s="10"/>
      <c r="H3079" s="9" t="s">
        <v>6635</v>
      </c>
      <c r="I3079" s="9"/>
      <c r="J3079" s="9"/>
      <c r="K3079" s="17" t="s">
        <v>1835</v>
      </c>
    </row>
    <row r="3080" spans="1:11" x14ac:dyDescent="0.25">
      <c r="A3080" s="17" t="s">
        <v>1814</v>
      </c>
      <c r="B3080" s="20" t="s">
        <v>6285</v>
      </c>
      <c r="C3080" s="17" t="s">
        <v>6271</v>
      </c>
      <c r="D3080" s="17" t="s">
        <v>6286</v>
      </c>
      <c r="E3080" s="10"/>
      <c r="F3080" s="10"/>
      <c r="G3080" s="10"/>
      <c r="H3080" s="9" t="s">
        <v>6635</v>
      </c>
      <c r="I3080" s="9"/>
      <c r="J3080" s="9"/>
      <c r="K3080" s="17" t="s">
        <v>1835</v>
      </c>
    </row>
    <row r="3081" spans="1:11" x14ac:dyDescent="0.25">
      <c r="A3081" s="17" t="s">
        <v>1814</v>
      </c>
      <c r="B3081" s="20" t="s">
        <v>6287</v>
      </c>
      <c r="C3081" s="17" t="s">
        <v>6271</v>
      </c>
      <c r="D3081" s="17" t="s">
        <v>6288</v>
      </c>
      <c r="E3081" s="10"/>
      <c r="F3081" s="10"/>
      <c r="G3081" s="10"/>
      <c r="H3081" s="9" t="s">
        <v>6635</v>
      </c>
      <c r="I3081" s="9"/>
      <c r="J3081" s="9"/>
      <c r="K3081" s="17" t="s">
        <v>1835</v>
      </c>
    </row>
    <row r="3082" spans="1:11" x14ac:dyDescent="0.25">
      <c r="A3082" s="17" t="s">
        <v>1814</v>
      </c>
      <c r="B3082" s="20" t="s">
        <v>6289</v>
      </c>
      <c r="C3082" s="17" t="s">
        <v>6271</v>
      </c>
      <c r="D3082" s="17" t="s">
        <v>6290</v>
      </c>
      <c r="E3082" s="10"/>
      <c r="F3082" s="10"/>
      <c r="G3082" s="10"/>
      <c r="H3082" s="9" t="s">
        <v>6635</v>
      </c>
      <c r="I3082" s="9"/>
      <c r="J3082" s="9"/>
      <c r="K3082" s="17" t="s">
        <v>1835</v>
      </c>
    </row>
    <row r="3083" spans="1:11" x14ac:dyDescent="0.25">
      <c r="A3083" s="17" t="s">
        <v>1814</v>
      </c>
      <c r="B3083" s="20" t="s">
        <v>6291</v>
      </c>
      <c r="C3083" s="17" t="s">
        <v>6271</v>
      </c>
      <c r="D3083" s="17" t="s">
        <v>6292</v>
      </c>
      <c r="E3083" s="10"/>
      <c r="F3083" s="10"/>
      <c r="G3083" s="10"/>
      <c r="H3083" s="9" t="s">
        <v>6635</v>
      </c>
      <c r="I3083" s="9"/>
      <c r="J3083" s="9"/>
      <c r="K3083" s="17" t="s">
        <v>1835</v>
      </c>
    </row>
    <row r="3084" spans="1:11" x14ac:dyDescent="0.25">
      <c r="A3084" s="17" t="s">
        <v>1814</v>
      </c>
      <c r="B3084" s="20" t="s">
        <v>6293</v>
      </c>
      <c r="C3084" s="17" t="s">
        <v>6271</v>
      </c>
      <c r="D3084" s="17" t="s">
        <v>6294</v>
      </c>
      <c r="E3084" s="10"/>
      <c r="F3084" s="10"/>
      <c r="G3084" s="10"/>
      <c r="H3084" s="9" t="s">
        <v>6635</v>
      </c>
      <c r="I3084" s="9"/>
      <c r="J3084" s="9"/>
      <c r="K3084" s="17" t="s">
        <v>1835</v>
      </c>
    </row>
    <row r="3085" spans="1:11" x14ac:dyDescent="0.25">
      <c r="A3085" s="17" t="s">
        <v>1814</v>
      </c>
      <c r="B3085" s="20" t="s">
        <v>6295</v>
      </c>
      <c r="C3085" s="17" t="s">
        <v>6271</v>
      </c>
      <c r="D3085" s="17" t="s">
        <v>6296</v>
      </c>
      <c r="E3085" s="10"/>
      <c r="F3085" s="10"/>
      <c r="G3085" s="10"/>
      <c r="H3085" s="9" t="s">
        <v>6635</v>
      </c>
      <c r="I3085" s="9"/>
      <c r="J3085" s="9"/>
      <c r="K3085" s="17" t="s">
        <v>1835</v>
      </c>
    </row>
    <row r="3086" spans="1:11" x14ac:dyDescent="0.25">
      <c r="A3086" s="17" t="s">
        <v>1814</v>
      </c>
      <c r="B3086" s="20" t="s">
        <v>6297</v>
      </c>
      <c r="C3086" s="17" t="s">
        <v>6271</v>
      </c>
      <c r="D3086" s="17" t="s">
        <v>6298</v>
      </c>
      <c r="E3086" s="10"/>
      <c r="F3086" s="10"/>
      <c r="G3086" s="10"/>
      <c r="H3086" s="9" t="s">
        <v>6635</v>
      </c>
      <c r="I3086" s="9"/>
      <c r="J3086" s="9"/>
      <c r="K3086" s="17" t="s">
        <v>1835</v>
      </c>
    </row>
    <row r="3087" spans="1:11" x14ac:dyDescent="0.25">
      <c r="A3087" s="17" t="s">
        <v>6299</v>
      </c>
      <c r="B3087" s="20" t="s">
        <v>6300</v>
      </c>
      <c r="C3087" s="17" t="s">
        <v>6301</v>
      </c>
      <c r="D3087" s="17" t="s">
        <v>6302</v>
      </c>
      <c r="E3087" s="10"/>
      <c r="F3087" s="10"/>
      <c r="G3087" s="17"/>
      <c r="H3087" s="9" t="s">
        <v>6635</v>
      </c>
      <c r="I3087" s="9"/>
      <c r="J3087" s="9"/>
      <c r="K3087" s="12" t="s">
        <v>1835</v>
      </c>
    </row>
    <row r="3088" spans="1:11" x14ac:dyDescent="0.25">
      <c r="A3088" s="17" t="s">
        <v>1814</v>
      </c>
      <c r="B3088" s="20" t="s">
        <v>6303</v>
      </c>
      <c r="C3088" s="17" t="s">
        <v>1814</v>
      </c>
      <c r="D3088" s="17" t="s">
        <v>6304</v>
      </c>
      <c r="E3088" s="10"/>
      <c r="F3088" s="10"/>
      <c r="G3088" s="17" t="s">
        <v>1921</v>
      </c>
      <c r="H3088" s="9" t="s">
        <v>6648</v>
      </c>
      <c r="I3088" s="9"/>
      <c r="J3088" s="9"/>
      <c r="K3088" s="12" t="s">
        <v>2880</v>
      </c>
    </row>
    <row r="3089" spans="1:11" x14ac:dyDescent="0.25">
      <c r="A3089" s="17" t="s">
        <v>1814</v>
      </c>
      <c r="B3089" s="20" t="s">
        <v>6305</v>
      </c>
      <c r="C3089" s="17" t="s">
        <v>1814</v>
      </c>
      <c r="D3089" s="17" t="s">
        <v>6306</v>
      </c>
      <c r="E3089" s="10"/>
      <c r="F3089" s="10"/>
      <c r="G3089" s="17" t="s">
        <v>1968</v>
      </c>
      <c r="H3089" s="9" t="s">
        <v>6650</v>
      </c>
      <c r="I3089" s="9"/>
      <c r="J3089" s="9"/>
      <c r="K3089" s="12" t="s">
        <v>2880</v>
      </c>
    </row>
    <row r="3090" spans="1:11" x14ac:dyDescent="0.25">
      <c r="A3090" t="s">
        <v>1814</v>
      </c>
      <c r="B3090" t="s">
        <v>6307</v>
      </c>
      <c r="C3090" t="s">
        <v>1814</v>
      </c>
      <c r="D3090" t="s">
        <v>6308</v>
      </c>
      <c r="G3090" t="s">
        <v>2040</v>
      </c>
      <c r="H3090" t="s">
        <v>6653</v>
      </c>
      <c r="K3090" t="s">
        <v>2880</v>
      </c>
    </row>
    <row r="3100" spans="1:11" x14ac:dyDescent="0.25">
      <c r="E3100" s="36"/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A6" sqref="A6:D20"/>
    </sheetView>
  </sheetViews>
  <sheetFormatPr defaultRowHeight="15" x14ac:dyDescent="0.25"/>
  <cols>
    <col min="1" max="1" width="21.140625" bestFit="1" customWidth="1"/>
    <col min="2" max="2" width="46" customWidth="1"/>
    <col min="3" max="3" width="26.28515625" customWidth="1"/>
    <col min="4" max="4" width="25.28515625" customWidth="1"/>
    <col min="5" max="5" width="8.85546875" bestFit="1" customWidth="1"/>
    <col min="6" max="6" width="27.7109375" customWidth="1"/>
    <col min="7" max="7" width="47.5703125" customWidth="1"/>
    <col min="8" max="8" width="27.7109375" customWidth="1"/>
    <col min="9" max="9" width="47.5703125" customWidth="1"/>
    <col min="10" max="10" width="27.7109375" customWidth="1"/>
    <col min="11" max="11" width="47.5703125" customWidth="1"/>
    <col min="12" max="12" width="27.7109375" customWidth="1"/>
    <col min="13" max="13" width="47.5703125" customWidth="1"/>
    <col min="14" max="14" width="27.7109375" customWidth="1"/>
    <col min="15" max="15" width="47.5703125" customWidth="1"/>
    <col min="16" max="16" width="27.7109375" customWidth="1"/>
    <col min="17" max="17" width="47.5703125" customWidth="1"/>
    <col min="18" max="18" width="27.7109375" customWidth="1"/>
    <col min="19" max="19" width="47.5703125" customWidth="1"/>
    <col min="20" max="20" width="27.7109375" customWidth="1"/>
    <col min="21" max="21" width="47.5703125" customWidth="1"/>
    <col min="22" max="22" width="27.7109375" customWidth="1"/>
    <col min="23" max="23" width="47.5703125" customWidth="1"/>
    <col min="24" max="24" width="27.7109375" customWidth="1"/>
    <col min="25" max="25" width="47.5703125" customWidth="1"/>
    <col min="26" max="26" width="27.7109375" customWidth="1"/>
    <col min="27" max="27" width="47.5703125" customWidth="1"/>
    <col min="28" max="28" width="27.7109375" customWidth="1"/>
    <col min="29" max="29" width="47.5703125" customWidth="1"/>
    <col min="30" max="30" width="27.7109375" customWidth="1"/>
    <col min="31" max="31" width="47.5703125" customWidth="1"/>
    <col min="32" max="32" width="27.7109375" customWidth="1"/>
    <col min="33" max="33" width="47.5703125" customWidth="1"/>
    <col min="34" max="34" width="27.7109375" customWidth="1"/>
    <col min="35" max="35" width="47.5703125" customWidth="1"/>
    <col min="36" max="36" width="27.7109375" customWidth="1"/>
    <col min="37" max="37" width="47.5703125" customWidth="1"/>
    <col min="38" max="38" width="27.7109375" customWidth="1"/>
    <col min="39" max="39" width="47.5703125" customWidth="1"/>
    <col min="40" max="40" width="27.7109375" customWidth="1"/>
    <col min="41" max="41" width="47.5703125" customWidth="1"/>
    <col min="42" max="42" width="27.7109375" customWidth="1"/>
    <col min="43" max="43" width="47.5703125" customWidth="1"/>
    <col min="44" max="44" width="27.7109375" customWidth="1"/>
    <col min="45" max="45" width="47.5703125" customWidth="1"/>
    <col min="46" max="46" width="27.7109375" customWidth="1"/>
    <col min="47" max="47" width="47.5703125" customWidth="1"/>
    <col min="48" max="48" width="27.7109375" customWidth="1"/>
    <col min="49" max="49" width="47.5703125" customWidth="1"/>
    <col min="50" max="50" width="27.7109375" customWidth="1"/>
    <col min="51" max="51" width="47.5703125" customWidth="1"/>
    <col min="52" max="52" width="27.7109375" customWidth="1"/>
    <col min="53" max="53" width="47.5703125" customWidth="1"/>
    <col min="54" max="54" width="27.7109375" customWidth="1"/>
    <col min="55" max="55" width="47.5703125" customWidth="1"/>
    <col min="56" max="56" width="27.7109375" customWidth="1"/>
    <col min="57" max="57" width="47.5703125" customWidth="1"/>
    <col min="58" max="58" width="27.7109375" customWidth="1"/>
    <col min="59" max="59" width="47.5703125" customWidth="1"/>
    <col min="60" max="60" width="27.7109375" customWidth="1"/>
    <col min="61" max="61" width="47.5703125" customWidth="1"/>
    <col min="62" max="62" width="27.7109375" customWidth="1"/>
    <col min="63" max="63" width="47.5703125" customWidth="1"/>
    <col min="64" max="64" width="27.7109375" customWidth="1"/>
    <col min="65" max="65" width="47.5703125" customWidth="1"/>
    <col min="66" max="66" width="27.7109375" customWidth="1"/>
    <col min="67" max="67" width="47.5703125" customWidth="1"/>
    <col min="68" max="68" width="27.7109375" customWidth="1"/>
    <col min="69" max="69" width="47.5703125" customWidth="1"/>
    <col min="70" max="70" width="27.7109375" customWidth="1"/>
    <col min="71" max="71" width="47.5703125" customWidth="1"/>
    <col min="72" max="72" width="27.7109375" customWidth="1"/>
    <col min="73" max="73" width="47.5703125" customWidth="1"/>
    <col min="74" max="74" width="27.7109375" customWidth="1"/>
    <col min="75" max="75" width="47.5703125" customWidth="1"/>
    <col min="76" max="76" width="27.7109375" customWidth="1"/>
    <col min="77" max="77" width="47.5703125" bestFit="1" customWidth="1"/>
    <col min="78" max="78" width="27.7109375" customWidth="1"/>
    <col min="79" max="79" width="47.5703125" bestFit="1" customWidth="1"/>
    <col min="80" max="80" width="27.7109375" customWidth="1"/>
    <col min="81" max="81" width="47.5703125" bestFit="1" customWidth="1"/>
    <col min="82" max="82" width="27.7109375" customWidth="1"/>
    <col min="83" max="83" width="47.5703125" bestFit="1" customWidth="1"/>
    <col min="84" max="84" width="27.7109375" customWidth="1"/>
    <col min="85" max="85" width="47.5703125" customWidth="1"/>
    <col min="86" max="86" width="27.7109375" customWidth="1"/>
    <col min="87" max="87" width="47.5703125" bestFit="1" customWidth="1"/>
    <col min="88" max="88" width="27.7109375" customWidth="1"/>
    <col min="89" max="89" width="47.5703125" bestFit="1" customWidth="1"/>
    <col min="90" max="90" width="27.7109375" customWidth="1"/>
    <col min="91" max="91" width="52.5703125" customWidth="1"/>
    <col min="92" max="92" width="32.7109375" bestFit="1" customWidth="1"/>
    <col min="93" max="93" width="5" bestFit="1" customWidth="1"/>
    <col min="94" max="95" width="5" customWidth="1"/>
    <col min="96" max="96" width="10.85546875" customWidth="1"/>
    <col min="97" max="97" width="7.85546875" bestFit="1" customWidth="1"/>
    <col min="98" max="98" width="10.85546875" bestFit="1" customWidth="1"/>
    <col min="99" max="99" width="7.85546875" bestFit="1" customWidth="1"/>
    <col min="100" max="101" width="5" bestFit="1" customWidth="1"/>
    <col min="102" max="102" width="10.85546875" bestFit="1" customWidth="1"/>
    <col min="103" max="103" width="7.85546875" bestFit="1" customWidth="1"/>
    <col min="104" max="105" width="5" customWidth="1"/>
    <col min="106" max="106" width="10.85546875" customWidth="1"/>
    <col min="107" max="107" width="7.85546875" customWidth="1"/>
    <col min="108" max="108" width="10.85546875" bestFit="1" customWidth="1"/>
    <col min="109" max="109" width="7.85546875" bestFit="1" customWidth="1"/>
    <col min="110" max="110" width="10.85546875" customWidth="1"/>
    <col min="111" max="111" width="7.85546875" customWidth="1"/>
    <col min="112" max="112" width="10.85546875" bestFit="1" customWidth="1"/>
    <col min="113" max="113" width="7.85546875" customWidth="1"/>
    <col min="114" max="114" width="5" customWidth="1"/>
    <col min="115" max="115" width="10.85546875" bestFit="1" customWidth="1"/>
    <col min="116" max="116" width="7.85546875" customWidth="1"/>
    <col min="117" max="117" width="10.85546875" bestFit="1" customWidth="1"/>
    <col min="118" max="118" width="7.85546875" customWidth="1"/>
    <col min="119" max="122" width="5" customWidth="1"/>
    <col min="123" max="123" width="10.85546875" bestFit="1" customWidth="1"/>
    <col min="124" max="124" width="7.85546875" customWidth="1"/>
    <col min="125" max="125" width="10.85546875" bestFit="1" customWidth="1"/>
    <col min="126" max="126" width="7.85546875" customWidth="1"/>
    <col min="127" max="127" width="10.85546875" customWidth="1"/>
    <col min="128" max="128" width="7.85546875" customWidth="1"/>
    <col min="129" max="129" width="10.85546875" bestFit="1" customWidth="1"/>
    <col min="130" max="130" width="7.85546875" customWidth="1"/>
    <col min="131" max="131" width="10.85546875" bestFit="1" customWidth="1"/>
    <col min="132" max="132" width="7.85546875" bestFit="1" customWidth="1"/>
    <col min="133" max="133" width="10.85546875" bestFit="1" customWidth="1"/>
    <col min="134" max="134" width="7.85546875" customWidth="1"/>
    <col min="135" max="135" width="10.85546875" customWidth="1"/>
    <col min="136" max="136" width="7.85546875" customWidth="1"/>
    <col min="137" max="137" width="10.85546875" customWidth="1"/>
    <col min="138" max="138" width="7.85546875" customWidth="1"/>
    <col min="139" max="140" width="5" customWidth="1"/>
    <col min="141" max="141" width="10.85546875" bestFit="1" customWidth="1"/>
    <col min="142" max="142" width="7.85546875" bestFit="1" customWidth="1"/>
    <col min="143" max="143" width="10.85546875" bestFit="1" customWidth="1"/>
    <col min="144" max="144" width="7.85546875" bestFit="1" customWidth="1"/>
    <col min="145" max="148" width="5" customWidth="1"/>
    <col min="149" max="149" width="10.85546875" bestFit="1" customWidth="1"/>
    <col min="150" max="150" width="7.85546875" bestFit="1" customWidth="1"/>
    <col min="151" max="151" width="6" bestFit="1" customWidth="1"/>
    <col min="152" max="152" width="10.85546875" bestFit="1" customWidth="1"/>
    <col min="153" max="153" width="7.85546875" bestFit="1" customWidth="1"/>
    <col min="154" max="154" width="10.85546875" bestFit="1" customWidth="1"/>
    <col min="155" max="155" width="7.85546875" customWidth="1"/>
    <col min="156" max="156" width="10.85546875" bestFit="1" customWidth="1"/>
    <col min="157" max="157" width="7.85546875" customWidth="1"/>
    <col min="158" max="159" width="6" customWidth="1"/>
    <col min="160" max="160" width="10.85546875" bestFit="1" customWidth="1"/>
    <col min="161" max="161" width="7.85546875" bestFit="1" customWidth="1"/>
    <col min="162" max="162" width="10.85546875" bestFit="1" customWidth="1"/>
    <col min="163" max="163" width="7.85546875" customWidth="1"/>
    <col min="164" max="164" width="10.85546875" bestFit="1" customWidth="1"/>
    <col min="165" max="165" width="8.85546875" customWidth="1"/>
    <col min="166" max="166" width="6" customWidth="1"/>
    <col min="167" max="167" width="11.85546875" bestFit="1" customWidth="1"/>
    <col min="168" max="168" width="8.85546875" customWidth="1"/>
    <col min="169" max="169" width="11.85546875" bestFit="1" customWidth="1"/>
    <col min="170" max="172" width="5" customWidth="1"/>
    <col min="173" max="173" width="2" customWidth="1"/>
    <col min="174" max="174" width="6.42578125" customWidth="1"/>
    <col min="175" max="175" width="11.28515625" customWidth="1"/>
    <col min="176" max="176" width="7.5703125" customWidth="1"/>
    <col min="177" max="177" width="10.5703125" bestFit="1" customWidth="1"/>
    <col min="178" max="178" width="4.5703125" customWidth="1"/>
    <col min="179" max="179" width="7.5703125" customWidth="1"/>
    <col min="180" max="180" width="3.85546875" customWidth="1"/>
    <col min="181" max="181" width="6.85546875" bestFit="1" customWidth="1"/>
    <col min="182" max="182" width="7.85546875" bestFit="1" customWidth="1"/>
    <col min="183" max="183" width="10.85546875" bestFit="1" customWidth="1"/>
    <col min="184" max="184" width="3.42578125" bestFit="1" customWidth="1"/>
    <col min="185" max="186" width="6.42578125" customWidth="1"/>
    <col min="187" max="187" width="11.28515625" bestFit="1" customWidth="1"/>
    <col min="188" max="188" width="7.85546875" bestFit="1" customWidth="1"/>
    <col min="189" max="189" width="10.85546875" bestFit="1" customWidth="1"/>
    <col min="190" max="190" width="7.85546875" bestFit="1" customWidth="1"/>
    <col min="191" max="191" width="10.85546875" bestFit="1" customWidth="1"/>
    <col min="192" max="192" width="7.85546875" bestFit="1" customWidth="1"/>
    <col min="193" max="193" width="10.85546875" bestFit="1" customWidth="1"/>
    <col min="194" max="194" width="7.85546875" customWidth="1"/>
    <col min="195" max="196" width="5" bestFit="1" customWidth="1"/>
    <col min="197" max="197" width="10.85546875" bestFit="1" customWidth="1"/>
    <col min="198" max="198" width="7.85546875" bestFit="1" customWidth="1"/>
    <col min="199" max="199" width="10.85546875" bestFit="1" customWidth="1"/>
    <col min="200" max="200" width="7.85546875" customWidth="1"/>
    <col min="201" max="204" width="5" bestFit="1" customWidth="1"/>
    <col min="205" max="205" width="10.85546875" bestFit="1" customWidth="1"/>
    <col min="206" max="206" width="7.85546875" bestFit="1" customWidth="1"/>
    <col min="207" max="207" width="10.85546875" bestFit="1" customWidth="1"/>
    <col min="208" max="208" width="7.85546875" bestFit="1" customWidth="1"/>
    <col min="209" max="209" width="10.85546875" bestFit="1" customWidth="1"/>
    <col min="210" max="212" width="5" customWidth="1"/>
    <col min="213" max="213" width="5" bestFit="1" customWidth="1"/>
    <col min="214" max="214" width="6.42578125" bestFit="1" customWidth="1"/>
    <col min="215" max="215" width="6.85546875" bestFit="1" customWidth="1"/>
    <col min="216" max="216" width="5" bestFit="1" customWidth="1"/>
    <col min="217" max="217" width="6.85546875" bestFit="1" customWidth="1"/>
    <col min="218" max="218" width="5" customWidth="1"/>
    <col min="219" max="219" width="5" bestFit="1" customWidth="1"/>
    <col min="220" max="220" width="6.85546875" bestFit="1" customWidth="1"/>
    <col min="221" max="221" width="5" bestFit="1" customWidth="1"/>
    <col min="222" max="222" width="6.85546875" bestFit="1" customWidth="1"/>
    <col min="223" max="223" width="5" bestFit="1" customWidth="1"/>
    <col min="224" max="224" width="7.85546875" bestFit="1" customWidth="1"/>
    <col min="225" max="225" width="6.85546875" bestFit="1" customWidth="1"/>
    <col min="226" max="226" width="9.85546875" bestFit="1" customWidth="1"/>
    <col min="227" max="227" width="6.85546875" bestFit="1" customWidth="1"/>
    <col min="228" max="228" width="9.85546875" bestFit="1" customWidth="1"/>
    <col min="229" max="229" width="6.85546875" customWidth="1"/>
    <col min="230" max="230" width="5" bestFit="1" customWidth="1"/>
    <col min="231" max="231" width="9.85546875" bestFit="1" customWidth="1"/>
    <col min="232" max="232" width="6.85546875" bestFit="1" customWidth="1"/>
    <col min="233" max="233" width="9.85546875" bestFit="1" customWidth="1"/>
    <col min="234" max="234" width="7.85546875" bestFit="1" customWidth="1"/>
    <col min="235" max="235" width="10.85546875" bestFit="1" customWidth="1"/>
    <col min="236" max="236" width="7.85546875" customWidth="1"/>
    <col min="237" max="237" width="5" bestFit="1" customWidth="1"/>
    <col min="238" max="238" width="10.85546875" bestFit="1" customWidth="1"/>
    <col min="239" max="239" width="7.85546875" customWidth="1"/>
    <col min="240" max="242" width="5" bestFit="1" customWidth="1"/>
    <col min="243" max="243" width="10.85546875" bestFit="1" customWidth="1"/>
    <col min="244" max="244" width="7.85546875" customWidth="1"/>
    <col min="245" max="245" width="5" bestFit="1" customWidth="1"/>
    <col min="246" max="246" width="10.85546875" bestFit="1" customWidth="1"/>
    <col min="247" max="247" width="7.85546875" bestFit="1" customWidth="1"/>
    <col min="248" max="248" width="10.85546875" bestFit="1" customWidth="1"/>
    <col min="249" max="249" width="7.85546875" bestFit="1" customWidth="1"/>
    <col min="250" max="250" width="10.85546875" bestFit="1" customWidth="1"/>
    <col min="251" max="251" width="7.85546875" bestFit="1" customWidth="1"/>
    <col min="252" max="252" width="10.85546875" bestFit="1" customWidth="1"/>
    <col min="253" max="253" width="7.85546875" bestFit="1" customWidth="1"/>
    <col min="254" max="254" width="10.85546875" bestFit="1" customWidth="1"/>
    <col min="255" max="255" width="7.85546875" bestFit="1" customWidth="1"/>
    <col min="256" max="256" width="10.85546875" bestFit="1" customWidth="1"/>
    <col min="257" max="257" width="7.85546875" bestFit="1" customWidth="1"/>
    <col min="258" max="258" width="10.85546875" bestFit="1" customWidth="1"/>
    <col min="259" max="259" width="7.85546875" bestFit="1" customWidth="1"/>
    <col min="260" max="260" width="10.85546875" bestFit="1" customWidth="1"/>
    <col min="261" max="261" width="7.85546875" bestFit="1" customWidth="1"/>
    <col min="262" max="262" width="10.85546875" bestFit="1" customWidth="1"/>
    <col min="263" max="263" width="7.85546875" bestFit="1" customWidth="1"/>
    <col min="264" max="264" width="10.85546875" bestFit="1" customWidth="1"/>
    <col min="265" max="265" width="7.85546875" bestFit="1" customWidth="1"/>
    <col min="266" max="266" width="10.85546875" bestFit="1" customWidth="1"/>
    <col min="267" max="267" width="7.85546875" bestFit="1" customWidth="1"/>
    <col min="268" max="268" width="10.85546875" bestFit="1" customWidth="1"/>
    <col min="269" max="269" width="7.85546875" customWidth="1"/>
    <col min="270" max="273" width="5" bestFit="1" customWidth="1"/>
    <col min="274" max="274" width="10.85546875" bestFit="1" customWidth="1"/>
    <col min="275" max="275" width="7.85546875" bestFit="1" customWidth="1"/>
    <col min="276" max="276" width="10.85546875" bestFit="1" customWidth="1"/>
    <col min="277" max="277" width="7.85546875" bestFit="1" customWidth="1"/>
    <col min="278" max="278" width="10.85546875" bestFit="1" customWidth="1"/>
    <col min="279" max="279" width="7.85546875" bestFit="1" customWidth="1"/>
    <col min="280" max="280" width="10.85546875" bestFit="1" customWidth="1"/>
    <col min="281" max="281" width="7.85546875" customWidth="1"/>
    <col min="282" max="282" width="5" bestFit="1" customWidth="1"/>
    <col min="283" max="283" width="10.85546875" bestFit="1" customWidth="1"/>
    <col min="284" max="284" width="7.85546875" customWidth="1"/>
    <col min="285" max="286" width="6" bestFit="1" customWidth="1"/>
    <col min="287" max="287" width="10.85546875" bestFit="1" customWidth="1"/>
    <col min="288" max="288" width="7.85546875" bestFit="1" customWidth="1"/>
    <col min="289" max="289" width="10.85546875" bestFit="1" customWidth="1"/>
    <col min="290" max="290" width="7.85546875" bestFit="1" customWidth="1"/>
    <col min="291" max="291" width="10.85546875" bestFit="1" customWidth="1"/>
    <col min="292" max="292" width="7.85546875" customWidth="1"/>
    <col min="293" max="293" width="6" bestFit="1" customWidth="1"/>
    <col min="294" max="294" width="10.85546875" bestFit="1" customWidth="1"/>
    <col min="295" max="295" width="7.85546875" bestFit="1" customWidth="1"/>
    <col min="296" max="296" width="10.85546875" bestFit="1" customWidth="1"/>
    <col min="297" max="297" width="7.85546875" customWidth="1"/>
    <col min="298" max="299" width="6" bestFit="1" customWidth="1"/>
    <col min="300" max="300" width="10.85546875" bestFit="1" customWidth="1"/>
    <col min="301" max="301" width="7.85546875" bestFit="1" customWidth="1"/>
    <col min="302" max="302" width="10.85546875" bestFit="1" customWidth="1"/>
    <col min="303" max="303" width="8.85546875" customWidth="1"/>
    <col min="304" max="304" width="6" bestFit="1" customWidth="1"/>
    <col min="305" max="305" width="11.85546875" bestFit="1" customWidth="1"/>
    <col min="306" max="306" width="8.85546875" bestFit="1" customWidth="1"/>
    <col min="307" max="307" width="11.85546875" bestFit="1" customWidth="1"/>
    <col min="308" max="308" width="6.85546875" customWidth="1"/>
    <col min="309" max="309" width="6.85546875" bestFit="1" customWidth="1"/>
    <col min="310" max="310" width="9.85546875" bestFit="1" customWidth="1"/>
    <col min="311" max="311" width="6.85546875" bestFit="1" customWidth="1"/>
    <col min="312" max="312" width="9.85546875" bestFit="1" customWidth="1"/>
    <col min="313" max="313" width="6.85546875" customWidth="1"/>
    <col min="314" max="314" width="5" bestFit="1" customWidth="1"/>
    <col min="315" max="315" width="9.85546875" bestFit="1" customWidth="1"/>
    <col min="316" max="316" width="6.85546875" bestFit="1" customWidth="1"/>
    <col min="317" max="317" width="9.85546875" bestFit="1" customWidth="1"/>
    <col min="318" max="318" width="6.85546875" bestFit="1" customWidth="1"/>
    <col min="319" max="319" width="9.85546875" bestFit="1" customWidth="1"/>
    <col min="320" max="320" width="7.85546875" bestFit="1" customWidth="1"/>
    <col min="321" max="321" width="10.85546875" bestFit="1" customWidth="1"/>
    <col min="322" max="322" width="7.85546875" bestFit="1" customWidth="1"/>
    <col min="323" max="323" width="10.85546875" bestFit="1" customWidth="1"/>
    <col min="324" max="324" width="7.85546875" bestFit="1" customWidth="1"/>
    <col min="325" max="325" width="10.85546875" bestFit="1" customWidth="1"/>
    <col min="326" max="326" width="7.85546875" bestFit="1" customWidth="1"/>
    <col min="327" max="327" width="10.85546875" bestFit="1" customWidth="1"/>
    <col min="328" max="328" width="7.85546875" bestFit="1" customWidth="1"/>
    <col min="329" max="329" width="10.85546875" bestFit="1" customWidth="1"/>
    <col min="330" max="330" width="7.85546875" bestFit="1" customWidth="1"/>
    <col min="331" max="331" width="10.85546875" bestFit="1" customWidth="1"/>
    <col min="332" max="332" width="7.85546875" bestFit="1" customWidth="1"/>
    <col min="333" max="333" width="10.85546875" bestFit="1" customWidth="1"/>
    <col min="334" max="334" width="6.85546875" bestFit="1" customWidth="1"/>
    <col min="335" max="335" width="7.85546875" bestFit="1" customWidth="1"/>
    <col min="336" max="336" width="10.85546875" bestFit="1" customWidth="1"/>
    <col min="337" max="337" width="7.85546875" bestFit="1" customWidth="1"/>
    <col min="338" max="338" width="10.85546875" bestFit="1" customWidth="1"/>
    <col min="339" max="339" width="6.85546875" bestFit="1" customWidth="1"/>
    <col min="340" max="340" width="7.85546875" bestFit="1" customWidth="1"/>
    <col min="341" max="341" width="10.85546875" bestFit="1" customWidth="1"/>
    <col min="342" max="342" width="6.85546875" bestFit="1" customWidth="1"/>
    <col min="343" max="343" width="7.85546875" bestFit="1" customWidth="1"/>
    <col min="344" max="344" width="10.85546875" bestFit="1" customWidth="1"/>
    <col min="345" max="345" width="6.85546875" bestFit="1" customWidth="1"/>
    <col min="346" max="346" width="7.85546875" bestFit="1" customWidth="1"/>
    <col min="347" max="347" width="10.85546875" bestFit="1" customWidth="1"/>
    <col min="348" max="348" width="6.85546875" bestFit="1" customWidth="1"/>
    <col min="349" max="349" width="7.85546875" bestFit="1" customWidth="1"/>
    <col min="350" max="350" width="10.85546875" bestFit="1" customWidth="1"/>
    <col min="351" max="351" width="7.85546875" customWidth="1"/>
    <col min="352" max="352" width="7.85546875" bestFit="1" customWidth="1"/>
    <col min="353" max="353" width="10.85546875" bestFit="1" customWidth="1"/>
    <col min="354" max="354" width="7.85546875" bestFit="1" customWidth="1"/>
    <col min="355" max="355" width="8.85546875" bestFit="1" customWidth="1"/>
    <col min="356" max="356" width="11.85546875" bestFit="1" customWidth="1"/>
    <col min="357" max="357" width="7.85546875" bestFit="1" customWidth="1"/>
    <col min="358" max="358" width="8.5703125" bestFit="1" customWidth="1"/>
    <col min="359" max="359" width="11.5703125" bestFit="1" customWidth="1"/>
    <col min="360" max="360" width="8.5703125" bestFit="1" customWidth="1"/>
    <col min="361" max="361" width="11.5703125" bestFit="1" customWidth="1"/>
    <col min="362" max="362" width="7.5703125" bestFit="1" customWidth="1"/>
    <col min="363" max="363" width="10.5703125" bestFit="1" customWidth="1"/>
    <col min="364" max="364" width="7.5703125" bestFit="1" customWidth="1"/>
    <col min="365" max="365" width="10.5703125" bestFit="1" customWidth="1"/>
    <col min="366" max="366" width="4.5703125" bestFit="1" customWidth="1"/>
    <col min="367" max="367" width="7.5703125" bestFit="1" customWidth="1"/>
    <col min="368" max="368" width="3.85546875" bestFit="1" customWidth="1"/>
    <col min="369" max="369" width="6.85546875" bestFit="1" customWidth="1"/>
    <col min="370" max="370" width="7.85546875" bestFit="1" customWidth="1"/>
    <col min="371" max="371" width="10.85546875" bestFit="1" customWidth="1"/>
    <col min="372" max="372" width="3.42578125" bestFit="1" customWidth="1"/>
    <col min="373" max="373" width="6.42578125" customWidth="1"/>
    <col min="374" max="374" width="6.42578125" bestFit="1" customWidth="1"/>
    <col min="375" max="375" width="11.28515625" bestFit="1" customWidth="1"/>
  </cols>
  <sheetData>
    <row r="1" spans="1:4" x14ac:dyDescent="0.25">
      <c r="A1" s="13" t="s">
        <v>15</v>
      </c>
      <c r="B1" s="9" t="s">
        <v>6347</v>
      </c>
    </row>
    <row r="2" spans="1:4" x14ac:dyDescent="0.25">
      <c r="A2" s="13" t="s">
        <v>13</v>
      </c>
      <c r="B2" s="9" t="s">
        <v>6309</v>
      </c>
    </row>
    <row r="3" spans="1:4" x14ac:dyDescent="0.25">
      <c r="A3" s="13" t="s">
        <v>12</v>
      </c>
      <c r="B3" s="9" t="s">
        <v>6309</v>
      </c>
    </row>
    <row r="4" spans="1:4" x14ac:dyDescent="0.25">
      <c r="A4" s="13" t="s">
        <v>14</v>
      </c>
      <c r="B4" s="9" t="s">
        <v>6446</v>
      </c>
    </row>
    <row r="6" spans="1:4" x14ac:dyDescent="0.25">
      <c r="A6" s="13" t="s">
        <v>6310</v>
      </c>
      <c r="B6" s="9" t="s">
        <v>6371</v>
      </c>
      <c r="C6" s="9" t="s">
        <v>6372</v>
      </c>
      <c r="D6" s="9" t="s">
        <v>6373</v>
      </c>
    </row>
    <row r="7" spans="1:4" x14ac:dyDescent="0.25">
      <c r="A7" s="14" t="s">
        <v>1151</v>
      </c>
      <c r="B7" s="15">
        <v>7</v>
      </c>
      <c r="C7" s="15">
        <v>240307</v>
      </c>
      <c r="D7" s="15">
        <v>75546</v>
      </c>
    </row>
    <row r="8" spans="1:4" x14ac:dyDescent="0.25">
      <c r="A8" s="14" t="s">
        <v>743</v>
      </c>
      <c r="B8" s="15">
        <v>17</v>
      </c>
      <c r="C8" s="15">
        <v>134554</v>
      </c>
      <c r="D8" s="15">
        <v>33083</v>
      </c>
    </row>
    <row r="9" spans="1:4" x14ac:dyDescent="0.25">
      <c r="A9" s="14" t="s">
        <v>6481</v>
      </c>
      <c r="B9" s="15">
        <v>2</v>
      </c>
      <c r="C9" s="15">
        <v>90748</v>
      </c>
      <c r="D9" s="15">
        <v>19414</v>
      </c>
    </row>
    <row r="10" spans="1:4" x14ac:dyDescent="0.25">
      <c r="A10" s="14" t="s">
        <v>1068</v>
      </c>
      <c r="B10" s="15">
        <v>4</v>
      </c>
      <c r="C10" s="15">
        <v>88627</v>
      </c>
      <c r="D10" s="15">
        <v>22708</v>
      </c>
    </row>
    <row r="11" spans="1:4" x14ac:dyDescent="0.25">
      <c r="A11" s="14" t="s">
        <v>1215</v>
      </c>
      <c r="B11" s="15">
        <v>2</v>
      </c>
      <c r="C11" s="15">
        <v>80665</v>
      </c>
      <c r="D11" s="15">
        <v>19531</v>
      </c>
    </row>
    <row r="12" spans="1:4" x14ac:dyDescent="0.25">
      <c r="A12" s="14" t="s">
        <v>1466</v>
      </c>
      <c r="B12" s="15">
        <v>10</v>
      </c>
      <c r="C12" s="15">
        <v>80618</v>
      </c>
      <c r="D12" s="15">
        <v>15853</v>
      </c>
    </row>
    <row r="13" spans="1:4" x14ac:dyDescent="0.25">
      <c r="A13" s="14" t="s">
        <v>1504</v>
      </c>
      <c r="B13" s="15">
        <v>4</v>
      </c>
      <c r="C13" s="15">
        <v>52070</v>
      </c>
      <c r="D13" s="15">
        <v>9731</v>
      </c>
    </row>
    <row r="14" spans="1:4" x14ac:dyDescent="0.25">
      <c r="A14" s="14" t="s">
        <v>1331</v>
      </c>
      <c r="B14" s="15">
        <v>1</v>
      </c>
      <c r="C14" s="15">
        <v>42008</v>
      </c>
      <c r="D14" s="15">
        <v>8824</v>
      </c>
    </row>
    <row r="15" spans="1:4" x14ac:dyDescent="0.25">
      <c r="A15" s="14" t="s">
        <v>1341</v>
      </c>
      <c r="B15" s="15">
        <v>1</v>
      </c>
      <c r="C15" s="15">
        <v>30252</v>
      </c>
      <c r="D15" s="15">
        <v>7177</v>
      </c>
    </row>
    <row r="16" spans="1:4" x14ac:dyDescent="0.25">
      <c r="A16" s="14" t="s">
        <v>965</v>
      </c>
      <c r="B16" s="15">
        <v>1</v>
      </c>
      <c r="C16" s="15">
        <v>21000</v>
      </c>
      <c r="D16" s="15">
        <v>5387</v>
      </c>
    </row>
    <row r="17" spans="1:4" x14ac:dyDescent="0.25">
      <c r="A17" s="14" t="s">
        <v>1562</v>
      </c>
      <c r="B17" s="15">
        <v>1</v>
      </c>
      <c r="C17" s="15">
        <v>16800</v>
      </c>
      <c r="D17" s="15">
        <v>4236</v>
      </c>
    </row>
    <row r="18" spans="1:4" x14ac:dyDescent="0.25">
      <c r="A18" s="14" t="s">
        <v>954</v>
      </c>
      <c r="B18" s="15">
        <v>1</v>
      </c>
      <c r="C18" s="15">
        <v>11422</v>
      </c>
      <c r="D18" s="15">
        <v>2237</v>
      </c>
    </row>
    <row r="19" spans="1:4" x14ac:dyDescent="0.25">
      <c r="A19" s="14" t="s">
        <v>6427</v>
      </c>
      <c r="B19" s="15">
        <v>1</v>
      </c>
      <c r="C19" s="15">
        <v>6716</v>
      </c>
      <c r="D19" s="15">
        <v>2280</v>
      </c>
    </row>
    <row r="20" spans="1:4" x14ac:dyDescent="0.25">
      <c r="A20" s="14" t="s">
        <v>6311</v>
      </c>
      <c r="B20" s="15">
        <v>52</v>
      </c>
      <c r="C20" s="15">
        <v>895787</v>
      </c>
      <c r="D20" s="15">
        <v>226007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5" workbookViewId="0">
      <selection activeCell="F7" sqref="F7:G19"/>
    </sheetView>
  </sheetViews>
  <sheetFormatPr defaultRowHeight="15" x14ac:dyDescent="0.25"/>
  <cols>
    <col min="1" max="1" width="18.7109375" bestFit="1" customWidth="1"/>
    <col min="2" max="2" width="45.85546875" bestFit="1" customWidth="1"/>
    <col min="3" max="3" width="26.140625" bestFit="1" customWidth="1"/>
    <col min="4" max="4" width="25.28515625" bestFit="1" customWidth="1"/>
    <col min="6" max="6" width="15" bestFit="1" customWidth="1"/>
    <col min="7" max="7" width="18.5703125" bestFit="1" customWidth="1"/>
  </cols>
  <sheetData>
    <row r="1" spans="1:7" x14ac:dyDescent="0.25">
      <c r="A1" s="9" t="s">
        <v>15</v>
      </c>
      <c r="B1" s="9" t="s">
        <v>6347</v>
      </c>
      <c r="C1" s="9"/>
      <c r="D1" s="9"/>
    </row>
    <row r="2" spans="1:7" x14ac:dyDescent="0.25">
      <c r="A2" s="9" t="s">
        <v>13</v>
      </c>
      <c r="B2" s="9" t="s">
        <v>6309</v>
      </c>
      <c r="C2" s="9"/>
      <c r="D2" s="9"/>
    </row>
    <row r="3" spans="1:7" s="9" customFormat="1" x14ac:dyDescent="0.25">
      <c r="A3" s="9" t="s">
        <v>12</v>
      </c>
      <c r="B3" s="9" t="s">
        <v>6309</v>
      </c>
    </row>
    <row r="4" spans="1:7" x14ac:dyDescent="0.25">
      <c r="A4" s="9" t="s">
        <v>14</v>
      </c>
      <c r="B4" s="9" t="s">
        <v>6377</v>
      </c>
      <c r="C4" s="9"/>
      <c r="D4" s="9"/>
    </row>
    <row r="5" spans="1:7" x14ac:dyDescent="0.25">
      <c r="A5" s="9"/>
      <c r="B5" s="9"/>
      <c r="C5" s="9"/>
      <c r="D5" s="9"/>
    </row>
    <row r="6" spans="1:7" x14ac:dyDescent="0.25">
      <c r="A6" s="31" t="s">
        <v>6310</v>
      </c>
      <c r="B6" s="31" t="s">
        <v>6371</v>
      </c>
      <c r="C6" s="31" t="s">
        <v>6372</v>
      </c>
      <c r="D6" s="31" t="s">
        <v>6373</v>
      </c>
      <c r="E6" s="31" t="s">
        <v>6374</v>
      </c>
      <c r="F6" s="31" t="s">
        <v>6375</v>
      </c>
      <c r="G6" s="31" t="s">
        <v>6376</v>
      </c>
    </row>
    <row r="7" spans="1:7" x14ac:dyDescent="0.25">
      <c r="A7" s="14" t="s">
        <v>1151</v>
      </c>
      <c r="B7" s="15">
        <v>7</v>
      </c>
      <c r="C7" s="15">
        <v>240307</v>
      </c>
      <c r="D7" s="15">
        <v>75546</v>
      </c>
      <c r="E7" s="16">
        <f t="shared" ref="E7" si="0">F7/C7</f>
        <v>0.6856271352894423</v>
      </c>
      <c r="F7" s="9">
        <f t="shared" ref="F7" si="1">C7-D7</f>
        <v>164761</v>
      </c>
      <c r="G7" s="34">
        <f t="shared" ref="G7:G24" si="2">F7/$F$29</f>
        <v>0.24599271402550091</v>
      </c>
    </row>
    <row r="8" spans="1:7" x14ac:dyDescent="0.25">
      <c r="A8" s="14" t="s">
        <v>743</v>
      </c>
      <c r="B8" s="15">
        <v>17</v>
      </c>
      <c r="C8" s="15">
        <v>134554</v>
      </c>
      <c r="D8" s="15">
        <v>33083</v>
      </c>
      <c r="E8" s="16">
        <f t="shared" ref="E8:E24" si="3">F8/C8</f>
        <v>0.75412845400359707</v>
      </c>
      <c r="F8" s="9">
        <f t="shared" ref="F8:F15" si="4">C8-D8</f>
        <v>101471</v>
      </c>
      <c r="G8" s="34">
        <f t="shared" si="2"/>
        <v>0.15149899967153393</v>
      </c>
    </row>
    <row r="9" spans="1:7" x14ac:dyDescent="0.25">
      <c r="A9" s="14" t="s">
        <v>6481</v>
      </c>
      <c r="B9" s="15">
        <v>2</v>
      </c>
      <c r="C9" s="15">
        <v>90748</v>
      </c>
      <c r="D9" s="15">
        <v>19414</v>
      </c>
      <c r="E9" s="16">
        <f t="shared" si="3"/>
        <v>0.78606691056552214</v>
      </c>
      <c r="F9" s="9">
        <f t="shared" si="4"/>
        <v>71334</v>
      </c>
      <c r="G9" s="34">
        <f t="shared" si="2"/>
        <v>0.10650362805697393</v>
      </c>
    </row>
    <row r="10" spans="1:7" x14ac:dyDescent="0.25">
      <c r="A10" s="14" t="s">
        <v>1068</v>
      </c>
      <c r="B10" s="15">
        <v>4</v>
      </c>
      <c r="C10" s="15">
        <v>88627</v>
      </c>
      <c r="D10" s="15">
        <v>22708</v>
      </c>
      <c r="E10" s="16">
        <f t="shared" si="3"/>
        <v>0.74378011215543793</v>
      </c>
      <c r="F10" s="9">
        <f t="shared" si="4"/>
        <v>65919</v>
      </c>
      <c r="G10" s="34">
        <f t="shared" si="2"/>
        <v>9.8418883812595184E-2</v>
      </c>
    </row>
    <row r="11" spans="1:7" x14ac:dyDescent="0.25">
      <c r="A11" s="14" t="s">
        <v>1215</v>
      </c>
      <c r="B11" s="15">
        <v>2</v>
      </c>
      <c r="C11" s="15">
        <v>80665</v>
      </c>
      <c r="D11" s="15">
        <v>19531</v>
      </c>
      <c r="E11" s="16">
        <f t="shared" si="3"/>
        <v>0.75787516270997335</v>
      </c>
      <c r="F11" s="9">
        <f t="shared" si="4"/>
        <v>61134</v>
      </c>
      <c r="G11" s="34">
        <f t="shared" si="2"/>
        <v>9.1274746931828368E-2</v>
      </c>
    </row>
    <row r="12" spans="1:7" x14ac:dyDescent="0.25">
      <c r="A12" s="14" t="s">
        <v>1466</v>
      </c>
      <c r="B12" s="15">
        <v>10</v>
      </c>
      <c r="C12" s="15">
        <v>80618</v>
      </c>
      <c r="D12" s="15">
        <v>15853</v>
      </c>
      <c r="E12" s="16">
        <f t="shared" si="3"/>
        <v>0.80335657049294207</v>
      </c>
      <c r="F12" s="9">
        <f t="shared" si="4"/>
        <v>64765</v>
      </c>
      <c r="G12" s="34">
        <f t="shared" si="2"/>
        <v>9.6695930006867922E-2</v>
      </c>
    </row>
    <row r="13" spans="1:7" x14ac:dyDescent="0.25">
      <c r="A13" s="14" t="s">
        <v>1504</v>
      </c>
      <c r="B13" s="15">
        <v>4</v>
      </c>
      <c r="C13" s="15">
        <v>52070</v>
      </c>
      <c r="D13" s="15">
        <v>9731</v>
      </c>
      <c r="E13" s="16">
        <f t="shared" si="3"/>
        <v>0.81311695794123295</v>
      </c>
      <c r="F13" s="9">
        <f t="shared" si="4"/>
        <v>42339</v>
      </c>
      <c r="G13" s="34">
        <f t="shared" si="2"/>
        <v>6.3213293917405711E-2</v>
      </c>
    </row>
    <row r="14" spans="1:7" x14ac:dyDescent="0.25">
      <c r="A14" s="14" t="s">
        <v>1331</v>
      </c>
      <c r="B14" s="15">
        <v>1</v>
      </c>
      <c r="C14" s="15">
        <v>42008</v>
      </c>
      <c r="D14" s="15">
        <v>8824</v>
      </c>
      <c r="E14" s="16">
        <f t="shared" si="3"/>
        <v>0.78994477242430017</v>
      </c>
      <c r="F14" s="9">
        <f t="shared" si="4"/>
        <v>33184</v>
      </c>
      <c r="G14" s="34">
        <f t="shared" si="2"/>
        <v>4.9544626593806922E-2</v>
      </c>
    </row>
    <row r="15" spans="1:7" x14ac:dyDescent="0.25">
      <c r="A15" s="14" t="s">
        <v>1341</v>
      </c>
      <c r="B15" s="15">
        <v>1</v>
      </c>
      <c r="C15" s="15">
        <v>30252</v>
      </c>
      <c r="D15" s="15">
        <v>7177</v>
      </c>
      <c r="E15" s="16">
        <f t="shared" si="3"/>
        <v>0.76275948697606766</v>
      </c>
      <c r="F15" s="9">
        <f t="shared" si="4"/>
        <v>23075</v>
      </c>
      <c r="G15" s="34">
        <f t="shared" si="2"/>
        <v>3.4451610976738628E-2</v>
      </c>
    </row>
    <row r="16" spans="1:7" x14ac:dyDescent="0.25">
      <c r="A16" s="14" t="s">
        <v>965</v>
      </c>
      <c r="B16" s="15">
        <v>1</v>
      </c>
      <c r="C16" s="15">
        <v>21000</v>
      </c>
      <c r="D16" s="15">
        <v>5387</v>
      </c>
      <c r="E16" s="16">
        <f t="shared" si="3"/>
        <v>0.74347619047619051</v>
      </c>
      <c r="F16" s="9">
        <f>C16-D16</f>
        <v>15613</v>
      </c>
      <c r="G16" s="34">
        <f t="shared" si="2"/>
        <v>2.3310639314401745E-2</v>
      </c>
    </row>
    <row r="17" spans="1:7" x14ac:dyDescent="0.25">
      <c r="A17" s="14" t="s">
        <v>1562</v>
      </c>
      <c r="B17" s="15">
        <v>1</v>
      </c>
      <c r="C17" s="15">
        <v>16800</v>
      </c>
      <c r="D17" s="15">
        <v>4236</v>
      </c>
      <c r="E17" s="16">
        <f t="shared" si="3"/>
        <v>0.74785714285714289</v>
      </c>
      <c r="F17" s="9">
        <f t="shared" ref="F17:F24" si="5">C17-D17</f>
        <v>12564</v>
      </c>
      <c r="G17" s="34">
        <f t="shared" si="2"/>
        <v>1.875839828003225E-2</v>
      </c>
    </row>
    <row r="18" spans="1:7" x14ac:dyDescent="0.25">
      <c r="A18" s="14" t="s">
        <v>954</v>
      </c>
      <c r="B18" s="15">
        <v>1</v>
      </c>
      <c r="C18" s="15">
        <v>11422</v>
      </c>
      <c r="D18" s="15">
        <v>2237</v>
      </c>
      <c r="E18" s="16">
        <f t="shared" si="3"/>
        <v>0.80414988618455607</v>
      </c>
      <c r="F18" s="9">
        <f t="shared" si="5"/>
        <v>9185</v>
      </c>
      <c r="G18" s="34">
        <f t="shared" si="2"/>
        <v>1.3713458150437457E-2</v>
      </c>
    </row>
    <row r="19" spans="1:7" x14ac:dyDescent="0.25">
      <c r="A19" s="14" t="s">
        <v>6427</v>
      </c>
      <c r="B19" s="15">
        <v>1</v>
      </c>
      <c r="C19" s="15">
        <v>6716</v>
      </c>
      <c r="D19" s="15">
        <v>2280</v>
      </c>
      <c r="E19" s="16">
        <f t="shared" si="3"/>
        <v>0.66051220964860036</v>
      </c>
      <c r="F19" s="9">
        <f t="shared" si="5"/>
        <v>4436</v>
      </c>
      <c r="G19" s="34">
        <f t="shared" si="2"/>
        <v>6.6230702618770339E-3</v>
      </c>
    </row>
    <row r="20" spans="1:7" x14ac:dyDescent="0.25">
      <c r="A20" s="35" t="s">
        <v>6311</v>
      </c>
      <c r="B20" s="32">
        <v>52</v>
      </c>
      <c r="C20" s="32">
        <v>895787</v>
      </c>
      <c r="D20" s="32">
        <v>226007</v>
      </c>
      <c r="E20" s="16">
        <f t="shared" si="3"/>
        <v>0.74770006709184211</v>
      </c>
      <c r="F20" s="9">
        <f t="shared" si="5"/>
        <v>669780</v>
      </c>
      <c r="G20" s="34">
        <f t="shared" si="2"/>
        <v>1</v>
      </c>
    </row>
    <row r="21" spans="1:7" x14ac:dyDescent="0.25">
      <c r="A21" s="14" t="s">
        <v>6088</v>
      </c>
      <c r="B21" s="15">
        <v>2</v>
      </c>
      <c r="C21" s="15">
        <v>7555</v>
      </c>
      <c r="D21" s="15">
        <v>3600</v>
      </c>
      <c r="E21" s="16">
        <f t="shared" si="3"/>
        <v>0.52349437458636661</v>
      </c>
      <c r="F21" s="9">
        <f t="shared" si="5"/>
        <v>3955</v>
      </c>
      <c r="G21" s="34">
        <f t="shared" si="2"/>
        <v>5.9049240048971302E-3</v>
      </c>
    </row>
    <row r="22" spans="1:7" x14ac:dyDescent="0.25">
      <c r="A22" s="14" t="s">
        <v>6080</v>
      </c>
      <c r="B22" s="15">
        <v>2</v>
      </c>
      <c r="C22" s="15">
        <v>3361</v>
      </c>
      <c r="D22" s="15">
        <v>1290</v>
      </c>
      <c r="E22" s="16">
        <f t="shared" si="3"/>
        <v>0.61618565903005063</v>
      </c>
      <c r="F22" s="9">
        <f t="shared" si="5"/>
        <v>2071</v>
      </c>
      <c r="G22" s="34">
        <f t="shared" si="2"/>
        <v>3.0920600794290664E-3</v>
      </c>
    </row>
    <row r="23" spans="1:7" x14ac:dyDescent="0.25">
      <c r="A23" s="14" t="s">
        <v>6150</v>
      </c>
      <c r="B23" s="15">
        <v>2</v>
      </c>
      <c r="C23" s="15">
        <v>3434</v>
      </c>
      <c r="D23" s="15">
        <v>3434</v>
      </c>
      <c r="E23" s="16">
        <f t="shared" si="3"/>
        <v>0</v>
      </c>
      <c r="F23" s="9">
        <f t="shared" si="5"/>
        <v>0</v>
      </c>
      <c r="G23" s="34">
        <f t="shared" si="2"/>
        <v>0</v>
      </c>
    </row>
    <row r="24" spans="1:7" x14ac:dyDescent="0.25">
      <c r="A24" s="35" t="s">
        <v>6311</v>
      </c>
      <c r="B24" s="32">
        <v>104</v>
      </c>
      <c r="C24" s="32">
        <v>1236410</v>
      </c>
      <c r="D24" s="32">
        <v>332976</v>
      </c>
      <c r="E24" s="16">
        <f t="shared" si="3"/>
        <v>0.73069127554775515</v>
      </c>
      <c r="F24" s="9">
        <f t="shared" si="5"/>
        <v>903434</v>
      </c>
      <c r="G24" s="34">
        <f t="shared" si="2"/>
        <v>1.3488518618053689</v>
      </c>
    </row>
    <row r="25" spans="1:7" x14ac:dyDescent="0.25">
      <c r="A25" s="35" t="s">
        <v>6311</v>
      </c>
      <c r="B25" s="32">
        <v>167</v>
      </c>
      <c r="C25" s="32">
        <v>2813773</v>
      </c>
      <c r="D25" s="32">
        <v>644076</v>
      </c>
      <c r="E25" s="16">
        <f t="shared" ref="E25:E28" si="6">F25/C25</f>
        <v>0.77109880576720302</v>
      </c>
      <c r="F25" s="9">
        <f t="shared" ref="F25:F28" si="7">C25-D25</f>
        <v>2169697</v>
      </c>
      <c r="G25" s="34">
        <f t="shared" ref="G25:G28" si="8">F25/$F$29</f>
        <v>3.239417420645585</v>
      </c>
    </row>
    <row r="26" spans="1:7" x14ac:dyDescent="0.25">
      <c r="A26" s="14" t="s">
        <v>6088</v>
      </c>
      <c r="B26" s="15">
        <v>2</v>
      </c>
      <c r="C26" s="15">
        <v>5877</v>
      </c>
      <c r="D26" s="15">
        <v>3600</v>
      </c>
      <c r="E26" s="16">
        <f t="shared" si="6"/>
        <v>0.38744257274119448</v>
      </c>
      <c r="F26" s="9">
        <f t="shared" si="7"/>
        <v>2277</v>
      </c>
      <c r="G26" s="34">
        <f t="shared" si="8"/>
        <v>3.3996237570545554E-3</v>
      </c>
    </row>
    <row r="27" spans="1:7" x14ac:dyDescent="0.25">
      <c r="A27" s="14" t="s">
        <v>6080</v>
      </c>
      <c r="B27" s="15">
        <v>2</v>
      </c>
      <c r="C27" s="15">
        <v>4953</v>
      </c>
      <c r="D27" s="15">
        <v>1290</v>
      </c>
      <c r="E27" s="16">
        <f t="shared" si="6"/>
        <v>0.73955178679588129</v>
      </c>
      <c r="F27" s="9">
        <f t="shared" si="7"/>
        <v>3663</v>
      </c>
      <c r="G27" s="34">
        <f t="shared" si="8"/>
        <v>5.4689599570008065E-3</v>
      </c>
    </row>
    <row r="28" spans="1:7" x14ac:dyDescent="0.25">
      <c r="A28" s="35" t="s">
        <v>6311</v>
      </c>
      <c r="B28" s="32">
        <v>156</v>
      </c>
      <c r="C28" s="32">
        <v>2669610</v>
      </c>
      <c r="D28" s="32">
        <v>560414</v>
      </c>
      <c r="E28" s="16">
        <f t="shared" si="6"/>
        <v>0.79007645311487451</v>
      </c>
      <c r="F28" s="9">
        <f t="shared" si="7"/>
        <v>2109196</v>
      </c>
      <c r="G28" s="34">
        <f t="shared" si="8"/>
        <v>3.1490877601600524</v>
      </c>
    </row>
    <row r="29" spans="1:7" x14ac:dyDescent="0.25">
      <c r="A29" s="35" t="s">
        <v>6311</v>
      </c>
      <c r="B29" s="32">
        <v>267</v>
      </c>
      <c r="C29" s="32">
        <v>3370739</v>
      </c>
      <c r="D29" s="32">
        <v>1183473</v>
      </c>
      <c r="E29" s="33">
        <f>AVERAGE(E7:E19)</f>
        <v>0.75789623013269269</v>
      </c>
      <c r="F29" s="32">
        <f>SUM(F7:F19)</f>
        <v>669780</v>
      </c>
      <c r="G29" s="33">
        <f>SUM(G7:G19)</f>
        <v>0.99999999999999989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3"/>
  <sheetViews>
    <sheetView topLeftCell="G1" workbookViewId="0">
      <selection activeCell="A2" sqref="A2:AA668"/>
    </sheetView>
  </sheetViews>
  <sheetFormatPr defaultRowHeight="15" x14ac:dyDescent="0.25"/>
  <cols>
    <col min="2" max="2" width="26.5703125" customWidth="1"/>
    <col min="13" max="14" width="3.140625" style="9" customWidth="1"/>
    <col min="17" max="17" width="15.7109375" customWidth="1"/>
    <col min="18" max="18" width="4.28515625" style="9" customWidth="1"/>
    <col min="21" max="21" width="17" customWidth="1"/>
  </cols>
  <sheetData>
    <row r="1" spans="1:27" x14ac:dyDescent="0.25">
      <c r="A1" s="2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/>
      <c r="N1" s="4"/>
      <c r="O1" s="5" t="s">
        <v>12</v>
      </c>
      <c r="P1" s="5" t="s">
        <v>13</v>
      </c>
      <c r="Q1" s="6" t="s">
        <v>14</v>
      </c>
      <c r="R1" s="6"/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6370</v>
      </c>
      <c r="Z1" s="7" t="s">
        <v>21</v>
      </c>
      <c r="AA1" s="8" t="s">
        <v>22</v>
      </c>
    </row>
    <row r="2" spans="1:27" x14ac:dyDescent="0.25">
      <c r="A2" s="25" t="s">
        <v>756</v>
      </c>
      <c r="B2" s="4" t="s">
        <v>757</v>
      </c>
      <c r="C2" s="4">
        <v>12597</v>
      </c>
      <c r="D2" s="4">
        <v>12597</v>
      </c>
      <c r="E2" s="4">
        <v>1723</v>
      </c>
      <c r="F2" s="4" t="s">
        <v>25</v>
      </c>
      <c r="G2" s="4">
        <v>10874</v>
      </c>
      <c r="H2" s="4">
        <v>631</v>
      </c>
      <c r="I2" s="4">
        <v>86</v>
      </c>
      <c r="J2" s="4">
        <v>1</v>
      </c>
      <c r="K2" s="4">
        <v>1</v>
      </c>
      <c r="L2" s="4">
        <v>0</v>
      </c>
      <c r="M2" s="4"/>
      <c r="N2" s="4"/>
      <c r="O2" s="4">
        <v>19</v>
      </c>
      <c r="P2" s="9" t="s">
        <v>6465</v>
      </c>
      <c r="Q2" s="9" t="s">
        <v>26</v>
      </c>
      <c r="S2" s="9" t="str">
        <f>VLOOKUP(A2,[1]PRODS!$B$2:$K$3089,10,0)</f>
        <v>WINTER 18</v>
      </c>
      <c r="T2" s="9" t="str">
        <f>VLOOKUP(A2,[1]PRODS!$B$2:$K$3089,4,0)</f>
        <v>TSHIRT</v>
      </c>
      <c r="U2" s="9" t="str">
        <f>VLOOKUP(A2,[1]PRODS!$B$2:$K$3089,5,0)</f>
        <v>MINI LOGO</v>
      </c>
      <c r="V2" s="9" t="str">
        <f>VLOOKUP(A2,[1]PRODS!$B$2:$K$3089,6,0)</f>
        <v>BLACK</v>
      </c>
      <c r="W2" s="9" t="str">
        <f t="shared" ref="W2:W65" si="0">CONCATENATE(T2," ",U2," ",V2)</f>
        <v>TSHIRT MINI LOGO BLACK</v>
      </c>
      <c r="X2" s="9" t="str">
        <f>VLOOKUP(A2,[1]PRODS!$B$2:$K$3089,8,0)</f>
        <v>XXL</v>
      </c>
      <c r="Y2" s="9" t="str">
        <f>VLOOKUP(A2,[1]PRODS!$B$2:$K$3089,9,0)</f>
        <v>M</v>
      </c>
      <c r="Z2" s="9">
        <f t="shared" ref="Z2:Z65" si="1">(C2-E2)/C2</f>
        <v>0.86322140192109231</v>
      </c>
      <c r="AA2" s="9">
        <f t="shared" ref="AA2:AA65" si="2">Z2*C2</f>
        <v>10874</v>
      </c>
    </row>
    <row r="3" spans="1:27" x14ac:dyDescent="0.25">
      <c r="A3" s="25" t="s">
        <v>576</v>
      </c>
      <c r="B3" s="4" t="s">
        <v>577</v>
      </c>
      <c r="C3" s="4" t="s">
        <v>25</v>
      </c>
      <c r="D3" s="4">
        <v>12597</v>
      </c>
      <c r="E3" s="4">
        <v>1723</v>
      </c>
      <c r="F3" s="4" t="s">
        <v>25</v>
      </c>
      <c r="G3" s="4">
        <v>10874</v>
      </c>
      <c r="H3" s="4">
        <v>631</v>
      </c>
      <c r="I3" s="4">
        <v>86</v>
      </c>
      <c r="J3" s="4" t="s">
        <v>25</v>
      </c>
      <c r="K3" s="4">
        <v>1</v>
      </c>
      <c r="L3" s="4">
        <v>0</v>
      </c>
      <c r="M3" s="4"/>
      <c r="N3" s="4"/>
      <c r="O3" s="4">
        <v>19</v>
      </c>
      <c r="P3" s="9" t="s">
        <v>6465</v>
      </c>
      <c r="Q3" s="9" t="s">
        <v>26</v>
      </c>
      <c r="S3" s="9" t="str">
        <f>VLOOKUP(A3,[1]PRODS!$B$2:$K$3089,10,0)</f>
        <v>WINTER 18</v>
      </c>
      <c r="T3" s="9" t="str">
        <f>VLOOKUP(A3,[1]PRODS!$B$2:$K$3089,4,0)</f>
        <v>TSHIRT</v>
      </c>
      <c r="U3" s="9" t="str">
        <f>VLOOKUP(A3,[1]PRODS!$B$2:$K$3089,5,0)</f>
        <v>MINI LOGO</v>
      </c>
      <c r="V3" s="9" t="str">
        <f>VLOOKUP(A3,[1]PRODS!$B$2:$K$3089,6,0)</f>
        <v>CLAY</v>
      </c>
      <c r="W3" s="9" t="str">
        <f t="shared" si="0"/>
        <v>TSHIRT MINI LOGO CLAY</v>
      </c>
      <c r="X3" s="9" t="str">
        <f>VLOOKUP(A3,[1]PRODS!$B$2:$K$3089,8,0)</f>
        <v>M</v>
      </c>
      <c r="Y3" s="9" t="str">
        <f>VLOOKUP(A3,[1]PRODS!$B$2:$K$3089,9,0)</f>
        <v>M</v>
      </c>
      <c r="Z3" s="9" t="e">
        <f t="shared" si="1"/>
        <v>#VALUE!</v>
      </c>
      <c r="AA3" s="9" t="e">
        <f t="shared" si="2"/>
        <v>#VALUE!</v>
      </c>
    </row>
    <row r="4" spans="1:27" x14ac:dyDescent="0.25">
      <c r="A4" s="25" t="s">
        <v>760</v>
      </c>
      <c r="B4" s="4" t="s">
        <v>761</v>
      </c>
      <c r="C4" s="4" t="s">
        <v>25</v>
      </c>
      <c r="D4" s="4" t="s">
        <v>25</v>
      </c>
      <c r="E4" s="4" t="s">
        <v>25</v>
      </c>
      <c r="F4" s="4" t="s">
        <v>25</v>
      </c>
      <c r="G4" s="4" t="s">
        <v>25</v>
      </c>
      <c r="H4" s="4" t="s">
        <v>25</v>
      </c>
      <c r="I4" s="4" t="s">
        <v>25</v>
      </c>
      <c r="J4" s="4" t="s">
        <v>25</v>
      </c>
      <c r="K4" s="4" t="s">
        <v>25</v>
      </c>
      <c r="L4" s="4">
        <v>0</v>
      </c>
      <c r="M4" s="4"/>
      <c r="N4" s="4"/>
      <c r="O4" s="4">
        <v>19</v>
      </c>
      <c r="P4" s="9" t="s">
        <v>6465</v>
      </c>
      <c r="Q4" s="9" t="s">
        <v>26</v>
      </c>
      <c r="S4" s="9" t="str">
        <f>VLOOKUP(A4,[1]PRODS!$B$2:$K$3089,10,0)</f>
        <v>WINTER 18</v>
      </c>
      <c r="T4" s="9" t="str">
        <f>VLOOKUP(A4,[1]PRODS!$B$2:$K$3089,4,0)</f>
        <v>TSHIRT</v>
      </c>
      <c r="U4" s="9" t="str">
        <f>VLOOKUP(A4,[1]PRODS!$B$2:$K$3089,5,0)</f>
        <v>MINI LOGO</v>
      </c>
      <c r="V4" s="9" t="str">
        <f>VLOOKUP(A4,[1]PRODS!$B$2:$K$3089,6,0)</f>
        <v>CLAY</v>
      </c>
      <c r="W4" s="9" t="str">
        <f t="shared" si="0"/>
        <v>TSHIRT MINI LOGO CLAY</v>
      </c>
      <c r="X4" s="9" t="str">
        <f>VLOOKUP(A4,[1]PRODS!$B$2:$K$3089,8,0)</f>
        <v>S</v>
      </c>
      <c r="Y4" s="9" t="str">
        <f>VLOOKUP(A4,[1]PRODS!$B$2:$K$3089,9,0)</f>
        <v>M</v>
      </c>
      <c r="Z4" s="9" t="e">
        <f t="shared" si="1"/>
        <v>#VALUE!</v>
      </c>
      <c r="AA4" s="9" t="e">
        <f t="shared" si="2"/>
        <v>#VALUE!</v>
      </c>
    </row>
    <row r="5" spans="1:27" x14ac:dyDescent="0.25">
      <c r="A5" s="25" t="s">
        <v>578</v>
      </c>
      <c r="B5" s="4" t="s">
        <v>579</v>
      </c>
      <c r="C5" s="4" t="s">
        <v>25</v>
      </c>
      <c r="D5" s="4" t="s">
        <v>25</v>
      </c>
      <c r="E5" s="4" t="s">
        <v>25</v>
      </c>
      <c r="F5" s="4" t="s">
        <v>25</v>
      </c>
      <c r="G5" s="4" t="s">
        <v>25</v>
      </c>
      <c r="H5" s="4" t="s">
        <v>25</v>
      </c>
      <c r="I5" s="4" t="s">
        <v>25</v>
      </c>
      <c r="J5" s="4" t="s">
        <v>25</v>
      </c>
      <c r="K5" s="4" t="s">
        <v>25</v>
      </c>
      <c r="L5" s="4">
        <v>0</v>
      </c>
      <c r="M5" s="4"/>
      <c r="N5" s="4"/>
      <c r="O5" s="4">
        <v>19</v>
      </c>
      <c r="P5" s="9" t="s">
        <v>6465</v>
      </c>
      <c r="Q5" s="9" t="s">
        <v>26</v>
      </c>
      <c r="S5" s="9" t="str">
        <f>VLOOKUP(A5,[1]PRODS!$B$2:$K$3089,10,0)</f>
        <v>WINTER 18</v>
      </c>
      <c r="T5" s="9" t="str">
        <f>VLOOKUP(A5,[1]PRODS!$B$2:$K$3089,4,0)</f>
        <v>TSHIRT</v>
      </c>
      <c r="U5" s="9" t="str">
        <f>VLOOKUP(A5,[1]PRODS!$B$2:$K$3089,5,0)</f>
        <v>MINI LOGO</v>
      </c>
      <c r="V5" s="9" t="str">
        <f>VLOOKUP(A5,[1]PRODS!$B$2:$K$3089,6,0)</f>
        <v>GRAPHITE</v>
      </c>
      <c r="W5" s="9" t="str">
        <f t="shared" si="0"/>
        <v>TSHIRT MINI LOGO GRAPHITE</v>
      </c>
      <c r="X5" s="9" t="str">
        <f>VLOOKUP(A5,[1]PRODS!$B$2:$K$3089,8,0)</f>
        <v>S</v>
      </c>
      <c r="Y5" s="9" t="str">
        <f>VLOOKUP(A5,[1]PRODS!$B$2:$K$3089,9,0)</f>
        <v>M</v>
      </c>
      <c r="Z5" s="9" t="e">
        <f t="shared" si="1"/>
        <v>#VALUE!</v>
      </c>
      <c r="AA5" s="9" t="e">
        <f t="shared" si="2"/>
        <v>#VALUE!</v>
      </c>
    </row>
    <row r="6" spans="1:27" x14ac:dyDescent="0.25">
      <c r="A6" s="25" t="s">
        <v>774</v>
      </c>
      <c r="B6" s="4" t="s">
        <v>775</v>
      </c>
      <c r="C6" s="4">
        <v>1</v>
      </c>
      <c r="D6" s="4">
        <v>1</v>
      </c>
      <c r="E6" s="4">
        <v>1723</v>
      </c>
      <c r="F6" s="4" t="s">
        <v>25</v>
      </c>
      <c r="G6" s="4">
        <v>-1722</v>
      </c>
      <c r="H6" s="4">
        <v>-100</v>
      </c>
      <c r="I6" s="4">
        <v>-204937</v>
      </c>
      <c r="J6" s="4">
        <v>1</v>
      </c>
      <c r="K6" s="4">
        <v>1</v>
      </c>
      <c r="L6" s="4">
        <v>0</v>
      </c>
      <c r="M6" s="4"/>
      <c r="N6" s="4"/>
      <c r="O6" s="4">
        <v>19</v>
      </c>
      <c r="P6" s="9" t="s">
        <v>6465</v>
      </c>
      <c r="Q6" s="9" t="s">
        <v>26</v>
      </c>
      <c r="S6" s="9" t="str">
        <f>VLOOKUP(A6,[1]PRODS!$B$2:$K$3089,10,0)</f>
        <v>WINTER 18</v>
      </c>
      <c r="T6" s="9" t="str">
        <f>VLOOKUP(A6,[1]PRODS!$B$2:$K$3089,4,0)</f>
        <v>TSHIRT</v>
      </c>
      <c r="U6" s="9" t="str">
        <f>VLOOKUP(A6,[1]PRODS!$B$2:$K$3089,5,0)</f>
        <v>MINI LOGO</v>
      </c>
      <c r="V6" s="9" t="str">
        <f>VLOOKUP(A6,[1]PRODS!$B$2:$K$3089,6,0)</f>
        <v>PESTO</v>
      </c>
      <c r="W6" s="9" t="str">
        <f t="shared" si="0"/>
        <v>TSHIRT MINI LOGO PESTO</v>
      </c>
      <c r="X6" s="9" t="str">
        <f>VLOOKUP(A6,[1]PRODS!$B$2:$K$3089,8,0)</f>
        <v>S</v>
      </c>
      <c r="Y6" s="9" t="str">
        <f>VLOOKUP(A6,[1]PRODS!$B$2:$K$3089,9,0)</f>
        <v>M</v>
      </c>
      <c r="Z6" s="9">
        <f t="shared" si="1"/>
        <v>-1722</v>
      </c>
      <c r="AA6" s="9">
        <f t="shared" si="2"/>
        <v>-1722</v>
      </c>
    </row>
    <row r="7" spans="1:27" x14ac:dyDescent="0.25">
      <c r="A7" s="25" t="s">
        <v>776</v>
      </c>
      <c r="B7" s="4" t="s">
        <v>777</v>
      </c>
      <c r="C7" s="4">
        <v>1</v>
      </c>
      <c r="D7" s="4">
        <v>1</v>
      </c>
      <c r="E7" s="4">
        <v>1723</v>
      </c>
      <c r="F7" s="4" t="s">
        <v>25</v>
      </c>
      <c r="G7" s="4">
        <v>-1722</v>
      </c>
      <c r="H7" s="4">
        <v>-100</v>
      </c>
      <c r="I7" s="4">
        <v>-204937</v>
      </c>
      <c r="J7" s="4">
        <v>1</v>
      </c>
      <c r="K7" s="4">
        <v>1</v>
      </c>
      <c r="L7" s="4">
        <v>0</v>
      </c>
      <c r="M7" s="4"/>
      <c r="N7" s="4"/>
      <c r="O7" s="4">
        <v>19</v>
      </c>
      <c r="P7" s="9" t="s">
        <v>6465</v>
      </c>
      <c r="Q7" s="9" t="s">
        <v>26</v>
      </c>
      <c r="S7" s="9" t="str">
        <f>VLOOKUP(A7,[1]PRODS!$B$2:$K$3089,10,0)</f>
        <v>WINTER 18</v>
      </c>
      <c r="T7" s="9" t="str">
        <f>VLOOKUP(A7,[1]PRODS!$B$2:$K$3089,4,0)</f>
        <v>TSHIRT</v>
      </c>
      <c r="U7" s="9" t="str">
        <f>VLOOKUP(A7,[1]PRODS!$B$2:$K$3089,5,0)</f>
        <v>MINI LOGO</v>
      </c>
      <c r="V7" s="9" t="str">
        <f>VLOOKUP(A7,[1]PRODS!$B$2:$K$3089,6,0)</f>
        <v>PESTO</v>
      </c>
      <c r="W7" s="9" t="str">
        <f t="shared" si="0"/>
        <v>TSHIRT MINI LOGO PESTO</v>
      </c>
      <c r="X7" s="9" t="str">
        <f>VLOOKUP(A7,[1]PRODS!$B$2:$K$3089,8,0)</f>
        <v>XL</v>
      </c>
      <c r="Y7" s="9" t="str">
        <f>VLOOKUP(A7,[1]PRODS!$B$2:$K$3089,9,0)</f>
        <v>M</v>
      </c>
      <c r="Z7" s="9">
        <f t="shared" si="1"/>
        <v>-1722</v>
      </c>
      <c r="AA7" s="9">
        <f t="shared" si="2"/>
        <v>-1722</v>
      </c>
    </row>
    <row r="8" spans="1:27" x14ac:dyDescent="0.25">
      <c r="A8" s="25" t="s">
        <v>111</v>
      </c>
      <c r="B8" s="4" t="s">
        <v>112</v>
      </c>
      <c r="C8" s="4">
        <v>12597</v>
      </c>
      <c r="D8" s="4">
        <v>12597</v>
      </c>
      <c r="E8" s="4">
        <v>3446</v>
      </c>
      <c r="F8" s="4" t="s">
        <v>25</v>
      </c>
      <c r="G8" s="4">
        <v>9151</v>
      </c>
      <c r="H8" s="4">
        <v>266</v>
      </c>
      <c r="I8" s="4">
        <v>73</v>
      </c>
      <c r="J8" s="4">
        <v>2</v>
      </c>
      <c r="K8" s="4">
        <v>2</v>
      </c>
      <c r="L8" s="4">
        <v>0</v>
      </c>
      <c r="M8" s="4"/>
      <c r="N8" s="4"/>
      <c r="O8" s="4">
        <v>19</v>
      </c>
      <c r="P8" s="9" t="s">
        <v>6465</v>
      </c>
      <c r="Q8" s="9" t="s">
        <v>26</v>
      </c>
      <c r="S8" s="9" t="str">
        <f>VLOOKUP(A8,[1]PRODS!$B$2:$K$3089,10,0)</f>
        <v>WINTER 18</v>
      </c>
      <c r="T8" s="9" t="str">
        <f>VLOOKUP(A8,[1]PRODS!$B$2:$K$3089,4,0)</f>
        <v>TSHIRT</v>
      </c>
      <c r="U8" s="9" t="str">
        <f>VLOOKUP(A8,[1]PRODS!$B$2:$K$3089,5,0)</f>
        <v>MINI LOGO</v>
      </c>
      <c r="V8" s="9" t="str">
        <f>VLOOKUP(A8,[1]PRODS!$B$2:$K$3089,6,0)</f>
        <v>PESTO</v>
      </c>
      <c r="W8" s="9" t="str">
        <f t="shared" si="0"/>
        <v>TSHIRT MINI LOGO PESTO</v>
      </c>
      <c r="X8" s="9" t="str">
        <f>VLOOKUP(A8,[1]PRODS!$B$2:$K$3089,8,0)</f>
        <v>XS</v>
      </c>
      <c r="Y8" s="9" t="str">
        <f>VLOOKUP(A8,[1]PRODS!$B$2:$K$3089,9,0)</f>
        <v>M</v>
      </c>
      <c r="Z8" s="9">
        <f t="shared" si="1"/>
        <v>0.72644280384218463</v>
      </c>
      <c r="AA8" s="9">
        <f t="shared" si="2"/>
        <v>9151</v>
      </c>
    </row>
    <row r="9" spans="1:27" x14ac:dyDescent="0.25">
      <c r="A9" s="25" t="s">
        <v>780</v>
      </c>
      <c r="B9" s="4" t="s">
        <v>781</v>
      </c>
      <c r="C9" s="4">
        <v>1</v>
      </c>
      <c r="D9" s="4">
        <v>1</v>
      </c>
      <c r="E9" s="4">
        <v>1723</v>
      </c>
      <c r="F9" s="4" t="s">
        <v>25</v>
      </c>
      <c r="G9" s="4">
        <v>-1722</v>
      </c>
      <c r="H9" s="4">
        <v>-100</v>
      </c>
      <c r="I9" s="4">
        <v>-204937</v>
      </c>
      <c r="J9" s="4">
        <v>1</v>
      </c>
      <c r="K9" s="4">
        <v>1</v>
      </c>
      <c r="L9" s="4">
        <v>0</v>
      </c>
      <c r="M9" s="4"/>
      <c r="N9" s="4"/>
      <c r="O9" s="4">
        <v>19</v>
      </c>
      <c r="P9" s="9" t="s">
        <v>6465</v>
      </c>
      <c r="Q9" s="9" t="s">
        <v>26</v>
      </c>
      <c r="S9" s="9" t="str">
        <f>VLOOKUP(A9,[1]PRODS!$B$2:$K$3089,10,0)</f>
        <v>WINTER 18</v>
      </c>
      <c r="T9" s="9" t="str">
        <f>VLOOKUP(A9,[1]PRODS!$B$2:$K$3089,4,0)</f>
        <v>TSHIRT</v>
      </c>
      <c r="U9" s="9" t="str">
        <f>VLOOKUP(A9,[1]PRODS!$B$2:$K$3089,5,0)</f>
        <v>MINI LOGO</v>
      </c>
      <c r="V9" s="9" t="str">
        <f>VLOOKUP(A9,[1]PRODS!$B$2:$K$3089,6,0)</f>
        <v>TEAL</v>
      </c>
      <c r="W9" s="9" t="str">
        <f t="shared" si="0"/>
        <v>TSHIRT MINI LOGO TEAL</v>
      </c>
      <c r="X9" s="9" t="str">
        <f>VLOOKUP(A9,[1]PRODS!$B$2:$K$3089,8,0)</f>
        <v>L</v>
      </c>
      <c r="Y9" s="9" t="str">
        <f>VLOOKUP(A9,[1]PRODS!$B$2:$K$3089,9,0)</f>
        <v>M</v>
      </c>
      <c r="Z9" s="9">
        <f t="shared" si="1"/>
        <v>-1722</v>
      </c>
      <c r="AA9" s="9">
        <f t="shared" si="2"/>
        <v>-1722</v>
      </c>
    </row>
    <row r="10" spans="1:27" x14ac:dyDescent="0.25">
      <c r="A10" s="25" t="s">
        <v>789</v>
      </c>
      <c r="B10" s="4" t="s">
        <v>790</v>
      </c>
      <c r="C10" s="4">
        <v>1</v>
      </c>
      <c r="D10" s="4">
        <v>1</v>
      </c>
      <c r="E10" s="4">
        <v>1723</v>
      </c>
      <c r="F10" s="4" t="s">
        <v>25</v>
      </c>
      <c r="G10" s="4">
        <v>-1722</v>
      </c>
      <c r="H10" s="4">
        <v>-100</v>
      </c>
      <c r="I10" s="4">
        <v>-204937</v>
      </c>
      <c r="J10" s="4">
        <v>1</v>
      </c>
      <c r="K10" s="4">
        <v>1</v>
      </c>
      <c r="L10" s="4">
        <v>0</v>
      </c>
      <c r="M10" s="4"/>
      <c r="N10" s="4"/>
      <c r="O10" s="4">
        <v>19</v>
      </c>
      <c r="P10" s="9" t="s">
        <v>6465</v>
      </c>
      <c r="Q10" s="9" t="s">
        <v>26</v>
      </c>
      <c r="S10" s="9" t="str">
        <f>VLOOKUP(A10,[1]PRODS!$B$2:$K$3089,10,0)</f>
        <v>WINTER 18</v>
      </c>
      <c r="T10" s="9" t="str">
        <f>VLOOKUP(A10,[1]PRODS!$B$2:$K$3089,4,0)</f>
        <v>TSHIRT</v>
      </c>
      <c r="U10" s="9" t="str">
        <f>VLOOKUP(A10,[1]PRODS!$B$2:$K$3089,5,0)</f>
        <v>MINI LOGO</v>
      </c>
      <c r="V10" s="9" t="str">
        <f>VLOOKUP(A10,[1]PRODS!$B$2:$K$3089,6,0)</f>
        <v>TEAL</v>
      </c>
      <c r="W10" s="9" t="str">
        <f t="shared" si="0"/>
        <v>TSHIRT MINI LOGO TEAL</v>
      </c>
      <c r="X10" s="9" t="str">
        <f>VLOOKUP(A10,[1]PRODS!$B$2:$K$3089,8,0)</f>
        <v>XS</v>
      </c>
      <c r="Y10" s="9" t="str">
        <f>VLOOKUP(A10,[1]PRODS!$B$2:$K$3089,9,0)</f>
        <v>M</v>
      </c>
      <c r="Z10" s="9">
        <f t="shared" si="1"/>
        <v>-1722</v>
      </c>
      <c r="AA10" s="9">
        <f t="shared" si="2"/>
        <v>-1722</v>
      </c>
    </row>
    <row r="11" spans="1:27" x14ac:dyDescent="0.25">
      <c r="A11" s="25" t="s">
        <v>798</v>
      </c>
      <c r="B11" s="4" t="s">
        <v>799</v>
      </c>
      <c r="C11" s="4">
        <v>12597</v>
      </c>
      <c r="D11" s="4">
        <v>12597</v>
      </c>
      <c r="E11" s="4">
        <v>1723</v>
      </c>
      <c r="F11" s="4" t="s">
        <v>25</v>
      </c>
      <c r="G11" s="4">
        <v>10874</v>
      </c>
      <c r="H11" s="4">
        <v>631</v>
      </c>
      <c r="I11" s="4">
        <v>86</v>
      </c>
      <c r="J11" s="4">
        <v>1</v>
      </c>
      <c r="K11" s="4">
        <v>1</v>
      </c>
      <c r="L11" s="4">
        <v>0</v>
      </c>
      <c r="M11" s="4"/>
      <c r="N11" s="4"/>
      <c r="O11" s="4">
        <v>19</v>
      </c>
      <c r="P11" s="9" t="s">
        <v>6465</v>
      </c>
      <c r="Q11" s="9" t="s">
        <v>26</v>
      </c>
      <c r="S11" s="9" t="str">
        <f>VLOOKUP(A11,[1]PRODS!$B$2:$K$3089,10,0)</f>
        <v>WINTER 18</v>
      </c>
      <c r="T11" s="9" t="str">
        <f>VLOOKUP(A11,[1]PRODS!$B$2:$K$3089,4,0)</f>
        <v>TSHIRT</v>
      </c>
      <c r="U11" s="9" t="str">
        <f>VLOOKUP(A11,[1]PRODS!$B$2:$K$3089,5,0)</f>
        <v>MINI LOGO</v>
      </c>
      <c r="V11" s="9" t="str">
        <f>VLOOKUP(A11,[1]PRODS!$B$2:$K$3089,6,0)</f>
        <v>WHITE</v>
      </c>
      <c r="W11" s="9" t="str">
        <f t="shared" si="0"/>
        <v>TSHIRT MINI LOGO WHITE</v>
      </c>
      <c r="X11" s="9" t="str">
        <f>VLOOKUP(A11,[1]PRODS!$B$2:$K$3089,8,0)</f>
        <v>XS</v>
      </c>
      <c r="Y11" s="9" t="str">
        <f>VLOOKUP(A11,[1]PRODS!$B$2:$K$3089,9,0)</f>
        <v>M</v>
      </c>
      <c r="Z11" s="9">
        <f t="shared" si="1"/>
        <v>0.86322140192109231</v>
      </c>
      <c r="AA11" s="9">
        <f t="shared" si="2"/>
        <v>10874</v>
      </c>
    </row>
    <row r="12" spans="1:27" x14ac:dyDescent="0.25">
      <c r="A12" s="25" t="s">
        <v>119</v>
      </c>
      <c r="B12" s="4" t="s">
        <v>120</v>
      </c>
      <c r="C12" s="4">
        <v>12596</v>
      </c>
      <c r="D12" s="4">
        <v>25193</v>
      </c>
      <c r="E12" s="4">
        <v>3568</v>
      </c>
      <c r="F12" s="4" t="s">
        <v>25</v>
      </c>
      <c r="G12" s="4">
        <v>21625</v>
      </c>
      <c r="H12" s="4">
        <v>606</v>
      </c>
      <c r="I12" s="4">
        <v>86</v>
      </c>
      <c r="J12" s="4">
        <v>1</v>
      </c>
      <c r="K12" s="4">
        <v>2</v>
      </c>
      <c r="L12" s="4">
        <v>0</v>
      </c>
      <c r="M12" s="4"/>
      <c r="N12" s="4"/>
      <c r="O12" s="4">
        <v>19</v>
      </c>
      <c r="P12" s="9" t="s">
        <v>6465</v>
      </c>
      <c r="Q12" s="9" t="s">
        <v>26</v>
      </c>
      <c r="S12" s="9" t="str">
        <f>VLOOKUP(A12,[1]PRODS!$B$2:$K$3089,10,0)</f>
        <v>WINTER 18</v>
      </c>
      <c r="T12" s="9" t="str">
        <f>VLOOKUP(A12,[1]PRODS!$B$2:$K$3089,4,0)</f>
        <v>TSHIRT</v>
      </c>
      <c r="U12" s="9" t="str">
        <f>VLOOKUP(A12,[1]PRODS!$B$2:$K$3089,5,0)</f>
        <v>YETI</v>
      </c>
      <c r="V12" s="9" t="str">
        <f>VLOOKUP(A12,[1]PRODS!$B$2:$K$3089,6,0)</f>
        <v>WHITE</v>
      </c>
      <c r="W12" s="9" t="str">
        <f t="shared" si="0"/>
        <v>TSHIRT YETI WHITE</v>
      </c>
      <c r="X12" s="9" t="str">
        <f>VLOOKUP(A12,[1]PRODS!$B$2:$K$3089,8,0)</f>
        <v>M</v>
      </c>
      <c r="Y12" s="9" t="str">
        <f>VLOOKUP(A12,[1]PRODS!$B$2:$K$3089,9,0)</f>
        <v>M</v>
      </c>
      <c r="Z12" s="9">
        <f t="shared" si="1"/>
        <v>0.71673547157827877</v>
      </c>
      <c r="AA12" s="9">
        <f t="shared" si="2"/>
        <v>9028</v>
      </c>
    </row>
    <row r="13" spans="1:27" x14ac:dyDescent="0.25">
      <c r="A13" s="25" t="s">
        <v>320</v>
      </c>
      <c r="B13" s="4" t="s">
        <v>321</v>
      </c>
      <c r="C13" s="4">
        <v>12596</v>
      </c>
      <c r="D13" s="4">
        <v>25193</v>
      </c>
      <c r="E13" s="4">
        <v>3568</v>
      </c>
      <c r="F13" s="4" t="s">
        <v>25</v>
      </c>
      <c r="G13" s="4">
        <v>21625</v>
      </c>
      <c r="H13" s="4">
        <v>606</v>
      </c>
      <c r="I13" s="4">
        <v>86</v>
      </c>
      <c r="J13" s="4">
        <v>1</v>
      </c>
      <c r="K13" s="4">
        <v>2</v>
      </c>
      <c r="L13" s="4">
        <v>0</v>
      </c>
      <c r="M13" s="4"/>
      <c r="N13" s="4"/>
      <c r="O13" s="4">
        <v>19</v>
      </c>
      <c r="P13" s="9" t="s">
        <v>6465</v>
      </c>
      <c r="Q13" s="9" t="s">
        <v>26</v>
      </c>
      <c r="S13" s="9" t="str">
        <f>VLOOKUP(A13,[1]PRODS!$B$2:$K$3089,10,0)</f>
        <v>WINTER 18</v>
      </c>
      <c r="T13" s="9" t="str">
        <f>VLOOKUP(A13,[1]PRODS!$B$2:$K$3089,4,0)</f>
        <v>TSHIRT</v>
      </c>
      <c r="U13" s="9" t="str">
        <f>VLOOKUP(A13,[1]PRODS!$B$2:$K$3089,5,0)</f>
        <v>POW</v>
      </c>
      <c r="V13" s="9" t="str">
        <f>VLOOKUP(A13,[1]PRODS!$B$2:$K$3089,6,0)</f>
        <v>LIGHT BLUE</v>
      </c>
      <c r="W13" s="9" t="str">
        <f t="shared" si="0"/>
        <v>TSHIRT POW LIGHT BLUE</v>
      </c>
      <c r="X13" s="9" t="str">
        <f>VLOOKUP(A13,[1]PRODS!$B$2:$K$3089,8,0)</f>
        <v>M</v>
      </c>
      <c r="Y13" s="9" t="str">
        <f>VLOOKUP(A13,[1]PRODS!$B$2:$K$3089,9,0)</f>
        <v>M</v>
      </c>
      <c r="Z13" s="9">
        <f t="shared" si="1"/>
        <v>0.71673547157827877</v>
      </c>
      <c r="AA13" s="9">
        <f t="shared" si="2"/>
        <v>9028</v>
      </c>
    </row>
    <row r="14" spans="1:27" x14ac:dyDescent="0.25">
      <c r="A14" s="25" t="s">
        <v>324</v>
      </c>
      <c r="B14" s="4" t="s">
        <v>325</v>
      </c>
      <c r="C14" s="4">
        <v>12597</v>
      </c>
      <c r="D14" s="4">
        <v>12597</v>
      </c>
      <c r="E14" s="4">
        <v>1784</v>
      </c>
      <c r="F14" s="4" t="s">
        <v>25</v>
      </c>
      <c r="G14" s="4">
        <v>10813</v>
      </c>
      <c r="H14" s="4">
        <v>606</v>
      </c>
      <c r="I14" s="4">
        <v>86</v>
      </c>
      <c r="J14" s="4">
        <v>1</v>
      </c>
      <c r="K14" s="4">
        <v>1</v>
      </c>
      <c r="L14" s="4">
        <v>0</v>
      </c>
      <c r="M14" s="4"/>
      <c r="N14" s="4"/>
      <c r="O14" s="4">
        <v>19</v>
      </c>
      <c r="P14" s="9" t="s">
        <v>6465</v>
      </c>
      <c r="Q14" s="9" t="s">
        <v>26</v>
      </c>
      <c r="S14" s="9" t="str">
        <f>VLOOKUP(A14,[1]PRODS!$B$2:$K$3089,10,0)</f>
        <v>WINTER 18</v>
      </c>
      <c r="T14" s="9" t="str">
        <f>VLOOKUP(A14,[1]PRODS!$B$2:$K$3089,4,0)</f>
        <v>TSHIRT</v>
      </c>
      <c r="U14" s="9" t="str">
        <f>VLOOKUP(A14,[1]PRODS!$B$2:$K$3089,5,0)</f>
        <v>STRICKLY</v>
      </c>
      <c r="V14" s="9" t="str">
        <f>VLOOKUP(A14,[1]PRODS!$B$2:$K$3089,6,0)</f>
        <v>BORDO</v>
      </c>
      <c r="W14" s="9" t="str">
        <f t="shared" si="0"/>
        <v>TSHIRT STRICKLY BORDO</v>
      </c>
      <c r="X14" s="9" t="str">
        <f>VLOOKUP(A14,[1]PRODS!$B$2:$K$3089,8,0)</f>
        <v>L</v>
      </c>
      <c r="Y14" s="9" t="str">
        <f>VLOOKUP(A14,[1]PRODS!$B$2:$K$3089,9,0)</f>
        <v>M</v>
      </c>
      <c r="Z14" s="9">
        <f t="shared" si="1"/>
        <v>0.85837897912201322</v>
      </c>
      <c r="AA14" s="9">
        <f t="shared" si="2"/>
        <v>10813</v>
      </c>
    </row>
    <row r="15" spans="1:27" x14ac:dyDescent="0.25">
      <c r="A15" s="25" t="s">
        <v>131</v>
      </c>
      <c r="B15" s="4" t="s">
        <v>132</v>
      </c>
      <c r="C15" s="4">
        <v>12597</v>
      </c>
      <c r="D15" s="4">
        <v>12597</v>
      </c>
      <c r="E15" s="4">
        <v>1784</v>
      </c>
      <c r="F15" s="4" t="s">
        <v>25</v>
      </c>
      <c r="G15" s="4">
        <v>10813</v>
      </c>
      <c r="H15" s="4">
        <v>606</v>
      </c>
      <c r="I15" s="4">
        <v>86</v>
      </c>
      <c r="J15" s="4">
        <v>1</v>
      </c>
      <c r="K15" s="4">
        <v>1</v>
      </c>
      <c r="L15" s="4">
        <v>0</v>
      </c>
      <c r="M15" s="4"/>
      <c r="N15" s="4"/>
      <c r="O15" s="4">
        <v>19</v>
      </c>
      <c r="P15" s="9" t="s">
        <v>6465</v>
      </c>
      <c r="Q15" s="9" t="s">
        <v>26</v>
      </c>
      <c r="S15" s="9" t="str">
        <f>VLOOKUP(A15,[1]PRODS!$B$2:$K$3089,10,0)</f>
        <v>WINTER 18</v>
      </c>
      <c r="T15" s="9" t="str">
        <f>VLOOKUP(A15,[1]PRODS!$B$2:$K$3089,4,0)</f>
        <v>TSHIRT</v>
      </c>
      <c r="U15" s="9" t="str">
        <f>VLOOKUP(A15,[1]PRODS!$B$2:$K$3089,5,0)</f>
        <v>STRICKLY</v>
      </c>
      <c r="V15" s="9" t="str">
        <f>VLOOKUP(A15,[1]PRODS!$B$2:$K$3089,6,0)</f>
        <v>BORDO</v>
      </c>
      <c r="W15" s="9" t="str">
        <f t="shared" si="0"/>
        <v>TSHIRT STRICKLY BORDO</v>
      </c>
      <c r="X15" s="9" t="str">
        <f>VLOOKUP(A15,[1]PRODS!$B$2:$K$3089,8,0)</f>
        <v>XL</v>
      </c>
      <c r="Y15" s="9" t="str">
        <f>VLOOKUP(A15,[1]PRODS!$B$2:$K$3089,9,0)</f>
        <v>M</v>
      </c>
      <c r="Z15" s="9">
        <f t="shared" si="1"/>
        <v>0.85837897912201322</v>
      </c>
      <c r="AA15" s="9">
        <f t="shared" si="2"/>
        <v>10813</v>
      </c>
    </row>
    <row r="16" spans="1:27" x14ac:dyDescent="0.25">
      <c r="A16" s="25" t="s">
        <v>698</v>
      </c>
      <c r="B16" s="4" t="s">
        <v>699</v>
      </c>
      <c r="C16" s="4">
        <v>25193</v>
      </c>
      <c r="D16" s="4">
        <v>25193</v>
      </c>
      <c r="E16" s="4">
        <v>3748</v>
      </c>
      <c r="F16" s="4" t="s">
        <v>25</v>
      </c>
      <c r="G16" s="4">
        <v>21445</v>
      </c>
      <c r="H16" s="4">
        <v>572</v>
      </c>
      <c r="I16" s="4">
        <v>85</v>
      </c>
      <c r="J16" s="4">
        <v>2</v>
      </c>
      <c r="K16" s="4">
        <v>2</v>
      </c>
      <c r="L16" s="4">
        <v>0</v>
      </c>
      <c r="M16" s="4"/>
      <c r="N16" s="4"/>
      <c r="O16" s="4">
        <v>19</v>
      </c>
      <c r="P16" s="9" t="s">
        <v>6465</v>
      </c>
      <c r="Q16" s="9" t="s">
        <v>26</v>
      </c>
      <c r="S16" s="9" t="str">
        <f>VLOOKUP(A16,[1]PRODS!$B$2:$K$3089,10,0)</f>
        <v>WINTER 18</v>
      </c>
      <c r="T16" s="9" t="str">
        <f>VLOOKUP(A16,[1]PRODS!$B$2:$K$3089,4,0)</f>
        <v>TSHIRT</v>
      </c>
      <c r="U16" s="9" t="str">
        <f>VLOOKUP(A16,[1]PRODS!$B$2:$K$3089,5,0)</f>
        <v>POWAH</v>
      </c>
      <c r="V16" s="9" t="str">
        <f>VLOOKUP(A16,[1]PRODS!$B$2:$K$3089,6,0)</f>
        <v>LIGHT BLUE</v>
      </c>
      <c r="W16" s="9" t="str">
        <f t="shared" si="0"/>
        <v>TSHIRT POWAH LIGHT BLUE</v>
      </c>
      <c r="X16" s="9" t="str">
        <f>VLOOKUP(A16,[1]PRODS!$B$2:$K$3089,8,0)</f>
        <v>L</v>
      </c>
      <c r="Y16" s="9" t="str">
        <f>VLOOKUP(A16,[1]PRODS!$B$2:$K$3089,9,0)</f>
        <v>M</v>
      </c>
      <c r="Z16" s="9">
        <f t="shared" si="1"/>
        <v>0.85122851585757953</v>
      </c>
      <c r="AA16" s="9">
        <f t="shared" si="2"/>
        <v>21445</v>
      </c>
    </row>
    <row r="17" spans="1:27" x14ac:dyDescent="0.25">
      <c r="A17" s="25" t="s">
        <v>135</v>
      </c>
      <c r="B17" s="4" t="s">
        <v>136</v>
      </c>
      <c r="C17" s="4">
        <v>20151</v>
      </c>
      <c r="D17" s="4">
        <v>20151</v>
      </c>
      <c r="E17" s="4">
        <v>3748</v>
      </c>
      <c r="F17" s="4" t="s">
        <v>25</v>
      </c>
      <c r="G17" s="4">
        <v>16403</v>
      </c>
      <c r="H17" s="4">
        <v>438</v>
      </c>
      <c r="I17" s="4">
        <v>81</v>
      </c>
      <c r="J17" s="4">
        <v>2</v>
      </c>
      <c r="K17" s="4">
        <v>2</v>
      </c>
      <c r="L17" s="4">
        <v>0</v>
      </c>
      <c r="M17" s="4"/>
      <c r="N17" s="4"/>
      <c r="O17" s="4">
        <v>19</v>
      </c>
      <c r="P17" s="9" t="s">
        <v>6465</v>
      </c>
      <c r="Q17" s="9" t="s">
        <v>26</v>
      </c>
      <c r="S17" s="9" t="str">
        <f>VLOOKUP(A17,[1]PRODS!$B$2:$K$3089,10,0)</f>
        <v>WINTER 18</v>
      </c>
      <c r="T17" s="9" t="str">
        <f>VLOOKUP(A17,[1]PRODS!$B$2:$K$3089,4,0)</f>
        <v>TSHIRT</v>
      </c>
      <c r="U17" s="9" t="str">
        <f>VLOOKUP(A17,[1]PRODS!$B$2:$K$3089,5,0)</f>
        <v>SKANKIN</v>
      </c>
      <c r="V17" s="9" t="str">
        <f>VLOOKUP(A17,[1]PRODS!$B$2:$K$3089,6,0)</f>
        <v>WHITE</v>
      </c>
      <c r="W17" s="9" t="str">
        <f t="shared" si="0"/>
        <v>TSHIRT SKANKIN WHITE</v>
      </c>
      <c r="X17" s="9" t="str">
        <f>VLOOKUP(A17,[1]PRODS!$B$2:$K$3089,8,0)</f>
        <v>M</v>
      </c>
      <c r="Y17" s="9" t="str">
        <f>VLOOKUP(A17,[1]PRODS!$B$2:$K$3089,9,0)</f>
        <v>M</v>
      </c>
      <c r="Z17" s="9">
        <f t="shared" si="1"/>
        <v>0.81400426777827406</v>
      </c>
      <c r="AA17" s="9">
        <f t="shared" si="2"/>
        <v>16403</v>
      </c>
    </row>
    <row r="18" spans="1:27" x14ac:dyDescent="0.25">
      <c r="A18" s="25" t="s">
        <v>139</v>
      </c>
      <c r="B18" s="4" t="s">
        <v>140</v>
      </c>
      <c r="C18" s="4">
        <v>12597</v>
      </c>
      <c r="D18" s="4">
        <v>12597</v>
      </c>
      <c r="E18" s="4">
        <v>1874</v>
      </c>
      <c r="F18" s="4" t="s">
        <v>25</v>
      </c>
      <c r="G18" s="4">
        <v>10723</v>
      </c>
      <c r="H18" s="4">
        <v>572</v>
      </c>
      <c r="I18" s="4">
        <v>85</v>
      </c>
      <c r="J18" s="4">
        <v>1</v>
      </c>
      <c r="K18" s="4">
        <v>1</v>
      </c>
      <c r="L18" s="4">
        <v>0</v>
      </c>
      <c r="M18" s="4"/>
      <c r="N18" s="4"/>
      <c r="O18" s="4">
        <v>19</v>
      </c>
      <c r="P18" s="9" t="s">
        <v>6465</v>
      </c>
      <c r="Q18" s="9" t="s">
        <v>26</v>
      </c>
      <c r="S18" s="9" t="str">
        <f>VLOOKUP(A18,[1]PRODS!$B$2:$K$3089,10,0)</f>
        <v>WINTER 18</v>
      </c>
      <c r="T18" s="9" t="str">
        <f>VLOOKUP(A18,[1]PRODS!$B$2:$K$3089,4,0)</f>
        <v>TSHIRT</v>
      </c>
      <c r="U18" s="9" t="str">
        <f>VLOOKUP(A18,[1]PRODS!$B$2:$K$3089,5,0)</f>
        <v>SKANKIN</v>
      </c>
      <c r="V18" s="9" t="str">
        <f>VLOOKUP(A18,[1]PRODS!$B$2:$K$3089,6,0)</f>
        <v>WHITE</v>
      </c>
      <c r="W18" s="9" t="str">
        <f t="shared" si="0"/>
        <v>TSHIRT SKANKIN WHITE</v>
      </c>
      <c r="X18" s="9" t="str">
        <f>VLOOKUP(A18,[1]PRODS!$B$2:$K$3089,8,0)</f>
        <v>XL</v>
      </c>
      <c r="Y18" s="9" t="str">
        <f>VLOOKUP(A18,[1]PRODS!$B$2:$K$3089,9,0)</f>
        <v>M</v>
      </c>
      <c r="Z18" s="9">
        <f t="shared" si="1"/>
        <v>0.85123442089386359</v>
      </c>
      <c r="AA18" s="9">
        <f t="shared" si="2"/>
        <v>10723</v>
      </c>
    </row>
    <row r="19" spans="1:27" x14ac:dyDescent="0.25">
      <c r="A19" s="25" t="s">
        <v>850</v>
      </c>
      <c r="B19" s="4" t="s">
        <v>851</v>
      </c>
      <c r="C19" s="4">
        <v>12597</v>
      </c>
      <c r="D19" s="4">
        <v>12597</v>
      </c>
      <c r="E19" s="4">
        <v>1874</v>
      </c>
      <c r="F19" s="4" t="s">
        <v>25</v>
      </c>
      <c r="G19" s="4">
        <v>10723</v>
      </c>
      <c r="H19" s="4">
        <v>572</v>
      </c>
      <c r="I19" s="4">
        <v>85</v>
      </c>
      <c r="J19" s="4">
        <v>1</v>
      </c>
      <c r="K19" s="4">
        <v>1</v>
      </c>
      <c r="L19" s="4">
        <v>0</v>
      </c>
      <c r="M19" s="4"/>
      <c r="N19" s="4"/>
      <c r="O19" s="4">
        <v>19</v>
      </c>
      <c r="P19" s="9" t="s">
        <v>6465</v>
      </c>
      <c r="Q19" s="9" t="s">
        <v>26</v>
      </c>
      <c r="S19" s="9" t="str">
        <f>VLOOKUP(A19,[1]PRODS!$B$2:$K$3089,10,0)</f>
        <v>WINTER 18</v>
      </c>
      <c r="T19" s="9" t="str">
        <f>VLOOKUP(A19,[1]PRODS!$B$2:$K$3089,4,0)</f>
        <v>TSHIRT</v>
      </c>
      <c r="U19" s="9" t="str">
        <f>VLOOKUP(A19,[1]PRODS!$B$2:$K$3089,5,0)</f>
        <v>SKANKIN</v>
      </c>
      <c r="V19" s="9" t="str">
        <f>VLOOKUP(A19,[1]PRODS!$B$2:$K$3089,6,0)</f>
        <v>WHITE</v>
      </c>
      <c r="W19" s="9" t="str">
        <f t="shared" si="0"/>
        <v>TSHIRT SKANKIN WHITE</v>
      </c>
      <c r="X19" s="9" t="str">
        <f>VLOOKUP(A19,[1]PRODS!$B$2:$K$3089,8,0)</f>
        <v>XXL</v>
      </c>
      <c r="Y19" s="9" t="str">
        <f>VLOOKUP(A19,[1]PRODS!$B$2:$K$3089,9,0)</f>
        <v>M</v>
      </c>
      <c r="Z19" s="9">
        <f t="shared" si="1"/>
        <v>0.85123442089386359</v>
      </c>
      <c r="AA19" s="9">
        <f t="shared" si="2"/>
        <v>10723</v>
      </c>
    </row>
    <row r="20" spans="1:27" x14ac:dyDescent="0.25">
      <c r="A20" s="25" t="s">
        <v>145</v>
      </c>
      <c r="B20" s="4" t="s">
        <v>146</v>
      </c>
      <c r="C20" s="4">
        <v>14277</v>
      </c>
      <c r="D20" s="4">
        <v>14277</v>
      </c>
      <c r="E20" s="4">
        <v>2056</v>
      </c>
      <c r="F20" s="4" t="s">
        <v>25</v>
      </c>
      <c r="G20" s="4">
        <v>12221</v>
      </c>
      <c r="H20" s="4">
        <v>594</v>
      </c>
      <c r="I20" s="4">
        <v>86</v>
      </c>
      <c r="J20" s="4">
        <v>1</v>
      </c>
      <c r="K20" s="4">
        <v>1</v>
      </c>
      <c r="L20" s="4">
        <v>0</v>
      </c>
      <c r="M20" s="4"/>
      <c r="N20" s="4"/>
      <c r="O20" s="4">
        <v>19</v>
      </c>
      <c r="P20" s="9" t="s">
        <v>6465</v>
      </c>
      <c r="Q20" s="9" t="s">
        <v>26</v>
      </c>
      <c r="S20" s="9" t="str">
        <f>VLOOKUP(A20,[1]PRODS!$B$2:$K$3089,10,0)</f>
        <v>WINTER 18</v>
      </c>
      <c r="T20" s="9" t="str">
        <f>VLOOKUP(A20,[1]PRODS!$B$2:$K$3089,4,0)</f>
        <v>TSHIRT</v>
      </c>
      <c r="U20" s="9" t="str">
        <f>VLOOKUP(A20,[1]PRODS!$B$2:$K$3089,5,0)</f>
        <v>LINED</v>
      </c>
      <c r="V20" s="9" t="str">
        <f>VLOOKUP(A20,[1]PRODS!$B$2:$K$3089,6,0)</f>
        <v>CREAM</v>
      </c>
      <c r="W20" s="9" t="str">
        <f t="shared" si="0"/>
        <v>TSHIRT LINED CREAM</v>
      </c>
      <c r="X20" s="9" t="str">
        <f>VLOOKUP(A20,[1]PRODS!$B$2:$K$3089,8,0)</f>
        <v>XL</v>
      </c>
      <c r="Y20" s="9" t="str">
        <f>VLOOKUP(A20,[1]PRODS!$B$2:$K$3089,9,0)</f>
        <v>M</v>
      </c>
      <c r="Z20" s="9">
        <f t="shared" si="1"/>
        <v>0.85599215521468097</v>
      </c>
      <c r="AA20" s="9">
        <f t="shared" si="2"/>
        <v>12221</v>
      </c>
    </row>
    <row r="21" spans="1:27" x14ac:dyDescent="0.25">
      <c r="A21" s="25" t="s">
        <v>151</v>
      </c>
      <c r="B21" s="4" t="s">
        <v>152</v>
      </c>
      <c r="C21" s="4">
        <v>8563</v>
      </c>
      <c r="D21" s="4">
        <v>8563</v>
      </c>
      <c r="E21" s="4">
        <v>2056</v>
      </c>
      <c r="F21" s="4" t="s">
        <v>25</v>
      </c>
      <c r="G21" s="4">
        <v>6507</v>
      </c>
      <c r="H21" s="4">
        <v>316</v>
      </c>
      <c r="I21" s="4">
        <v>76</v>
      </c>
      <c r="J21" s="4">
        <v>1</v>
      </c>
      <c r="K21" s="4">
        <v>1</v>
      </c>
      <c r="L21" s="4">
        <v>0</v>
      </c>
      <c r="M21" s="4"/>
      <c r="N21" s="4"/>
      <c r="O21" s="4">
        <v>19</v>
      </c>
      <c r="P21" s="9" t="s">
        <v>6465</v>
      </c>
      <c r="Q21" s="9" t="s">
        <v>26</v>
      </c>
      <c r="S21" s="9" t="str">
        <f>VLOOKUP(A21,[1]PRODS!$B$2:$K$3089,10,0)</f>
        <v>WINTER 18</v>
      </c>
      <c r="T21" s="9" t="str">
        <f>VLOOKUP(A21,[1]PRODS!$B$2:$K$3089,4,0)</f>
        <v>TSHIRT</v>
      </c>
      <c r="U21" s="9" t="str">
        <f>VLOOKUP(A21,[1]PRODS!$B$2:$K$3089,5,0)</f>
        <v>LINED</v>
      </c>
      <c r="V21" s="9" t="str">
        <f>VLOOKUP(A21,[1]PRODS!$B$2:$K$3089,6,0)</f>
        <v>TEAL</v>
      </c>
      <c r="W21" s="9" t="str">
        <f t="shared" si="0"/>
        <v>TSHIRT LINED TEAL</v>
      </c>
      <c r="X21" s="9" t="str">
        <f>VLOOKUP(A21,[1]PRODS!$B$2:$K$3089,8,0)</f>
        <v>S</v>
      </c>
      <c r="Y21" s="9" t="str">
        <f>VLOOKUP(A21,[1]PRODS!$B$2:$K$3089,9,0)</f>
        <v>M</v>
      </c>
      <c r="Z21" s="9">
        <f t="shared" si="1"/>
        <v>0.75989723227840711</v>
      </c>
      <c r="AA21" s="9">
        <f t="shared" si="2"/>
        <v>6507</v>
      </c>
    </row>
    <row r="22" spans="1:27" x14ac:dyDescent="0.25">
      <c r="A22" s="25" t="s">
        <v>155</v>
      </c>
      <c r="B22" s="4" t="s">
        <v>156</v>
      </c>
      <c r="C22" s="4">
        <v>12597</v>
      </c>
      <c r="D22" s="4">
        <v>12597</v>
      </c>
      <c r="E22" s="4">
        <v>1874</v>
      </c>
      <c r="F22" s="4" t="s">
        <v>25</v>
      </c>
      <c r="G22" s="4">
        <v>10723</v>
      </c>
      <c r="H22" s="4">
        <v>572</v>
      </c>
      <c r="I22" s="4">
        <v>85</v>
      </c>
      <c r="J22" s="4">
        <v>1</v>
      </c>
      <c r="K22" s="4">
        <v>1</v>
      </c>
      <c r="L22" s="4">
        <v>0</v>
      </c>
      <c r="M22" s="4"/>
      <c r="N22" s="4"/>
      <c r="O22" s="4">
        <v>19</v>
      </c>
      <c r="P22" s="9" t="s">
        <v>6465</v>
      </c>
      <c r="Q22" s="9" t="s">
        <v>26</v>
      </c>
      <c r="S22" s="9" t="str">
        <f>VLOOKUP(A22,[1]PRODS!$B$2:$K$3089,10,0)</f>
        <v>WINTER 18</v>
      </c>
      <c r="T22" s="9" t="str">
        <f>VLOOKUP(A22,[1]PRODS!$B$2:$K$3089,4,0)</f>
        <v>TSHIRT</v>
      </c>
      <c r="U22" s="9" t="str">
        <f>VLOOKUP(A22,[1]PRODS!$B$2:$K$3089,5,0)</f>
        <v>LANDED</v>
      </c>
      <c r="V22" s="9" t="str">
        <f>VLOOKUP(A22,[1]PRODS!$B$2:$K$3089,6,0)</f>
        <v>BLACK</v>
      </c>
      <c r="W22" s="9" t="str">
        <f t="shared" si="0"/>
        <v>TSHIRT LANDED BLACK</v>
      </c>
      <c r="X22" s="9" t="str">
        <f>VLOOKUP(A22,[1]PRODS!$B$2:$K$3089,8,0)</f>
        <v>L</v>
      </c>
      <c r="Y22" s="9" t="str">
        <f>VLOOKUP(A22,[1]PRODS!$B$2:$K$3089,9,0)</f>
        <v>M</v>
      </c>
      <c r="Z22" s="9">
        <f t="shared" si="1"/>
        <v>0.85123442089386359</v>
      </c>
      <c r="AA22" s="9">
        <f t="shared" si="2"/>
        <v>10723</v>
      </c>
    </row>
    <row r="23" spans="1:27" x14ac:dyDescent="0.25">
      <c r="A23" s="25" t="s">
        <v>436</v>
      </c>
      <c r="B23" s="4" t="s">
        <v>437</v>
      </c>
      <c r="C23" s="4">
        <v>12597</v>
      </c>
      <c r="D23" s="4">
        <v>12597</v>
      </c>
      <c r="E23" s="4">
        <v>1874</v>
      </c>
      <c r="F23" s="4" t="s">
        <v>25</v>
      </c>
      <c r="G23" s="4">
        <v>10723</v>
      </c>
      <c r="H23" s="4">
        <v>572</v>
      </c>
      <c r="I23" s="4">
        <v>85</v>
      </c>
      <c r="J23" s="4">
        <v>1</v>
      </c>
      <c r="K23" s="4">
        <v>1</v>
      </c>
      <c r="L23" s="4">
        <v>0</v>
      </c>
      <c r="M23" s="4"/>
      <c r="N23" s="4"/>
      <c r="O23" s="4">
        <v>19</v>
      </c>
      <c r="P23" s="9" t="s">
        <v>6465</v>
      </c>
      <c r="Q23" s="9" t="s">
        <v>26</v>
      </c>
      <c r="S23" s="9" t="str">
        <f>VLOOKUP(A23,[1]PRODS!$B$2:$K$3089,10,0)</f>
        <v>WINTER 18</v>
      </c>
      <c r="T23" s="9" t="str">
        <f>VLOOKUP(A23,[1]PRODS!$B$2:$K$3089,4,0)</f>
        <v>TSHIRT</v>
      </c>
      <c r="U23" s="9" t="str">
        <f>VLOOKUP(A23,[1]PRODS!$B$2:$K$3089,5,0)</f>
        <v>LANDED</v>
      </c>
      <c r="V23" s="9" t="str">
        <f>VLOOKUP(A23,[1]PRODS!$B$2:$K$3089,6,0)</f>
        <v>BLACK</v>
      </c>
      <c r="W23" s="9" t="str">
        <f t="shared" si="0"/>
        <v>TSHIRT LANDED BLACK</v>
      </c>
      <c r="X23" s="9" t="str">
        <f>VLOOKUP(A23,[1]PRODS!$B$2:$K$3089,8,0)</f>
        <v>M</v>
      </c>
      <c r="Y23" s="9" t="str">
        <f>VLOOKUP(A23,[1]PRODS!$B$2:$K$3089,9,0)</f>
        <v>M</v>
      </c>
      <c r="Z23" s="9">
        <f t="shared" si="1"/>
        <v>0.85123442089386359</v>
      </c>
      <c r="AA23" s="9">
        <f t="shared" si="2"/>
        <v>10723</v>
      </c>
    </row>
    <row r="24" spans="1:27" x14ac:dyDescent="0.25">
      <c r="A24" s="25" t="s">
        <v>869</v>
      </c>
      <c r="B24" s="4" t="s">
        <v>870</v>
      </c>
      <c r="C24" s="4">
        <v>12597</v>
      </c>
      <c r="D24" s="4">
        <v>12597</v>
      </c>
      <c r="E24" s="4">
        <v>1874</v>
      </c>
      <c r="F24" s="4" t="s">
        <v>25</v>
      </c>
      <c r="G24" s="4">
        <v>10723</v>
      </c>
      <c r="H24" s="4">
        <v>572</v>
      </c>
      <c r="I24" s="4">
        <v>85</v>
      </c>
      <c r="J24" s="4">
        <v>1</v>
      </c>
      <c r="K24" s="4">
        <v>1</v>
      </c>
      <c r="L24" s="4">
        <v>0</v>
      </c>
      <c r="M24" s="4"/>
      <c r="N24" s="4"/>
      <c r="O24" s="4">
        <v>19</v>
      </c>
      <c r="P24" s="9" t="s">
        <v>6465</v>
      </c>
      <c r="Q24" s="9" t="s">
        <v>26</v>
      </c>
      <c r="S24" s="9" t="str">
        <f>VLOOKUP(A24,[1]PRODS!$B$2:$K$3089,10,0)</f>
        <v>WINTER 18</v>
      </c>
      <c r="T24" s="9" t="str">
        <f>VLOOKUP(A24,[1]PRODS!$B$2:$K$3089,4,0)</f>
        <v>TSHIRT</v>
      </c>
      <c r="U24" s="9" t="str">
        <f>VLOOKUP(A24,[1]PRODS!$B$2:$K$3089,5,0)</f>
        <v>LANDED</v>
      </c>
      <c r="V24" s="9" t="str">
        <f>VLOOKUP(A24,[1]PRODS!$B$2:$K$3089,6,0)</f>
        <v>BLACK</v>
      </c>
      <c r="W24" s="9" t="str">
        <f t="shared" si="0"/>
        <v>TSHIRT LANDED BLACK</v>
      </c>
      <c r="X24" s="9" t="str">
        <f>VLOOKUP(A24,[1]PRODS!$B$2:$K$3089,8,0)</f>
        <v>XXL</v>
      </c>
      <c r="Y24" s="9" t="str">
        <f>VLOOKUP(A24,[1]PRODS!$B$2:$K$3089,9,0)</f>
        <v>M</v>
      </c>
      <c r="Z24" s="9">
        <f t="shared" si="1"/>
        <v>0.85123442089386359</v>
      </c>
      <c r="AA24" s="9">
        <f t="shared" si="2"/>
        <v>10723</v>
      </c>
    </row>
    <row r="25" spans="1:27" x14ac:dyDescent="0.25">
      <c r="A25" s="25" t="s">
        <v>157</v>
      </c>
      <c r="B25" s="4" t="s">
        <v>158</v>
      </c>
      <c r="C25" s="4">
        <v>12597</v>
      </c>
      <c r="D25" s="4">
        <v>12597</v>
      </c>
      <c r="E25" s="4">
        <v>1874</v>
      </c>
      <c r="F25" s="4" t="s">
        <v>25</v>
      </c>
      <c r="G25" s="4">
        <v>10723</v>
      </c>
      <c r="H25" s="4">
        <v>572</v>
      </c>
      <c r="I25" s="4">
        <v>85</v>
      </c>
      <c r="J25" s="4">
        <v>1</v>
      </c>
      <c r="K25" s="4">
        <v>1</v>
      </c>
      <c r="L25" s="4">
        <v>0</v>
      </c>
      <c r="M25" s="4"/>
      <c r="N25" s="4"/>
      <c r="O25" s="4">
        <v>19</v>
      </c>
      <c r="P25" s="9" t="s">
        <v>6465</v>
      </c>
      <c r="Q25" s="9" t="s">
        <v>26</v>
      </c>
      <c r="S25" s="9" t="str">
        <f>VLOOKUP(A25,[1]PRODS!$B$2:$K$3089,10,0)</f>
        <v>WINTER 18</v>
      </c>
      <c r="T25" s="9" t="str">
        <f>VLOOKUP(A25,[1]PRODS!$B$2:$K$3089,4,0)</f>
        <v>TSHIRT</v>
      </c>
      <c r="U25" s="9" t="str">
        <f>VLOOKUP(A25,[1]PRODS!$B$2:$K$3089,5,0)</f>
        <v>BATTLE</v>
      </c>
      <c r="V25" s="9" t="str">
        <f>VLOOKUP(A25,[1]PRODS!$B$2:$K$3089,6,0)</f>
        <v>WHITE</v>
      </c>
      <c r="W25" s="9" t="str">
        <f t="shared" si="0"/>
        <v>TSHIRT BATTLE WHITE</v>
      </c>
      <c r="X25" s="9" t="str">
        <f>VLOOKUP(A25,[1]PRODS!$B$2:$K$3089,8,0)</f>
        <v>XL</v>
      </c>
      <c r="Y25" s="9" t="str">
        <f>VLOOKUP(A25,[1]PRODS!$B$2:$K$3089,9,0)</f>
        <v>M</v>
      </c>
      <c r="Z25" s="9">
        <f t="shared" si="1"/>
        <v>0.85123442089386359</v>
      </c>
      <c r="AA25" s="9">
        <f t="shared" si="2"/>
        <v>10723</v>
      </c>
    </row>
    <row r="26" spans="1:27" x14ac:dyDescent="0.25">
      <c r="A26" s="25" t="s">
        <v>161</v>
      </c>
      <c r="B26" s="4" t="s">
        <v>162</v>
      </c>
      <c r="C26" s="4">
        <v>12597</v>
      </c>
      <c r="D26" s="4">
        <v>12597</v>
      </c>
      <c r="E26" s="4">
        <v>1874</v>
      </c>
      <c r="F26" s="4" t="s">
        <v>25</v>
      </c>
      <c r="G26" s="4">
        <v>10723</v>
      </c>
      <c r="H26" s="4">
        <v>572</v>
      </c>
      <c r="I26" s="4">
        <v>85</v>
      </c>
      <c r="J26" s="4">
        <v>1</v>
      </c>
      <c r="K26" s="4">
        <v>1</v>
      </c>
      <c r="L26" s="4">
        <v>0</v>
      </c>
      <c r="M26" s="4"/>
      <c r="N26" s="4"/>
      <c r="O26" s="4">
        <v>19</v>
      </c>
      <c r="P26" s="9" t="s">
        <v>6465</v>
      </c>
      <c r="Q26" s="9" t="s">
        <v>26</v>
      </c>
      <c r="S26" s="9" t="str">
        <f>VLOOKUP(A26,[1]PRODS!$B$2:$K$3089,10,0)</f>
        <v>WINTER 18</v>
      </c>
      <c r="T26" s="9" t="str">
        <f>VLOOKUP(A26,[1]PRODS!$B$2:$K$3089,4,0)</f>
        <v>TSHIRT</v>
      </c>
      <c r="U26" s="9" t="str">
        <f>VLOOKUP(A26,[1]PRODS!$B$2:$K$3089,5,0)</f>
        <v>SENSI</v>
      </c>
      <c r="V26" s="9" t="str">
        <f>VLOOKUP(A26,[1]PRODS!$B$2:$K$3089,6,0)</f>
        <v>GRAPHITE</v>
      </c>
      <c r="W26" s="9" t="str">
        <f t="shared" si="0"/>
        <v>TSHIRT SENSI GRAPHITE</v>
      </c>
      <c r="X26" s="9" t="str">
        <f>VLOOKUP(A26,[1]PRODS!$B$2:$K$3089,8,0)</f>
        <v>M</v>
      </c>
      <c r="Y26" s="9" t="str">
        <f>VLOOKUP(A26,[1]PRODS!$B$2:$K$3089,9,0)</f>
        <v>M</v>
      </c>
      <c r="Z26" s="9">
        <f t="shared" si="1"/>
        <v>0.85123442089386359</v>
      </c>
      <c r="AA26" s="9">
        <f t="shared" si="2"/>
        <v>10723</v>
      </c>
    </row>
    <row r="27" spans="1:27" x14ac:dyDescent="0.25">
      <c r="A27" s="25" t="s">
        <v>877</v>
      </c>
      <c r="B27" s="4" t="s">
        <v>878</v>
      </c>
      <c r="C27" s="4">
        <v>12597</v>
      </c>
      <c r="D27" s="4">
        <v>12597</v>
      </c>
      <c r="E27" s="4">
        <v>1874</v>
      </c>
      <c r="F27" s="4" t="s">
        <v>25</v>
      </c>
      <c r="G27" s="4">
        <v>10723</v>
      </c>
      <c r="H27" s="4">
        <v>572</v>
      </c>
      <c r="I27" s="4">
        <v>85</v>
      </c>
      <c r="J27" s="4">
        <v>1</v>
      </c>
      <c r="K27" s="4">
        <v>1</v>
      </c>
      <c r="L27" s="4">
        <v>0</v>
      </c>
      <c r="M27" s="4"/>
      <c r="N27" s="4"/>
      <c r="O27" s="4">
        <v>19</v>
      </c>
      <c r="P27" s="9" t="s">
        <v>6465</v>
      </c>
      <c r="Q27" s="9" t="s">
        <v>26</v>
      </c>
      <c r="S27" s="9" t="str">
        <f>VLOOKUP(A27,[1]PRODS!$B$2:$K$3089,10,0)</f>
        <v>WINTER 18</v>
      </c>
      <c r="T27" s="9" t="str">
        <f>VLOOKUP(A27,[1]PRODS!$B$2:$K$3089,4,0)</f>
        <v>TSHIRT</v>
      </c>
      <c r="U27" s="9" t="str">
        <f>VLOOKUP(A27,[1]PRODS!$B$2:$K$3089,5,0)</f>
        <v>SENSI</v>
      </c>
      <c r="V27" s="9" t="str">
        <f>VLOOKUP(A27,[1]PRODS!$B$2:$K$3089,6,0)</f>
        <v>GRAPHITE</v>
      </c>
      <c r="W27" s="9" t="str">
        <f t="shared" si="0"/>
        <v>TSHIRT SENSI GRAPHITE</v>
      </c>
      <c r="X27" s="9" t="str">
        <f>VLOOKUP(A27,[1]PRODS!$B$2:$K$3089,8,0)</f>
        <v>XS</v>
      </c>
      <c r="Y27" s="9" t="str">
        <f>VLOOKUP(A27,[1]PRODS!$B$2:$K$3089,9,0)</f>
        <v>M</v>
      </c>
      <c r="Z27" s="9">
        <f t="shared" si="1"/>
        <v>0.85123442089386359</v>
      </c>
      <c r="AA27" s="9">
        <f t="shared" si="2"/>
        <v>10723</v>
      </c>
    </row>
    <row r="28" spans="1:27" x14ac:dyDescent="0.25">
      <c r="A28" s="25" t="s">
        <v>884</v>
      </c>
      <c r="B28" s="4" t="s">
        <v>885</v>
      </c>
      <c r="C28" s="4">
        <v>12597</v>
      </c>
      <c r="D28" s="4">
        <v>12597</v>
      </c>
      <c r="E28" s="4">
        <v>1874</v>
      </c>
      <c r="F28" s="4" t="s">
        <v>25</v>
      </c>
      <c r="G28" s="4">
        <v>10723</v>
      </c>
      <c r="H28" s="4">
        <v>572</v>
      </c>
      <c r="I28" s="4">
        <v>85</v>
      </c>
      <c r="J28" s="4">
        <v>1</v>
      </c>
      <c r="K28" s="4">
        <v>1</v>
      </c>
      <c r="L28" s="4">
        <v>0</v>
      </c>
      <c r="M28" s="4"/>
      <c r="N28" s="4"/>
      <c r="O28" s="4">
        <v>19</v>
      </c>
      <c r="P28" s="9" t="s">
        <v>6465</v>
      </c>
      <c r="Q28" s="9" t="s">
        <v>26</v>
      </c>
      <c r="S28" s="9" t="str">
        <f>VLOOKUP(A28,[1]PRODS!$B$2:$K$3089,10,0)</f>
        <v>WINTER 18</v>
      </c>
      <c r="T28" s="9" t="str">
        <f>VLOOKUP(A28,[1]PRODS!$B$2:$K$3089,4,0)</f>
        <v>TSHIRT</v>
      </c>
      <c r="U28" s="9" t="str">
        <f>VLOOKUP(A28,[1]PRODS!$B$2:$K$3089,5,0)</f>
        <v>DAZED</v>
      </c>
      <c r="V28" s="9" t="str">
        <f>VLOOKUP(A28,[1]PRODS!$B$2:$K$3089,6,0)</f>
        <v>BLACK</v>
      </c>
      <c r="W28" s="9" t="str">
        <f t="shared" si="0"/>
        <v>TSHIRT DAZED BLACK</v>
      </c>
      <c r="X28" s="9" t="str">
        <f>VLOOKUP(A28,[1]PRODS!$B$2:$K$3089,8,0)</f>
        <v>M</v>
      </c>
      <c r="Y28" s="9" t="str">
        <f>VLOOKUP(A28,[1]PRODS!$B$2:$K$3089,9,0)</f>
        <v>M</v>
      </c>
      <c r="Z28" s="9">
        <f t="shared" si="1"/>
        <v>0.85123442089386359</v>
      </c>
      <c r="AA28" s="9">
        <f t="shared" si="2"/>
        <v>10723</v>
      </c>
    </row>
    <row r="29" spans="1:27" x14ac:dyDescent="0.25">
      <c r="A29" s="25" t="s">
        <v>888</v>
      </c>
      <c r="B29" s="4" t="s">
        <v>889</v>
      </c>
      <c r="C29" s="4" t="s">
        <v>25</v>
      </c>
      <c r="D29" s="4" t="s">
        <v>25</v>
      </c>
      <c r="E29" s="4" t="s">
        <v>25</v>
      </c>
      <c r="F29" s="4" t="s">
        <v>25</v>
      </c>
      <c r="G29" s="4" t="s">
        <v>25</v>
      </c>
      <c r="H29" s="4" t="s">
        <v>25</v>
      </c>
      <c r="I29" s="4" t="s">
        <v>25</v>
      </c>
      <c r="J29" s="4" t="s">
        <v>25</v>
      </c>
      <c r="K29" s="4" t="s">
        <v>25</v>
      </c>
      <c r="L29" s="4">
        <v>0</v>
      </c>
      <c r="M29" s="4"/>
      <c r="N29" s="4"/>
      <c r="O29" s="4">
        <v>19</v>
      </c>
      <c r="P29" s="9" t="s">
        <v>6465</v>
      </c>
      <c r="Q29" s="9" t="s">
        <v>26</v>
      </c>
      <c r="S29" s="9" t="str">
        <f>VLOOKUP(A29,[1]PRODS!$B$2:$K$3089,10,0)</f>
        <v>WINTER 18</v>
      </c>
      <c r="T29" s="9" t="str">
        <f>VLOOKUP(A29,[1]PRODS!$B$2:$K$3089,4,0)</f>
        <v>TSHIRT</v>
      </c>
      <c r="U29" s="9" t="str">
        <f>VLOOKUP(A29,[1]PRODS!$B$2:$K$3089,5,0)</f>
        <v>DAZED</v>
      </c>
      <c r="V29" s="9" t="str">
        <f>VLOOKUP(A29,[1]PRODS!$B$2:$K$3089,6,0)</f>
        <v>BLACK</v>
      </c>
      <c r="W29" s="9" t="str">
        <f t="shared" si="0"/>
        <v>TSHIRT DAZED BLACK</v>
      </c>
      <c r="X29" s="9" t="str">
        <f>VLOOKUP(A29,[1]PRODS!$B$2:$K$3089,8,0)</f>
        <v>XXL</v>
      </c>
      <c r="Y29" s="9" t="str">
        <f>VLOOKUP(A29,[1]PRODS!$B$2:$K$3089,9,0)</f>
        <v>M</v>
      </c>
      <c r="Z29" s="9" t="e">
        <f t="shared" si="1"/>
        <v>#VALUE!</v>
      </c>
      <c r="AA29" s="9" t="e">
        <f t="shared" si="2"/>
        <v>#VALUE!</v>
      </c>
    </row>
    <row r="30" spans="1:27" x14ac:dyDescent="0.25">
      <c r="A30" s="25" t="s">
        <v>895</v>
      </c>
      <c r="B30" s="4" t="s">
        <v>896</v>
      </c>
      <c r="C30" s="4">
        <v>12597</v>
      </c>
      <c r="D30" s="4">
        <v>12597</v>
      </c>
      <c r="E30" s="4">
        <v>1784</v>
      </c>
      <c r="F30" s="4" t="s">
        <v>25</v>
      </c>
      <c r="G30" s="4">
        <v>10813</v>
      </c>
      <c r="H30" s="4">
        <v>606</v>
      </c>
      <c r="I30" s="4">
        <v>86</v>
      </c>
      <c r="J30" s="4">
        <v>1</v>
      </c>
      <c r="K30" s="4">
        <v>1</v>
      </c>
      <c r="L30" s="4">
        <v>0</v>
      </c>
      <c r="M30" s="4"/>
      <c r="N30" s="4"/>
      <c r="O30" s="4">
        <v>19</v>
      </c>
      <c r="P30" s="9" t="s">
        <v>6465</v>
      </c>
      <c r="Q30" s="9" t="s">
        <v>26</v>
      </c>
      <c r="S30" s="9" t="str">
        <f>VLOOKUP(A30,[1]PRODS!$B$2:$K$3089,10,0)</f>
        <v>WINTER 18</v>
      </c>
      <c r="T30" s="9" t="str">
        <f>VLOOKUP(A30,[1]PRODS!$B$2:$K$3089,4,0)</f>
        <v>TSHIRT</v>
      </c>
      <c r="U30" s="9" t="str">
        <f>VLOOKUP(A30,[1]PRODS!$B$2:$K$3089,5,0)</f>
        <v>LOOP</v>
      </c>
      <c r="V30" s="9" t="str">
        <f>VLOOKUP(A30,[1]PRODS!$B$2:$K$3089,6,0)</f>
        <v>GRAPHITE</v>
      </c>
      <c r="W30" s="9" t="str">
        <f t="shared" si="0"/>
        <v>TSHIRT LOOP GRAPHITE</v>
      </c>
      <c r="X30" s="9" t="str">
        <f>VLOOKUP(A30,[1]PRODS!$B$2:$K$3089,8,0)</f>
        <v>S</v>
      </c>
      <c r="Y30" s="9" t="str">
        <f>VLOOKUP(A30,[1]PRODS!$B$2:$K$3089,9,0)</f>
        <v>M</v>
      </c>
      <c r="Z30" s="9">
        <f t="shared" si="1"/>
        <v>0.85837897912201322</v>
      </c>
      <c r="AA30" s="9">
        <f t="shared" si="2"/>
        <v>10813</v>
      </c>
    </row>
    <row r="31" spans="1:27" x14ac:dyDescent="0.25">
      <c r="A31" s="25" t="s">
        <v>903</v>
      </c>
      <c r="B31" s="4" t="s">
        <v>904</v>
      </c>
      <c r="C31" s="4">
        <v>2</v>
      </c>
      <c r="D31" s="4">
        <v>2</v>
      </c>
      <c r="E31" s="4">
        <v>3568</v>
      </c>
      <c r="F31" s="4" t="s">
        <v>25</v>
      </c>
      <c r="G31" s="4">
        <v>-3566</v>
      </c>
      <c r="H31" s="4">
        <v>-100</v>
      </c>
      <c r="I31" s="4">
        <v>-212196</v>
      </c>
      <c r="J31" s="4">
        <v>2</v>
      </c>
      <c r="K31" s="4">
        <v>2</v>
      </c>
      <c r="L31" s="4">
        <v>0</v>
      </c>
      <c r="M31" s="4"/>
      <c r="N31" s="4"/>
      <c r="O31" s="4">
        <v>19</v>
      </c>
      <c r="P31" s="9" t="s">
        <v>6465</v>
      </c>
      <c r="Q31" s="9" t="s">
        <v>26</v>
      </c>
      <c r="S31" s="9" t="str">
        <f>VLOOKUP(A31,[1]PRODS!$B$2:$K$3089,10,0)</f>
        <v>WINTER 18</v>
      </c>
      <c r="T31" s="9" t="str">
        <f>VLOOKUP(A31,[1]PRODS!$B$2:$K$3089,4,0)</f>
        <v>TSHIRT</v>
      </c>
      <c r="U31" s="9" t="str">
        <f>VLOOKUP(A31,[1]PRODS!$B$2:$K$3089,5,0)</f>
        <v>LOOP</v>
      </c>
      <c r="V31" s="9" t="str">
        <f>VLOOKUP(A31,[1]PRODS!$B$2:$K$3089,6,0)</f>
        <v>PURPLE</v>
      </c>
      <c r="W31" s="9" t="str">
        <f t="shared" si="0"/>
        <v>TSHIRT LOOP PURPLE</v>
      </c>
      <c r="X31" s="9" t="str">
        <f>VLOOKUP(A31,[1]PRODS!$B$2:$K$3089,8,0)</f>
        <v>L</v>
      </c>
      <c r="Y31" s="9" t="str">
        <f>VLOOKUP(A31,[1]PRODS!$B$2:$K$3089,9,0)</f>
        <v>M</v>
      </c>
      <c r="Z31" s="9">
        <f t="shared" si="1"/>
        <v>-1783</v>
      </c>
      <c r="AA31" s="9">
        <f t="shared" si="2"/>
        <v>-3566</v>
      </c>
    </row>
    <row r="32" spans="1:27" x14ac:dyDescent="0.25">
      <c r="A32" s="25" t="s">
        <v>706</v>
      </c>
      <c r="B32" s="4" t="s">
        <v>707</v>
      </c>
      <c r="C32" s="4">
        <v>2</v>
      </c>
      <c r="D32" s="4">
        <v>2</v>
      </c>
      <c r="E32" s="4">
        <v>3568</v>
      </c>
      <c r="F32" s="4" t="s">
        <v>25</v>
      </c>
      <c r="G32" s="4">
        <v>-3566</v>
      </c>
      <c r="H32" s="4">
        <v>-100</v>
      </c>
      <c r="I32" s="4">
        <v>-212196</v>
      </c>
      <c r="J32" s="4">
        <v>2</v>
      </c>
      <c r="K32" s="4">
        <v>2</v>
      </c>
      <c r="L32" s="4">
        <v>0</v>
      </c>
      <c r="M32" s="4"/>
      <c r="N32" s="4"/>
      <c r="O32" s="4">
        <v>19</v>
      </c>
      <c r="P32" s="9" t="s">
        <v>6465</v>
      </c>
      <c r="Q32" s="9" t="s">
        <v>26</v>
      </c>
      <c r="S32" s="9" t="str">
        <f>VLOOKUP(A32,[1]PRODS!$B$2:$K$3089,10,0)</f>
        <v>WINTER 18</v>
      </c>
      <c r="T32" s="9" t="str">
        <f>VLOOKUP(A32,[1]PRODS!$B$2:$K$3089,4,0)</f>
        <v>TSHIRT</v>
      </c>
      <c r="U32" s="9" t="str">
        <f>VLOOKUP(A32,[1]PRODS!$B$2:$K$3089,5,0)</f>
        <v>LOOP</v>
      </c>
      <c r="V32" s="9" t="str">
        <f>VLOOKUP(A32,[1]PRODS!$B$2:$K$3089,6,0)</f>
        <v>PURPLE</v>
      </c>
      <c r="W32" s="9" t="str">
        <f t="shared" si="0"/>
        <v>TSHIRT LOOP PURPLE</v>
      </c>
      <c r="X32" s="9" t="str">
        <f>VLOOKUP(A32,[1]PRODS!$B$2:$K$3089,8,0)</f>
        <v>M</v>
      </c>
      <c r="Y32" s="9" t="str">
        <f>VLOOKUP(A32,[1]PRODS!$B$2:$K$3089,9,0)</f>
        <v>M</v>
      </c>
      <c r="Z32" s="9">
        <f t="shared" si="1"/>
        <v>-1783</v>
      </c>
      <c r="AA32" s="9">
        <f t="shared" si="2"/>
        <v>-3566</v>
      </c>
    </row>
    <row r="33" spans="1:27" x14ac:dyDescent="0.25">
      <c r="A33" s="25" t="s">
        <v>914</v>
      </c>
      <c r="B33" s="4" t="s">
        <v>915</v>
      </c>
      <c r="C33" s="4">
        <v>1</v>
      </c>
      <c r="D33" s="4">
        <v>1</v>
      </c>
      <c r="E33" s="4">
        <v>1814</v>
      </c>
      <c r="F33" s="4" t="s">
        <v>25</v>
      </c>
      <c r="G33" s="4">
        <v>-1813</v>
      </c>
      <c r="H33" s="4">
        <v>-100</v>
      </c>
      <c r="I33" s="4">
        <v>-215766</v>
      </c>
      <c r="J33" s="4">
        <v>1</v>
      </c>
      <c r="K33" s="4">
        <v>1</v>
      </c>
      <c r="L33" s="4">
        <v>0</v>
      </c>
      <c r="M33" s="4"/>
      <c r="N33" s="4"/>
      <c r="O33" s="4">
        <v>19</v>
      </c>
      <c r="P33" s="9" t="s">
        <v>6465</v>
      </c>
      <c r="Q33" s="9" t="s">
        <v>26</v>
      </c>
      <c r="S33" s="9" t="str">
        <f>VLOOKUP(A33,[1]PRODS!$B$2:$K$3089,10,0)</f>
        <v>WINTER 18</v>
      </c>
      <c r="T33" s="9" t="str">
        <f>VLOOKUP(A33,[1]PRODS!$B$2:$K$3089,4,0)</f>
        <v>TSHIRT</v>
      </c>
      <c r="U33" s="9" t="str">
        <f>VLOOKUP(A33,[1]PRODS!$B$2:$K$3089,5,0)</f>
        <v>BARREL</v>
      </c>
      <c r="V33" s="9" t="str">
        <f>VLOOKUP(A33,[1]PRODS!$B$2:$K$3089,6,0)</f>
        <v>GREY</v>
      </c>
      <c r="W33" s="9" t="str">
        <f t="shared" si="0"/>
        <v>TSHIRT BARREL GREY</v>
      </c>
      <c r="X33" s="9" t="str">
        <f>VLOOKUP(A33,[1]PRODS!$B$2:$K$3089,8,0)</f>
        <v>M</v>
      </c>
      <c r="Y33" s="9" t="str">
        <f>VLOOKUP(A33,[1]PRODS!$B$2:$K$3089,9,0)</f>
        <v>M</v>
      </c>
      <c r="Z33" s="9">
        <f t="shared" si="1"/>
        <v>-1813</v>
      </c>
      <c r="AA33" s="9">
        <f t="shared" si="2"/>
        <v>-1813</v>
      </c>
    </row>
    <row r="34" spans="1:27" x14ac:dyDescent="0.25">
      <c r="A34" s="25" t="s">
        <v>586</v>
      </c>
      <c r="B34" s="4" t="s">
        <v>587</v>
      </c>
      <c r="C34" s="4">
        <v>2</v>
      </c>
      <c r="D34" s="4">
        <v>2</v>
      </c>
      <c r="E34" s="4">
        <v>3628</v>
      </c>
      <c r="F34" s="4" t="s">
        <v>25</v>
      </c>
      <c r="G34" s="4">
        <v>-3626</v>
      </c>
      <c r="H34" s="4">
        <v>-100</v>
      </c>
      <c r="I34" s="4">
        <v>-215766</v>
      </c>
      <c r="J34" s="4">
        <v>2</v>
      </c>
      <c r="K34" s="4">
        <v>2</v>
      </c>
      <c r="L34" s="4">
        <v>0</v>
      </c>
      <c r="M34" s="4"/>
      <c r="N34" s="4"/>
      <c r="O34" s="4">
        <v>19</v>
      </c>
      <c r="P34" s="9" t="s">
        <v>6465</v>
      </c>
      <c r="Q34" s="9" t="s">
        <v>26</v>
      </c>
      <c r="S34" s="9" t="str">
        <f>VLOOKUP(A34,[1]PRODS!$B$2:$K$3089,10,0)</f>
        <v>WINTER 18</v>
      </c>
      <c r="T34" s="9" t="str">
        <f>VLOOKUP(A34,[1]PRODS!$B$2:$K$3089,4,0)</f>
        <v>TSHIRT</v>
      </c>
      <c r="U34" s="9" t="str">
        <f>VLOOKUP(A34,[1]PRODS!$B$2:$K$3089,5,0)</f>
        <v>BARREL</v>
      </c>
      <c r="V34" s="9" t="str">
        <f>VLOOKUP(A34,[1]PRODS!$B$2:$K$3089,6,0)</f>
        <v>GREY</v>
      </c>
      <c r="W34" s="9" t="str">
        <f t="shared" si="0"/>
        <v>TSHIRT BARREL GREY</v>
      </c>
      <c r="X34" s="9" t="str">
        <f>VLOOKUP(A34,[1]PRODS!$B$2:$K$3089,8,0)</f>
        <v>S</v>
      </c>
      <c r="Y34" s="9" t="str">
        <f>VLOOKUP(A34,[1]PRODS!$B$2:$K$3089,9,0)</f>
        <v>M</v>
      </c>
      <c r="Z34" s="9">
        <f t="shared" si="1"/>
        <v>-1813</v>
      </c>
      <c r="AA34" s="9">
        <f t="shared" si="2"/>
        <v>-3626</v>
      </c>
    </row>
    <row r="35" spans="1:27" x14ac:dyDescent="0.25">
      <c r="A35" s="25" t="s">
        <v>920</v>
      </c>
      <c r="B35" s="4" t="s">
        <v>921</v>
      </c>
      <c r="C35" s="4">
        <v>2</v>
      </c>
      <c r="D35" s="4">
        <v>2</v>
      </c>
      <c r="E35" s="4">
        <v>3628</v>
      </c>
      <c r="F35" s="4" t="s">
        <v>25</v>
      </c>
      <c r="G35" s="4">
        <v>-3626</v>
      </c>
      <c r="H35" s="4">
        <v>-100</v>
      </c>
      <c r="I35" s="4">
        <v>-215766</v>
      </c>
      <c r="J35" s="4">
        <v>2</v>
      </c>
      <c r="K35" s="4">
        <v>2</v>
      </c>
      <c r="L35" s="4">
        <v>0</v>
      </c>
      <c r="M35" s="4"/>
      <c r="N35" s="4"/>
      <c r="O35" s="4">
        <v>19</v>
      </c>
      <c r="P35" s="9" t="s">
        <v>6465</v>
      </c>
      <c r="Q35" s="9" t="s">
        <v>26</v>
      </c>
      <c r="S35" s="9" t="str">
        <f>VLOOKUP(A35,[1]PRODS!$B$2:$K$3089,10,0)</f>
        <v>WINTER 18</v>
      </c>
      <c r="T35" s="9" t="str">
        <f>VLOOKUP(A35,[1]PRODS!$B$2:$K$3089,4,0)</f>
        <v>TSHIRT</v>
      </c>
      <c r="U35" s="9" t="str">
        <f>VLOOKUP(A35,[1]PRODS!$B$2:$K$3089,5,0)</f>
        <v>BARREL</v>
      </c>
      <c r="V35" s="9" t="str">
        <f>VLOOKUP(A35,[1]PRODS!$B$2:$K$3089,6,0)</f>
        <v>GREY</v>
      </c>
      <c r="W35" s="9" t="str">
        <f t="shared" si="0"/>
        <v>TSHIRT BARREL GREY</v>
      </c>
      <c r="X35" s="9" t="str">
        <f>VLOOKUP(A35,[1]PRODS!$B$2:$K$3089,8,0)</f>
        <v>XXL</v>
      </c>
      <c r="Y35" s="9" t="str">
        <f>VLOOKUP(A35,[1]PRODS!$B$2:$K$3089,9,0)</f>
        <v>M</v>
      </c>
      <c r="Z35" s="9">
        <f t="shared" si="1"/>
        <v>-1813</v>
      </c>
      <c r="AA35" s="9">
        <f t="shared" si="2"/>
        <v>-3626</v>
      </c>
    </row>
    <row r="36" spans="1:27" x14ac:dyDescent="0.25">
      <c r="A36" s="25" t="s">
        <v>923</v>
      </c>
      <c r="B36" s="4" t="s">
        <v>924</v>
      </c>
      <c r="C36" s="4">
        <v>2</v>
      </c>
      <c r="D36" s="4">
        <v>2</v>
      </c>
      <c r="E36" s="4">
        <v>3748</v>
      </c>
      <c r="F36" s="4" t="s">
        <v>25</v>
      </c>
      <c r="G36" s="4">
        <v>-3746</v>
      </c>
      <c r="H36" s="4">
        <v>-100</v>
      </c>
      <c r="I36" s="4">
        <v>-222906</v>
      </c>
      <c r="J36" s="4">
        <v>2</v>
      </c>
      <c r="K36" s="4">
        <v>2</v>
      </c>
      <c r="L36" s="4">
        <v>0</v>
      </c>
      <c r="M36" s="4"/>
      <c r="N36" s="4"/>
      <c r="O36" s="4">
        <v>19</v>
      </c>
      <c r="P36" s="9" t="s">
        <v>6465</v>
      </c>
      <c r="Q36" s="9" t="s">
        <v>26</v>
      </c>
      <c r="S36" s="9" t="str">
        <f>VLOOKUP(A36,[1]PRODS!$B$2:$K$3089,10,0)</f>
        <v>WINTER 18</v>
      </c>
      <c r="T36" s="9" t="str">
        <f>VLOOKUP(A36,[1]PRODS!$B$2:$K$3089,4,0)</f>
        <v>TSHIRT</v>
      </c>
      <c r="U36" s="9" t="str">
        <f>VLOOKUP(A36,[1]PRODS!$B$2:$K$3089,5,0)</f>
        <v>MERGE</v>
      </c>
      <c r="V36" s="9" t="str">
        <f>VLOOKUP(A36,[1]PRODS!$B$2:$K$3089,6,0)</f>
        <v>BLACK</v>
      </c>
      <c r="W36" s="9" t="str">
        <f t="shared" si="0"/>
        <v>TSHIRT MERGE BLACK</v>
      </c>
      <c r="X36" s="9" t="str">
        <f>VLOOKUP(A36,[1]PRODS!$B$2:$K$3089,8,0)</f>
        <v>M</v>
      </c>
      <c r="Y36" s="9" t="str">
        <f>VLOOKUP(A36,[1]PRODS!$B$2:$K$3089,9,0)</f>
        <v>M</v>
      </c>
      <c r="Z36" s="9">
        <f t="shared" si="1"/>
        <v>-1873</v>
      </c>
      <c r="AA36" s="9">
        <f t="shared" si="2"/>
        <v>-3746</v>
      </c>
    </row>
    <row r="37" spans="1:27" x14ac:dyDescent="0.25">
      <c r="A37" s="25" t="s">
        <v>708</v>
      </c>
      <c r="B37" s="4" t="s">
        <v>709</v>
      </c>
      <c r="C37" s="4">
        <v>1</v>
      </c>
      <c r="D37" s="4">
        <v>1</v>
      </c>
      <c r="E37" s="4">
        <v>1874</v>
      </c>
      <c r="F37" s="4" t="s">
        <v>25</v>
      </c>
      <c r="G37" s="4">
        <v>-1873</v>
      </c>
      <c r="H37" s="4">
        <v>-100</v>
      </c>
      <c r="I37" s="4">
        <v>-222906</v>
      </c>
      <c r="J37" s="4">
        <v>1</v>
      </c>
      <c r="K37" s="4">
        <v>1</v>
      </c>
      <c r="L37" s="4">
        <v>0</v>
      </c>
      <c r="M37" s="4"/>
      <c r="N37" s="4"/>
      <c r="O37" s="4">
        <v>19</v>
      </c>
      <c r="P37" s="9" t="s">
        <v>6465</v>
      </c>
      <c r="Q37" s="9" t="s">
        <v>26</v>
      </c>
      <c r="S37" s="9" t="str">
        <f>VLOOKUP(A37,[1]PRODS!$B$2:$K$3089,10,0)</f>
        <v>WINTER 18</v>
      </c>
      <c r="T37" s="9" t="str">
        <f>VLOOKUP(A37,[1]PRODS!$B$2:$K$3089,4,0)</f>
        <v>TSHIRT</v>
      </c>
      <c r="U37" s="9" t="str">
        <f>VLOOKUP(A37,[1]PRODS!$B$2:$K$3089,5,0)</f>
        <v>MERGE</v>
      </c>
      <c r="V37" s="9" t="str">
        <f>VLOOKUP(A37,[1]PRODS!$B$2:$K$3089,6,0)</f>
        <v>BLACK</v>
      </c>
      <c r="W37" s="9" t="str">
        <f t="shared" si="0"/>
        <v>TSHIRT MERGE BLACK</v>
      </c>
      <c r="X37" s="9" t="str">
        <f>VLOOKUP(A37,[1]PRODS!$B$2:$K$3089,8,0)</f>
        <v>XL</v>
      </c>
      <c r="Y37" s="9" t="str">
        <f>VLOOKUP(A37,[1]PRODS!$B$2:$K$3089,9,0)</f>
        <v>M</v>
      </c>
      <c r="Z37" s="9">
        <f t="shared" si="1"/>
        <v>-1873</v>
      </c>
      <c r="AA37" s="9">
        <f t="shared" si="2"/>
        <v>-1873</v>
      </c>
    </row>
    <row r="38" spans="1:27" x14ac:dyDescent="0.25">
      <c r="A38" s="25" t="s">
        <v>929</v>
      </c>
      <c r="B38" s="4" t="s">
        <v>930</v>
      </c>
      <c r="C38" s="4">
        <v>1</v>
      </c>
      <c r="D38" s="4">
        <v>1</v>
      </c>
      <c r="E38" s="4">
        <v>1874</v>
      </c>
      <c r="F38" s="4" t="s">
        <v>25</v>
      </c>
      <c r="G38" s="4">
        <v>-1873</v>
      </c>
      <c r="H38" s="4">
        <v>-100</v>
      </c>
      <c r="I38" s="4">
        <v>-222906</v>
      </c>
      <c r="J38" s="4">
        <v>1</v>
      </c>
      <c r="K38" s="4">
        <v>1</v>
      </c>
      <c r="L38" s="4">
        <v>0</v>
      </c>
      <c r="M38" s="4"/>
      <c r="N38" s="4"/>
      <c r="O38" s="4">
        <v>19</v>
      </c>
      <c r="P38" s="9" t="s">
        <v>6465</v>
      </c>
      <c r="Q38" s="9" t="s">
        <v>26</v>
      </c>
      <c r="S38" s="9" t="str">
        <f>VLOOKUP(A38,[1]PRODS!$B$2:$K$3089,10,0)</f>
        <v>WINTER 18</v>
      </c>
      <c r="T38" s="9" t="str">
        <f>VLOOKUP(A38,[1]PRODS!$B$2:$K$3089,4,0)</f>
        <v>TSHIRT</v>
      </c>
      <c r="U38" s="9" t="str">
        <f>VLOOKUP(A38,[1]PRODS!$B$2:$K$3089,5,0)</f>
        <v>MERGE</v>
      </c>
      <c r="V38" s="9" t="str">
        <f>VLOOKUP(A38,[1]PRODS!$B$2:$K$3089,6,0)</f>
        <v>BLACK</v>
      </c>
      <c r="W38" s="9" t="str">
        <f t="shared" si="0"/>
        <v>TSHIRT MERGE BLACK</v>
      </c>
      <c r="X38" s="9" t="str">
        <f>VLOOKUP(A38,[1]PRODS!$B$2:$K$3089,8,0)</f>
        <v>XXL</v>
      </c>
      <c r="Y38" s="9" t="str">
        <f>VLOOKUP(A38,[1]PRODS!$B$2:$K$3089,9,0)</f>
        <v>M</v>
      </c>
      <c r="Z38" s="9">
        <f t="shared" si="1"/>
        <v>-1873</v>
      </c>
      <c r="AA38" s="9">
        <f t="shared" si="2"/>
        <v>-1873</v>
      </c>
    </row>
    <row r="39" spans="1:27" x14ac:dyDescent="0.25">
      <c r="A39" s="25" t="s">
        <v>933</v>
      </c>
      <c r="B39" s="4" t="s">
        <v>934</v>
      </c>
      <c r="C39" s="4">
        <v>12597</v>
      </c>
      <c r="D39" s="4">
        <v>12597</v>
      </c>
      <c r="E39" s="4">
        <v>1874</v>
      </c>
      <c r="F39" s="4" t="s">
        <v>25</v>
      </c>
      <c r="G39" s="4">
        <v>10723</v>
      </c>
      <c r="H39" s="4">
        <v>572</v>
      </c>
      <c r="I39" s="4">
        <v>85</v>
      </c>
      <c r="J39" s="4">
        <v>1</v>
      </c>
      <c r="K39" s="4">
        <v>1</v>
      </c>
      <c r="L39" s="4">
        <v>0</v>
      </c>
      <c r="M39" s="4"/>
      <c r="N39" s="4"/>
      <c r="O39" s="4">
        <v>19</v>
      </c>
      <c r="P39" s="9" t="s">
        <v>6465</v>
      </c>
      <c r="Q39" s="9" t="s">
        <v>26</v>
      </c>
      <c r="S39" s="9" t="str">
        <f>VLOOKUP(A39,[1]PRODS!$B$2:$K$3089,10,0)</f>
        <v>WINTER 18</v>
      </c>
      <c r="T39" s="9" t="str">
        <f>VLOOKUP(A39,[1]PRODS!$B$2:$K$3089,4,0)</f>
        <v>TSHIRT</v>
      </c>
      <c r="U39" s="9" t="str">
        <f>VLOOKUP(A39,[1]PRODS!$B$2:$K$3089,5,0)</f>
        <v>HEALER</v>
      </c>
      <c r="V39" s="9" t="str">
        <f>VLOOKUP(A39,[1]PRODS!$B$2:$K$3089,6,0)</f>
        <v>GREY MELANGE</v>
      </c>
      <c r="W39" s="9" t="str">
        <f t="shared" si="0"/>
        <v>TSHIRT HEALER GREY MELANGE</v>
      </c>
      <c r="X39" s="9" t="str">
        <f>VLOOKUP(A39,[1]PRODS!$B$2:$K$3089,8,0)</f>
        <v>M</v>
      </c>
      <c r="Y39" s="9" t="str">
        <f>VLOOKUP(A39,[1]PRODS!$B$2:$K$3089,9,0)</f>
        <v>M</v>
      </c>
      <c r="Z39" s="9">
        <f t="shared" si="1"/>
        <v>0.85123442089386359</v>
      </c>
      <c r="AA39" s="9">
        <f t="shared" si="2"/>
        <v>10723</v>
      </c>
    </row>
    <row r="40" spans="1:27" x14ac:dyDescent="0.25">
      <c r="A40" s="25" t="s">
        <v>937</v>
      </c>
      <c r="B40" s="4" t="s">
        <v>938</v>
      </c>
      <c r="C40" s="4">
        <v>12597</v>
      </c>
      <c r="D40" s="4">
        <v>12597</v>
      </c>
      <c r="E40" s="4">
        <v>1874</v>
      </c>
      <c r="F40" s="4" t="s">
        <v>25</v>
      </c>
      <c r="G40" s="4">
        <v>10723</v>
      </c>
      <c r="H40" s="4">
        <v>572</v>
      </c>
      <c r="I40" s="4">
        <v>85</v>
      </c>
      <c r="J40" s="4">
        <v>1</v>
      </c>
      <c r="K40" s="4">
        <v>1</v>
      </c>
      <c r="L40" s="4">
        <v>0</v>
      </c>
      <c r="M40" s="4"/>
      <c r="N40" s="4"/>
      <c r="O40" s="4">
        <v>19</v>
      </c>
      <c r="P40" s="9" t="s">
        <v>6465</v>
      </c>
      <c r="Q40" s="9" t="s">
        <v>26</v>
      </c>
      <c r="S40" s="9" t="str">
        <f>VLOOKUP(A40,[1]PRODS!$B$2:$K$3089,10,0)</f>
        <v>WINTER 18</v>
      </c>
      <c r="T40" s="9" t="str">
        <f>VLOOKUP(A40,[1]PRODS!$B$2:$K$3089,4,0)</f>
        <v>TSHIRT</v>
      </c>
      <c r="U40" s="9" t="str">
        <f>VLOOKUP(A40,[1]PRODS!$B$2:$K$3089,5,0)</f>
        <v>HEALER</v>
      </c>
      <c r="V40" s="9" t="str">
        <f>VLOOKUP(A40,[1]PRODS!$B$2:$K$3089,6,0)</f>
        <v>GREY MELANGE</v>
      </c>
      <c r="W40" s="9" t="str">
        <f t="shared" si="0"/>
        <v>TSHIRT HEALER GREY MELANGE</v>
      </c>
      <c r="X40" s="9" t="str">
        <f>VLOOKUP(A40,[1]PRODS!$B$2:$K$3089,8,0)</f>
        <v>XL</v>
      </c>
      <c r="Y40" s="9" t="str">
        <f>VLOOKUP(A40,[1]PRODS!$B$2:$K$3089,9,0)</f>
        <v>M</v>
      </c>
      <c r="Z40" s="9">
        <f t="shared" si="1"/>
        <v>0.85123442089386359</v>
      </c>
      <c r="AA40" s="9">
        <f t="shared" si="2"/>
        <v>10723</v>
      </c>
    </row>
    <row r="41" spans="1:27" x14ac:dyDescent="0.25">
      <c r="A41" s="25" t="s">
        <v>588</v>
      </c>
      <c r="B41" s="4" t="s">
        <v>589</v>
      </c>
      <c r="C41" s="4">
        <v>12597</v>
      </c>
      <c r="D41" s="4">
        <v>12597</v>
      </c>
      <c r="E41" s="4">
        <v>1874</v>
      </c>
      <c r="F41" s="4" t="s">
        <v>25</v>
      </c>
      <c r="G41" s="4">
        <v>10723</v>
      </c>
      <c r="H41" s="4">
        <v>572</v>
      </c>
      <c r="I41" s="4">
        <v>85</v>
      </c>
      <c r="J41" s="4">
        <v>1</v>
      </c>
      <c r="K41" s="4">
        <v>1</v>
      </c>
      <c r="L41" s="4">
        <v>0</v>
      </c>
      <c r="M41" s="4"/>
      <c r="N41" s="4"/>
      <c r="O41" s="4">
        <v>19</v>
      </c>
      <c r="P41" s="9" t="s">
        <v>6465</v>
      </c>
      <c r="Q41" s="9" t="s">
        <v>26</v>
      </c>
      <c r="S41" s="9" t="str">
        <f>VLOOKUP(A41,[1]PRODS!$B$2:$K$3089,10,0)</f>
        <v>WINTER 18</v>
      </c>
      <c r="T41" s="9" t="str">
        <f>VLOOKUP(A41,[1]PRODS!$B$2:$K$3089,4,0)</f>
        <v>TSHIRT</v>
      </c>
      <c r="U41" s="9" t="str">
        <f>VLOOKUP(A41,[1]PRODS!$B$2:$K$3089,5,0)</f>
        <v>HEALER</v>
      </c>
      <c r="V41" s="9" t="str">
        <f>VLOOKUP(A41,[1]PRODS!$B$2:$K$3089,6,0)</f>
        <v>GREY MELANGE</v>
      </c>
      <c r="W41" s="9" t="str">
        <f t="shared" si="0"/>
        <v>TSHIRT HEALER GREY MELANGE</v>
      </c>
      <c r="X41" s="9" t="str">
        <f>VLOOKUP(A41,[1]PRODS!$B$2:$K$3089,8,0)</f>
        <v>XS</v>
      </c>
      <c r="Y41" s="9" t="str">
        <f>VLOOKUP(A41,[1]PRODS!$B$2:$K$3089,9,0)</f>
        <v>M</v>
      </c>
      <c r="Z41" s="9">
        <f t="shared" si="1"/>
        <v>0.85123442089386359</v>
      </c>
      <c r="AA41" s="9">
        <f t="shared" si="2"/>
        <v>10723</v>
      </c>
    </row>
    <row r="42" spans="1:27" x14ac:dyDescent="0.25">
      <c r="A42" s="25" t="s">
        <v>939</v>
      </c>
      <c r="B42" s="4" t="s">
        <v>940</v>
      </c>
      <c r="C42" s="4">
        <v>12597</v>
      </c>
      <c r="D42" s="4">
        <v>12597</v>
      </c>
      <c r="E42" s="4">
        <v>1874</v>
      </c>
      <c r="F42" s="4" t="s">
        <v>25</v>
      </c>
      <c r="G42" s="4">
        <v>10723</v>
      </c>
      <c r="H42" s="4">
        <v>572</v>
      </c>
      <c r="I42" s="4">
        <v>85</v>
      </c>
      <c r="J42" s="4">
        <v>1</v>
      </c>
      <c r="K42" s="4">
        <v>1</v>
      </c>
      <c r="L42" s="4">
        <v>0</v>
      </c>
      <c r="M42" s="4"/>
      <c r="N42" s="4"/>
      <c r="O42" s="4">
        <v>19</v>
      </c>
      <c r="P42" s="9" t="s">
        <v>6465</v>
      </c>
      <c r="Q42" s="9" t="s">
        <v>26</v>
      </c>
      <c r="S42" s="9" t="str">
        <f>VLOOKUP(A42,[1]PRODS!$B$2:$K$3089,10,0)</f>
        <v>WINTER 18</v>
      </c>
      <c r="T42" s="9" t="str">
        <f>VLOOKUP(A42,[1]PRODS!$B$2:$K$3089,4,0)</f>
        <v>TSHIRT</v>
      </c>
      <c r="U42" s="9" t="str">
        <f>VLOOKUP(A42,[1]PRODS!$B$2:$K$3089,5,0)</f>
        <v>HEALER</v>
      </c>
      <c r="V42" s="9" t="str">
        <f>VLOOKUP(A42,[1]PRODS!$B$2:$K$3089,6,0)</f>
        <v>GREY MELANGE</v>
      </c>
      <c r="W42" s="9" t="str">
        <f t="shared" si="0"/>
        <v>TSHIRT HEALER GREY MELANGE</v>
      </c>
      <c r="X42" s="9" t="str">
        <f>VLOOKUP(A42,[1]PRODS!$B$2:$K$3089,8,0)</f>
        <v>XXL</v>
      </c>
      <c r="Y42" s="9" t="str">
        <f>VLOOKUP(A42,[1]PRODS!$B$2:$K$3089,9,0)</f>
        <v>M</v>
      </c>
      <c r="Z42" s="9">
        <f t="shared" si="1"/>
        <v>0.85123442089386359</v>
      </c>
      <c r="AA42" s="9">
        <f t="shared" si="2"/>
        <v>10723</v>
      </c>
    </row>
    <row r="43" spans="1:27" x14ac:dyDescent="0.25">
      <c r="A43" s="25" t="s">
        <v>941</v>
      </c>
      <c r="B43" s="4" t="s">
        <v>942</v>
      </c>
      <c r="C43" s="4">
        <v>1</v>
      </c>
      <c r="D43" s="4">
        <v>1</v>
      </c>
      <c r="E43" s="4">
        <v>1874</v>
      </c>
      <c r="F43" s="4" t="s">
        <v>25</v>
      </c>
      <c r="G43" s="4">
        <v>-1873</v>
      </c>
      <c r="H43" s="4">
        <v>-100</v>
      </c>
      <c r="I43" s="4">
        <v>-222906</v>
      </c>
      <c r="J43" s="4">
        <v>1</v>
      </c>
      <c r="K43" s="4">
        <v>1</v>
      </c>
      <c r="L43" s="4">
        <v>0</v>
      </c>
      <c r="M43" s="4"/>
      <c r="N43" s="4"/>
      <c r="O43" s="4">
        <v>19</v>
      </c>
      <c r="P43" s="9" t="s">
        <v>6465</v>
      </c>
      <c r="Q43" s="9" t="s">
        <v>26</v>
      </c>
      <c r="S43" s="9" t="str">
        <f>VLOOKUP(A43,[1]PRODS!$B$2:$K$3089,10,0)</f>
        <v>WINTER 18</v>
      </c>
      <c r="T43" s="9" t="str">
        <f>VLOOKUP(A43,[1]PRODS!$B$2:$K$3089,4,0)</f>
        <v>TSHIRT</v>
      </c>
      <c r="U43" s="9" t="str">
        <f>VLOOKUP(A43,[1]PRODS!$B$2:$K$3089,5,0)</f>
        <v>BRAP</v>
      </c>
      <c r="V43" s="9" t="str">
        <f>VLOOKUP(A43,[1]PRODS!$B$2:$K$3089,6,0)</f>
        <v>WHITE</v>
      </c>
      <c r="W43" s="9" t="str">
        <f t="shared" si="0"/>
        <v>TSHIRT BRAP WHITE</v>
      </c>
      <c r="X43" s="9" t="str">
        <f>VLOOKUP(A43,[1]PRODS!$B$2:$K$3089,8,0)</f>
        <v>L</v>
      </c>
      <c r="Y43" s="9" t="str">
        <f>VLOOKUP(A43,[1]PRODS!$B$2:$K$3089,9,0)</f>
        <v>M</v>
      </c>
      <c r="Z43" s="9">
        <f t="shared" si="1"/>
        <v>-1873</v>
      </c>
      <c r="AA43" s="9">
        <f t="shared" si="2"/>
        <v>-1873</v>
      </c>
    </row>
    <row r="44" spans="1:27" x14ac:dyDescent="0.25">
      <c r="A44" s="25" t="s">
        <v>948</v>
      </c>
      <c r="B44" s="4" t="s">
        <v>949</v>
      </c>
      <c r="C44" s="4">
        <v>1</v>
      </c>
      <c r="D44" s="4">
        <v>1</v>
      </c>
      <c r="E44" s="4">
        <v>1874</v>
      </c>
      <c r="F44" s="4" t="s">
        <v>25</v>
      </c>
      <c r="G44" s="4">
        <v>-1873</v>
      </c>
      <c r="H44" s="4">
        <v>-100</v>
      </c>
      <c r="I44" s="4">
        <v>-222906</v>
      </c>
      <c r="J44" s="4">
        <v>1</v>
      </c>
      <c r="K44" s="4">
        <v>1</v>
      </c>
      <c r="L44" s="4">
        <v>0</v>
      </c>
      <c r="M44" s="4"/>
      <c r="N44" s="4"/>
      <c r="O44" s="4">
        <v>19</v>
      </c>
      <c r="P44" s="9" t="s">
        <v>6465</v>
      </c>
      <c r="Q44" s="9" t="s">
        <v>26</v>
      </c>
      <c r="S44" s="9" t="str">
        <f>VLOOKUP(A44,[1]PRODS!$B$2:$K$3089,10,0)</f>
        <v>WINTER 18</v>
      </c>
      <c r="T44" s="9" t="str">
        <f>VLOOKUP(A44,[1]PRODS!$B$2:$K$3089,4,0)</f>
        <v>TSHIRT</v>
      </c>
      <c r="U44" s="9" t="str">
        <f>VLOOKUP(A44,[1]PRODS!$B$2:$K$3089,5,0)</f>
        <v>BRAP</v>
      </c>
      <c r="V44" s="9" t="str">
        <f>VLOOKUP(A44,[1]PRODS!$B$2:$K$3089,6,0)</f>
        <v>WHITE</v>
      </c>
      <c r="W44" s="9" t="str">
        <f t="shared" si="0"/>
        <v>TSHIRT BRAP WHITE</v>
      </c>
      <c r="X44" s="9" t="str">
        <f>VLOOKUP(A44,[1]PRODS!$B$2:$K$3089,8,0)</f>
        <v>XL</v>
      </c>
      <c r="Y44" s="9" t="str">
        <f>VLOOKUP(A44,[1]PRODS!$B$2:$K$3089,9,0)</f>
        <v>M</v>
      </c>
      <c r="Z44" s="9">
        <f t="shared" si="1"/>
        <v>-1873</v>
      </c>
      <c r="AA44" s="9">
        <f t="shared" si="2"/>
        <v>-1873</v>
      </c>
    </row>
    <row r="45" spans="1:27" x14ac:dyDescent="0.25">
      <c r="A45" s="25" t="s">
        <v>167</v>
      </c>
      <c r="B45" s="4" t="s">
        <v>168</v>
      </c>
      <c r="C45" s="4" t="s">
        <v>25</v>
      </c>
      <c r="D45" s="4" t="s">
        <v>25</v>
      </c>
      <c r="E45" s="4" t="s">
        <v>25</v>
      </c>
      <c r="F45" s="4" t="s">
        <v>25</v>
      </c>
      <c r="G45" s="4" t="s">
        <v>25</v>
      </c>
      <c r="H45" s="4" t="s">
        <v>25</v>
      </c>
      <c r="I45" s="4" t="s">
        <v>25</v>
      </c>
      <c r="J45" s="4" t="s">
        <v>25</v>
      </c>
      <c r="K45" s="4" t="s">
        <v>25</v>
      </c>
      <c r="L45" s="4">
        <v>0</v>
      </c>
      <c r="M45" s="4"/>
      <c r="N45" s="4"/>
      <c r="O45" s="4">
        <v>19</v>
      </c>
      <c r="P45" s="9" t="s">
        <v>6465</v>
      </c>
      <c r="Q45" s="9" t="s">
        <v>26</v>
      </c>
      <c r="S45" s="9" t="str">
        <f>VLOOKUP(A45,[1]PRODS!$B$2:$K$3089,10,0)</f>
        <v>WINTER 18</v>
      </c>
      <c r="T45" s="9" t="str">
        <f>VLOOKUP(A45,[1]PRODS!$B$2:$K$3089,4,0)</f>
        <v>TSHIRT M/L</v>
      </c>
      <c r="U45" s="9" t="str">
        <f>VLOOKUP(A45,[1]PRODS!$B$2:$K$3089,5,0)</f>
        <v>DAYS</v>
      </c>
      <c r="V45" s="9" t="str">
        <f>VLOOKUP(A45,[1]PRODS!$B$2:$K$3089,6,0)</f>
        <v>BLUE</v>
      </c>
      <c r="W45" s="9" t="str">
        <f t="shared" si="0"/>
        <v>TSHIRT M/L DAYS BLUE</v>
      </c>
      <c r="X45" s="9" t="str">
        <f>VLOOKUP(A45,[1]PRODS!$B$2:$K$3089,8,0)</f>
        <v>M</v>
      </c>
      <c r="Y45" s="9" t="str">
        <f>VLOOKUP(A45,[1]PRODS!$B$2:$K$3089,9,0)</f>
        <v>M</v>
      </c>
      <c r="Z45" s="9" t="e">
        <f t="shared" si="1"/>
        <v>#VALUE!</v>
      </c>
      <c r="AA45" s="9" t="e">
        <f t="shared" si="2"/>
        <v>#VALUE!</v>
      </c>
    </row>
    <row r="46" spans="1:27" x14ac:dyDescent="0.25">
      <c r="A46" s="25" t="s">
        <v>956</v>
      </c>
      <c r="B46" s="4" t="s">
        <v>957</v>
      </c>
      <c r="C46" s="4">
        <v>14277</v>
      </c>
      <c r="D46" s="4">
        <v>14277</v>
      </c>
      <c r="E46" s="4">
        <v>2237</v>
      </c>
      <c r="F46" s="4" t="s">
        <v>25</v>
      </c>
      <c r="G46" s="4">
        <v>12040</v>
      </c>
      <c r="H46" s="4">
        <v>538</v>
      </c>
      <c r="I46" s="4">
        <v>84</v>
      </c>
      <c r="J46" s="4">
        <v>1</v>
      </c>
      <c r="K46" s="4">
        <v>1</v>
      </c>
      <c r="L46" s="4">
        <v>0</v>
      </c>
      <c r="M46" s="4"/>
      <c r="N46" s="4"/>
      <c r="O46" s="4">
        <v>19</v>
      </c>
      <c r="P46" s="9" t="s">
        <v>6465</v>
      </c>
      <c r="Q46" s="9" t="s">
        <v>26</v>
      </c>
      <c r="S46" s="9" t="str">
        <f>VLOOKUP(A46,[1]PRODS!$B$2:$K$3089,10,0)</f>
        <v>WINTER 18</v>
      </c>
      <c r="T46" s="9" t="str">
        <f>VLOOKUP(A46,[1]PRODS!$B$2:$K$3089,4,0)</f>
        <v>TSHIRT M/L</v>
      </c>
      <c r="U46" s="9" t="str">
        <f>VLOOKUP(A46,[1]PRODS!$B$2:$K$3089,5,0)</f>
        <v>DAYS</v>
      </c>
      <c r="V46" s="9" t="str">
        <f>VLOOKUP(A46,[1]PRODS!$B$2:$K$3089,6,0)</f>
        <v>BLUE</v>
      </c>
      <c r="W46" s="9" t="str">
        <f t="shared" si="0"/>
        <v>TSHIRT M/L DAYS BLUE</v>
      </c>
      <c r="X46" s="9" t="str">
        <f>VLOOKUP(A46,[1]PRODS!$B$2:$K$3089,8,0)</f>
        <v>S</v>
      </c>
      <c r="Y46" s="9" t="str">
        <f>VLOOKUP(A46,[1]PRODS!$B$2:$K$3089,9,0)</f>
        <v>M</v>
      </c>
      <c r="Z46" s="9">
        <f t="shared" si="1"/>
        <v>0.84331442179729632</v>
      </c>
      <c r="AA46" s="9">
        <f t="shared" si="2"/>
        <v>12040</v>
      </c>
    </row>
    <row r="47" spans="1:27" x14ac:dyDescent="0.25">
      <c r="A47" s="25" t="s">
        <v>338</v>
      </c>
      <c r="B47" s="4" t="s">
        <v>339</v>
      </c>
      <c r="C47" s="4">
        <v>28555</v>
      </c>
      <c r="D47" s="4">
        <v>28555</v>
      </c>
      <c r="E47" s="4">
        <v>4474</v>
      </c>
      <c r="F47" s="4" t="s">
        <v>25</v>
      </c>
      <c r="G47" s="4">
        <v>24081</v>
      </c>
      <c r="H47" s="4">
        <v>538</v>
      </c>
      <c r="I47" s="4">
        <v>84</v>
      </c>
      <c r="J47" s="4">
        <v>2</v>
      </c>
      <c r="K47" s="4">
        <v>2</v>
      </c>
      <c r="L47" s="4">
        <v>0</v>
      </c>
      <c r="M47" s="4"/>
      <c r="N47" s="4"/>
      <c r="O47" s="4">
        <v>19</v>
      </c>
      <c r="P47" s="9" t="s">
        <v>6465</v>
      </c>
      <c r="Q47" s="9" t="s">
        <v>26</v>
      </c>
      <c r="S47" s="9" t="str">
        <f>VLOOKUP(A47,[1]PRODS!$B$2:$K$3089,10,0)</f>
        <v>WINTER 18</v>
      </c>
      <c r="T47" s="9" t="str">
        <f>VLOOKUP(A47,[1]PRODS!$B$2:$K$3089,4,0)</f>
        <v>TSHIRT M/L</v>
      </c>
      <c r="U47" s="9" t="str">
        <f>VLOOKUP(A47,[1]PRODS!$B$2:$K$3089,5,0)</f>
        <v>DAYS</v>
      </c>
      <c r="V47" s="9" t="str">
        <f>VLOOKUP(A47,[1]PRODS!$B$2:$K$3089,6,0)</f>
        <v>GRAPHITE</v>
      </c>
      <c r="W47" s="9" t="str">
        <f t="shared" si="0"/>
        <v>TSHIRT M/L DAYS GRAPHITE</v>
      </c>
      <c r="X47" s="9" t="str">
        <f>VLOOKUP(A47,[1]PRODS!$B$2:$K$3089,8,0)</f>
        <v>M</v>
      </c>
      <c r="Y47" s="9" t="str">
        <f>VLOOKUP(A47,[1]PRODS!$B$2:$K$3089,9,0)</f>
        <v>M</v>
      </c>
      <c r="Z47" s="9">
        <f t="shared" si="1"/>
        <v>0.84331990894764486</v>
      </c>
      <c r="AA47" s="9">
        <f t="shared" si="2"/>
        <v>24081</v>
      </c>
    </row>
    <row r="48" spans="1:27" x14ac:dyDescent="0.25">
      <c r="A48" s="25" t="s">
        <v>968</v>
      </c>
      <c r="B48" s="4" t="s">
        <v>969</v>
      </c>
      <c r="C48" s="4" t="s">
        <v>25</v>
      </c>
      <c r="D48" s="4" t="s">
        <v>25</v>
      </c>
      <c r="E48" s="4" t="s">
        <v>25</v>
      </c>
      <c r="F48" s="4" t="s">
        <v>25</v>
      </c>
      <c r="G48" s="4" t="s">
        <v>25</v>
      </c>
      <c r="H48" s="4" t="s">
        <v>25</v>
      </c>
      <c r="I48" s="4" t="s">
        <v>25</v>
      </c>
      <c r="J48" s="4" t="s">
        <v>25</v>
      </c>
      <c r="K48" s="4" t="s">
        <v>25</v>
      </c>
      <c r="L48" s="4">
        <v>0</v>
      </c>
      <c r="M48" s="4"/>
      <c r="N48" s="4"/>
      <c r="O48" s="4">
        <v>19</v>
      </c>
      <c r="P48" s="9" t="s">
        <v>6465</v>
      </c>
      <c r="Q48" s="9" t="s">
        <v>26</v>
      </c>
      <c r="S48" s="9" t="str">
        <f>VLOOKUP(A48,[1]PRODS!$B$2:$K$3089,10,0)</f>
        <v>WINTER 18</v>
      </c>
      <c r="T48" s="9" t="str">
        <f>VLOOKUP(A48,[1]PRODS!$B$2:$K$3089,4,0)</f>
        <v>HOODIE</v>
      </c>
      <c r="U48" s="9" t="str">
        <f>VLOOKUP(A48,[1]PRODS!$B$2:$K$3089,5,0)</f>
        <v>STAMPED</v>
      </c>
      <c r="V48" s="9" t="str">
        <f>VLOOKUP(A48,[1]PRODS!$B$2:$K$3089,6,0)</f>
        <v>BLACK</v>
      </c>
      <c r="W48" s="9" t="str">
        <f t="shared" si="0"/>
        <v>HOODIE STAMPED BLACK</v>
      </c>
      <c r="X48" s="9" t="str">
        <f>VLOOKUP(A48,[1]PRODS!$B$2:$K$3089,8,0)</f>
        <v>M</v>
      </c>
      <c r="Y48" s="9" t="str">
        <f>VLOOKUP(A48,[1]PRODS!$B$2:$K$3089,9,0)</f>
        <v>M</v>
      </c>
      <c r="Z48" s="9" t="e">
        <f t="shared" si="1"/>
        <v>#VALUE!</v>
      </c>
      <c r="AA48" s="9" t="e">
        <f t="shared" si="2"/>
        <v>#VALUE!</v>
      </c>
    </row>
    <row r="49" spans="1:27" x14ac:dyDescent="0.25">
      <c r="A49" s="25" t="s">
        <v>970</v>
      </c>
      <c r="B49" s="4" t="s">
        <v>971</v>
      </c>
      <c r="C49" s="4">
        <v>29403</v>
      </c>
      <c r="D49" s="4">
        <v>29403</v>
      </c>
      <c r="E49" s="4">
        <v>4942</v>
      </c>
      <c r="F49" s="4" t="s">
        <v>25</v>
      </c>
      <c r="G49" s="4">
        <v>24461</v>
      </c>
      <c r="H49" s="4">
        <v>495</v>
      </c>
      <c r="I49" s="4">
        <v>83</v>
      </c>
      <c r="J49" s="4">
        <v>1</v>
      </c>
      <c r="K49" s="4">
        <v>1</v>
      </c>
      <c r="L49" s="4">
        <v>0</v>
      </c>
      <c r="M49" s="4"/>
      <c r="N49" s="4"/>
      <c r="O49" s="4">
        <v>19</v>
      </c>
      <c r="P49" s="9" t="s">
        <v>6465</v>
      </c>
      <c r="Q49" s="9" t="s">
        <v>26</v>
      </c>
      <c r="S49" s="9" t="str">
        <f>VLOOKUP(A49,[1]PRODS!$B$2:$K$3089,10,0)</f>
        <v>WINTER 18</v>
      </c>
      <c r="T49" s="9" t="str">
        <f>VLOOKUP(A49,[1]PRODS!$B$2:$K$3089,4,0)</f>
        <v>HOODIE</v>
      </c>
      <c r="U49" s="9" t="str">
        <f>VLOOKUP(A49,[1]PRODS!$B$2:$K$3089,5,0)</f>
        <v>STAMPED</v>
      </c>
      <c r="V49" s="9" t="str">
        <f>VLOOKUP(A49,[1]PRODS!$B$2:$K$3089,6,0)</f>
        <v>BLACK</v>
      </c>
      <c r="W49" s="9" t="str">
        <f t="shared" si="0"/>
        <v>HOODIE STAMPED BLACK</v>
      </c>
      <c r="X49" s="9" t="str">
        <f>VLOOKUP(A49,[1]PRODS!$B$2:$K$3089,8,0)</f>
        <v>S</v>
      </c>
      <c r="Y49" s="9" t="str">
        <f>VLOOKUP(A49,[1]PRODS!$B$2:$K$3089,9,0)</f>
        <v>M</v>
      </c>
      <c r="Z49" s="9">
        <f t="shared" si="1"/>
        <v>0.8319219127299935</v>
      </c>
      <c r="AA49" s="9">
        <f t="shared" si="2"/>
        <v>24461</v>
      </c>
    </row>
    <row r="50" spans="1:27" x14ac:dyDescent="0.25">
      <c r="A50" s="25" t="s">
        <v>974</v>
      </c>
      <c r="B50" s="4" t="s">
        <v>975</v>
      </c>
      <c r="C50" s="4">
        <v>29403</v>
      </c>
      <c r="D50" s="4">
        <v>29403</v>
      </c>
      <c r="E50" s="4">
        <v>4942</v>
      </c>
      <c r="F50" s="4" t="s">
        <v>25</v>
      </c>
      <c r="G50" s="4">
        <v>24461</v>
      </c>
      <c r="H50" s="4">
        <v>495</v>
      </c>
      <c r="I50" s="4">
        <v>83</v>
      </c>
      <c r="J50" s="4">
        <v>1</v>
      </c>
      <c r="K50" s="4">
        <v>1</v>
      </c>
      <c r="L50" s="4">
        <v>0</v>
      </c>
      <c r="M50" s="4"/>
      <c r="N50" s="4"/>
      <c r="O50" s="4">
        <v>19</v>
      </c>
      <c r="P50" s="9" t="s">
        <v>6465</v>
      </c>
      <c r="Q50" s="9" t="s">
        <v>26</v>
      </c>
      <c r="S50" s="9" t="str">
        <f>VLOOKUP(A50,[1]PRODS!$B$2:$K$3089,10,0)</f>
        <v>WINTER 18</v>
      </c>
      <c r="T50" s="9" t="str">
        <f>VLOOKUP(A50,[1]PRODS!$B$2:$K$3089,4,0)</f>
        <v>HOODIE</v>
      </c>
      <c r="U50" s="9" t="str">
        <f>VLOOKUP(A50,[1]PRODS!$B$2:$K$3089,5,0)</f>
        <v>STAMPED</v>
      </c>
      <c r="V50" s="9" t="str">
        <f>VLOOKUP(A50,[1]PRODS!$B$2:$K$3089,6,0)</f>
        <v>BLACK</v>
      </c>
      <c r="W50" s="9" t="str">
        <f t="shared" si="0"/>
        <v>HOODIE STAMPED BLACK</v>
      </c>
      <c r="X50" s="9" t="str">
        <f>VLOOKUP(A50,[1]PRODS!$B$2:$K$3089,8,0)</f>
        <v>XS</v>
      </c>
      <c r="Y50" s="9" t="str">
        <f>VLOOKUP(A50,[1]PRODS!$B$2:$K$3089,9,0)</f>
        <v>M</v>
      </c>
      <c r="Z50" s="9">
        <f t="shared" si="1"/>
        <v>0.8319219127299935</v>
      </c>
      <c r="AA50" s="9">
        <f t="shared" si="2"/>
        <v>24461</v>
      </c>
    </row>
    <row r="51" spans="1:27" x14ac:dyDescent="0.25">
      <c r="A51" s="25" t="s">
        <v>1003</v>
      </c>
      <c r="B51" s="4" t="s">
        <v>1004</v>
      </c>
      <c r="C51" s="4">
        <v>58807</v>
      </c>
      <c r="D51" s="4">
        <v>58807</v>
      </c>
      <c r="E51" s="4">
        <v>11294</v>
      </c>
      <c r="F51" s="4" t="s">
        <v>25</v>
      </c>
      <c r="G51" s="4">
        <v>47513</v>
      </c>
      <c r="H51" s="4">
        <v>421</v>
      </c>
      <c r="I51" s="4">
        <v>81</v>
      </c>
      <c r="J51" s="4">
        <v>2</v>
      </c>
      <c r="K51" s="4">
        <v>2</v>
      </c>
      <c r="L51" s="4">
        <v>0</v>
      </c>
      <c r="M51" s="4"/>
      <c r="N51" s="4"/>
      <c r="O51" s="4">
        <v>19</v>
      </c>
      <c r="P51" s="9" t="s">
        <v>6465</v>
      </c>
      <c r="Q51" s="9" t="s">
        <v>26</v>
      </c>
      <c r="S51" s="9" t="str">
        <f>VLOOKUP(A51,[1]PRODS!$B$2:$K$3089,10,0)</f>
        <v>WINTER 18</v>
      </c>
      <c r="T51" s="9" t="str">
        <f>VLOOKUP(A51,[1]PRODS!$B$2:$K$3089,4,0)</f>
        <v>HOODIE</v>
      </c>
      <c r="U51" s="9" t="str">
        <f>VLOOKUP(A51,[1]PRODS!$B$2:$K$3089,5,0)</f>
        <v>LINED</v>
      </c>
      <c r="V51" s="9" t="str">
        <f>VLOOKUP(A51,[1]PRODS!$B$2:$K$3089,6,0)</f>
        <v>COLORS</v>
      </c>
      <c r="W51" s="9" t="str">
        <f t="shared" si="0"/>
        <v>HOODIE LINED COLORS</v>
      </c>
      <c r="X51" s="9" t="str">
        <f>VLOOKUP(A51,[1]PRODS!$B$2:$K$3089,8,0)</f>
        <v>L</v>
      </c>
      <c r="Y51" s="9" t="str">
        <f>VLOOKUP(A51,[1]PRODS!$B$2:$K$3089,9,0)</f>
        <v>M</v>
      </c>
      <c r="Z51" s="9">
        <f t="shared" si="1"/>
        <v>0.80794803339738464</v>
      </c>
      <c r="AA51" s="9">
        <f t="shared" si="2"/>
        <v>47513</v>
      </c>
    </row>
    <row r="52" spans="1:27" x14ac:dyDescent="0.25">
      <c r="A52" s="25" t="s">
        <v>1018</v>
      </c>
      <c r="B52" s="4" t="s">
        <v>1019</v>
      </c>
      <c r="C52" s="4">
        <v>29404</v>
      </c>
      <c r="D52" s="4">
        <v>29404</v>
      </c>
      <c r="E52" s="4">
        <v>5059</v>
      </c>
      <c r="F52" s="4" t="s">
        <v>25</v>
      </c>
      <c r="G52" s="4">
        <v>24345</v>
      </c>
      <c r="H52" s="4">
        <v>481</v>
      </c>
      <c r="I52" s="4">
        <v>83</v>
      </c>
      <c r="J52" s="4">
        <v>1</v>
      </c>
      <c r="K52" s="4">
        <v>1</v>
      </c>
      <c r="L52" s="4">
        <v>0</v>
      </c>
      <c r="M52" s="4"/>
      <c r="N52" s="4"/>
      <c r="O52" s="4">
        <v>19</v>
      </c>
      <c r="P52" s="9" t="s">
        <v>6465</v>
      </c>
      <c r="Q52" s="9" t="s">
        <v>26</v>
      </c>
      <c r="S52" s="9" t="str">
        <f>VLOOKUP(A52,[1]PRODS!$B$2:$K$3089,10,0)</f>
        <v>WINTER 18</v>
      </c>
      <c r="T52" s="9" t="str">
        <f>VLOOKUP(A52,[1]PRODS!$B$2:$K$3089,4,0)</f>
        <v>HOODIE</v>
      </c>
      <c r="U52" s="9" t="str">
        <f>VLOOKUP(A52,[1]PRODS!$B$2:$K$3089,5,0)</f>
        <v>LANDED</v>
      </c>
      <c r="V52" s="9" t="str">
        <f>VLOOKUP(A52,[1]PRODS!$B$2:$K$3089,6,0)</f>
        <v>BLACK</v>
      </c>
      <c r="W52" s="9" t="str">
        <f t="shared" si="0"/>
        <v>HOODIE LANDED BLACK</v>
      </c>
      <c r="X52" s="9" t="str">
        <f>VLOOKUP(A52,[1]PRODS!$B$2:$K$3089,8,0)</f>
        <v>M</v>
      </c>
      <c r="Y52" s="9" t="str">
        <f>VLOOKUP(A52,[1]PRODS!$B$2:$K$3089,9,0)</f>
        <v>M</v>
      </c>
      <c r="Z52" s="9">
        <f t="shared" si="1"/>
        <v>0.82794857842470415</v>
      </c>
      <c r="AA52" s="9">
        <f t="shared" si="2"/>
        <v>24345</v>
      </c>
    </row>
    <row r="53" spans="1:27" x14ac:dyDescent="0.25">
      <c r="A53" s="25" t="s">
        <v>1024</v>
      </c>
      <c r="B53" s="4" t="s">
        <v>1025</v>
      </c>
      <c r="C53" s="4">
        <v>29403</v>
      </c>
      <c r="D53" s="4">
        <v>29403</v>
      </c>
      <c r="E53" s="4">
        <v>5059</v>
      </c>
      <c r="F53" s="4" t="s">
        <v>25</v>
      </c>
      <c r="G53" s="4">
        <v>24344</v>
      </c>
      <c r="H53" s="4">
        <v>481</v>
      </c>
      <c r="I53" s="4">
        <v>83</v>
      </c>
      <c r="J53" s="4">
        <v>1</v>
      </c>
      <c r="K53" s="4">
        <v>1</v>
      </c>
      <c r="L53" s="4">
        <v>0</v>
      </c>
      <c r="M53" s="4"/>
      <c r="N53" s="4"/>
      <c r="O53" s="4">
        <v>19</v>
      </c>
      <c r="P53" s="9" t="s">
        <v>6465</v>
      </c>
      <c r="Q53" s="9" t="s">
        <v>26</v>
      </c>
      <c r="S53" s="9" t="str">
        <f>VLOOKUP(A53,[1]PRODS!$B$2:$K$3089,10,0)</f>
        <v>WINTER 18</v>
      </c>
      <c r="T53" s="9" t="str">
        <f>VLOOKUP(A53,[1]PRODS!$B$2:$K$3089,4,0)</f>
        <v>HOODIE</v>
      </c>
      <c r="U53" s="9" t="str">
        <f>VLOOKUP(A53,[1]PRODS!$B$2:$K$3089,5,0)</f>
        <v>LANDED</v>
      </c>
      <c r="V53" s="9" t="str">
        <f>VLOOKUP(A53,[1]PRODS!$B$2:$K$3089,6,0)</f>
        <v>BLACK</v>
      </c>
      <c r="W53" s="9" t="str">
        <f t="shared" si="0"/>
        <v>HOODIE LANDED BLACK</v>
      </c>
      <c r="X53" s="9" t="str">
        <f>VLOOKUP(A53,[1]PRODS!$B$2:$K$3089,8,0)</f>
        <v>XS</v>
      </c>
      <c r="Y53" s="9" t="str">
        <f>VLOOKUP(A53,[1]PRODS!$B$2:$K$3089,9,0)</f>
        <v>M</v>
      </c>
      <c r="Z53" s="9">
        <f t="shared" si="1"/>
        <v>0.82794272693262594</v>
      </c>
      <c r="AA53" s="9">
        <f t="shared" si="2"/>
        <v>24344</v>
      </c>
    </row>
    <row r="54" spans="1:27" x14ac:dyDescent="0.25">
      <c r="A54" s="25" t="s">
        <v>1035</v>
      </c>
      <c r="B54" s="4" t="s">
        <v>1036</v>
      </c>
      <c r="C54" s="4">
        <v>58807</v>
      </c>
      <c r="D54" s="4">
        <v>58807</v>
      </c>
      <c r="E54" s="4">
        <v>11294</v>
      </c>
      <c r="F54" s="4" t="s">
        <v>25</v>
      </c>
      <c r="G54" s="4">
        <v>47513</v>
      </c>
      <c r="H54" s="4">
        <v>421</v>
      </c>
      <c r="I54" s="4">
        <v>81</v>
      </c>
      <c r="J54" s="4">
        <v>2</v>
      </c>
      <c r="K54" s="4">
        <v>2</v>
      </c>
      <c r="L54" s="4">
        <v>0</v>
      </c>
      <c r="M54" s="4"/>
      <c r="N54" s="4"/>
      <c r="O54" s="4">
        <v>19</v>
      </c>
      <c r="P54" s="9" t="s">
        <v>6465</v>
      </c>
      <c r="Q54" s="9" t="s">
        <v>26</v>
      </c>
      <c r="S54" s="9" t="str">
        <f>VLOOKUP(A54,[1]PRODS!$B$2:$K$3089,10,0)</f>
        <v>WINTER 18</v>
      </c>
      <c r="T54" s="9" t="str">
        <f>VLOOKUP(A54,[1]PRODS!$B$2:$K$3089,4,0)</f>
        <v>HOODIE</v>
      </c>
      <c r="U54" s="9" t="str">
        <f>VLOOKUP(A54,[1]PRODS!$B$2:$K$3089,5,0)</f>
        <v>FYAH</v>
      </c>
      <c r="V54" s="9" t="str">
        <f>VLOOKUP(A54,[1]PRODS!$B$2:$K$3089,6,0)</f>
        <v>BLACK</v>
      </c>
      <c r="W54" s="9" t="str">
        <f t="shared" si="0"/>
        <v>HOODIE FYAH BLACK</v>
      </c>
      <c r="X54" s="9" t="str">
        <f>VLOOKUP(A54,[1]PRODS!$B$2:$K$3089,8,0)</f>
        <v>XL</v>
      </c>
      <c r="Y54" s="9" t="str">
        <f>VLOOKUP(A54,[1]PRODS!$B$2:$K$3089,9,0)</f>
        <v>M</v>
      </c>
      <c r="Z54" s="9">
        <f t="shared" si="1"/>
        <v>0.80794803339738464</v>
      </c>
      <c r="AA54" s="9">
        <f t="shared" si="2"/>
        <v>47513</v>
      </c>
    </row>
    <row r="55" spans="1:27" x14ac:dyDescent="0.25">
      <c r="A55" s="25" t="s">
        <v>1037</v>
      </c>
      <c r="B55" s="4" t="s">
        <v>1038</v>
      </c>
      <c r="C55" s="4">
        <v>29403</v>
      </c>
      <c r="D55" s="4">
        <v>29403</v>
      </c>
      <c r="E55" s="4">
        <v>5647</v>
      </c>
      <c r="F55" s="4" t="s">
        <v>25</v>
      </c>
      <c r="G55" s="4">
        <v>23756</v>
      </c>
      <c r="H55" s="4">
        <v>421</v>
      </c>
      <c r="I55" s="4">
        <v>81</v>
      </c>
      <c r="J55" s="4">
        <v>1</v>
      </c>
      <c r="K55" s="4">
        <v>1</v>
      </c>
      <c r="L55" s="4">
        <v>0</v>
      </c>
      <c r="M55" s="4"/>
      <c r="N55" s="4"/>
      <c r="O55" s="4">
        <v>19</v>
      </c>
      <c r="P55" s="9" t="s">
        <v>6465</v>
      </c>
      <c r="Q55" s="9" t="s">
        <v>26</v>
      </c>
      <c r="S55" s="9" t="str">
        <f>VLOOKUP(A55,[1]PRODS!$B$2:$K$3089,10,0)</f>
        <v>WINTER 18</v>
      </c>
      <c r="T55" s="9" t="str">
        <f>VLOOKUP(A55,[1]PRODS!$B$2:$K$3089,4,0)</f>
        <v>HOODIE</v>
      </c>
      <c r="U55" s="9" t="str">
        <f>VLOOKUP(A55,[1]PRODS!$B$2:$K$3089,5,0)</f>
        <v>FYAH</v>
      </c>
      <c r="V55" s="9" t="str">
        <f>VLOOKUP(A55,[1]PRODS!$B$2:$K$3089,6,0)</f>
        <v>BLACK</v>
      </c>
      <c r="W55" s="9" t="str">
        <f t="shared" si="0"/>
        <v>HOODIE FYAH BLACK</v>
      </c>
      <c r="X55" s="9" t="str">
        <f>VLOOKUP(A55,[1]PRODS!$B$2:$K$3089,8,0)</f>
        <v>XS</v>
      </c>
      <c r="Y55" s="9" t="str">
        <f>VLOOKUP(A55,[1]PRODS!$B$2:$K$3089,9,0)</f>
        <v>M</v>
      </c>
      <c r="Z55" s="9">
        <f t="shared" si="1"/>
        <v>0.80794476754072708</v>
      </c>
      <c r="AA55" s="9">
        <f t="shared" si="2"/>
        <v>23756</v>
      </c>
    </row>
    <row r="56" spans="1:27" x14ac:dyDescent="0.25">
      <c r="A56" s="25" t="s">
        <v>1039</v>
      </c>
      <c r="B56" s="4" t="s">
        <v>1040</v>
      </c>
      <c r="C56" s="4">
        <v>82328</v>
      </c>
      <c r="D56" s="4">
        <v>82328</v>
      </c>
      <c r="E56" s="4">
        <v>16941</v>
      </c>
      <c r="F56" s="4" t="s">
        <v>25</v>
      </c>
      <c r="G56" s="4">
        <v>65387</v>
      </c>
      <c r="H56" s="4">
        <v>386</v>
      </c>
      <c r="I56" s="4">
        <v>79</v>
      </c>
      <c r="J56" s="4">
        <v>3</v>
      </c>
      <c r="K56" s="4">
        <v>3</v>
      </c>
      <c r="L56" s="4">
        <v>0</v>
      </c>
      <c r="M56" s="4"/>
      <c r="N56" s="4"/>
      <c r="O56" s="4">
        <v>19</v>
      </c>
      <c r="P56" s="9" t="s">
        <v>6465</v>
      </c>
      <c r="Q56" s="9" t="s">
        <v>26</v>
      </c>
      <c r="S56" s="9" t="str">
        <f>VLOOKUP(A56,[1]PRODS!$B$2:$K$3089,10,0)</f>
        <v>WINTER 18</v>
      </c>
      <c r="T56" s="9" t="str">
        <f>VLOOKUP(A56,[1]PRODS!$B$2:$K$3089,4,0)</f>
        <v>HOODIE</v>
      </c>
      <c r="U56" s="9" t="str">
        <f>VLOOKUP(A56,[1]PRODS!$B$2:$K$3089,5,0)</f>
        <v>FYAH</v>
      </c>
      <c r="V56" s="9" t="str">
        <f>VLOOKUP(A56,[1]PRODS!$B$2:$K$3089,6,0)</f>
        <v>BLACK</v>
      </c>
      <c r="W56" s="9" t="str">
        <f t="shared" si="0"/>
        <v>HOODIE FYAH BLACK</v>
      </c>
      <c r="X56" s="9" t="str">
        <f>VLOOKUP(A56,[1]PRODS!$B$2:$K$3089,8,0)</f>
        <v>XXL</v>
      </c>
      <c r="Y56" s="9" t="str">
        <f>VLOOKUP(A56,[1]PRODS!$B$2:$K$3089,9,0)</f>
        <v>M</v>
      </c>
      <c r="Z56" s="9">
        <f t="shared" si="1"/>
        <v>0.79422553687688269</v>
      </c>
      <c r="AA56" s="9">
        <f t="shared" si="2"/>
        <v>65387</v>
      </c>
    </row>
    <row r="57" spans="1:27" x14ac:dyDescent="0.25">
      <c r="A57" s="25" t="s">
        <v>1041</v>
      </c>
      <c r="B57" s="4" t="s">
        <v>1042</v>
      </c>
      <c r="C57" s="4">
        <v>29403</v>
      </c>
      <c r="D57" s="4">
        <v>29403</v>
      </c>
      <c r="E57" s="4">
        <v>5118</v>
      </c>
      <c r="F57" s="4" t="s">
        <v>25</v>
      </c>
      <c r="G57" s="4">
        <v>24285</v>
      </c>
      <c r="H57" s="4">
        <v>475</v>
      </c>
      <c r="I57" s="4">
        <v>83</v>
      </c>
      <c r="J57" s="4">
        <v>1</v>
      </c>
      <c r="K57" s="4">
        <v>1</v>
      </c>
      <c r="L57" s="4">
        <v>0</v>
      </c>
      <c r="M57" s="4"/>
      <c r="N57" s="4"/>
      <c r="O57" s="4">
        <v>19</v>
      </c>
      <c r="P57" s="9" t="s">
        <v>6465</v>
      </c>
      <c r="Q57" s="9" t="s">
        <v>26</v>
      </c>
      <c r="S57" s="9" t="str">
        <f>VLOOKUP(A57,[1]PRODS!$B$2:$K$3089,10,0)</f>
        <v>WINTER 18</v>
      </c>
      <c r="T57" s="9" t="str">
        <f>VLOOKUP(A57,[1]PRODS!$B$2:$K$3089,4,0)</f>
        <v>HOODIE</v>
      </c>
      <c r="U57" s="9" t="str">
        <f>VLOOKUP(A57,[1]PRODS!$B$2:$K$3089,5,0)</f>
        <v>PATTERN</v>
      </c>
      <c r="V57" s="9" t="str">
        <f>VLOOKUP(A57,[1]PRODS!$B$2:$K$3089,6,0)</f>
        <v>BLACK</v>
      </c>
      <c r="W57" s="9" t="str">
        <f t="shared" si="0"/>
        <v>HOODIE PATTERN BLACK</v>
      </c>
      <c r="X57" s="9" t="str">
        <f>VLOOKUP(A57,[1]PRODS!$B$2:$K$3089,8,0)</f>
        <v>L</v>
      </c>
      <c r="Y57" s="9" t="str">
        <f>VLOOKUP(A57,[1]PRODS!$B$2:$K$3089,9,0)</f>
        <v>M</v>
      </c>
      <c r="Z57" s="9">
        <f t="shared" si="1"/>
        <v>0.82593612896643198</v>
      </c>
      <c r="AA57" s="9">
        <f t="shared" si="2"/>
        <v>24285</v>
      </c>
    </row>
    <row r="58" spans="1:27" x14ac:dyDescent="0.25">
      <c r="A58" s="25" t="s">
        <v>6354</v>
      </c>
      <c r="B58" s="4" t="s">
        <v>1087</v>
      </c>
      <c r="C58" s="4">
        <v>29403</v>
      </c>
      <c r="D58" s="4">
        <v>29403</v>
      </c>
      <c r="E58" s="4">
        <v>5677</v>
      </c>
      <c r="F58" s="4" t="s">
        <v>25</v>
      </c>
      <c r="G58" s="4">
        <v>23726</v>
      </c>
      <c r="H58" s="4">
        <v>418</v>
      </c>
      <c r="I58" s="4">
        <v>81</v>
      </c>
      <c r="J58" s="4">
        <v>1</v>
      </c>
      <c r="K58" s="4">
        <v>1</v>
      </c>
      <c r="L58" s="4">
        <v>0</v>
      </c>
      <c r="M58" s="4"/>
      <c r="N58" s="4"/>
      <c r="O58" s="4">
        <v>19</v>
      </c>
      <c r="P58" s="9" t="s">
        <v>6465</v>
      </c>
      <c r="Q58" s="9" t="s">
        <v>26</v>
      </c>
      <c r="S58" s="9" t="str">
        <f>VLOOKUP(A58,[1]PRODS!$B$2:$K$3089,10,0)</f>
        <v>WINTER 18</v>
      </c>
      <c r="T58" s="9" t="str">
        <f>VLOOKUP(A58,[1]PRODS!$B$2:$K$3089,4,0)</f>
        <v>FULL ZIP</v>
      </c>
      <c r="U58" s="9" t="str">
        <f>VLOOKUP(A58,[1]PRODS!$B$2:$K$3089,5,0)</f>
        <v>OUTLINE</v>
      </c>
      <c r="V58" s="9" t="str">
        <f>VLOOKUP(A58,[1]PRODS!$B$2:$K$3089,6,0)</f>
        <v>GREY MEL</v>
      </c>
      <c r="W58" s="9" t="str">
        <f t="shared" si="0"/>
        <v>FULL ZIP OUTLINE GREY MEL</v>
      </c>
      <c r="X58" s="9" t="str">
        <f>VLOOKUP(A58,[1]PRODS!$B$2:$K$3089,8,0)</f>
        <v>XS</v>
      </c>
      <c r="Y58" s="9" t="str">
        <f>VLOOKUP(A58,[1]PRODS!$B$2:$K$3089,9,0)</f>
        <v>M</v>
      </c>
      <c r="Z58" s="9">
        <f t="shared" si="1"/>
        <v>0.80692446349012004</v>
      </c>
      <c r="AA58" s="9">
        <f t="shared" si="2"/>
        <v>23726</v>
      </c>
    </row>
    <row r="59" spans="1:27" x14ac:dyDescent="0.25">
      <c r="A59" s="25" t="s">
        <v>1100</v>
      </c>
      <c r="B59" s="4" t="s">
        <v>1101</v>
      </c>
      <c r="C59" s="4">
        <v>29403</v>
      </c>
      <c r="D59" s="4">
        <v>29403</v>
      </c>
      <c r="E59" s="4">
        <v>5677</v>
      </c>
      <c r="F59" s="4" t="s">
        <v>25</v>
      </c>
      <c r="G59" s="4">
        <v>23726</v>
      </c>
      <c r="H59" s="4">
        <v>418</v>
      </c>
      <c r="I59" s="4">
        <v>81</v>
      </c>
      <c r="J59" s="4">
        <v>1</v>
      </c>
      <c r="K59" s="4">
        <v>1</v>
      </c>
      <c r="L59" s="4">
        <v>0</v>
      </c>
      <c r="M59" s="4"/>
      <c r="N59" s="4"/>
      <c r="O59" s="4">
        <v>19</v>
      </c>
      <c r="P59" s="9" t="s">
        <v>6465</v>
      </c>
      <c r="Q59" s="9" t="s">
        <v>26</v>
      </c>
      <c r="S59" s="9" t="str">
        <f>VLOOKUP(A59,[1]PRODS!$B$2:$K$3089,10,0)</f>
        <v>WINTER 18</v>
      </c>
      <c r="T59" s="9" t="str">
        <f>VLOOKUP(A59,[1]PRODS!$B$2:$K$3089,4,0)</f>
        <v>FULL ZIP</v>
      </c>
      <c r="U59" s="9" t="str">
        <f>VLOOKUP(A59,[1]PRODS!$B$2:$K$3089,5,0)</f>
        <v>PIT PACH</v>
      </c>
      <c r="V59" s="9" t="str">
        <f>VLOOKUP(A59,[1]PRODS!$B$2:$K$3089,6,0)</f>
        <v>GRAPHITE</v>
      </c>
      <c r="W59" s="9" t="str">
        <f t="shared" si="0"/>
        <v>FULL ZIP PIT PACH GRAPHITE</v>
      </c>
      <c r="X59" s="9" t="str">
        <f>VLOOKUP(A59,[1]PRODS!$B$2:$K$3089,8,0)</f>
        <v>L</v>
      </c>
      <c r="Y59" s="9" t="str">
        <f>VLOOKUP(A59,[1]PRODS!$B$2:$K$3089,9,0)</f>
        <v>M</v>
      </c>
      <c r="Z59" s="9">
        <f t="shared" si="1"/>
        <v>0.80692446349012004</v>
      </c>
      <c r="AA59" s="9">
        <f t="shared" si="2"/>
        <v>23726</v>
      </c>
    </row>
    <row r="60" spans="1:27" x14ac:dyDescent="0.25">
      <c r="A60" s="25" t="s">
        <v>1107</v>
      </c>
      <c r="B60" s="4" t="s">
        <v>1108</v>
      </c>
      <c r="C60" s="4">
        <v>23521</v>
      </c>
      <c r="D60" s="4">
        <v>23521</v>
      </c>
      <c r="E60" s="4">
        <v>5677</v>
      </c>
      <c r="F60" s="4" t="s">
        <v>25</v>
      </c>
      <c r="G60" s="4">
        <v>17844</v>
      </c>
      <c r="H60" s="4">
        <v>314</v>
      </c>
      <c r="I60" s="4">
        <v>76</v>
      </c>
      <c r="J60" s="4">
        <v>1</v>
      </c>
      <c r="K60" s="4">
        <v>1</v>
      </c>
      <c r="L60" s="4">
        <v>0</v>
      </c>
      <c r="M60" s="4"/>
      <c r="N60" s="4"/>
      <c r="O60" s="4">
        <v>19</v>
      </c>
      <c r="P60" s="9" t="s">
        <v>6465</v>
      </c>
      <c r="Q60" s="9" t="s">
        <v>26</v>
      </c>
      <c r="S60" s="9" t="str">
        <f>VLOOKUP(A60,[1]PRODS!$B$2:$K$3089,10,0)</f>
        <v>WINTER 18</v>
      </c>
      <c r="T60" s="9" t="str">
        <f>VLOOKUP(A60,[1]PRODS!$B$2:$K$3089,4,0)</f>
        <v>FULL ZIP</v>
      </c>
      <c r="U60" s="9" t="str">
        <f>VLOOKUP(A60,[1]PRODS!$B$2:$K$3089,5,0)</f>
        <v>PIT PACH</v>
      </c>
      <c r="V60" s="9" t="str">
        <f>VLOOKUP(A60,[1]PRODS!$B$2:$K$3089,6,0)</f>
        <v>GRAPHITE</v>
      </c>
      <c r="W60" s="9" t="str">
        <f t="shared" si="0"/>
        <v>FULL ZIP PIT PACH GRAPHITE</v>
      </c>
      <c r="X60" s="9" t="str">
        <f>VLOOKUP(A60,[1]PRODS!$B$2:$K$3089,8,0)</f>
        <v>XL</v>
      </c>
      <c r="Y60" s="9" t="str">
        <f>VLOOKUP(A60,[1]PRODS!$B$2:$K$3089,9,0)</f>
        <v>M</v>
      </c>
      <c r="Z60" s="9">
        <f t="shared" si="1"/>
        <v>0.7586412142340887</v>
      </c>
      <c r="AA60" s="9">
        <f t="shared" si="2"/>
        <v>17844</v>
      </c>
    </row>
    <row r="61" spans="1:27" x14ac:dyDescent="0.25">
      <c r="A61" s="25" t="s">
        <v>1129</v>
      </c>
      <c r="B61" s="4" t="s">
        <v>1130</v>
      </c>
      <c r="C61" s="4">
        <v>23521</v>
      </c>
      <c r="D61" s="4">
        <v>23521</v>
      </c>
      <c r="E61" s="4">
        <v>5677</v>
      </c>
      <c r="F61" s="4" t="s">
        <v>25</v>
      </c>
      <c r="G61" s="4">
        <v>17844</v>
      </c>
      <c r="H61" s="4">
        <v>314</v>
      </c>
      <c r="I61" s="4">
        <v>76</v>
      </c>
      <c r="J61" s="4">
        <v>1</v>
      </c>
      <c r="K61" s="4">
        <v>1</v>
      </c>
      <c r="L61" s="4">
        <v>0</v>
      </c>
      <c r="M61" s="4"/>
      <c r="N61" s="4"/>
      <c r="O61" s="4">
        <v>19</v>
      </c>
      <c r="P61" s="9" t="s">
        <v>6465</v>
      </c>
      <c r="Q61" s="9" t="s">
        <v>26</v>
      </c>
      <c r="S61" s="9" t="str">
        <f>VLOOKUP(A61,[1]PRODS!$B$2:$K$3089,10,0)</f>
        <v>WINTER 18</v>
      </c>
      <c r="T61" s="9" t="str">
        <f>VLOOKUP(A61,[1]PRODS!$B$2:$K$3089,4,0)</f>
        <v>FULL ZIP</v>
      </c>
      <c r="U61" s="9" t="str">
        <f>VLOOKUP(A61,[1]PRODS!$B$2:$K$3089,5,0)</f>
        <v>STAMPED</v>
      </c>
      <c r="V61" s="9" t="str">
        <f>VLOOKUP(A61,[1]PRODS!$B$2:$K$3089,6,0)</f>
        <v>BLACK</v>
      </c>
      <c r="W61" s="9" t="str">
        <f t="shared" si="0"/>
        <v>FULL ZIP STAMPED BLACK</v>
      </c>
      <c r="X61" s="9" t="str">
        <f>VLOOKUP(A61,[1]PRODS!$B$2:$K$3089,8,0)</f>
        <v>S</v>
      </c>
      <c r="Y61" s="9" t="str">
        <f>VLOOKUP(A61,[1]PRODS!$B$2:$K$3089,9,0)</f>
        <v>M</v>
      </c>
      <c r="Z61" s="9">
        <f t="shared" si="1"/>
        <v>0.7586412142340887</v>
      </c>
      <c r="AA61" s="9">
        <f t="shared" si="2"/>
        <v>17844</v>
      </c>
    </row>
    <row r="62" spans="1:27" x14ac:dyDescent="0.25">
      <c r="A62" s="25" t="s">
        <v>1131</v>
      </c>
      <c r="B62" s="4" t="s">
        <v>1132</v>
      </c>
      <c r="C62" s="4">
        <v>58807</v>
      </c>
      <c r="D62" s="4">
        <v>58807</v>
      </c>
      <c r="E62" s="4">
        <v>11354</v>
      </c>
      <c r="F62" s="4" t="s">
        <v>25</v>
      </c>
      <c r="G62" s="4">
        <v>47453</v>
      </c>
      <c r="H62" s="4">
        <v>418</v>
      </c>
      <c r="I62" s="4">
        <v>81</v>
      </c>
      <c r="J62" s="4">
        <v>2</v>
      </c>
      <c r="K62" s="4">
        <v>2</v>
      </c>
      <c r="L62" s="4">
        <v>0</v>
      </c>
      <c r="M62" s="4"/>
      <c r="N62" s="4"/>
      <c r="O62" s="4">
        <v>19</v>
      </c>
      <c r="P62" s="9" t="s">
        <v>6465</v>
      </c>
      <c r="Q62" s="9" t="s">
        <v>26</v>
      </c>
      <c r="S62" s="9" t="str">
        <f>VLOOKUP(A62,[1]PRODS!$B$2:$K$3089,10,0)</f>
        <v>WINTER 18</v>
      </c>
      <c r="T62" s="9" t="str">
        <f>VLOOKUP(A62,[1]PRODS!$B$2:$K$3089,4,0)</f>
        <v>FULL ZIP</v>
      </c>
      <c r="U62" s="9" t="str">
        <f>VLOOKUP(A62,[1]PRODS!$B$2:$K$3089,5,0)</f>
        <v>STAMPED</v>
      </c>
      <c r="V62" s="9" t="str">
        <f>VLOOKUP(A62,[1]PRODS!$B$2:$K$3089,6,0)</f>
        <v>BLACK</v>
      </c>
      <c r="W62" s="9" t="str">
        <f t="shared" si="0"/>
        <v>FULL ZIP STAMPED BLACK</v>
      </c>
      <c r="X62" s="9" t="str">
        <f>VLOOKUP(A62,[1]PRODS!$B$2:$K$3089,8,0)</f>
        <v>XL</v>
      </c>
      <c r="Y62" s="9" t="str">
        <f>VLOOKUP(A62,[1]PRODS!$B$2:$K$3089,9,0)</f>
        <v>M</v>
      </c>
      <c r="Z62" s="9">
        <f t="shared" si="1"/>
        <v>0.80692774669682177</v>
      </c>
      <c r="AA62" s="9">
        <f t="shared" si="2"/>
        <v>47453</v>
      </c>
    </row>
    <row r="63" spans="1:27" x14ac:dyDescent="0.25">
      <c r="A63" s="25" t="s">
        <v>1133</v>
      </c>
      <c r="B63" s="4" t="s">
        <v>1134</v>
      </c>
      <c r="C63" s="4">
        <v>29403</v>
      </c>
      <c r="D63" s="4">
        <v>29403</v>
      </c>
      <c r="E63" s="4">
        <v>5677</v>
      </c>
      <c r="F63" s="4" t="s">
        <v>25</v>
      </c>
      <c r="G63" s="4">
        <v>23726</v>
      </c>
      <c r="H63" s="4">
        <v>418</v>
      </c>
      <c r="I63" s="4">
        <v>81</v>
      </c>
      <c r="J63" s="4">
        <v>1</v>
      </c>
      <c r="K63" s="4">
        <v>1</v>
      </c>
      <c r="L63" s="4">
        <v>0</v>
      </c>
      <c r="M63" s="4"/>
      <c r="N63" s="4"/>
      <c r="O63" s="4">
        <v>19</v>
      </c>
      <c r="P63" s="9" t="s">
        <v>6465</v>
      </c>
      <c r="Q63" s="9" t="s">
        <v>26</v>
      </c>
      <c r="S63" s="9" t="str">
        <f>VLOOKUP(A63,[1]PRODS!$B$2:$K$3089,10,0)</f>
        <v>WINTER 18</v>
      </c>
      <c r="T63" s="9" t="str">
        <f>VLOOKUP(A63,[1]PRODS!$B$2:$K$3089,4,0)</f>
        <v>FULL ZIP</v>
      </c>
      <c r="U63" s="9" t="str">
        <f>VLOOKUP(A63,[1]PRODS!$B$2:$K$3089,5,0)</f>
        <v>STAMPED</v>
      </c>
      <c r="V63" s="9" t="str">
        <f>VLOOKUP(A63,[1]PRODS!$B$2:$K$3089,6,0)</f>
        <v>BLACK</v>
      </c>
      <c r="W63" s="9" t="str">
        <f t="shared" si="0"/>
        <v>FULL ZIP STAMPED BLACK</v>
      </c>
      <c r="X63" s="9" t="str">
        <f>VLOOKUP(A63,[1]PRODS!$B$2:$K$3089,8,0)</f>
        <v>XS</v>
      </c>
      <c r="Y63" s="9" t="str">
        <f>VLOOKUP(A63,[1]PRODS!$B$2:$K$3089,9,0)</f>
        <v>M</v>
      </c>
      <c r="Z63" s="9">
        <f t="shared" si="1"/>
        <v>0.80692446349012004</v>
      </c>
      <c r="AA63" s="9">
        <f t="shared" si="2"/>
        <v>23726</v>
      </c>
    </row>
    <row r="64" spans="1:27" x14ac:dyDescent="0.25">
      <c r="A64" s="25" t="s">
        <v>1140</v>
      </c>
      <c r="B64" s="4" t="s">
        <v>1141</v>
      </c>
      <c r="C64" s="4">
        <v>29403</v>
      </c>
      <c r="D64" s="4">
        <v>29403</v>
      </c>
      <c r="E64" s="4">
        <v>5677</v>
      </c>
      <c r="F64" s="4" t="s">
        <v>25</v>
      </c>
      <c r="G64" s="4">
        <v>23726</v>
      </c>
      <c r="H64" s="4">
        <v>418</v>
      </c>
      <c r="I64" s="4">
        <v>81</v>
      </c>
      <c r="J64" s="4">
        <v>1</v>
      </c>
      <c r="K64" s="4">
        <v>1</v>
      </c>
      <c r="L64" s="4">
        <v>0</v>
      </c>
      <c r="M64" s="4"/>
      <c r="N64" s="4"/>
      <c r="O64" s="4">
        <v>19</v>
      </c>
      <c r="P64" s="9" t="s">
        <v>6465</v>
      </c>
      <c r="Q64" s="9" t="s">
        <v>26</v>
      </c>
      <c r="S64" s="9" t="str">
        <f>VLOOKUP(A64,[1]PRODS!$B$2:$K$3089,10,0)</f>
        <v>WINTER 18</v>
      </c>
      <c r="T64" s="9" t="str">
        <f>VLOOKUP(A64,[1]PRODS!$B$2:$K$3089,4,0)</f>
        <v>FULL ZIP</v>
      </c>
      <c r="U64" s="9" t="str">
        <f>VLOOKUP(A64,[1]PRODS!$B$2:$K$3089,5,0)</f>
        <v>STAMPED</v>
      </c>
      <c r="V64" s="9" t="str">
        <f>VLOOKUP(A64,[1]PRODS!$B$2:$K$3089,6,0)</f>
        <v>BORDO MEL</v>
      </c>
      <c r="W64" s="9" t="str">
        <f t="shared" si="0"/>
        <v>FULL ZIP STAMPED BORDO MEL</v>
      </c>
      <c r="X64" s="9" t="str">
        <f>VLOOKUP(A64,[1]PRODS!$B$2:$K$3089,8,0)</f>
        <v>M</v>
      </c>
      <c r="Y64" s="9" t="str">
        <f>VLOOKUP(A64,[1]PRODS!$B$2:$K$3089,9,0)</f>
        <v>M</v>
      </c>
      <c r="Z64" s="9">
        <f t="shared" si="1"/>
        <v>0.80692446349012004</v>
      </c>
      <c r="AA64" s="9">
        <f t="shared" si="2"/>
        <v>23726</v>
      </c>
    </row>
    <row r="65" spans="1:27" x14ac:dyDescent="0.25">
      <c r="A65" s="25" t="s">
        <v>1148</v>
      </c>
      <c r="B65" s="4" t="s">
        <v>1149</v>
      </c>
      <c r="C65" s="4">
        <v>29403</v>
      </c>
      <c r="D65" s="4">
        <v>29403</v>
      </c>
      <c r="E65" s="4">
        <v>5677</v>
      </c>
      <c r="F65" s="4" t="s">
        <v>25</v>
      </c>
      <c r="G65" s="4">
        <v>23726</v>
      </c>
      <c r="H65" s="4">
        <v>418</v>
      </c>
      <c r="I65" s="4">
        <v>81</v>
      </c>
      <c r="J65" s="4">
        <v>1</v>
      </c>
      <c r="K65" s="4">
        <v>1</v>
      </c>
      <c r="L65" s="4">
        <v>0</v>
      </c>
      <c r="M65" s="4"/>
      <c r="N65" s="4"/>
      <c r="O65" s="4">
        <v>19</v>
      </c>
      <c r="P65" s="9" t="s">
        <v>6465</v>
      </c>
      <c r="Q65" s="9" t="s">
        <v>26</v>
      </c>
      <c r="S65" s="9" t="str">
        <f>VLOOKUP(A65,[1]PRODS!$B$2:$K$3089,10,0)</f>
        <v>WINTER 18</v>
      </c>
      <c r="T65" s="9" t="str">
        <f>VLOOKUP(A65,[1]PRODS!$B$2:$K$3089,4,0)</f>
        <v>FULL ZIP</v>
      </c>
      <c r="U65" s="9" t="str">
        <f>VLOOKUP(A65,[1]PRODS!$B$2:$K$3089,5,0)</f>
        <v>STAMPED</v>
      </c>
      <c r="V65" s="9" t="str">
        <f>VLOOKUP(A65,[1]PRODS!$B$2:$K$3089,6,0)</f>
        <v>BORDO MEL</v>
      </c>
      <c r="W65" s="9" t="str">
        <f t="shared" si="0"/>
        <v>FULL ZIP STAMPED BORDO MEL</v>
      </c>
      <c r="X65" s="9" t="str">
        <f>VLOOKUP(A65,[1]PRODS!$B$2:$K$3089,8,0)</f>
        <v>XXL</v>
      </c>
      <c r="Y65" s="9" t="str">
        <f>VLOOKUP(A65,[1]PRODS!$B$2:$K$3089,9,0)</f>
        <v>M</v>
      </c>
      <c r="Z65" s="9">
        <f t="shared" si="1"/>
        <v>0.80692446349012004</v>
      </c>
      <c r="AA65" s="9">
        <f t="shared" si="2"/>
        <v>23726</v>
      </c>
    </row>
    <row r="66" spans="1:27" x14ac:dyDescent="0.25">
      <c r="A66" s="25" t="s">
        <v>1154</v>
      </c>
      <c r="B66" s="4" t="s">
        <v>1155</v>
      </c>
      <c r="C66" s="4">
        <v>46210</v>
      </c>
      <c r="D66" s="4">
        <v>46210</v>
      </c>
      <c r="E66" s="4">
        <v>9388</v>
      </c>
      <c r="F66" s="4" t="s">
        <v>25</v>
      </c>
      <c r="G66" s="4">
        <v>36822</v>
      </c>
      <c r="H66" s="4">
        <v>392</v>
      </c>
      <c r="I66" s="4">
        <v>80</v>
      </c>
      <c r="J66" s="4">
        <v>1</v>
      </c>
      <c r="K66" s="4">
        <v>1</v>
      </c>
      <c r="L66" s="4">
        <v>0</v>
      </c>
      <c r="M66" s="4"/>
      <c r="N66" s="4"/>
      <c r="O66" s="4">
        <v>19</v>
      </c>
      <c r="P66" s="9" t="s">
        <v>6465</v>
      </c>
      <c r="Q66" s="9" t="s">
        <v>26</v>
      </c>
      <c r="S66" s="9" t="str">
        <f>VLOOKUP(A66,[1]PRODS!$B$2:$K$3089,10,0)</f>
        <v>WINTER 18</v>
      </c>
      <c r="T66" s="9" t="str">
        <f>VLOOKUP(A66,[1]PRODS!$B$2:$K$3089,4,0)</f>
        <v>CHIPORRO</v>
      </c>
      <c r="U66" s="9" t="str">
        <f>VLOOKUP(A66,[1]PRODS!$B$2:$K$3089,5,0)</f>
        <v>SURAZO</v>
      </c>
      <c r="V66" s="9" t="str">
        <f>VLOOKUP(A66,[1]PRODS!$B$2:$K$3089,6,0)</f>
        <v>BLACK</v>
      </c>
      <c r="W66" s="9" t="str">
        <f t="shared" ref="W66:W129" si="3">CONCATENATE(T66," ",U66," ",V66)</f>
        <v>CHIPORRO SURAZO BLACK</v>
      </c>
      <c r="X66" s="9" t="str">
        <f>VLOOKUP(A66,[1]PRODS!$B$2:$K$3089,8,0)</f>
        <v>M</v>
      </c>
      <c r="Y66" s="9" t="str">
        <f>VLOOKUP(A66,[1]PRODS!$B$2:$K$3089,9,0)</f>
        <v>M</v>
      </c>
      <c r="Z66" s="9">
        <f t="shared" ref="Z66:Z129" si="4">(C66-E66)/C66</f>
        <v>0.79684051071196715</v>
      </c>
      <c r="AA66" s="9">
        <f t="shared" ref="AA66:AA129" si="5">Z66*C66</f>
        <v>36822</v>
      </c>
    </row>
    <row r="67" spans="1:27" x14ac:dyDescent="0.25">
      <c r="A67" s="25" t="s">
        <v>1156</v>
      </c>
      <c r="B67" s="4" t="s">
        <v>1157</v>
      </c>
      <c r="C67" s="4">
        <v>-27723</v>
      </c>
      <c r="D67" s="4">
        <v>-27723</v>
      </c>
      <c r="E67" s="4">
        <v>-9388</v>
      </c>
      <c r="F67" s="4" t="s">
        <v>25</v>
      </c>
      <c r="G67" s="4">
        <v>-18335</v>
      </c>
      <c r="H67" s="4">
        <v>195</v>
      </c>
      <c r="I67" s="4">
        <v>-66</v>
      </c>
      <c r="J67" s="4">
        <v>-1</v>
      </c>
      <c r="K67" s="4">
        <v>-1</v>
      </c>
      <c r="L67" s="4">
        <v>0</v>
      </c>
      <c r="M67" s="4"/>
      <c r="N67" s="4"/>
      <c r="O67" s="4">
        <v>19</v>
      </c>
      <c r="P67" s="9" t="s">
        <v>6465</v>
      </c>
      <c r="Q67" s="9" t="s">
        <v>26</v>
      </c>
      <c r="S67" s="9" t="str">
        <f>VLOOKUP(A67,[1]PRODS!$B$2:$K$3089,10,0)</f>
        <v>WINTER 18</v>
      </c>
      <c r="T67" s="9" t="str">
        <f>VLOOKUP(A67,[1]PRODS!$B$2:$K$3089,4,0)</f>
        <v>CHIPORRO</v>
      </c>
      <c r="U67" s="9" t="str">
        <f>VLOOKUP(A67,[1]PRODS!$B$2:$K$3089,5,0)</f>
        <v>SURAZO</v>
      </c>
      <c r="V67" s="9" t="str">
        <f>VLOOKUP(A67,[1]PRODS!$B$2:$K$3089,6,0)</f>
        <v>BLACK</v>
      </c>
      <c r="W67" s="9" t="str">
        <f t="shared" si="3"/>
        <v>CHIPORRO SURAZO BLACK</v>
      </c>
      <c r="X67" s="9" t="str">
        <f>VLOOKUP(A67,[1]PRODS!$B$2:$K$3089,8,0)</f>
        <v>S</v>
      </c>
      <c r="Y67" s="9" t="str">
        <f>VLOOKUP(A67,[1]PRODS!$B$2:$K$3089,9,0)</f>
        <v>M</v>
      </c>
      <c r="Z67" s="9">
        <f t="shared" si="4"/>
        <v>0.66136421022255887</v>
      </c>
      <c r="AA67" s="9">
        <f t="shared" si="5"/>
        <v>-18335</v>
      </c>
    </row>
    <row r="68" spans="1:27" x14ac:dyDescent="0.25">
      <c r="A68" s="25" t="s">
        <v>1158</v>
      </c>
      <c r="B68" s="4" t="s">
        <v>1159</v>
      </c>
      <c r="C68" s="4">
        <v>46210</v>
      </c>
      <c r="D68" s="4">
        <v>46210</v>
      </c>
      <c r="E68" s="4">
        <v>9388</v>
      </c>
      <c r="F68" s="4" t="s">
        <v>25</v>
      </c>
      <c r="G68" s="4">
        <v>36822</v>
      </c>
      <c r="H68" s="4">
        <v>392</v>
      </c>
      <c r="I68" s="4">
        <v>80</v>
      </c>
      <c r="J68" s="4">
        <v>1</v>
      </c>
      <c r="K68" s="4">
        <v>1</v>
      </c>
      <c r="L68" s="4">
        <v>0</v>
      </c>
      <c r="M68" s="4"/>
      <c r="N68" s="4"/>
      <c r="O68" s="4">
        <v>19</v>
      </c>
      <c r="P68" s="9" t="s">
        <v>6465</v>
      </c>
      <c r="Q68" s="9" t="s">
        <v>26</v>
      </c>
      <c r="S68" s="9" t="str">
        <f>VLOOKUP(A68,[1]PRODS!$B$2:$K$3089,10,0)</f>
        <v>WINTER 18</v>
      </c>
      <c r="T68" s="9" t="str">
        <f>VLOOKUP(A68,[1]PRODS!$B$2:$K$3089,4,0)</f>
        <v>CHIPORRO</v>
      </c>
      <c r="U68" s="9" t="str">
        <f>VLOOKUP(A68,[1]PRODS!$B$2:$K$3089,5,0)</f>
        <v>SURAZO</v>
      </c>
      <c r="V68" s="9" t="str">
        <f>VLOOKUP(A68,[1]PRODS!$B$2:$K$3089,6,0)</f>
        <v>BLACK</v>
      </c>
      <c r="W68" s="9" t="str">
        <f t="shared" si="3"/>
        <v>CHIPORRO SURAZO BLACK</v>
      </c>
      <c r="X68" s="9" t="str">
        <f>VLOOKUP(A68,[1]PRODS!$B$2:$K$3089,8,0)</f>
        <v>XL</v>
      </c>
      <c r="Y68" s="9" t="str">
        <f>VLOOKUP(A68,[1]PRODS!$B$2:$K$3089,9,0)</f>
        <v>M</v>
      </c>
      <c r="Z68" s="9">
        <f t="shared" si="4"/>
        <v>0.79684051071196715</v>
      </c>
      <c r="AA68" s="9">
        <f t="shared" si="5"/>
        <v>36822</v>
      </c>
    </row>
    <row r="69" spans="1:27" x14ac:dyDescent="0.25">
      <c r="A69" s="25" t="s">
        <v>1162</v>
      </c>
      <c r="B69" s="4" t="s">
        <v>1163</v>
      </c>
      <c r="C69" s="4">
        <v>92420</v>
      </c>
      <c r="D69" s="4">
        <v>92420</v>
      </c>
      <c r="E69" s="4">
        <v>18776</v>
      </c>
      <c r="F69" s="4" t="s">
        <v>25</v>
      </c>
      <c r="G69" s="4">
        <v>73644</v>
      </c>
      <c r="H69" s="4">
        <v>392</v>
      </c>
      <c r="I69" s="4">
        <v>80</v>
      </c>
      <c r="J69" s="4">
        <v>2</v>
      </c>
      <c r="K69" s="4">
        <v>2</v>
      </c>
      <c r="L69" s="4">
        <v>0</v>
      </c>
      <c r="M69" s="4"/>
      <c r="N69" s="4"/>
      <c r="O69" s="4">
        <v>19</v>
      </c>
      <c r="P69" s="9" t="s">
        <v>6465</v>
      </c>
      <c r="Q69" s="9" t="s">
        <v>26</v>
      </c>
      <c r="S69" s="9" t="str">
        <f>VLOOKUP(A69,[1]PRODS!$B$2:$K$3089,10,0)</f>
        <v>WINTER 18</v>
      </c>
      <c r="T69" s="9" t="str">
        <f>VLOOKUP(A69,[1]PRODS!$B$2:$K$3089,4,0)</f>
        <v>CHIPORRO</v>
      </c>
      <c r="U69" s="9" t="str">
        <f>VLOOKUP(A69,[1]PRODS!$B$2:$K$3089,5,0)</f>
        <v>SURAZO</v>
      </c>
      <c r="V69" s="9" t="str">
        <f>VLOOKUP(A69,[1]PRODS!$B$2:$K$3089,6,0)</f>
        <v>BLACK</v>
      </c>
      <c r="W69" s="9" t="str">
        <f t="shared" si="3"/>
        <v>CHIPORRO SURAZO BLACK</v>
      </c>
      <c r="X69" s="9" t="str">
        <f>VLOOKUP(A69,[1]PRODS!$B$2:$K$3089,8,0)</f>
        <v>XXL</v>
      </c>
      <c r="Y69" s="9" t="str">
        <f>VLOOKUP(A69,[1]PRODS!$B$2:$K$3089,9,0)</f>
        <v>M</v>
      </c>
      <c r="Z69" s="9">
        <f t="shared" si="4"/>
        <v>0.79684051071196715</v>
      </c>
      <c r="AA69" s="9">
        <f t="shared" si="5"/>
        <v>73644</v>
      </c>
    </row>
    <row r="70" spans="1:27" x14ac:dyDescent="0.25">
      <c r="A70" s="25" t="s">
        <v>1183</v>
      </c>
      <c r="B70" s="4" t="s">
        <v>1184</v>
      </c>
      <c r="C70" s="4">
        <v>46210</v>
      </c>
      <c r="D70" s="4">
        <v>46210</v>
      </c>
      <c r="E70" s="4">
        <v>9388</v>
      </c>
      <c r="F70" s="4" t="s">
        <v>25</v>
      </c>
      <c r="G70" s="4">
        <v>36822</v>
      </c>
      <c r="H70" s="4">
        <v>392</v>
      </c>
      <c r="I70" s="4">
        <v>80</v>
      </c>
      <c r="J70" s="4">
        <v>1</v>
      </c>
      <c r="K70" s="4">
        <v>1</v>
      </c>
      <c r="L70" s="4">
        <v>0</v>
      </c>
      <c r="M70" s="4"/>
      <c r="N70" s="4"/>
      <c r="O70" s="4">
        <v>19</v>
      </c>
      <c r="P70" s="9" t="s">
        <v>6465</v>
      </c>
      <c r="Q70" s="9" t="s">
        <v>26</v>
      </c>
      <c r="S70" s="9" t="str">
        <f>VLOOKUP(A70,[1]PRODS!$B$2:$K$3089,10,0)</f>
        <v>WINTER 18</v>
      </c>
      <c r="T70" s="9" t="str">
        <f>VLOOKUP(A70,[1]PRODS!$B$2:$K$3089,4,0)</f>
        <v>CHIPORRO</v>
      </c>
      <c r="U70" s="9" t="str">
        <f>VLOOKUP(A70,[1]PRODS!$B$2:$K$3089,5,0)</f>
        <v>SURAZO</v>
      </c>
      <c r="V70" s="9" t="str">
        <f>VLOOKUP(A70,[1]PRODS!$B$2:$K$3089,6,0)</f>
        <v>BROWN</v>
      </c>
      <c r="W70" s="9" t="str">
        <f t="shared" si="3"/>
        <v>CHIPORRO SURAZO BROWN</v>
      </c>
      <c r="X70" s="9" t="str">
        <f>VLOOKUP(A70,[1]PRODS!$B$2:$K$3089,8,0)</f>
        <v>XL</v>
      </c>
      <c r="Y70" s="9" t="str">
        <f>VLOOKUP(A70,[1]PRODS!$B$2:$K$3089,9,0)</f>
        <v>M</v>
      </c>
      <c r="Z70" s="9">
        <f t="shared" si="4"/>
        <v>0.79684051071196715</v>
      </c>
      <c r="AA70" s="9">
        <f t="shared" si="5"/>
        <v>36822</v>
      </c>
    </row>
    <row r="71" spans="1:27" x14ac:dyDescent="0.25">
      <c r="A71" s="25" t="s">
        <v>1201</v>
      </c>
      <c r="B71" s="4" t="s">
        <v>1152</v>
      </c>
      <c r="C71" s="4">
        <v>55445</v>
      </c>
      <c r="D71" s="4">
        <v>55445</v>
      </c>
      <c r="E71" s="4">
        <v>22708</v>
      </c>
      <c r="F71" s="4" t="s">
        <v>25</v>
      </c>
      <c r="G71" s="4">
        <v>32737</v>
      </c>
      <c r="H71" s="4">
        <v>144</v>
      </c>
      <c r="I71" s="4">
        <v>59</v>
      </c>
      <c r="J71" s="4">
        <v>2</v>
      </c>
      <c r="K71" s="4">
        <v>2</v>
      </c>
      <c r="L71" s="4">
        <v>0</v>
      </c>
      <c r="M71" s="4"/>
      <c r="N71" s="4"/>
      <c r="O71" s="4">
        <v>19</v>
      </c>
      <c r="P71" s="9" t="s">
        <v>6465</v>
      </c>
      <c r="Q71" s="9" t="s">
        <v>26</v>
      </c>
      <c r="S71" s="9" t="str">
        <f>VLOOKUP(A71,[1]PRODS!$B$2:$K$3089,10,0)</f>
        <v>WINTER 18</v>
      </c>
      <c r="T71" s="9" t="str">
        <f>VLOOKUP(A71,[1]PRODS!$B$2:$K$3089,4,0)</f>
        <v>CHIPORRO</v>
      </c>
      <c r="U71" s="9" t="str">
        <f>VLOOKUP(A71,[1]PRODS!$B$2:$K$3089,5,0)</f>
        <v>SURAZO</v>
      </c>
      <c r="V71" s="9" t="str">
        <f>VLOOKUP(A71,[1]PRODS!$B$2:$K$3089,6,0)</f>
        <v>BLACK</v>
      </c>
      <c r="W71" s="9" t="str">
        <f t="shared" si="3"/>
        <v>CHIPORRO SURAZO BLACK</v>
      </c>
      <c r="X71" s="9" t="str">
        <f>VLOOKUP(A71,[1]PRODS!$B$2:$K$3089,8,0)</f>
        <v>L</v>
      </c>
      <c r="Y71" s="9" t="str">
        <f>VLOOKUP(A71,[1]PRODS!$B$2:$K$3089,9,0)</f>
        <v>W</v>
      </c>
      <c r="Z71" s="9">
        <f t="shared" si="4"/>
        <v>0.59044097754531522</v>
      </c>
      <c r="AA71" s="9">
        <f t="shared" si="5"/>
        <v>32737.000000000004</v>
      </c>
    </row>
    <row r="72" spans="1:27" x14ac:dyDescent="0.25">
      <c r="A72" s="25" t="s">
        <v>1204</v>
      </c>
      <c r="B72" s="4" t="s">
        <v>1157</v>
      </c>
      <c r="C72" s="4">
        <v>55445</v>
      </c>
      <c r="D72" s="4">
        <v>55445</v>
      </c>
      <c r="E72" s="4">
        <v>22708</v>
      </c>
      <c r="F72" s="4" t="s">
        <v>25</v>
      </c>
      <c r="G72" s="4">
        <v>32737</v>
      </c>
      <c r="H72" s="4">
        <v>144</v>
      </c>
      <c r="I72" s="4">
        <v>59</v>
      </c>
      <c r="J72" s="4">
        <v>2</v>
      </c>
      <c r="K72" s="4">
        <v>2</v>
      </c>
      <c r="L72" s="4">
        <v>0</v>
      </c>
      <c r="M72" s="4"/>
      <c r="N72" s="4"/>
      <c r="O72" s="4">
        <v>19</v>
      </c>
      <c r="P72" s="9" t="s">
        <v>6465</v>
      </c>
      <c r="Q72" s="9" t="s">
        <v>26</v>
      </c>
      <c r="S72" s="9" t="str">
        <f>VLOOKUP(A72,[1]PRODS!$B$2:$K$3089,10,0)</f>
        <v>WINTER 18</v>
      </c>
      <c r="T72" s="9" t="str">
        <f>VLOOKUP(A72,[1]PRODS!$B$2:$K$3089,4,0)</f>
        <v>CHIPORRO</v>
      </c>
      <c r="U72" s="9" t="str">
        <f>VLOOKUP(A72,[1]PRODS!$B$2:$K$3089,5,0)</f>
        <v>SURAZO</v>
      </c>
      <c r="V72" s="9" t="str">
        <f>VLOOKUP(A72,[1]PRODS!$B$2:$K$3089,6,0)</f>
        <v>BLACK</v>
      </c>
      <c r="W72" s="9" t="str">
        <f t="shared" si="3"/>
        <v>CHIPORRO SURAZO BLACK</v>
      </c>
      <c r="X72" s="9" t="str">
        <f>VLOOKUP(A72,[1]PRODS!$B$2:$K$3089,8,0)</f>
        <v>S</v>
      </c>
      <c r="Y72" s="9" t="str">
        <f>VLOOKUP(A72,[1]PRODS!$B$2:$K$3089,9,0)</f>
        <v>W</v>
      </c>
      <c r="Z72" s="9">
        <f t="shared" si="4"/>
        <v>0.59044097754531522</v>
      </c>
      <c r="AA72" s="9">
        <f t="shared" si="5"/>
        <v>32737.000000000004</v>
      </c>
    </row>
    <row r="73" spans="1:27" x14ac:dyDescent="0.25">
      <c r="A73" s="25" t="s">
        <v>1218</v>
      </c>
      <c r="B73" s="4" t="s">
        <v>1219</v>
      </c>
      <c r="C73" s="4">
        <v>50412</v>
      </c>
      <c r="D73" s="4">
        <v>50412</v>
      </c>
      <c r="E73" s="4">
        <v>9883</v>
      </c>
      <c r="F73" s="4" t="s">
        <v>25</v>
      </c>
      <c r="G73" s="4">
        <v>40529</v>
      </c>
      <c r="H73" s="4">
        <v>410</v>
      </c>
      <c r="I73" s="4">
        <v>80</v>
      </c>
      <c r="J73" s="4">
        <v>1</v>
      </c>
      <c r="K73" s="4">
        <v>1</v>
      </c>
      <c r="L73" s="4">
        <v>0</v>
      </c>
      <c r="M73" s="4"/>
      <c r="N73" s="4"/>
      <c r="O73" s="4">
        <v>19</v>
      </c>
      <c r="P73" s="9" t="s">
        <v>6465</v>
      </c>
      <c r="Q73" s="9" t="s">
        <v>26</v>
      </c>
      <c r="S73" s="9" t="str">
        <f>VLOOKUP(A73,[1]PRODS!$B$2:$K$3089,10,0)</f>
        <v>WINTER 18</v>
      </c>
      <c r="T73" s="9" t="str">
        <f>VLOOKUP(A73,[1]PRODS!$B$2:$K$3089,4,0)</f>
        <v>RUSTIC SHERPA</v>
      </c>
      <c r="U73" s="9" t="str">
        <f>VLOOKUP(A73,[1]PRODS!$B$2:$K$3089,5,0)</f>
        <v>FYAH MAN FZ</v>
      </c>
      <c r="V73" s="9" t="str">
        <f>VLOOKUP(A73,[1]PRODS!$B$2:$K$3089,6,0)</f>
        <v>BORDO</v>
      </c>
      <c r="W73" s="9" t="str">
        <f t="shared" si="3"/>
        <v>RUSTIC SHERPA FYAH MAN FZ BORDO</v>
      </c>
      <c r="X73" s="9" t="str">
        <f>VLOOKUP(A73,[1]PRODS!$B$2:$K$3089,8,0)</f>
        <v>M</v>
      </c>
      <c r="Y73" s="9" t="str">
        <f>VLOOKUP(A73,[1]PRODS!$B$2:$K$3089,9,0)</f>
        <v>M</v>
      </c>
      <c r="Z73" s="9">
        <f t="shared" si="4"/>
        <v>0.80395540744267235</v>
      </c>
      <c r="AA73" s="9">
        <f t="shared" si="5"/>
        <v>40529</v>
      </c>
    </row>
    <row r="74" spans="1:27" x14ac:dyDescent="0.25">
      <c r="A74" s="25" t="s">
        <v>1220</v>
      </c>
      <c r="B74" s="4" t="s">
        <v>1221</v>
      </c>
      <c r="C74" s="4">
        <v>50412</v>
      </c>
      <c r="D74" s="4">
        <v>50412</v>
      </c>
      <c r="E74" s="4">
        <v>9883</v>
      </c>
      <c r="F74" s="4" t="s">
        <v>25</v>
      </c>
      <c r="G74" s="4">
        <v>40529</v>
      </c>
      <c r="H74" s="4">
        <v>410</v>
      </c>
      <c r="I74" s="4">
        <v>80</v>
      </c>
      <c r="J74" s="4">
        <v>1</v>
      </c>
      <c r="K74" s="4">
        <v>1</v>
      </c>
      <c r="L74" s="4">
        <v>0</v>
      </c>
      <c r="M74" s="4"/>
      <c r="N74" s="4"/>
      <c r="O74" s="4">
        <v>19</v>
      </c>
      <c r="P74" s="9" t="s">
        <v>6465</v>
      </c>
      <c r="Q74" s="9" t="s">
        <v>26</v>
      </c>
      <c r="S74" s="9" t="str">
        <f>VLOOKUP(A74,[1]PRODS!$B$2:$K$3089,10,0)</f>
        <v>WINTER 18</v>
      </c>
      <c r="T74" s="9" t="str">
        <f>VLOOKUP(A74,[1]PRODS!$B$2:$K$3089,4,0)</f>
        <v>RUSTIC SHERPA</v>
      </c>
      <c r="U74" s="9" t="str">
        <f>VLOOKUP(A74,[1]PRODS!$B$2:$K$3089,5,0)</f>
        <v>FYAH MAN FZ</v>
      </c>
      <c r="V74" s="9" t="str">
        <f>VLOOKUP(A74,[1]PRODS!$B$2:$K$3089,6,0)</f>
        <v>BORDO</v>
      </c>
      <c r="W74" s="9" t="str">
        <f t="shared" si="3"/>
        <v>RUSTIC SHERPA FYAH MAN FZ BORDO</v>
      </c>
      <c r="X74" s="9" t="str">
        <f>VLOOKUP(A74,[1]PRODS!$B$2:$K$3089,8,0)</f>
        <v>S</v>
      </c>
      <c r="Y74" s="9" t="str">
        <f>VLOOKUP(A74,[1]PRODS!$B$2:$K$3089,9,0)</f>
        <v>M</v>
      </c>
      <c r="Z74" s="9">
        <f t="shared" si="4"/>
        <v>0.80395540744267235</v>
      </c>
      <c r="AA74" s="9">
        <f t="shared" si="5"/>
        <v>40529</v>
      </c>
    </row>
    <row r="75" spans="1:27" x14ac:dyDescent="0.25">
      <c r="A75" s="25" t="s">
        <v>1228</v>
      </c>
      <c r="B75" s="4" t="s">
        <v>1229</v>
      </c>
      <c r="C75" s="4">
        <v>50412</v>
      </c>
      <c r="D75" s="4">
        <v>50412</v>
      </c>
      <c r="E75" s="4">
        <v>9883</v>
      </c>
      <c r="F75" s="4" t="s">
        <v>25</v>
      </c>
      <c r="G75" s="4">
        <v>40529</v>
      </c>
      <c r="H75" s="4">
        <v>410</v>
      </c>
      <c r="I75" s="4">
        <v>80</v>
      </c>
      <c r="J75" s="4">
        <v>1</v>
      </c>
      <c r="K75" s="4">
        <v>1</v>
      </c>
      <c r="L75" s="4">
        <v>0</v>
      </c>
      <c r="M75" s="4"/>
      <c r="N75" s="4"/>
      <c r="O75" s="4">
        <v>19</v>
      </c>
      <c r="P75" s="9" t="s">
        <v>6465</v>
      </c>
      <c r="Q75" s="9" t="s">
        <v>26</v>
      </c>
      <c r="S75" s="9" t="str">
        <f>VLOOKUP(A75,[1]PRODS!$B$2:$K$3089,10,0)</f>
        <v>WINTER 18</v>
      </c>
      <c r="T75" s="9" t="str">
        <f>VLOOKUP(A75,[1]PRODS!$B$2:$K$3089,4,0)</f>
        <v>RUSTIC SHERPA</v>
      </c>
      <c r="U75" s="9" t="str">
        <f>VLOOKUP(A75,[1]PRODS!$B$2:$K$3089,5,0)</f>
        <v>FYAH MAN FZ</v>
      </c>
      <c r="V75" s="9" t="str">
        <f>VLOOKUP(A75,[1]PRODS!$B$2:$K$3089,6,0)</f>
        <v>CAMEL</v>
      </c>
      <c r="W75" s="9" t="str">
        <f t="shared" si="3"/>
        <v>RUSTIC SHERPA FYAH MAN FZ CAMEL</v>
      </c>
      <c r="X75" s="9" t="str">
        <f>VLOOKUP(A75,[1]PRODS!$B$2:$K$3089,8,0)</f>
        <v>L</v>
      </c>
      <c r="Y75" s="9" t="str">
        <f>VLOOKUP(A75,[1]PRODS!$B$2:$K$3089,9,0)</f>
        <v>M</v>
      </c>
      <c r="Z75" s="9">
        <f t="shared" si="4"/>
        <v>0.80395540744267235</v>
      </c>
      <c r="AA75" s="9">
        <f t="shared" si="5"/>
        <v>40529</v>
      </c>
    </row>
    <row r="76" spans="1:27" x14ac:dyDescent="0.25">
      <c r="A76" s="25" t="s">
        <v>1235</v>
      </c>
      <c r="B76" s="4" t="s">
        <v>1236</v>
      </c>
      <c r="C76" s="4">
        <v>50412</v>
      </c>
      <c r="D76" s="4">
        <v>50412</v>
      </c>
      <c r="E76" s="4">
        <v>9883</v>
      </c>
      <c r="F76" s="4" t="s">
        <v>25</v>
      </c>
      <c r="G76" s="4">
        <v>40529</v>
      </c>
      <c r="H76" s="4">
        <v>410</v>
      </c>
      <c r="I76" s="4">
        <v>80</v>
      </c>
      <c r="J76" s="4">
        <v>1</v>
      </c>
      <c r="K76" s="4">
        <v>1</v>
      </c>
      <c r="L76" s="4">
        <v>0</v>
      </c>
      <c r="M76" s="4"/>
      <c r="N76" s="4"/>
      <c r="O76" s="4">
        <v>19</v>
      </c>
      <c r="P76" s="9" t="s">
        <v>6465</v>
      </c>
      <c r="Q76" s="9" t="s">
        <v>26</v>
      </c>
      <c r="S76" s="9" t="str">
        <f>VLOOKUP(A76,[1]PRODS!$B$2:$K$3089,10,0)</f>
        <v>WINTER 18</v>
      </c>
      <c r="T76" s="9" t="str">
        <f>VLOOKUP(A76,[1]PRODS!$B$2:$K$3089,4,0)</f>
        <v>RUSTIC SHERPA</v>
      </c>
      <c r="U76" s="9" t="str">
        <f>VLOOKUP(A76,[1]PRODS!$B$2:$K$3089,5,0)</f>
        <v>FYAH MAN FZ</v>
      </c>
      <c r="V76" s="9" t="str">
        <f>VLOOKUP(A76,[1]PRODS!$B$2:$K$3089,6,0)</f>
        <v>CAMEL</v>
      </c>
      <c r="W76" s="9" t="str">
        <f t="shared" si="3"/>
        <v>RUSTIC SHERPA FYAH MAN FZ CAMEL</v>
      </c>
      <c r="X76" s="9" t="str">
        <f>VLOOKUP(A76,[1]PRODS!$B$2:$K$3089,8,0)</f>
        <v>XL</v>
      </c>
      <c r="Y76" s="9" t="str">
        <f>VLOOKUP(A76,[1]PRODS!$B$2:$K$3089,9,0)</f>
        <v>M</v>
      </c>
      <c r="Z76" s="9">
        <f t="shared" si="4"/>
        <v>0.80395540744267235</v>
      </c>
      <c r="AA76" s="9">
        <f t="shared" si="5"/>
        <v>40529</v>
      </c>
    </row>
    <row r="77" spans="1:27" x14ac:dyDescent="0.25">
      <c r="A77" s="25" t="s">
        <v>1237</v>
      </c>
      <c r="B77" s="4" t="s">
        <v>1238</v>
      </c>
      <c r="C77" s="4">
        <v>35286</v>
      </c>
      <c r="D77" s="4">
        <v>35286</v>
      </c>
      <c r="E77" s="4">
        <v>9883</v>
      </c>
      <c r="F77" s="4" t="s">
        <v>25</v>
      </c>
      <c r="G77" s="4">
        <v>25403</v>
      </c>
      <c r="H77" s="4">
        <v>257</v>
      </c>
      <c r="I77" s="4">
        <v>72</v>
      </c>
      <c r="J77" s="4">
        <v>1</v>
      </c>
      <c r="K77" s="4">
        <v>1</v>
      </c>
      <c r="L77" s="4">
        <v>0</v>
      </c>
      <c r="M77" s="4"/>
      <c r="N77" s="4"/>
      <c r="O77" s="4">
        <v>19</v>
      </c>
      <c r="P77" s="9" t="s">
        <v>6465</v>
      </c>
      <c r="Q77" s="9" t="s">
        <v>26</v>
      </c>
      <c r="S77" s="9" t="str">
        <f>VLOOKUP(A77,[1]PRODS!$B$2:$K$3089,10,0)</f>
        <v>WINTER 18</v>
      </c>
      <c r="T77" s="9" t="str">
        <f>VLOOKUP(A77,[1]PRODS!$B$2:$K$3089,4,0)</f>
        <v>RUSTIC SHERPA</v>
      </c>
      <c r="U77" s="9" t="str">
        <f>VLOOKUP(A77,[1]PRODS!$B$2:$K$3089,5,0)</f>
        <v>FYAH MAN FZ</v>
      </c>
      <c r="V77" s="9" t="str">
        <f>VLOOKUP(A77,[1]PRODS!$B$2:$K$3089,6,0)</f>
        <v>CAMEL</v>
      </c>
      <c r="W77" s="9" t="str">
        <f t="shared" si="3"/>
        <v>RUSTIC SHERPA FYAH MAN FZ CAMEL</v>
      </c>
      <c r="X77" s="9" t="str">
        <f>VLOOKUP(A77,[1]PRODS!$B$2:$K$3089,8,0)</f>
        <v>XS</v>
      </c>
      <c r="Y77" s="9" t="str">
        <f>VLOOKUP(A77,[1]PRODS!$B$2:$K$3089,9,0)</f>
        <v>M</v>
      </c>
      <c r="Z77" s="9">
        <f t="shared" si="4"/>
        <v>0.71991724763362241</v>
      </c>
      <c r="AA77" s="9">
        <f t="shared" si="5"/>
        <v>25403</v>
      </c>
    </row>
    <row r="78" spans="1:27" x14ac:dyDescent="0.25">
      <c r="A78" s="25" t="s">
        <v>1244</v>
      </c>
      <c r="B78" s="4" t="s">
        <v>1245</v>
      </c>
      <c r="C78" s="4">
        <v>100815</v>
      </c>
      <c r="D78" s="4">
        <v>100815</v>
      </c>
      <c r="E78" s="4">
        <v>28944</v>
      </c>
      <c r="F78" s="4" t="s">
        <v>25</v>
      </c>
      <c r="G78" s="4">
        <v>71871</v>
      </c>
      <c r="H78" s="4">
        <v>248</v>
      </c>
      <c r="I78" s="4">
        <v>71</v>
      </c>
      <c r="J78" s="4">
        <v>3</v>
      </c>
      <c r="K78" s="4">
        <v>3</v>
      </c>
      <c r="L78" s="4">
        <v>0</v>
      </c>
      <c r="M78" s="4"/>
      <c r="N78" s="4"/>
      <c r="O78" s="4">
        <v>19</v>
      </c>
      <c r="P78" s="9" t="s">
        <v>6465</v>
      </c>
      <c r="Q78" s="9" t="s">
        <v>26</v>
      </c>
      <c r="S78" s="9" t="str">
        <f>VLOOKUP(A78,[1]PRODS!$B$2:$K$3089,10,0)</f>
        <v>WINTER 18</v>
      </c>
      <c r="T78" s="9" t="str">
        <f>VLOOKUP(A78,[1]PRODS!$B$2:$K$3089,4,0)</f>
        <v>RUSTIC SHERPA</v>
      </c>
      <c r="U78" s="9" t="str">
        <f>VLOOKUP(A78,[1]PRODS!$B$2:$K$3089,5,0)</f>
        <v>FYAH GIRL FZ</v>
      </c>
      <c r="V78" s="9" t="str">
        <f>VLOOKUP(A78,[1]PRODS!$B$2:$K$3089,6,0)</f>
        <v>BLACK</v>
      </c>
      <c r="W78" s="9" t="str">
        <f t="shared" si="3"/>
        <v>RUSTIC SHERPA FYAH GIRL FZ BLACK</v>
      </c>
      <c r="X78" s="9" t="str">
        <f>VLOOKUP(A78,[1]PRODS!$B$2:$K$3089,8,0)</f>
        <v>M</v>
      </c>
      <c r="Y78" s="9" t="str">
        <f>VLOOKUP(A78,[1]PRODS!$B$2:$K$3089,9,0)</f>
        <v>W</v>
      </c>
      <c r="Z78" s="9">
        <f t="shared" si="4"/>
        <v>0.71289986609135547</v>
      </c>
      <c r="AA78" s="9">
        <f t="shared" si="5"/>
        <v>71871</v>
      </c>
    </row>
    <row r="79" spans="1:27" x14ac:dyDescent="0.25">
      <c r="A79" s="25" t="s">
        <v>1246</v>
      </c>
      <c r="B79" s="4" t="s">
        <v>1247</v>
      </c>
      <c r="C79" s="4">
        <v>67210</v>
      </c>
      <c r="D79" s="4">
        <v>67210</v>
      </c>
      <c r="E79" s="4">
        <v>19296</v>
      </c>
      <c r="F79" s="4" t="s">
        <v>25</v>
      </c>
      <c r="G79" s="4">
        <v>47914</v>
      </c>
      <c r="H79" s="4">
        <v>248</v>
      </c>
      <c r="I79" s="4">
        <v>71</v>
      </c>
      <c r="J79" s="4">
        <v>2</v>
      </c>
      <c r="K79" s="4">
        <v>2</v>
      </c>
      <c r="L79" s="4">
        <v>0</v>
      </c>
      <c r="M79" s="4"/>
      <c r="N79" s="4"/>
      <c r="O79" s="4">
        <v>19</v>
      </c>
      <c r="P79" s="9" t="s">
        <v>6465</v>
      </c>
      <c r="Q79" s="9" t="s">
        <v>26</v>
      </c>
      <c r="S79" s="9" t="str">
        <f>VLOOKUP(A79,[1]PRODS!$B$2:$K$3089,10,0)</f>
        <v>WINTER 18</v>
      </c>
      <c r="T79" s="9" t="str">
        <f>VLOOKUP(A79,[1]PRODS!$B$2:$K$3089,4,0)</f>
        <v>RUSTIC SHERPA</v>
      </c>
      <c r="U79" s="9" t="str">
        <f>VLOOKUP(A79,[1]PRODS!$B$2:$K$3089,5,0)</f>
        <v>FYAH GIRL FZ</v>
      </c>
      <c r="V79" s="9" t="str">
        <f>VLOOKUP(A79,[1]PRODS!$B$2:$K$3089,6,0)</f>
        <v>BLACK</v>
      </c>
      <c r="W79" s="9" t="str">
        <f t="shared" si="3"/>
        <v>RUSTIC SHERPA FYAH GIRL FZ BLACK</v>
      </c>
      <c r="X79" s="9" t="str">
        <f>VLOOKUP(A79,[1]PRODS!$B$2:$K$3089,8,0)</f>
        <v>S</v>
      </c>
      <c r="Y79" s="9" t="str">
        <f>VLOOKUP(A79,[1]PRODS!$B$2:$K$3089,9,0)</f>
        <v>W</v>
      </c>
      <c r="Z79" s="9">
        <f t="shared" si="4"/>
        <v>0.71289986609135547</v>
      </c>
      <c r="AA79" s="9">
        <f t="shared" si="5"/>
        <v>47914</v>
      </c>
    </row>
    <row r="80" spans="1:27" x14ac:dyDescent="0.25">
      <c r="A80" s="25" t="s">
        <v>1252</v>
      </c>
      <c r="B80" s="4" t="s">
        <v>1253</v>
      </c>
      <c r="C80" s="4">
        <v>67210</v>
      </c>
      <c r="D80" s="4">
        <v>67210</v>
      </c>
      <c r="E80" s="4">
        <v>19296</v>
      </c>
      <c r="F80" s="4" t="s">
        <v>25</v>
      </c>
      <c r="G80" s="4">
        <v>47914</v>
      </c>
      <c r="H80" s="4">
        <v>248</v>
      </c>
      <c r="I80" s="4">
        <v>71</v>
      </c>
      <c r="J80" s="4">
        <v>2</v>
      </c>
      <c r="K80" s="4">
        <v>2</v>
      </c>
      <c r="L80" s="4">
        <v>0</v>
      </c>
      <c r="M80" s="4"/>
      <c r="N80" s="4"/>
      <c r="O80" s="4">
        <v>19</v>
      </c>
      <c r="P80" s="9" t="s">
        <v>6465</v>
      </c>
      <c r="Q80" s="9" t="s">
        <v>26</v>
      </c>
      <c r="S80" s="9" t="str">
        <f>VLOOKUP(A80,[1]PRODS!$B$2:$K$3089,10,0)</f>
        <v>WINTER 18</v>
      </c>
      <c r="T80" s="9" t="str">
        <f>VLOOKUP(A80,[1]PRODS!$B$2:$K$3089,4,0)</f>
        <v>RUSTIC SHERPA</v>
      </c>
      <c r="U80" s="9" t="str">
        <f>VLOOKUP(A80,[1]PRODS!$B$2:$K$3089,5,0)</f>
        <v>FYAH GIRL FZ</v>
      </c>
      <c r="V80" s="9" t="str">
        <f>VLOOKUP(A80,[1]PRODS!$B$2:$K$3089,6,0)</f>
        <v>BLUE</v>
      </c>
      <c r="W80" s="9" t="str">
        <f t="shared" si="3"/>
        <v>RUSTIC SHERPA FYAH GIRL FZ BLUE</v>
      </c>
      <c r="X80" s="9" t="str">
        <f>VLOOKUP(A80,[1]PRODS!$B$2:$K$3089,8,0)</f>
        <v>M</v>
      </c>
      <c r="Y80" s="9" t="str">
        <f>VLOOKUP(A80,[1]PRODS!$B$2:$K$3089,9,0)</f>
        <v>W</v>
      </c>
      <c r="Z80" s="9">
        <f t="shared" si="4"/>
        <v>0.71289986609135547</v>
      </c>
      <c r="AA80" s="9">
        <f t="shared" si="5"/>
        <v>47914</v>
      </c>
    </row>
    <row r="81" spans="1:27" x14ac:dyDescent="0.25">
      <c r="A81" s="25" t="s">
        <v>1254</v>
      </c>
      <c r="B81" s="4" t="s">
        <v>1255</v>
      </c>
      <c r="C81" s="4">
        <v>33605</v>
      </c>
      <c r="D81" s="4">
        <v>33605</v>
      </c>
      <c r="E81" s="4">
        <v>9648</v>
      </c>
      <c r="F81" s="4" t="s">
        <v>25</v>
      </c>
      <c r="G81" s="4">
        <v>23957</v>
      </c>
      <c r="H81" s="4">
        <v>248</v>
      </c>
      <c r="I81" s="4">
        <v>71</v>
      </c>
      <c r="J81" s="4">
        <v>1</v>
      </c>
      <c r="K81" s="4">
        <v>1</v>
      </c>
      <c r="L81" s="4">
        <v>0</v>
      </c>
      <c r="M81" s="4"/>
      <c r="N81" s="4"/>
      <c r="O81" s="4">
        <v>19</v>
      </c>
      <c r="P81" s="9" t="s">
        <v>6465</v>
      </c>
      <c r="Q81" s="9" t="s">
        <v>26</v>
      </c>
      <c r="S81" s="9" t="str">
        <f>VLOOKUP(A81,[1]PRODS!$B$2:$K$3089,10,0)</f>
        <v>WINTER 18</v>
      </c>
      <c r="T81" s="9" t="str">
        <f>VLOOKUP(A81,[1]PRODS!$B$2:$K$3089,4,0)</f>
        <v>RUSTIC SHERPA</v>
      </c>
      <c r="U81" s="9" t="str">
        <f>VLOOKUP(A81,[1]PRODS!$B$2:$K$3089,5,0)</f>
        <v>FYAH GIRL FZ</v>
      </c>
      <c r="V81" s="9" t="str">
        <f>VLOOKUP(A81,[1]PRODS!$B$2:$K$3089,6,0)</f>
        <v>BLUE</v>
      </c>
      <c r="W81" s="9" t="str">
        <f t="shared" si="3"/>
        <v>RUSTIC SHERPA FYAH GIRL FZ BLUE</v>
      </c>
      <c r="X81" s="9" t="str">
        <f>VLOOKUP(A81,[1]PRODS!$B$2:$K$3089,8,0)</f>
        <v>S</v>
      </c>
      <c r="Y81" s="9" t="str">
        <f>VLOOKUP(A81,[1]PRODS!$B$2:$K$3089,9,0)</f>
        <v>W</v>
      </c>
      <c r="Z81" s="9">
        <f t="shared" si="4"/>
        <v>0.71289986609135547</v>
      </c>
      <c r="AA81" s="9">
        <f t="shared" si="5"/>
        <v>23957</v>
      </c>
    </row>
    <row r="82" spans="1:27" x14ac:dyDescent="0.25">
      <c r="A82" s="25" t="s">
        <v>1256</v>
      </c>
      <c r="B82" s="4" t="s">
        <v>1257</v>
      </c>
      <c r="C82" s="4">
        <v>67210</v>
      </c>
      <c r="D82" s="4">
        <v>67210</v>
      </c>
      <c r="E82" s="4">
        <v>19296</v>
      </c>
      <c r="F82" s="4" t="s">
        <v>25</v>
      </c>
      <c r="G82" s="4">
        <v>47914</v>
      </c>
      <c r="H82" s="4">
        <v>248</v>
      </c>
      <c r="I82" s="4">
        <v>71</v>
      </c>
      <c r="J82" s="4">
        <v>2</v>
      </c>
      <c r="K82" s="4">
        <v>2</v>
      </c>
      <c r="L82" s="4">
        <v>0</v>
      </c>
      <c r="M82" s="4"/>
      <c r="N82" s="4"/>
      <c r="O82" s="4">
        <v>19</v>
      </c>
      <c r="P82" s="9" t="s">
        <v>6465</v>
      </c>
      <c r="Q82" s="9" t="s">
        <v>26</v>
      </c>
      <c r="S82" s="9" t="str">
        <f>VLOOKUP(A82,[1]PRODS!$B$2:$K$3089,10,0)</f>
        <v>WINTER 18</v>
      </c>
      <c r="T82" s="9" t="str">
        <f>VLOOKUP(A82,[1]PRODS!$B$2:$K$3089,4,0)</f>
        <v>RUSTIC SHERPA</v>
      </c>
      <c r="U82" s="9" t="str">
        <f>VLOOKUP(A82,[1]PRODS!$B$2:$K$3089,5,0)</f>
        <v>FYAH GIRL FZ</v>
      </c>
      <c r="V82" s="9" t="str">
        <f>VLOOKUP(A82,[1]PRODS!$B$2:$K$3089,6,0)</f>
        <v>BLUE</v>
      </c>
      <c r="W82" s="9" t="str">
        <f t="shared" si="3"/>
        <v>RUSTIC SHERPA FYAH GIRL FZ BLUE</v>
      </c>
      <c r="X82" s="9" t="str">
        <f>VLOOKUP(A82,[1]PRODS!$B$2:$K$3089,8,0)</f>
        <v>XS</v>
      </c>
      <c r="Y82" s="9" t="str">
        <f>VLOOKUP(A82,[1]PRODS!$B$2:$K$3089,9,0)</f>
        <v>W</v>
      </c>
      <c r="Z82" s="9">
        <f t="shared" si="4"/>
        <v>0.71289986609135547</v>
      </c>
      <c r="AA82" s="9">
        <f t="shared" si="5"/>
        <v>47914</v>
      </c>
    </row>
    <row r="83" spans="1:27" x14ac:dyDescent="0.25">
      <c r="A83" s="25" t="s">
        <v>1260</v>
      </c>
      <c r="B83" s="4" t="s">
        <v>1261</v>
      </c>
      <c r="C83" s="4">
        <v>33605</v>
      </c>
      <c r="D83" s="4">
        <v>33605</v>
      </c>
      <c r="E83" s="4">
        <v>9648</v>
      </c>
      <c r="F83" s="4" t="s">
        <v>25</v>
      </c>
      <c r="G83" s="4">
        <v>23957</v>
      </c>
      <c r="H83" s="4">
        <v>248</v>
      </c>
      <c r="I83" s="4">
        <v>71</v>
      </c>
      <c r="J83" s="4">
        <v>1</v>
      </c>
      <c r="K83" s="4">
        <v>1</v>
      </c>
      <c r="L83" s="4">
        <v>0</v>
      </c>
      <c r="M83" s="4"/>
      <c r="N83" s="4"/>
      <c r="O83" s="4">
        <v>19</v>
      </c>
      <c r="P83" s="9" t="s">
        <v>6465</v>
      </c>
      <c r="Q83" s="9" t="s">
        <v>26</v>
      </c>
      <c r="S83" s="9" t="str">
        <f>VLOOKUP(A83,[1]PRODS!$B$2:$K$3089,10,0)</f>
        <v>WINTER 18</v>
      </c>
      <c r="T83" s="9" t="str">
        <f>VLOOKUP(A83,[1]PRODS!$B$2:$K$3089,4,0)</f>
        <v>RUSTIC SHERPA</v>
      </c>
      <c r="U83" s="9" t="str">
        <f>VLOOKUP(A83,[1]PRODS!$B$2:$K$3089,5,0)</f>
        <v>FYAH GIRL FZ</v>
      </c>
      <c r="V83" s="9" t="str">
        <f>VLOOKUP(A83,[1]PRODS!$B$2:$K$3089,6,0)</f>
        <v>CAMEL</v>
      </c>
      <c r="W83" s="9" t="str">
        <f t="shared" si="3"/>
        <v>RUSTIC SHERPA FYAH GIRL FZ CAMEL</v>
      </c>
      <c r="X83" s="9" t="str">
        <f>VLOOKUP(A83,[1]PRODS!$B$2:$K$3089,8,0)</f>
        <v>M</v>
      </c>
      <c r="Y83" s="9" t="str">
        <f>VLOOKUP(A83,[1]PRODS!$B$2:$K$3089,9,0)</f>
        <v>W</v>
      </c>
      <c r="Z83" s="9">
        <f t="shared" si="4"/>
        <v>0.71289986609135547</v>
      </c>
      <c r="AA83" s="9">
        <f t="shared" si="5"/>
        <v>23957</v>
      </c>
    </row>
    <row r="84" spans="1:27" x14ac:dyDescent="0.25">
      <c r="A84" s="25" t="s">
        <v>1262</v>
      </c>
      <c r="B84" s="4" t="s">
        <v>1263</v>
      </c>
      <c r="C84" s="4">
        <v>67210</v>
      </c>
      <c r="D84" s="4">
        <v>67210</v>
      </c>
      <c r="E84" s="4">
        <v>19296</v>
      </c>
      <c r="F84" s="4" t="s">
        <v>25</v>
      </c>
      <c r="G84" s="4">
        <v>47914</v>
      </c>
      <c r="H84" s="4">
        <v>248</v>
      </c>
      <c r="I84" s="4">
        <v>71</v>
      </c>
      <c r="J84" s="4">
        <v>2</v>
      </c>
      <c r="K84" s="4">
        <v>2</v>
      </c>
      <c r="L84" s="4">
        <v>0</v>
      </c>
      <c r="M84" s="4"/>
      <c r="N84" s="4"/>
      <c r="O84" s="4">
        <v>19</v>
      </c>
      <c r="P84" s="9" t="s">
        <v>6465</v>
      </c>
      <c r="Q84" s="9" t="s">
        <v>26</v>
      </c>
      <c r="S84" s="9" t="str">
        <f>VLOOKUP(A84,[1]PRODS!$B$2:$K$3089,10,0)</f>
        <v>WINTER 18</v>
      </c>
      <c r="T84" s="9" t="str">
        <f>VLOOKUP(A84,[1]PRODS!$B$2:$K$3089,4,0)</f>
        <v>RUSTIC SHERPA</v>
      </c>
      <c r="U84" s="9" t="str">
        <f>VLOOKUP(A84,[1]PRODS!$B$2:$K$3089,5,0)</f>
        <v>FYAH GIRL FZ</v>
      </c>
      <c r="V84" s="9" t="str">
        <f>VLOOKUP(A84,[1]PRODS!$B$2:$K$3089,6,0)</f>
        <v>CAMEL</v>
      </c>
      <c r="W84" s="9" t="str">
        <f t="shared" si="3"/>
        <v>RUSTIC SHERPA FYAH GIRL FZ CAMEL</v>
      </c>
      <c r="X84" s="9" t="str">
        <f>VLOOKUP(A84,[1]PRODS!$B$2:$K$3089,8,0)</f>
        <v>S</v>
      </c>
      <c r="Y84" s="9" t="str">
        <f>VLOOKUP(A84,[1]PRODS!$B$2:$K$3089,9,0)</f>
        <v>W</v>
      </c>
      <c r="Z84" s="9">
        <f t="shared" si="4"/>
        <v>0.71289986609135547</v>
      </c>
      <c r="AA84" s="9">
        <f t="shared" si="5"/>
        <v>47914</v>
      </c>
    </row>
    <row r="85" spans="1:27" x14ac:dyDescent="0.25">
      <c r="A85" s="25" t="s">
        <v>1274</v>
      </c>
      <c r="B85" s="4" t="s">
        <v>1275</v>
      </c>
      <c r="C85" s="4">
        <v>50412</v>
      </c>
      <c r="D85" s="4">
        <v>50412</v>
      </c>
      <c r="E85" s="4">
        <v>9471</v>
      </c>
      <c r="F85" s="4" t="s">
        <v>25</v>
      </c>
      <c r="G85" s="4">
        <v>40941</v>
      </c>
      <c r="H85" s="4">
        <v>432</v>
      </c>
      <c r="I85" s="4">
        <v>81</v>
      </c>
      <c r="J85" s="4">
        <v>1</v>
      </c>
      <c r="K85" s="4">
        <v>1</v>
      </c>
      <c r="L85" s="4">
        <v>0</v>
      </c>
      <c r="M85" s="4"/>
      <c r="N85" s="4"/>
      <c r="O85" s="4">
        <v>19</v>
      </c>
      <c r="P85" s="9" t="s">
        <v>6465</v>
      </c>
      <c r="Q85" s="9" t="s">
        <v>26</v>
      </c>
      <c r="S85" s="9" t="str">
        <f>VLOOKUP(A85,[1]PRODS!$B$2:$K$3089,10,0)</f>
        <v>WINTER 18</v>
      </c>
      <c r="T85" s="9" t="str">
        <f>VLOOKUP(A85,[1]PRODS!$B$2:$K$3089,4,0)</f>
        <v>POLAR &amp; CHIPORRO</v>
      </c>
      <c r="U85" s="9" t="str">
        <f>VLOOKUP(A85,[1]PRODS!$B$2:$K$3089,5,0)</f>
        <v xml:space="preserve">FYAH MAN </v>
      </c>
      <c r="V85" s="9" t="str">
        <f>VLOOKUP(A85,[1]PRODS!$B$2:$K$3089,6,0)</f>
        <v>BLACK</v>
      </c>
      <c r="W85" s="9" t="str">
        <f t="shared" si="3"/>
        <v>POLAR &amp; CHIPORRO FYAH MAN  BLACK</v>
      </c>
      <c r="X85" s="9" t="str">
        <f>VLOOKUP(A85,[1]PRODS!$B$2:$K$3089,8,0)</f>
        <v>XL</v>
      </c>
      <c r="Y85" s="9" t="str">
        <f>VLOOKUP(A85,[1]PRODS!$B$2:$K$3089,9,0)</f>
        <v>M</v>
      </c>
      <c r="Z85" s="9">
        <f t="shared" si="4"/>
        <v>0.81212806474648891</v>
      </c>
      <c r="AA85" s="9">
        <f t="shared" si="5"/>
        <v>40941</v>
      </c>
    </row>
    <row r="86" spans="1:27" x14ac:dyDescent="0.25">
      <c r="A86" s="25" t="s">
        <v>1278</v>
      </c>
      <c r="B86" s="4" t="s">
        <v>1279</v>
      </c>
      <c r="C86" s="4" t="s">
        <v>25</v>
      </c>
      <c r="D86" s="4" t="s">
        <v>25</v>
      </c>
      <c r="E86" s="4" t="s">
        <v>25</v>
      </c>
      <c r="F86" s="4" t="s">
        <v>25</v>
      </c>
      <c r="G86" s="4" t="s">
        <v>25</v>
      </c>
      <c r="H86" s="4" t="s">
        <v>25</v>
      </c>
      <c r="I86" s="4" t="s">
        <v>25</v>
      </c>
      <c r="J86" s="4" t="s">
        <v>25</v>
      </c>
      <c r="K86" s="4" t="s">
        <v>25</v>
      </c>
      <c r="L86" s="4">
        <v>0</v>
      </c>
      <c r="M86" s="4"/>
      <c r="N86" s="4"/>
      <c r="O86" s="4">
        <v>19</v>
      </c>
      <c r="P86" s="9" t="s">
        <v>6465</v>
      </c>
      <c r="Q86" s="9" t="s">
        <v>26</v>
      </c>
      <c r="S86" s="9" t="str">
        <f>VLOOKUP(A86,[1]PRODS!$B$2:$K$3089,10,0)</f>
        <v>WINTER 18</v>
      </c>
      <c r="T86" s="9" t="str">
        <f>VLOOKUP(A86,[1]PRODS!$B$2:$K$3089,4,0)</f>
        <v>POLAR &amp; CHIPORRO</v>
      </c>
      <c r="U86" s="9" t="str">
        <f>VLOOKUP(A86,[1]PRODS!$B$2:$K$3089,5,0)</f>
        <v xml:space="preserve">FYAH MAN </v>
      </c>
      <c r="V86" s="9" t="str">
        <f>VLOOKUP(A86,[1]PRODS!$B$2:$K$3089,6,0)</f>
        <v>BLACK</v>
      </c>
      <c r="W86" s="9" t="str">
        <f t="shared" si="3"/>
        <v>POLAR &amp; CHIPORRO FYAH MAN  BLACK</v>
      </c>
      <c r="X86" s="9" t="str">
        <f>VLOOKUP(A86,[1]PRODS!$B$2:$K$3089,8,0)</f>
        <v>XXL</v>
      </c>
      <c r="Y86" s="9" t="str">
        <f>VLOOKUP(A86,[1]PRODS!$B$2:$K$3089,9,0)</f>
        <v>M</v>
      </c>
      <c r="Z86" s="9" t="e">
        <f t="shared" si="4"/>
        <v>#VALUE!</v>
      </c>
      <c r="AA86" s="9" t="e">
        <f t="shared" si="5"/>
        <v>#VALUE!</v>
      </c>
    </row>
    <row r="87" spans="1:27" x14ac:dyDescent="0.25">
      <c r="A87" s="25" t="s">
        <v>1280</v>
      </c>
      <c r="B87" s="4" t="s">
        <v>1281</v>
      </c>
      <c r="C87" s="4">
        <v>40328</v>
      </c>
      <c r="D87" s="4">
        <v>40328</v>
      </c>
      <c r="E87" s="4">
        <v>9471</v>
      </c>
      <c r="F87" s="4" t="s">
        <v>25</v>
      </c>
      <c r="G87" s="4">
        <v>30857</v>
      </c>
      <c r="H87" s="4">
        <v>326</v>
      </c>
      <c r="I87" s="4">
        <v>77</v>
      </c>
      <c r="J87" s="4">
        <v>1</v>
      </c>
      <c r="K87" s="4">
        <v>1</v>
      </c>
      <c r="L87" s="4">
        <v>0</v>
      </c>
      <c r="M87" s="4"/>
      <c r="N87" s="4"/>
      <c r="O87" s="4">
        <v>19</v>
      </c>
      <c r="P87" s="9" t="s">
        <v>6465</v>
      </c>
      <c r="Q87" s="9" t="s">
        <v>26</v>
      </c>
      <c r="S87" s="9" t="str">
        <f>VLOOKUP(A87,[1]PRODS!$B$2:$K$3089,10,0)</f>
        <v>WINTER 18</v>
      </c>
      <c r="T87" s="9" t="str">
        <f>VLOOKUP(A87,[1]PRODS!$B$2:$K$3089,4,0)</f>
        <v>POLAR &amp; CHIPORRO</v>
      </c>
      <c r="U87" s="9" t="str">
        <f>VLOOKUP(A87,[1]PRODS!$B$2:$K$3089,5,0)</f>
        <v xml:space="preserve">FYAH MAN </v>
      </c>
      <c r="V87" s="9" t="str">
        <f>VLOOKUP(A87,[1]PRODS!$B$2:$K$3089,6,0)</f>
        <v>DEEP</v>
      </c>
      <c r="W87" s="9" t="str">
        <f t="shared" si="3"/>
        <v>POLAR &amp; CHIPORRO FYAH MAN  DEEP</v>
      </c>
      <c r="X87" s="9" t="str">
        <f>VLOOKUP(A87,[1]PRODS!$B$2:$K$3089,8,0)</f>
        <v>L</v>
      </c>
      <c r="Y87" s="9" t="str">
        <f>VLOOKUP(A87,[1]PRODS!$B$2:$K$3089,9,0)</f>
        <v>M</v>
      </c>
      <c r="Z87" s="9">
        <f t="shared" si="4"/>
        <v>0.76515076373735369</v>
      </c>
      <c r="AA87" s="9">
        <f t="shared" si="5"/>
        <v>30857</v>
      </c>
    </row>
    <row r="88" spans="1:27" x14ac:dyDescent="0.25">
      <c r="A88" s="25" t="s">
        <v>1283</v>
      </c>
      <c r="B88" s="4" t="s">
        <v>1284</v>
      </c>
      <c r="C88" s="4">
        <v>30244</v>
      </c>
      <c r="D88" s="4">
        <v>30244</v>
      </c>
      <c r="E88" s="4">
        <v>9471</v>
      </c>
      <c r="F88" s="4" t="s">
        <v>25</v>
      </c>
      <c r="G88" s="4">
        <v>20773</v>
      </c>
      <c r="H88" s="4">
        <v>219</v>
      </c>
      <c r="I88" s="4">
        <v>69</v>
      </c>
      <c r="J88" s="4">
        <v>1</v>
      </c>
      <c r="K88" s="4">
        <v>1</v>
      </c>
      <c r="L88" s="4">
        <v>0</v>
      </c>
      <c r="M88" s="4"/>
      <c r="N88" s="4"/>
      <c r="O88" s="4">
        <v>19</v>
      </c>
      <c r="P88" s="9" t="s">
        <v>6465</v>
      </c>
      <c r="Q88" s="9" t="s">
        <v>26</v>
      </c>
      <c r="S88" s="9" t="str">
        <f>VLOOKUP(A88,[1]PRODS!$B$2:$K$3089,10,0)</f>
        <v>WINTER 18</v>
      </c>
      <c r="T88" s="9" t="str">
        <f>VLOOKUP(A88,[1]PRODS!$B$2:$K$3089,4,0)</f>
        <v>POLAR &amp; CHIPORRO</v>
      </c>
      <c r="U88" s="9" t="str">
        <f>VLOOKUP(A88,[1]PRODS!$B$2:$K$3089,5,0)</f>
        <v xml:space="preserve">FYAH MAN </v>
      </c>
      <c r="V88" s="9" t="str">
        <f>VLOOKUP(A88,[1]PRODS!$B$2:$K$3089,6,0)</f>
        <v>DEEP</v>
      </c>
      <c r="W88" s="9" t="str">
        <f t="shared" si="3"/>
        <v>POLAR &amp; CHIPORRO FYAH MAN  DEEP</v>
      </c>
      <c r="X88" s="9" t="str">
        <f>VLOOKUP(A88,[1]PRODS!$B$2:$K$3089,8,0)</f>
        <v>M</v>
      </c>
      <c r="Y88" s="9" t="str">
        <f>VLOOKUP(A88,[1]PRODS!$B$2:$K$3089,9,0)</f>
        <v>M</v>
      </c>
      <c r="Z88" s="9">
        <f t="shared" si="4"/>
        <v>0.68684697791297444</v>
      </c>
      <c r="AA88" s="9">
        <f t="shared" si="5"/>
        <v>20773</v>
      </c>
    </row>
    <row r="89" spans="1:27" x14ac:dyDescent="0.25">
      <c r="A89" s="25" t="s">
        <v>1307</v>
      </c>
      <c r="B89" s="4" t="s">
        <v>1308</v>
      </c>
      <c r="C89" s="4">
        <v>50412</v>
      </c>
      <c r="D89" s="4">
        <v>50412</v>
      </c>
      <c r="E89" s="4">
        <v>9707</v>
      </c>
      <c r="F89" s="4" t="s">
        <v>25</v>
      </c>
      <c r="G89" s="4">
        <v>40705</v>
      </c>
      <c r="H89" s="4">
        <v>419</v>
      </c>
      <c r="I89" s="4">
        <v>81</v>
      </c>
      <c r="J89" s="4">
        <v>1</v>
      </c>
      <c r="K89" s="4">
        <v>1</v>
      </c>
      <c r="L89" s="4">
        <v>0</v>
      </c>
      <c r="M89" s="4"/>
      <c r="N89" s="4"/>
      <c r="O89" s="4">
        <v>19</v>
      </c>
      <c r="P89" s="9" t="s">
        <v>6465</v>
      </c>
      <c r="Q89" s="9" t="s">
        <v>26</v>
      </c>
      <c r="S89" s="9" t="str">
        <f>VLOOKUP(A89,[1]PRODS!$B$2:$K$3089,10,0)</f>
        <v>WINTER 18</v>
      </c>
      <c r="T89" s="9" t="str">
        <f>VLOOKUP(A89,[1]PRODS!$B$2:$K$3089,4,0)</f>
        <v>POLAR &amp; CHIPORRO FZ</v>
      </c>
      <c r="U89" s="9" t="str">
        <f>VLOOKUP(A89,[1]PRODS!$B$2:$K$3089,5,0)</f>
        <v>FYAH MAN FZ</v>
      </c>
      <c r="V89" s="9" t="str">
        <f>VLOOKUP(A89,[1]PRODS!$B$2:$K$3089,6,0)</f>
        <v>GREEN</v>
      </c>
      <c r="W89" s="9" t="str">
        <f t="shared" si="3"/>
        <v>POLAR &amp; CHIPORRO FZ FYAH MAN FZ GREEN</v>
      </c>
      <c r="X89" s="9" t="str">
        <f>VLOOKUP(A89,[1]PRODS!$B$2:$K$3089,8,0)</f>
        <v>M</v>
      </c>
      <c r="Y89" s="9" t="str">
        <f>VLOOKUP(A89,[1]PRODS!$B$2:$K$3089,9,0)</f>
        <v>M</v>
      </c>
      <c r="Z89" s="9">
        <f t="shared" si="4"/>
        <v>0.80744663968896291</v>
      </c>
      <c r="AA89" s="9">
        <f t="shared" si="5"/>
        <v>40705</v>
      </c>
    </row>
    <row r="90" spans="1:27" x14ac:dyDescent="0.25">
      <c r="A90" s="25" t="s">
        <v>1309</v>
      </c>
      <c r="B90" s="4" t="s">
        <v>1310</v>
      </c>
      <c r="C90" s="4">
        <v>50412</v>
      </c>
      <c r="D90" s="4">
        <v>50412</v>
      </c>
      <c r="E90" s="4">
        <v>9707</v>
      </c>
      <c r="F90" s="4" t="s">
        <v>25</v>
      </c>
      <c r="G90" s="4">
        <v>40705</v>
      </c>
      <c r="H90" s="4">
        <v>419</v>
      </c>
      <c r="I90" s="4">
        <v>81</v>
      </c>
      <c r="J90" s="4">
        <v>1</v>
      </c>
      <c r="K90" s="4">
        <v>1</v>
      </c>
      <c r="L90" s="4">
        <v>0</v>
      </c>
      <c r="M90" s="4"/>
      <c r="N90" s="4"/>
      <c r="O90" s="4">
        <v>19</v>
      </c>
      <c r="P90" s="9" t="s">
        <v>6465</v>
      </c>
      <c r="Q90" s="9" t="s">
        <v>26</v>
      </c>
      <c r="S90" s="9" t="str">
        <f>VLOOKUP(A90,[1]PRODS!$B$2:$K$3089,10,0)</f>
        <v>WINTER 18</v>
      </c>
      <c r="T90" s="9" t="str">
        <f>VLOOKUP(A90,[1]PRODS!$B$2:$K$3089,4,0)</f>
        <v>POLAR &amp; CHIPORRO FZ</v>
      </c>
      <c r="U90" s="9" t="str">
        <f>VLOOKUP(A90,[1]PRODS!$B$2:$K$3089,5,0)</f>
        <v>FYAH MAN FZ</v>
      </c>
      <c r="V90" s="9" t="str">
        <f>VLOOKUP(A90,[1]PRODS!$B$2:$K$3089,6,0)</f>
        <v>GREEN</v>
      </c>
      <c r="W90" s="9" t="str">
        <f t="shared" si="3"/>
        <v>POLAR &amp; CHIPORRO FZ FYAH MAN FZ GREEN</v>
      </c>
      <c r="X90" s="9" t="str">
        <f>VLOOKUP(A90,[1]PRODS!$B$2:$K$3089,8,0)</f>
        <v>S</v>
      </c>
      <c r="Y90" s="9" t="str">
        <f>VLOOKUP(A90,[1]PRODS!$B$2:$K$3089,9,0)</f>
        <v>M</v>
      </c>
      <c r="Z90" s="9">
        <f t="shared" si="4"/>
        <v>0.80744663968896291</v>
      </c>
      <c r="AA90" s="9">
        <f t="shared" si="5"/>
        <v>40705</v>
      </c>
    </row>
    <row r="91" spans="1:27" x14ac:dyDescent="0.25">
      <c r="A91" s="25" t="s">
        <v>1311</v>
      </c>
      <c r="B91" s="4" t="s">
        <v>1312</v>
      </c>
      <c r="C91" s="4">
        <v>50412</v>
      </c>
      <c r="D91" s="4">
        <v>50412</v>
      </c>
      <c r="E91" s="4">
        <v>9707</v>
      </c>
      <c r="F91" s="4" t="s">
        <v>25</v>
      </c>
      <c r="G91" s="4">
        <v>40705</v>
      </c>
      <c r="H91" s="4">
        <v>419</v>
      </c>
      <c r="I91" s="4">
        <v>81</v>
      </c>
      <c r="J91" s="4">
        <v>1</v>
      </c>
      <c r="K91" s="4">
        <v>1</v>
      </c>
      <c r="L91" s="4">
        <v>0</v>
      </c>
      <c r="M91" s="4"/>
      <c r="N91" s="4"/>
      <c r="O91" s="4">
        <v>19</v>
      </c>
      <c r="P91" s="9" t="s">
        <v>6465</v>
      </c>
      <c r="Q91" s="9" t="s">
        <v>26</v>
      </c>
      <c r="S91" s="9" t="str">
        <f>VLOOKUP(A91,[1]PRODS!$B$2:$K$3089,10,0)</f>
        <v>WINTER 18</v>
      </c>
      <c r="T91" s="9" t="str">
        <f>VLOOKUP(A91,[1]PRODS!$B$2:$K$3089,4,0)</f>
        <v>POLAR &amp; CHIPORRO FZ</v>
      </c>
      <c r="U91" s="9" t="str">
        <f>VLOOKUP(A91,[1]PRODS!$B$2:$K$3089,5,0)</f>
        <v>FYAH MAN FZ</v>
      </c>
      <c r="V91" s="9" t="str">
        <f>VLOOKUP(A91,[1]PRODS!$B$2:$K$3089,6,0)</f>
        <v>GREEN</v>
      </c>
      <c r="W91" s="9" t="str">
        <f t="shared" si="3"/>
        <v>POLAR &amp; CHIPORRO FZ FYAH MAN FZ GREEN</v>
      </c>
      <c r="X91" s="9" t="str">
        <f>VLOOKUP(A91,[1]PRODS!$B$2:$K$3089,8,0)</f>
        <v>XL</v>
      </c>
      <c r="Y91" s="9" t="str">
        <f>VLOOKUP(A91,[1]PRODS!$B$2:$K$3089,9,0)</f>
        <v>M</v>
      </c>
      <c r="Z91" s="9">
        <f t="shared" si="4"/>
        <v>0.80744663968896291</v>
      </c>
      <c r="AA91" s="9">
        <f t="shared" si="5"/>
        <v>40705</v>
      </c>
    </row>
    <row r="92" spans="1:27" x14ac:dyDescent="0.25">
      <c r="A92" s="25" t="s">
        <v>1315</v>
      </c>
      <c r="B92" s="4" t="s">
        <v>1316</v>
      </c>
      <c r="C92" s="4">
        <v>-50412</v>
      </c>
      <c r="D92" s="4">
        <v>-50412</v>
      </c>
      <c r="E92" s="4">
        <v>-9707</v>
      </c>
      <c r="F92" s="4" t="s">
        <v>25</v>
      </c>
      <c r="G92" s="4">
        <v>-40705</v>
      </c>
      <c r="H92" s="4">
        <v>419</v>
      </c>
      <c r="I92" s="4">
        <v>-81</v>
      </c>
      <c r="J92" s="4">
        <v>-1</v>
      </c>
      <c r="K92" s="4">
        <v>-1</v>
      </c>
      <c r="L92" s="4">
        <v>0</v>
      </c>
      <c r="M92" s="4"/>
      <c r="N92" s="4"/>
      <c r="O92" s="4">
        <v>19</v>
      </c>
      <c r="P92" s="9" t="s">
        <v>6465</v>
      </c>
      <c r="Q92" s="9" t="s">
        <v>26</v>
      </c>
      <c r="S92" s="9" t="str">
        <f>VLOOKUP(A92,[1]PRODS!$B$2:$K$3089,10,0)</f>
        <v>WINTER 18</v>
      </c>
      <c r="T92" s="9" t="str">
        <f>VLOOKUP(A92,[1]PRODS!$B$2:$K$3089,4,0)</f>
        <v>POLAR &amp; CHIPORRO FZ</v>
      </c>
      <c r="U92" s="9" t="str">
        <f>VLOOKUP(A92,[1]PRODS!$B$2:$K$3089,5,0)</f>
        <v>FYAH MAN FZ</v>
      </c>
      <c r="V92" s="9" t="str">
        <f>VLOOKUP(A92,[1]PRODS!$B$2:$K$3089,6,0)</f>
        <v>GREEN</v>
      </c>
      <c r="W92" s="9" t="str">
        <f t="shared" si="3"/>
        <v>POLAR &amp; CHIPORRO FZ FYAH MAN FZ GREEN</v>
      </c>
      <c r="X92" s="9" t="str">
        <f>VLOOKUP(A92,[1]PRODS!$B$2:$K$3089,8,0)</f>
        <v>XXL</v>
      </c>
      <c r="Y92" s="9" t="str">
        <f>VLOOKUP(A92,[1]PRODS!$B$2:$K$3089,9,0)</f>
        <v>M</v>
      </c>
      <c r="Z92" s="9">
        <f t="shared" si="4"/>
        <v>0.80744663968896291</v>
      </c>
      <c r="AA92" s="9">
        <f t="shared" si="5"/>
        <v>-40705</v>
      </c>
    </row>
    <row r="93" spans="1:27" x14ac:dyDescent="0.25">
      <c r="A93" s="25" t="s">
        <v>1320</v>
      </c>
      <c r="B93" s="4" t="s">
        <v>1321</v>
      </c>
      <c r="C93" s="4">
        <v>50412</v>
      </c>
      <c r="D93" s="4">
        <v>50412</v>
      </c>
      <c r="E93" s="4">
        <v>9707</v>
      </c>
      <c r="F93" s="4" t="s">
        <v>25</v>
      </c>
      <c r="G93" s="4">
        <v>40705</v>
      </c>
      <c r="H93" s="4">
        <v>419</v>
      </c>
      <c r="I93" s="4">
        <v>81</v>
      </c>
      <c r="J93" s="4">
        <v>1</v>
      </c>
      <c r="K93" s="4">
        <v>1</v>
      </c>
      <c r="L93" s="4">
        <v>0</v>
      </c>
      <c r="M93" s="4"/>
      <c r="N93" s="4"/>
      <c r="O93" s="4">
        <v>19</v>
      </c>
      <c r="P93" s="9" t="s">
        <v>6465</v>
      </c>
      <c r="Q93" s="9" t="s">
        <v>26</v>
      </c>
      <c r="S93" s="9" t="str">
        <f>VLOOKUP(A93,[1]PRODS!$B$2:$K$3089,10,0)</f>
        <v>WINTER 18</v>
      </c>
      <c r="T93" s="9" t="str">
        <f>VLOOKUP(A93,[1]PRODS!$B$2:$K$3089,4,0)</f>
        <v>POLAR &amp; CHIPORRO FZ</v>
      </c>
      <c r="U93" s="9" t="str">
        <f>VLOOKUP(A93,[1]PRODS!$B$2:$K$3089,5,0)</f>
        <v>FYAH MAN FZ</v>
      </c>
      <c r="V93" s="9" t="str">
        <f>VLOOKUP(A93,[1]PRODS!$B$2:$K$3089,6,0)</f>
        <v>RED</v>
      </c>
      <c r="W93" s="9" t="str">
        <f t="shared" si="3"/>
        <v>POLAR &amp; CHIPORRO FZ FYAH MAN FZ RED</v>
      </c>
      <c r="X93" s="9" t="str">
        <f>VLOOKUP(A93,[1]PRODS!$B$2:$K$3089,8,0)</f>
        <v>M</v>
      </c>
      <c r="Y93" s="9" t="str">
        <f>VLOOKUP(A93,[1]PRODS!$B$2:$K$3089,9,0)</f>
        <v>M</v>
      </c>
      <c r="Z93" s="9">
        <f t="shared" si="4"/>
        <v>0.80744663968896291</v>
      </c>
      <c r="AA93" s="9">
        <f t="shared" si="5"/>
        <v>40705</v>
      </c>
    </row>
    <row r="94" spans="1:27" x14ac:dyDescent="0.25">
      <c r="A94" s="25" t="s">
        <v>1336</v>
      </c>
      <c r="B94" s="4" t="s">
        <v>1337</v>
      </c>
      <c r="C94" s="4">
        <v>42008</v>
      </c>
      <c r="D94" s="4">
        <v>42008</v>
      </c>
      <c r="E94" s="4">
        <v>8824</v>
      </c>
      <c r="F94" s="4" t="s">
        <v>25</v>
      </c>
      <c r="G94" s="4">
        <v>33184</v>
      </c>
      <c r="H94" s="4">
        <v>376</v>
      </c>
      <c r="I94" s="4">
        <v>79</v>
      </c>
      <c r="J94" s="4">
        <v>1</v>
      </c>
      <c r="K94" s="4">
        <v>1</v>
      </c>
      <c r="L94" s="4">
        <v>0</v>
      </c>
      <c r="M94" s="4"/>
      <c r="N94" s="4"/>
      <c r="O94" s="4">
        <v>19</v>
      </c>
      <c r="P94" s="9" t="s">
        <v>6465</v>
      </c>
      <c r="Q94" s="9" t="s">
        <v>26</v>
      </c>
      <c r="S94" s="9" t="str">
        <f>VLOOKUP(A94,[1]PRODS!$B$2:$K$3089,10,0)</f>
        <v>WINTER 18</v>
      </c>
      <c r="T94" s="9" t="str">
        <f>VLOOKUP(A94,[1]PRODS!$B$2:$K$3089,4,0)</f>
        <v>SHERPA</v>
      </c>
      <c r="U94" s="9" t="str">
        <f>VLOOKUP(A94,[1]PRODS!$B$2:$K$3089,5,0)</f>
        <v>HI FI</v>
      </c>
      <c r="V94" s="9" t="str">
        <f>VLOOKUP(A94,[1]PRODS!$B$2:$K$3089,6,0)</f>
        <v>BLACK</v>
      </c>
      <c r="W94" s="9" t="str">
        <f t="shared" si="3"/>
        <v>SHERPA HI FI BLACK</v>
      </c>
      <c r="X94" s="9" t="str">
        <f>VLOOKUP(A94,[1]PRODS!$B$2:$K$3089,8,0)</f>
        <v>S</v>
      </c>
      <c r="Y94" s="9" t="str">
        <f>VLOOKUP(A94,[1]PRODS!$B$2:$K$3089,9,0)</f>
        <v>W</v>
      </c>
      <c r="Z94" s="9">
        <f t="shared" si="4"/>
        <v>0.78994477242430017</v>
      </c>
      <c r="AA94" s="9">
        <f t="shared" si="5"/>
        <v>33184</v>
      </c>
    </row>
    <row r="95" spans="1:27" x14ac:dyDescent="0.25">
      <c r="A95" s="25" t="s">
        <v>1340</v>
      </c>
      <c r="B95" s="4" t="s">
        <v>1342</v>
      </c>
      <c r="C95" s="4">
        <v>67210</v>
      </c>
      <c r="D95" s="4">
        <v>67210</v>
      </c>
      <c r="E95" s="4">
        <v>14354</v>
      </c>
      <c r="F95" s="4" t="s">
        <v>25</v>
      </c>
      <c r="G95" s="4">
        <v>52856</v>
      </c>
      <c r="H95" s="4">
        <v>368</v>
      </c>
      <c r="I95" s="4">
        <v>79</v>
      </c>
      <c r="J95" s="4">
        <v>2</v>
      </c>
      <c r="K95" s="4">
        <v>2</v>
      </c>
      <c r="L95" s="4">
        <v>0</v>
      </c>
      <c r="M95" s="4"/>
      <c r="N95" s="4"/>
      <c r="O95" s="4">
        <v>19</v>
      </c>
      <c r="P95" s="9" t="s">
        <v>6465</v>
      </c>
      <c r="Q95" s="9" t="s">
        <v>26</v>
      </c>
      <c r="S95" s="9" t="str">
        <f>VLOOKUP(A95,[1]PRODS!$B$2:$K$3089,10,0)</f>
        <v>WINTER 18</v>
      </c>
      <c r="T95" s="9" t="str">
        <f>VLOOKUP(A95,[1]PRODS!$B$2:$K$3089,4,0)</f>
        <v>POLAR</v>
      </c>
      <c r="U95" s="9" t="str">
        <f>VLOOKUP(A95,[1]PRODS!$B$2:$K$3089,5,0)</f>
        <v>FYAH GIRL FZ</v>
      </c>
      <c r="V95" s="9" t="str">
        <f>VLOOKUP(A95,[1]PRODS!$B$2:$K$3089,6,0)</f>
        <v>BLUE</v>
      </c>
      <c r="W95" s="9" t="str">
        <f t="shared" si="3"/>
        <v>POLAR FYAH GIRL FZ BLUE</v>
      </c>
      <c r="X95" s="9" t="str">
        <f>VLOOKUP(A95,[1]PRODS!$B$2:$K$3089,8,0)</f>
        <v>L</v>
      </c>
      <c r="Y95" s="9" t="str">
        <f>VLOOKUP(A95,[1]PRODS!$B$2:$K$3089,9,0)</f>
        <v>W</v>
      </c>
      <c r="Z95" s="9">
        <f t="shared" si="4"/>
        <v>0.78643059068590981</v>
      </c>
      <c r="AA95" s="9">
        <f t="shared" si="5"/>
        <v>52856</v>
      </c>
    </row>
    <row r="96" spans="1:27" x14ac:dyDescent="0.25">
      <c r="A96" s="25" t="s">
        <v>1343</v>
      </c>
      <c r="B96" s="4" t="s">
        <v>1344</v>
      </c>
      <c r="C96" s="4">
        <v>67210</v>
      </c>
      <c r="D96" s="4">
        <v>67210</v>
      </c>
      <c r="E96" s="4">
        <v>14354</v>
      </c>
      <c r="F96" s="4" t="s">
        <v>25</v>
      </c>
      <c r="G96" s="4">
        <v>52856</v>
      </c>
      <c r="H96" s="4">
        <v>368</v>
      </c>
      <c r="I96" s="4">
        <v>79</v>
      </c>
      <c r="J96" s="4">
        <v>2</v>
      </c>
      <c r="K96" s="4">
        <v>2</v>
      </c>
      <c r="L96" s="4">
        <v>0</v>
      </c>
      <c r="M96" s="4"/>
      <c r="N96" s="4"/>
      <c r="O96" s="4">
        <v>19</v>
      </c>
      <c r="P96" s="9" t="s">
        <v>6465</v>
      </c>
      <c r="Q96" s="9" t="s">
        <v>26</v>
      </c>
      <c r="S96" s="9" t="str">
        <f>VLOOKUP(A96,[1]PRODS!$B$2:$K$3089,10,0)</f>
        <v>WINTER 18</v>
      </c>
      <c r="T96" s="9" t="str">
        <f>VLOOKUP(A96,[1]PRODS!$B$2:$K$3089,4,0)</f>
        <v>POLAR</v>
      </c>
      <c r="U96" s="9" t="str">
        <f>VLOOKUP(A96,[1]PRODS!$B$2:$K$3089,5,0)</f>
        <v>FYAH GIRL FZ</v>
      </c>
      <c r="V96" s="9" t="str">
        <f>VLOOKUP(A96,[1]PRODS!$B$2:$K$3089,6,0)</f>
        <v>BLUE</v>
      </c>
      <c r="W96" s="9" t="str">
        <f t="shared" si="3"/>
        <v>POLAR FYAH GIRL FZ BLUE</v>
      </c>
      <c r="X96" s="9" t="str">
        <f>VLOOKUP(A96,[1]PRODS!$B$2:$K$3089,8,0)</f>
        <v>M</v>
      </c>
      <c r="Y96" s="9" t="str">
        <f>VLOOKUP(A96,[1]PRODS!$B$2:$K$3089,9,0)</f>
        <v>W</v>
      </c>
      <c r="Z96" s="9">
        <f t="shared" si="4"/>
        <v>0.78643059068590981</v>
      </c>
      <c r="AA96" s="9">
        <f t="shared" si="5"/>
        <v>52856</v>
      </c>
    </row>
    <row r="97" spans="1:27" x14ac:dyDescent="0.25">
      <c r="A97" s="25" t="s">
        <v>1349</v>
      </c>
      <c r="B97" s="4" t="s">
        <v>1350</v>
      </c>
      <c r="C97" s="4">
        <v>84017</v>
      </c>
      <c r="D97" s="4">
        <v>84017</v>
      </c>
      <c r="E97" s="4">
        <v>17648</v>
      </c>
      <c r="F97" s="4" t="s">
        <v>25</v>
      </c>
      <c r="G97" s="4">
        <v>66369</v>
      </c>
      <c r="H97" s="4">
        <v>376</v>
      </c>
      <c r="I97" s="4">
        <v>79</v>
      </c>
      <c r="J97" s="4">
        <v>2</v>
      </c>
      <c r="K97" s="4">
        <v>2</v>
      </c>
      <c r="L97" s="4">
        <v>0</v>
      </c>
      <c r="M97" s="4"/>
      <c r="N97" s="4"/>
      <c r="O97" s="4">
        <v>19</v>
      </c>
      <c r="P97" s="9" t="s">
        <v>6465</v>
      </c>
      <c r="Q97" s="9" t="s">
        <v>26</v>
      </c>
      <c r="S97" s="9" t="str">
        <f>VLOOKUP(A97,[1]PRODS!$B$2:$K$3089,10,0)</f>
        <v>WINTER 18</v>
      </c>
      <c r="T97" s="9" t="str">
        <f>VLOOKUP(A97,[1]PRODS!$B$2:$K$3089,4,0)</f>
        <v>SHERPA</v>
      </c>
      <c r="U97" s="9" t="str">
        <f>VLOOKUP(A97,[1]PRODS!$B$2:$K$3089,5,0)</f>
        <v>HI FI</v>
      </c>
      <c r="V97" s="9" t="str">
        <f>VLOOKUP(A97,[1]PRODS!$B$2:$K$3089,6,0)</f>
        <v>CREAM</v>
      </c>
      <c r="W97" s="9" t="str">
        <f t="shared" si="3"/>
        <v>SHERPA HI FI CREAM</v>
      </c>
      <c r="X97" s="9" t="str">
        <f>VLOOKUP(A97,[1]PRODS!$B$2:$K$3089,8,0)</f>
        <v>L</v>
      </c>
      <c r="Y97" s="9" t="str">
        <f>VLOOKUP(A97,[1]PRODS!$B$2:$K$3089,9,0)</f>
        <v>W</v>
      </c>
      <c r="Z97" s="9">
        <f t="shared" si="4"/>
        <v>0.78994727257578823</v>
      </c>
      <c r="AA97" s="9">
        <f t="shared" si="5"/>
        <v>66369</v>
      </c>
    </row>
    <row r="98" spans="1:27" x14ac:dyDescent="0.25">
      <c r="A98" s="25" t="s">
        <v>1351</v>
      </c>
      <c r="B98" s="4" t="s">
        <v>1352</v>
      </c>
      <c r="C98" s="4">
        <v>42008</v>
      </c>
      <c r="D98" s="4">
        <v>42008</v>
      </c>
      <c r="E98" s="4">
        <v>8824</v>
      </c>
      <c r="F98" s="4" t="s">
        <v>25</v>
      </c>
      <c r="G98" s="4">
        <v>33184</v>
      </c>
      <c r="H98" s="4">
        <v>376</v>
      </c>
      <c r="I98" s="4">
        <v>79</v>
      </c>
      <c r="J98" s="4">
        <v>1</v>
      </c>
      <c r="K98" s="4">
        <v>1</v>
      </c>
      <c r="L98" s="4">
        <v>0</v>
      </c>
      <c r="M98" s="4"/>
      <c r="N98" s="4"/>
      <c r="O98" s="4">
        <v>19</v>
      </c>
      <c r="P98" s="9" t="s">
        <v>6465</v>
      </c>
      <c r="Q98" s="9" t="s">
        <v>26</v>
      </c>
      <c r="S98" s="9" t="str">
        <f>VLOOKUP(A98,[1]PRODS!$B$2:$K$3089,10,0)</f>
        <v>WINTER 18</v>
      </c>
      <c r="T98" s="9" t="str">
        <f>VLOOKUP(A98,[1]PRODS!$B$2:$K$3089,4,0)</f>
        <v>SHERPA</v>
      </c>
      <c r="U98" s="9" t="str">
        <f>VLOOKUP(A98,[1]PRODS!$B$2:$K$3089,5,0)</f>
        <v>HI FI</v>
      </c>
      <c r="V98" s="9" t="str">
        <f>VLOOKUP(A98,[1]PRODS!$B$2:$K$3089,6,0)</f>
        <v>CREAM</v>
      </c>
      <c r="W98" s="9" t="str">
        <f t="shared" si="3"/>
        <v>SHERPA HI FI CREAM</v>
      </c>
      <c r="X98" s="9" t="str">
        <f>VLOOKUP(A98,[1]PRODS!$B$2:$K$3089,8,0)</f>
        <v>M</v>
      </c>
      <c r="Y98" s="9" t="str">
        <f>VLOOKUP(A98,[1]PRODS!$B$2:$K$3089,9,0)</f>
        <v>W</v>
      </c>
      <c r="Z98" s="9">
        <f t="shared" si="4"/>
        <v>0.78994477242430017</v>
      </c>
      <c r="AA98" s="9">
        <f t="shared" si="5"/>
        <v>33184</v>
      </c>
    </row>
    <row r="99" spans="1:27" x14ac:dyDescent="0.25">
      <c r="A99" s="25" t="s">
        <v>1353</v>
      </c>
      <c r="B99" s="4" t="s">
        <v>1354</v>
      </c>
      <c r="C99" s="4">
        <v>126025</v>
      </c>
      <c r="D99" s="4">
        <v>126025</v>
      </c>
      <c r="E99" s="4">
        <v>26472</v>
      </c>
      <c r="F99" s="4" t="s">
        <v>25</v>
      </c>
      <c r="G99" s="4">
        <v>99553</v>
      </c>
      <c r="H99" s="4">
        <v>376</v>
      </c>
      <c r="I99" s="4">
        <v>79</v>
      </c>
      <c r="J99" s="4">
        <v>3</v>
      </c>
      <c r="K99" s="4">
        <v>3</v>
      </c>
      <c r="L99" s="4">
        <v>0</v>
      </c>
      <c r="M99" s="4"/>
      <c r="N99" s="4"/>
      <c r="O99" s="4">
        <v>19</v>
      </c>
      <c r="P99" s="9" t="s">
        <v>6465</v>
      </c>
      <c r="Q99" s="9" t="s">
        <v>26</v>
      </c>
      <c r="S99" s="9" t="str">
        <f>VLOOKUP(A99,[1]PRODS!$B$2:$K$3089,10,0)</f>
        <v>WINTER 18</v>
      </c>
      <c r="T99" s="9" t="str">
        <f>VLOOKUP(A99,[1]PRODS!$B$2:$K$3089,4,0)</f>
        <v>SHERPA</v>
      </c>
      <c r="U99" s="9" t="str">
        <f>VLOOKUP(A99,[1]PRODS!$B$2:$K$3089,5,0)</f>
        <v>HI FI</v>
      </c>
      <c r="V99" s="9" t="str">
        <f>VLOOKUP(A99,[1]PRODS!$B$2:$K$3089,6,0)</f>
        <v>CREAM</v>
      </c>
      <c r="W99" s="9" t="str">
        <f t="shared" si="3"/>
        <v>SHERPA HI FI CREAM</v>
      </c>
      <c r="X99" s="9" t="str">
        <f>VLOOKUP(A99,[1]PRODS!$B$2:$K$3089,8,0)</f>
        <v>S</v>
      </c>
      <c r="Y99" s="9" t="str">
        <f>VLOOKUP(A99,[1]PRODS!$B$2:$K$3089,9,0)</f>
        <v>W</v>
      </c>
      <c r="Z99" s="9">
        <f t="shared" si="4"/>
        <v>0.78994643919857166</v>
      </c>
      <c r="AA99" s="9">
        <f t="shared" si="5"/>
        <v>99553</v>
      </c>
    </row>
    <row r="100" spans="1:27" x14ac:dyDescent="0.25">
      <c r="A100" s="25" t="s">
        <v>1361</v>
      </c>
      <c r="B100" s="4" t="s">
        <v>1362</v>
      </c>
      <c r="C100" s="4">
        <v>33605</v>
      </c>
      <c r="D100" s="4">
        <v>33605</v>
      </c>
      <c r="E100" s="4">
        <v>7177</v>
      </c>
      <c r="F100" s="4" t="s">
        <v>25</v>
      </c>
      <c r="G100" s="4">
        <v>26428</v>
      </c>
      <c r="H100" s="4">
        <v>368</v>
      </c>
      <c r="I100" s="4">
        <v>79</v>
      </c>
      <c r="J100" s="4">
        <v>1</v>
      </c>
      <c r="K100" s="4">
        <v>1</v>
      </c>
      <c r="L100" s="4">
        <v>0</v>
      </c>
      <c r="M100" s="4"/>
      <c r="N100" s="4"/>
      <c r="O100" s="4">
        <v>19</v>
      </c>
      <c r="P100" s="9" t="s">
        <v>6465</v>
      </c>
      <c r="Q100" s="9" t="s">
        <v>26</v>
      </c>
      <c r="S100" s="9" t="str">
        <f>VLOOKUP(A100,[1]PRODS!$B$2:$K$3089,10,0)</f>
        <v>WINTER 18</v>
      </c>
      <c r="T100" s="9" t="str">
        <f>VLOOKUP(A100,[1]PRODS!$B$2:$K$3089,4,0)</f>
        <v>POLAR</v>
      </c>
      <c r="U100" s="9" t="str">
        <f>VLOOKUP(A100,[1]PRODS!$B$2:$K$3089,5,0)</f>
        <v>FYAH GIRL FZ</v>
      </c>
      <c r="V100" s="9" t="str">
        <f>VLOOKUP(A100,[1]PRODS!$B$2:$K$3089,6,0)</f>
        <v>GREY</v>
      </c>
      <c r="W100" s="9" t="str">
        <f t="shared" si="3"/>
        <v>POLAR FYAH GIRL FZ GREY</v>
      </c>
      <c r="X100" s="9" t="str">
        <f>VLOOKUP(A100,[1]PRODS!$B$2:$K$3089,8,0)</f>
        <v>S</v>
      </c>
      <c r="Y100" s="9" t="str">
        <f>VLOOKUP(A100,[1]PRODS!$B$2:$K$3089,9,0)</f>
        <v>W</v>
      </c>
      <c r="Z100" s="9">
        <f t="shared" si="4"/>
        <v>0.78643059068590981</v>
      </c>
      <c r="AA100" s="9">
        <f t="shared" si="5"/>
        <v>26428</v>
      </c>
    </row>
    <row r="101" spans="1:27" x14ac:dyDescent="0.25">
      <c r="A101" s="25" t="s">
        <v>1365</v>
      </c>
      <c r="B101" s="4" t="s">
        <v>1366</v>
      </c>
      <c r="C101" s="4">
        <v>33605</v>
      </c>
      <c r="D101" s="4">
        <v>33605</v>
      </c>
      <c r="E101" s="4">
        <v>7177</v>
      </c>
      <c r="F101" s="4" t="s">
        <v>25</v>
      </c>
      <c r="G101" s="4">
        <v>26428</v>
      </c>
      <c r="H101" s="4">
        <v>368</v>
      </c>
      <c r="I101" s="4">
        <v>79</v>
      </c>
      <c r="J101" s="4">
        <v>1</v>
      </c>
      <c r="K101" s="4">
        <v>1</v>
      </c>
      <c r="L101" s="4">
        <v>0</v>
      </c>
      <c r="M101" s="4"/>
      <c r="N101" s="4"/>
      <c r="O101" s="4">
        <v>19</v>
      </c>
      <c r="P101" s="9" t="s">
        <v>6465</v>
      </c>
      <c r="Q101" s="9" t="s">
        <v>26</v>
      </c>
      <c r="S101" s="9" t="str">
        <f>VLOOKUP(A101,[1]PRODS!$B$2:$K$3089,10,0)</f>
        <v>WINTER 18</v>
      </c>
      <c r="T101" s="9" t="str">
        <f>VLOOKUP(A101,[1]PRODS!$B$2:$K$3089,4,0)</f>
        <v>POLAR</v>
      </c>
      <c r="U101" s="9" t="str">
        <f>VLOOKUP(A101,[1]PRODS!$B$2:$K$3089,5,0)</f>
        <v>FYAH GIRL FZ</v>
      </c>
      <c r="V101" s="9" t="str">
        <f>VLOOKUP(A101,[1]PRODS!$B$2:$K$3089,6,0)</f>
        <v>RED</v>
      </c>
      <c r="W101" s="9" t="str">
        <f t="shared" si="3"/>
        <v>POLAR FYAH GIRL FZ RED</v>
      </c>
      <c r="X101" s="9" t="str">
        <f>VLOOKUP(A101,[1]PRODS!$B$2:$K$3089,8,0)</f>
        <v>L</v>
      </c>
      <c r="Y101" s="9" t="str">
        <f>VLOOKUP(A101,[1]PRODS!$B$2:$K$3089,9,0)</f>
        <v>W</v>
      </c>
      <c r="Z101" s="9">
        <f t="shared" si="4"/>
        <v>0.78643059068590981</v>
      </c>
      <c r="AA101" s="9">
        <f t="shared" si="5"/>
        <v>26428</v>
      </c>
    </row>
    <row r="102" spans="1:27" x14ac:dyDescent="0.25">
      <c r="A102" s="25" t="s">
        <v>1367</v>
      </c>
      <c r="B102" s="4" t="s">
        <v>1368</v>
      </c>
      <c r="C102" s="4">
        <v>100815</v>
      </c>
      <c r="D102" s="4">
        <v>100815</v>
      </c>
      <c r="E102" s="4">
        <v>21531</v>
      </c>
      <c r="F102" s="4" t="s">
        <v>25</v>
      </c>
      <c r="G102" s="4">
        <v>79284</v>
      </c>
      <c r="H102" s="4">
        <v>368</v>
      </c>
      <c r="I102" s="4">
        <v>79</v>
      </c>
      <c r="J102" s="4">
        <v>3</v>
      </c>
      <c r="K102" s="4">
        <v>3</v>
      </c>
      <c r="L102" s="4">
        <v>0</v>
      </c>
      <c r="M102" s="4"/>
      <c r="N102" s="4"/>
      <c r="O102" s="4">
        <v>19</v>
      </c>
      <c r="P102" s="9" t="s">
        <v>6465</v>
      </c>
      <c r="Q102" s="9" t="s">
        <v>26</v>
      </c>
      <c r="S102" s="9" t="str">
        <f>VLOOKUP(A102,[1]PRODS!$B$2:$K$3089,10,0)</f>
        <v>WINTER 18</v>
      </c>
      <c r="T102" s="9" t="str">
        <f>VLOOKUP(A102,[1]PRODS!$B$2:$K$3089,4,0)</f>
        <v>POLAR</v>
      </c>
      <c r="U102" s="9" t="str">
        <f>VLOOKUP(A102,[1]PRODS!$B$2:$K$3089,5,0)</f>
        <v>FYAH GIRL FZ</v>
      </c>
      <c r="V102" s="9" t="str">
        <f>VLOOKUP(A102,[1]PRODS!$B$2:$K$3089,6,0)</f>
        <v>RED</v>
      </c>
      <c r="W102" s="9" t="str">
        <f t="shared" si="3"/>
        <v>POLAR FYAH GIRL FZ RED</v>
      </c>
      <c r="X102" s="9" t="str">
        <f>VLOOKUP(A102,[1]PRODS!$B$2:$K$3089,8,0)</f>
        <v>M</v>
      </c>
      <c r="Y102" s="9" t="str">
        <f>VLOOKUP(A102,[1]PRODS!$B$2:$K$3089,9,0)</f>
        <v>W</v>
      </c>
      <c r="Z102" s="9">
        <f t="shared" si="4"/>
        <v>0.78643059068590981</v>
      </c>
      <c r="AA102" s="9">
        <f t="shared" si="5"/>
        <v>79284</v>
      </c>
    </row>
    <row r="103" spans="1:27" x14ac:dyDescent="0.25">
      <c r="A103" s="25" t="s">
        <v>1369</v>
      </c>
      <c r="B103" s="4" t="s">
        <v>1370</v>
      </c>
      <c r="C103" s="4">
        <v>30244</v>
      </c>
      <c r="D103" s="4">
        <v>30244</v>
      </c>
      <c r="E103" s="4">
        <v>7177</v>
      </c>
      <c r="F103" s="4" t="s">
        <v>25</v>
      </c>
      <c r="G103" s="4">
        <v>23067</v>
      </c>
      <c r="H103" s="4">
        <v>321</v>
      </c>
      <c r="I103" s="4">
        <v>76</v>
      </c>
      <c r="J103" s="4">
        <v>1</v>
      </c>
      <c r="K103" s="4">
        <v>1</v>
      </c>
      <c r="L103" s="4">
        <v>0</v>
      </c>
      <c r="M103" s="4"/>
      <c r="N103" s="4"/>
      <c r="O103" s="4">
        <v>19</v>
      </c>
      <c r="P103" s="9" t="s">
        <v>6465</v>
      </c>
      <c r="Q103" s="9" t="s">
        <v>26</v>
      </c>
      <c r="S103" s="9" t="str">
        <f>VLOOKUP(A103,[1]PRODS!$B$2:$K$3089,10,0)</f>
        <v>WINTER 18</v>
      </c>
      <c r="T103" s="9" t="str">
        <f>VLOOKUP(A103,[1]PRODS!$B$2:$K$3089,4,0)</f>
        <v>POLAR</v>
      </c>
      <c r="U103" s="9" t="str">
        <f>VLOOKUP(A103,[1]PRODS!$B$2:$K$3089,5,0)</f>
        <v>FYAH GIRL FZ</v>
      </c>
      <c r="V103" s="9" t="str">
        <f>VLOOKUP(A103,[1]PRODS!$B$2:$K$3089,6,0)</f>
        <v>RED</v>
      </c>
      <c r="W103" s="9" t="str">
        <f t="shared" si="3"/>
        <v>POLAR FYAH GIRL FZ RED</v>
      </c>
      <c r="X103" s="9" t="str">
        <f>VLOOKUP(A103,[1]PRODS!$B$2:$K$3089,8,0)</f>
        <v>S</v>
      </c>
      <c r="Y103" s="9" t="str">
        <f>VLOOKUP(A103,[1]PRODS!$B$2:$K$3089,9,0)</f>
        <v>W</v>
      </c>
      <c r="Z103" s="9">
        <f t="shared" si="4"/>
        <v>0.76269673323634435</v>
      </c>
      <c r="AA103" s="9">
        <f t="shared" si="5"/>
        <v>23067</v>
      </c>
    </row>
    <row r="104" spans="1:27" x14ac:dyDescent="0.25">
      <c r="A104" s="25" t="s">
        <v>1371</v>
      </c>
      <c r="B104" s="4" t="s">
        <v>1372</v>
      </c>
      <c r="C104" s="4">
        <v>33605</v>
      </c>
      <c r="D104" s="4">
        <v>33605</v>
      </c>
      <c r="E104" s="4">
        <v>7177</v>
      </c>
      <c r="F104" s="4" t="s">
        <v>25</v>
      </c>
      <c r="G104" s="4">
        <v>26428</v>
      </c>
      <c r="H104" s="4">
        <v>368</v>
      </c>
      <c r="I104" s="4">
        <v>79</v>
      </c>
      <c r="J104" s="4">
        <v>1</v>
      </c>
      <c r="K104" s="4">
        <v>1</v>
      </c>
      <c r="L104" s="4">
        <v>0</v>
      </c>
      <c r="M104" s="4"/>
      <c r="N104" s="4"/>
      <c r="O104" s="4">
        <v>19</v>
      </c>
      <c r="P104" s="9" t="s">
        <v>6465</v>
      </c>
      <c r="Q104" s="9" t="s">
        <v>26</v>
      </c>
      <c r="S104" s="9" t="str">
        <f>VLOOKUP(A104,[1]PRODS!$B$2:$K$3089,10,0)</f>
        <v>WINTER 18</v>
      </c>
      <c r="T104" s="9" t="str">
        <f>VLOOKUP(A104,[1]PRODS!$B$2:$K$3089,4,0)</f>
        <v>POLAR</v>
      </c>
      <c r="U104" s="9" t="str">
        <f>VLOOKUP(A104,[1]PRODS!$B$2:$K$3089,5,0)</f>
        <v>FYAH GIRL FZ</v>
      </c>
      <c r="V104" s="9" t="str">
        <f>VLOOKUP(A104,[1]PRODS!$B$2:$K$3089,6,0)</f>
        <v>RED</v>
      </c>
      <c r="W104" s="9" t="str">
        <f t="shared" si="3"/>
        <v>POLAR FYAH GIRL FZ RED</v>
      </c>
      <c r="X104" s="9" t="str">
        <f>VLOOKUP(A104,[1]PRODS!$B$2:$K$3089,8,0)</f>
        <v>XS</v>
      </c>
      <c r="Y104" s="9" t="str">
        <f>VLOOKUP(A104,[1]PRODS!$B$2:$K$3089,9,0)</f>
        <v>W</v>
      </c>
      <c r="Z104" s="9">
        <f t="shared" si="4"/>
        <v>0.78643059068590981</v>
      </c>
      <c r="AA104" s="9">
        <f t="shared" si="5"/>
        <v>26428</v>
      </c>
    </row>
    <row r="105" spans="1:27" x14ac:dyDescent="0.25">
      <c r="A105" s="25" t="s">
        <v>1390</v>
      </c>
      <c r="B105" s="4" t="s">
        <v>1391</v>
      </c>
      <c r="C105" s="4">
        <v>100824</v>
      </c>
      <c r="D105" s="4">
        <v>100824</v>
      </c>
      <c r="E105" s="4">
        <v>20472</v>
      </c>
      <c r="F105" s="4" t="s">
        <v>25</v>
      </c>
      <c r="G105" s="4">
        <v>80352</v>
      </c>
      <c r="H105" s="4">
        <v>392</v>
      </c>
      <c r="I105" s="4">
        <v>80</v>
      </c>
      <c r="J105" s="4">
        <v>2</v>
      </c>
      <c r="K105" s="4">
        <v>2</v>
      </c>
      <c r="L105" s="4">
        <v>0</v>
      </c>
      <c r="M105" s="4"/>
      <c r="N105" s="4"/>
      <c r="O105" s="4">
        <v>19</v>
      </c>
      <c r="P105" s="9" t="s">
        <v>6465</v>
      </c>
      <c r="Q105" s="9" t="s">
        <v>26</v>
      </c>
      <c r="S105" s="9" t="str">
        <f>VLOOKUP(A105,[1]PRODS!$B$2:$K$3089,10,0)</f>
        <v>WINTER 18</v>
      </c>
      <c r="T105" s="9" t="str">
        <f>VLOOKUP(A105,[1]PRODS!$B$2:$K$3089,4,0)</f>
        <v xml:space="preserve">JACKET </v>
      </c>
      <c r="U105" s="9" t="str">
        <f>VLOOKUP(A105,[1]PRODS!$B$2:$K$3089,5,0)</f>
        <v>CORDUROY</v>
      </c>
      <c r="V105" s="9" t="str">
        <f>VLOOKUP(A105,[1]PRODS!$B$2:$K$3089,6,0)</f>
        <v>BLACK</v>
      </c>
      <c r="W105" s="9" t="str">
        <f t="shared" si="3"/>
        <v>JACKET  CORDUROY BLACK</v>
      </c>
      <c r="X105" s="9" t="str">
        <f>VLOOKUP(A105,[1]PRODS!$B$2:$K$3089,8,0)</f>
        <v>M</v>
      </c>
      <c r="Y105" s="9" t="str">
        <f>VLOOKUP(A105,[1]PRODS!$B$2:$K$3089,9,0)</f>
        <v>W</v>
      </c>
      <c r="Z105" s="9">
        <f t="shared" si="4"/>
        <v>0.79695310640323735</v>
      </c>
      <c r="AA105" s="9">
        <f t="shared" si="5"/>
        <v>80352</v>
      </c>
    </row>
    <row r="106" spans="1:27" x14ac:dyDescent="0.25">
      <c r="A106" s="25" t="s">
        <v>1392</v>
      </c>
      <c r="B106" s="4" t="s">
        <v>1393</v>
      </c>
      <c r="C106" s="4">
        <v>151235</v>
      </c>
      <c r="D106" s="4">
        <v>151235</v>
      </c>
      <c r="E106" s="4">
        <v>30708</v>
      </c>
      <c r="F106" s="4" t="s">
        <v>25</v>
      </c>
      <c r="G106" s="4">
        <v>120527</v>
      </c>
      <c r="H106" s="4">
        <v>392</v>
      </c>
      <c r="I106" s="4">
        <v>80</v>
      </c>
      <c r="J106" s="4">
        <v>3</v>
      </c>
      <c r="K106" s="4">
        <v>3</v>
      </c>
      <c r="L106" s="4">
        <v>0</v>
      </c>
      <c r="M106" s="4"/>
      <c r="N106" s="4"/>
      <c r="O106" s="4">
        <v>19</v>
      </c>
      <c r="P106" s="9" t="s">
        <v>6465</v>
      </c>
      <c r="Q106" s="9" t="s">
        <v>26</v>
      </c>
      <c r="S106" s="9" t="str">
        <f>VLOOKUP(A106,[1]PRODS!$B$2:$K$3089,10,0)</f>
        <v>WINTER 18</v>
      </c>
      <c r="T106" s="9" t="str">
        <f>VLOOKUP(A106,[1]PRODS!$B$2:$K$3089,4,0)</f>
        <v xml:space="preserve">JACKET </v>
      </c>
      <c r="U106" s="9" t="str">
        <f>VLOOKUP(A106,[1]PRODS!$B$2:$K$3089,5,0)</f>
        <v>CORDUROY</v>
      </c>
      <c r="V106" s="9" t="str">
        <f>VLOOKUP(A106,[1]PRODS!$B$2:$K$3089,6,0)</f>
        <v>BLACK</v>
      </c>
      <c r="W106" s="9" t="str">
        <f t="shared" si="3"/>
        <v>JACKET  CORDUROY BLACK</v>
      </c>
      <c r="X106" s="9" t="str">
        <f>VLOOKUP(A106,[1]PRODS!$B$2:$K$3089,8,0)</f>
        <v>S</v>
      </c>
      <c r="Y106" s="9" t="str">
        <f>VLOOKUP(A106,[1]PRODS!$B$2:$K$3089,9,0)</f>
        <v>W</v>
      </c>
      <c r="Z106" s="9">
        <f t="shared" si="4"/>
        <v>0.79695176381128707</v>
      </c>
      <c r="AA106" s="9">
        <f t="shared" si="5"/>
        <v>120527</v>
      </c>
    </row>
    <row r="107" spans="1:27" x14ac:dyDescent="0.25">
      <c r="A107" s="25" t="s">
        <v>1394</v>
      </c>
      <c r="B107" s="4" t="s">
        <v>1395</v>
      </c>
      <c r="C107" s="4">
        <v>100824</v>
      </c>
      <c r="D107" s="4">
        <v>100824</v>
      </c>
      <c r="E107" s="4">
        <v>20472</v>
      </c>
      <c r="F107" s="4" t="s">
        <v>25</v>
      </c>
      <c r="G107" s="4">
        <v>80352</v>
      </c>
      <c r="H107" s="4">
        <v>392</v>
      </c>
      <c r="I107" s="4">
        <v>80</v>
      </c>
      <c r="J107" s="4">
        <v>2</v>
      </c>
      <c r="K107" s="4">
        <v>2</v>
      </c>
      <c r="L107" s="4">
        <v>0</v>
      </c>
      <c r="M107" s="4"/>
      <c r="N107" s="4"/>
      <c r="O107" s="4">
        <v>19</v>
      </c>
      <c r="P107" s="9" t="s">
        <v>6465</v>
      </c>
      <c r="Q107" s="9" t="s">
        <v>26</v>
      </c>
      <c r="S107" s="9" t="str">
        <f>VLOOKUP(A107,[1]PRODS!$B$2:$K$3089,10,0)</f>
        <v>WINTER 18</v>
      </c>
      <c r="T107" s="9" t="str">
        <f>VLOOKUP(A107,[1]PRODS!$B$2:$K$3089,4,0)</f>
        <v xml:space="preserve">JACKET </v>
      </c>
      <c r="U107" s="9" t="str">
        <f>VLOOKUP(A107,[1]PRODS!$B$2:$K$3089,5,0)</f>
        <v>CORDUROY</v>
      </c>
      <c r="V107" s="9" t="str">
        <f>VLOOKUP(A107,[1]PRODS!$B$2:$K$3089,6,0)</f>
        <v>BLACK</v>
      </c>
      <c r="W107" s="9" t="str">
        <f t="shared" si="3"/>
        <v>JACKET  CORDUROY BLACK</v>
      </c>
      <c r="X107" s="9" t="str">
        <f>VLOOKUP(A107,[1]PRODS!$B$2:$K$3089,8,0)</f>
        <v>XS</v>
      </c>
      <c r="Y107" s="9" t="str">
        <f>VLOOKUP(A107,[1]PRODS!$B$2:$K$3089,9,0)</f>
        <v>W</v>
      </c>
      <c r="Z107" s="9">
        <f t="shared" si="4"/>
        <v>0.79695310640323735</v>
      </c>
      <c r="AA107" s="9">
        <f t="shared" si="5"/>
        <v>80352</v>
      </c>
    </row>
    <row r="108" spans="1:27" x14ac:dyDescent="0.25">
      <c r="A108" s="25" t="s">
        <v>1398</v>
      </c>
      <c r="B108" s="4" t="s">
        <v>1399</v>
      </c>
      <c r="C108" s="4">
        <v>100824</v>
      </c>
      <c r="D108" s="4">
        <v>100824</v>
      </c>
      <c r="E108" s="4">
        <v>20472</v>
      </c>
      <c r="F108" s="4" t="s">
        <v>25</v>
      </c>
      <c r="G108" s="4">
        <v>80352</v>
      </c>
      <c r="H108" s="4">
        <v>392</v>
      </c>
      <c r="I108" s="4">
        <v>80</v>
      </c>
      <c r="J108" s="4">
        <v>2</v>
      </c>
      <c r="K108" s="4">
        <v>2</v>
      </c>
      <c r="L108" s="4">
        <v>0</v>
      </c>
      <c r="M108" s="4"/>
      <c r="N108" s="4"/>
      <c r="O108" s="4">
        <v>19</v>
      </c>
      <c r="P108" s="9" t="s">
        <v>6465</v>
      </c>
      <c r="Q108" s="9" t="s">
        <v>26</v>
      </c>
      <c r="S108" s="9" t="str">
        <f>VLOOKUP(A108,[1]PRODS!$B$2:$K$3089,10,0)</f>
        <v>WINTER 18</v>
      </c>
      <c r="T108" s="9" t="str">
        <f>VLOOKUP(A108,[1]PRODS!$B$2:$K$3089,4,0)</f>
        <v xml:space="preserve">JACKET </v>
      </c>
      <c r="U108" s="9" t="str">
        <f>VLOOKUP(A108,[1]PRODS!$B$2:$K$3089,5,0)</f>
        <v>CORDUROY</v>
      </c>
      <c r="V108" s="9" t="str">
        <f>VLOOKUP(A108,[1]PRODS!$B$2:$K$3089,6,0)</f>
        <v>CAMEL</v>
      </c>
      <c r="W108" s="9" t="str">
        <f t="shared" si="3"/>
        <v>JACKET  CORDUROY CAMEL</v>
      </c>
      <c r="X108" s="9" t="str">
        <f>VLOOKUP(A108,[1]PRODS!$B$2:$K$3089,8,0)</f>
        <v>M</v>
      </c>
      <c r="Y108" s="9" t="str">
        <f>VLOOKUP(A108,[1]PRODS!$B$2:$K$3089,9,0)</f>
        <v>W</v>
      </c>
      <c r="Z108" s="9">
        <f t="shared" si="4"/>
        <v>0.79695310640323735</v>
      </c>
      <c r="AA108" s="9">
        <f t="shared" si="5"/>
        <v>80352</v>
      </c>
    </row>
    <row r="109" spans="1:27" x14ac:dyDescent="0.25">
      <c r="A109" s="25" t="s">
        <v>1400</v>
      </c>
      <c r="B109" s="4" t="s">
        <v>1401</v>
      </c>
      <c r="C109" s="4">
        <v>50412</v>
      </c>
      <c r="D109" s="4">
        <v>50412</v>
      </c>
      <c r="E109" s="4">
        <v>10236</v>
      </c>
      <c r="F109" s="4" t="s">
        <v>25</v>
      </c>
      <c r="G109" s="4">
        <v>40176</v>
      </c>
      <c r="H109" s="4">
        <v>392</v>
      </c>
      <c r="I109" s="4">
        <v>80</v>
      </c>
      <c r="J109" s="4">
        <v>1</v>
      </c>
      <c r="K109" s="4">
        <v>1</v>
      </c>
      <c r="L109" s="4">
        <v>0</v>
      </c>
      <c r="M109" s="4"/>
      <c r="N109" s="4"/>
      <c r="O109" s="4">
        <v>19</v>
      </c>
      <c r="P109" s="9" t="s">
        <v>6465</v>
      </c>
      <c r="Q109" s="9" t="s">
        <v>26</v>
      </c>
      <c r="S109" s="9" t="str">
        <f>VLOOKUP(A109,[1]PRODS!$B$2:$K$3089,10,0)</f>
        <v>WINTER 18</v>
      </c>
      <c r="T109" s="9" t="str">
        <f>VLOOKUP(A109,[1]PRODS!$B$2:$K$3089,4,0)</f>
        <v xml:space="preserve">JACKET </v>
      </c>
      <c r="U109" s="9" t="str">
        <f>VLOOKUP(A109,[1]PRODS!$B$2:$K$3089,5,0)</f>
        <v>CORDUROY</v>
      </c>
      <c r="V109" s="9" t="str">
        <f>VLOOKUP(A109,[1]PRODS!$B$2:$K$3089,6,0)</f>
        <v>CAMEL</v>
      </c>
      <c r="W109" s="9" t="str">
        <f t="shared" si="3"/>
        <v>JACKET  CORDUROY CAMEL</v>
      </c>
      <c r="X109" s="9" t="str">
        <f>VLOOKUP(A109,[1]PRODS!$B$2:$K$3089,8,0)</f>
        <v>S</v>
      </c>
      <c r="Y109" s="9" t="str">
        <f>VLOOKUP(A109,[1]PRODS!$B$2:$K$3089,9,0)</f>
        <v>W</v>
      </c>
      <c r="Z109" s="9">
        <f t="shared" si="4"/>
        <v>0.79695310640323735</v>
      </c>
      <c r="AA109" s="9">
        <f t="shared" si="5"/>
        <v>40176</v>
      </c>
    </row>
    <row r="110" spans="1:27" x14ac:dyDescent="0.25">
      <c r="A110" s="25" t="s">
        <v>1402</v>
      </c>
      <c r="B110" s="4" t="s">
        <v>1403</v>
      </c>
      <c r="C110" s="4">
        <v>50412</v>
      </c>
      <c r="D110" s="4">
        <v>50412</v>
      </c>
      <c r="E110" s="4">
        <v>10236</v>
      </c>
      <c r="F110" s="4" t="s">
        <v>25</v>
      </c>
      <c r="G110" s="4">
        <v>40176</v>
      </c>
      <c r="H110" s="4">
        <v>392</v>
      </c>
      <c r="I110" s="4">
        <v>80</v>
      </c>
      <c r="J110" s="4">
        <v>1</v>
      </c>
      <c r="K110" s="4">
        <v>1</v>
      </c>
      <c r="L110" s="4">
        <v>0</v>
      </c>
      <c r="M110" s="4"/>
      <c r="N110" s="4"/>
      <c r="O110" s="4">
        <v>19</v>
      </c>
      <c r="P110" s="9" t="s">
        <v>6465</v>
      </c>
      <c r="Q110" s="9" t="s">
        <v>26</v>
      </c>
      <c r="S110" s="9" t="str">
        <f>VLOOKUP(A110,[1]PRODS!$B$2:$K$3089,10,0)</f>
        <v>WINTER 18</v>
      </c>
      <c r="T110" s="9" t="str">
        <f>VLOOKUP(A110,[1]PRODS!$B$2:$K$3089,4,0)</f>
        <v xml:space="preserve">JACKET </v>
      </c>
      <c r="U110" s="9" t="str">
        <f>VLOOKUP(A110,[1]PRODS!$B$2:$K$3089,5,0)</f>
        <v>CORDUROY</v>
      </c>
      <c r="V110" s="9" t="str">
        <f>VLOOKUP(A110,[1]PRODS!$B$2:$K$3089,6,0)</f>
        <v>CAMEL</v>
      </c>
      <c r="W110" s="9" t="str">
        <f t="shared" si="3"/>
        <v>JACKET  CORDUROY CAMEL</v>
      </c>
      <c r="X110" s="9" t="str">
        <f>VLOOKUP(A110,[1]PRODS!$B$2:$K$3089,8,0)</f>
        <v>XS</v>
      </c>
      <c r="Y110" s="9" t="str">
        <f>VLOOKUP(A110,[1]PRODS!$B$2:$K$3089,9,0)</f>
        <v>W</v>
      </c>
      <c r="Z110" s="9">
        <f t="shared" si="4"/>
        <v>0.79695310640323735</v>
      </c>
      <c r="AA110" s="9">
        <f t="shared" si="5"/>
        <v>40176</v>
      </c>
    </row>
    <row r="111" spans="1:27" x14ac:dyDescent="0.25">
      <c r="A111" s="25" t="s">
        <v>1465</v>
      </c>
      <c r="B111" s="4" t="s">
        <v>1467</v>
      </c>
      <c r="C111" s="4">
        <v>8395</v>
      </c>
      <c r="D111" s="4">
        <v>8395</v>
      </c>
      <c r="E111" s="4">
        <v>1147</v>
      </c>
      <c r="F111" s="4" t="s">
        <v>25</v>
      </c>
      <c r="G111" s="4">
        <v>7248</v>
      </c>
      <c r="H111" s="4">
        <v>632</v>
      </c>
      <c r="I111" s="4">
        <v>86</v>
      </c>
      <c r="J111" s="4">
        <v>1</v>
      </c>
      <c r="K111" s="4">
        <v>1</v>
      </c>
      <c r="L111" s="4">
        <v>0</v>
      </c>
      <c r="M111" s="4"/>
      <c r="N111" s="4"/>
      <c r="O111" s="4">
        <v>19</v>
      </c>
      <c r="P111" s="9" t="s">
        <v>6465</v>
      </c>
      <c r="Q111" s="9" t="s">
        <v>26</v>
      </c>
      <c r="S111" s="9" t="str">
        <f>VLOOKUP(A111,[1]PRODS!$B$2:$K$3089,10,0)</f>
        <v>WINTER 18</v>
      </c>
      <c r="T111" s="9" t="str">
        <f>VLOOKUP(A111,[1]PRODS!$B$2:$K$3089,4,0)</f>
        <v>BEANIES</v>
      </c>
      <c r="U111" s="9" t="str">
        <f>VLOOKUP(A111,[1]PRODS!$B$2:$K$3089,5,0)</f>
        <v>PLAIN</v>
      </c>
      <c r="V111" s="9" t="str">
        <f>VLOOKUP(A111,[1]PRODS!$B$2:$K$3089,6,0)</f>
        <v>ALFALFA</v>
      </c>
      <c r="W111" s="9" t="str">
        <f t="shared" si="3"/>
        <v>BEANIES PLAIN ALFALFA</v>
      </c>
      <c r="X111" s="9" t="str">
        <f>VLOOKUP(A111,[1]PRODS!$B$2:$K$3089,8,0)</f>
        <v>ALL</v>
      </c>
      <c r="Y111" s="9" t="str">
        <f>VLOOKUP(A111,[1]PRODS!$B$2:$K$3089,9,0)</f>
        <v>M</v>
      </c>
      <c r="Z111" s="9">
        <f t="shared" si="4"/>
        <v>0.8633710541989279</v>
      </c>
      <c r="AA111" s="9">
        <f t="shared" si="5"/>
        <v>7248</v>
      </c>
    </row>
    <row r="112" spans="1:27" x14ac:dyDescent="0.25">
      <c r="A112" s="25" t="s">
        <v>1471</v>
      </c>
      <c r="B112" s="4" t="s">
        <v>1472</v>
      </c>
      <c r="C112" s="4">
        <v>16790</v>
      </c>
      <c r="D112" s="4">
        <v>16790</v>
      </c>
      <c r="E112" s="4">
        <v>2294</v>
      </c>
      <c r="F112" s="4" t="s">
        <v>25</v>
      </c>
      <c r="G112" s="4">
        <v>14496</v>
      </c>
      <c r="H112" s="4">
        <v>632</v>
      </c>
      <c r="I112" s="4">
        <v>86</v>
      </c>
      <c r="J112" s="4">
        <v>2</v>
      </c>
      <c r="K112" s="4">
        <v>2</v>
      </c>
      <c r="L112" s="4">
        <v>0</v>
      </c>
      <c r="M112" s="4"/>
      <c r="N112" s="4"/>
      <c r="O112" s="4">
        <v>19</v>
      </c>
      <c r="P112" s="9" t="s">
        <v>6465</v>
      </c>
      <c r="Q112" s="9" t="s">
        <v>26</v>
      </c>
      <c r="S112" s="9" t="str">
        <f>VLOOKUP(A112,[1]PRODS!$B$2:$K$3089,10,0)</f>
        <v>WINTER 18</v>
      </c>
      <c r="T112" s="9" t="str">
        <f>VLOOKUP(A112,[1]PRODS!$B$2:$K$3089,4,0)</f>
        <v>BEANIES</v>
      </c>
      <c r="U112" s="9" t="str">
        <f>VLOOKUP(A112,[1]PRODS!$B$2:$K$3089,5,0)</f>
        <v>PLAIN</v>
      </c>
      <c r="V112" s="9" t="str">
        <f>VLOOKUP(A112,[1]PRODS!$B$2:$K$3089,6,0)</f>
        <v>BLACK</v>
      </c>
      <c r="W112" s="9" t="str">
        <f t="shared" si="3"/>
        <v>BEANIES PLAIN BLACK</v>
      </c>
      <c r="X112" s="9" t="str">
        <f>VLOOKUP(A112,[1]PRODS!$B$2:$K$3089,8,0)</f>
        <v>ALL</v>
      </c>
      <c r="Y112" s="9" t="str">
        <f>VLOOKUP(A112,[1]PRODS!$B$2:$K$3089,9,0)</f>
        <v>M</v>
      </c>
      <c r="Z112" s="9">
        <f t="shared" si="4"/>
        <v>0.8633710541989279</v>
      </c>
      <c r="AA112" s="9">
        <f t="shared" si="5"/>
        <v>14496</v>
      </c>
    </row>
    <row r="113" spans="1:27" x14ac:dyDescent="0.25">
      <c r="A113" s="25" t="s">
        <v>1482</v>
      </c>
      <c r="B113" s="4" t="s">
        <v>1483</v>
      </c>
      <c r="C113" s="4">
        <v>8395</v>
      </c>
      <c r="D113" s="4">
        <v>8395</v>
      </c>
      <c r="E113" s="4">
        <v>1588</v>
      </c>
      <c r="F113" s="4" t="s">
        <v>25</v>
      </c>
      <c r="G113" s="4">
        <v>6807</v>
      </c>
      <c r="H113" s="4">
        <v>429</v>
      </c>
      <c r="I113" s="4">
        <v>81</v>
      </c>
      <c r="J113" s="4">
        <v>1</v>
      </c>
      <c r="K113" s="4">
        <v>1</v>
      </c>
      <c r="L113" s="4">
        <v>0</v>
      </c>
      <c r="M113" s="4"/>
      <c r="N113" s="4"/>
      <c r="O113" s="4">
        <v>19</v>
      </c>
      <c r="P113" s="9" t="s">
        <v>6465</v>
      </c>
      <c r="Q113" s="9" t="s">
        <v>26</v>
      </c>
      <c r="S113" s="9" t="str">
        <f>VLOOKUP(A113,[1]PRODS!$B$2:$K$3089,10,0)</f>
        <v>WINTER 18</v>
      </c>
      <c r="T113" s="9" t="str">
        <f>VLOOKUP(A113,[1]PRODS!$B$2:$K$3089,4,0)</f>
        <v>BEANIES</v>
      </c>
      <c r="U113" s="9" t="str">
        <f>VLOOKUP(A113,[1]PRODS!$B$2:$K$3089,5,0)</f>
        <v>STRIPES</v>
      </c>
      <c r="V113" s="9" t="str">
        <f>VLOOKUP(A113,[1]PRODS!$B$2:$K$3089,6,0)</f>
        <v>GREEN</v>
      </c>
      <c r="W113" s="9" t="str">
        <f t="shared" si="3"/>
        <v>BEANIES STRIPES GREEN</v>
      </c>
      <c r="X113" s="9" t="str">
        <f>VLOOKUP(A113,[1]PRODS!$B$2:$K$3089,8,0)</f>
        <v>ALL</v>
      </c>
      <c r="Y113" s="9" t="str">
        <f>VLOOKUP(A113,[1]PRODS!$B$2:$K$3089,9,0)</f>
        <v>M</v>
      </c>
      <c r="Z113" s="9">
        <f t="shared" si="4"/>
        <v>0.8108397855866587</v>
      </c>
      <c r="AA113" s="9">
        <f t="shared" si="5"/>
        <v>6807</v>
      </c>
    </row>
    <row r="114" spans="1:27" x14ac:dyDescent="0.25">
      <c r="A114" s="25" t="s">
        <v>1489</v>
      </c>
      <c r="B114" s="4" t="s">
        <v>1490</v>
      </c>
      <c r="C114" s="4">
        <v>8395</v>
      </c>
      <c r="D114" s="4">
        <v>8395</v>
      </c>
      <c r="E114" s="4">
        <v>1647</v>
      </c>
      <c r="F114" s="4" t="s">
        <v>25</v>
      </c>
      <c r="G114" s="4">
        <v>6748</v>
      </c>
      <c r="H114" s="4">
        <v>410</v>
      </c>
      <c r="I114" s="4">
        <v>80</v>
      </c>
      <c r="J114" s="4">
        <v>1</v>
      </c>
      <c r="K114" s="4">
        <v>1</v>
      </c>
      <c r="L114" s="4">
        <v>0</v>
      </c>
      <c r="M114" s="4"/>
      <c r="N114" s="4"/>
      <c r="O114" s="4">
        <v>19</v>
      </c>
      <c r="P114" s="9" t="s">
        <v>6465</v>
      </c>
      <c r="Q114" s="9" t="s">
        <v>26</v>
      </c>
      <c r="S114" s="9" t="str">
        <f>VLOOKUP(A114,[1]PRODS!$B$2:$K$3089,10,0)</f>
        <v>WINTER 18</v>
      </c>
      <c r="T114" s="9" t="str">
        <f>VLOOKUP(A114,[1]PRODS!$B$2:$K$3089,4,0)</f>
        <v>BEANIES</v>
      </c>
      <c r="U114" s="9" t="str">
        <f>VLOOKUP(A114,[1]PRODS!$B$2:$K$3089,5,0)</f>
        <v>WOVEN</v>
      </c>
      <c r="V114" s="9" t="str">
        <f>VLOOKUP(A114,[1]PRODS!$B$2:$K$3089,6,0)</f>
        <v>RASTA</v>
      </c>
      <c r="W114" s="9" t="str">
        <f t="shared" si="3"/>
        <v>BEANIES WOVEN RASTA</v>
      </c>
      <c r="X114" s="9" t="str">
        <f>VLOOKUP(A114,[1]PRODS!$B$2:$K$3089,8,0)</f>
        <v>ALL</v>
      </c>
      <c r="Y114" s="9" t="str">
        <f>VLOOKUP(A114,[1]PRODS!$B$2:$K$3089,9,0)</f>
        <v>M</v>
      </c>
      <c r="Z114" s="9">
        <f t="shared" si="4"/>
        <v>0.80381179273377013</v>
      </c>
      <c r="AA114" s="9">
        <f t="shared" si="5"/>
        <v>6748</v>
      </c>
    </row>
    <row r="115" spans="1:27" x14ac:dyDescent="0.25">
      <c r="A115" s="25" t="s">
        <v>6420</v>
      </c>
      <c r="B115" s="4" t="s">
        <v>1497</v>
      </c>
      <c r="C115" s="4">
        <v>8395</v>
      </c>
      <c r="D115" s="4">
        <v>8395</v>
      </c>
      <c r="E115" s="4">
        <v>1941</v>
      </c>
      <c r="F115" s="4" t="s">
        <v>25</v>
      </c>
      <c r="G115" s="4">
        <v>6454</v>
      </c>
      <c r="H115" s="4">
        <v>333</v>
      </c>
      <c r="I115" s="4">
        <v>77</v>
      </c>
      <c r="J115" s="4">
        <v>1</v>
      </c>
      <c r="K115" s="4">
        <v>1</v>
      </c>
      <c r="L115" s="4">
        <v>0</v>
      </c>
      <c r="M115" s="4"/>
      <c r="N115" s="4"/>
      <c r="O115" s="4">
        <v>19</v>
      </c>
      <c r="P115" s="9" t="s">
        <v>6465</v>
      </c>
      <c r="Q115" s="9" t="s">
        <v>26</v>
      </c>
      <c r="S115" s="9" t="str">
        <f>VLOOKUP(A115,[1]PRODS!$B$2:$K$3089,10,0)</f>
        <v>WINTER 18</v>
      </c>
      <c r="T115" s="9" t="str">
        <f>VLOOKUP(A115,[1]PRODS!$B$2:$K$3089,4,0)</f>
        <v>BEANIES</v>
      </c>
      <c r="U115" s="9" t="str">
        <f>VLOOKUP(A115,[1]PRODS!$B$2:$K$3089,5,0)</f>
        <v>TYPO</v>
      </c>
      <c r="V115" s="9" t="str">
        <f>VLOOKUP(A115,[1]PRODS!$B$2:$K$3089,6,0)</f>
        <v>FORREST</v>
      </c>
      <c r="W115" s="9" t="str">
        <f t="shared" si="3"/>
        <v>BEANIES TYPO FORREST</v>
      </c>
      <c r="X115" s="9" t="str">
        <f>VLOOKUP(A115,[1]PRODS!$B$2:$K$3089,8,0)</f>
        <v>ALL</v>
      </c>
      <c r="Y115" s="9" t="str">
        <f>VLOOKUP(A115,[1]PRODS!$B$2:$K$3089,9,0)</f>
        <v>M</v>
      </c>
      <c r="Z115" s="9">
        <f t="shared" si="4"/>
        <v>0.76879094699225725</v>
      </c>
      <c r="AA115" s="9">
        <f t="shared" si="5"/>
        <v>6454</v>
      </c>
    </row>
    <row r="116" spans="1:27" x14ac:dyDescent="0.25">
      <c r="A116" s="25" t="s">
        <v>6350</v>
      </c>
      <c r="B116" s="4" t="s">
        <v>1495</v>
      </c>
      <c r="C116" s="4">
        <v>8395</v>
      </c>
      <c r="D116" s="4">
        <v>8395</v>
      </c>
      <c r="E116" s="4">
        <v>1165</v>
      </c>
      <c r="F116" s="4" t="s">
        <v>25</v>
      </c>
      <c r="G116" s="4">
        <v>7230</v>
      </c>
      <c r="H116" s="4">
        <v>621</v>
      </c>
      <c r="I116" s="4">
        <v>86</v>
      </c>
      <c r="J116" s="4">
        <v>1</v>
      </c>
      <c r="K116" s="4">
        <v>1</v>
      </c>
      <c r="L116" s="4">
        <v>0</v>
      </c>
      <c r="M116" s="4"/>
      <c r="N116" s="4"/>
      <c r="O116" s="4">
        <v>19</v>
      </c>
      <c r="P116" s="9" t="s">
        <v>6465</v>
      </c>
      <c r="Q116" s="9" t="s">
        <v>26</v>
      </c>
      <c r="S116" s="9" t="str">
        <f>VLOOKUP(A116,[1]PRODS!$B$2:$K$3089,10,0)</f>
        <v>WINTER 18</v>
      </c>
      <c r="T116" s="9" t="str">
        <f>VLOOKUP(A116,[1]PRODS!$B$2:$K$3089,4,0)</f>
        <v>BEANIES</v>
      </c>
      <c r="U116" s="9" t="str">
        <f>VLOOKUP(A116,[1]PRODS!$B$2:$K$3089,5,0)</f>
        <v>TYPO</v>
      </c>
      <c r="V116" s="9" t="str">
        <f>VLOOKUP(A116,[1]PRODS!$B$2:$K$3089,6,0)</f>
        <v>BLACK</v>
      </c>
      <c r="W116" s="9" t="str">
        <f t="shared" si="3"/>
        <v>BEANIES TYPO BLACK</v>
      </c>
      <c r="X116" s="9" t="str">
        <f>VLOOKUP(A116,[1]PRODS!$B$2:$K$3089,8,0)</f>
        <v>ALL</v>
      </c>
      <c r="Y116" s="9" t="str">
        <f>VLOOKUP(A116,[1]PRODS!$B$2:$K$3089,9,0)</f>
        <v>M</v>
      </c>
      <c r="Z116" s="9">
        <f t="shared" si="4"/>
        <v>0.86122692078618224</v>
      </c>
      <c r="AA116" s="9">
        <f t="shared" si="5"/>
        <v>7230</v>
      </c>
    </row>
    <row r="117" spans="1:27" x14ac:dyDescent="0.25">
      <c r="A117" s="25" t="s">
        <v>449</v>
      </c>
      <c r="B117" s="4" t="s">
        <v>450</v>
      </c>
      <c r="C117" s="4">
        <v>8403</v>
      </c>
      <c r="D117" s="4">
        <v>8403</v>
      </c>
      <c r="E117" s="4">
        <v>2778</v>
      </c>
      <c r="F117" s="4" t="s">
        <v>25</v>
      </c>
      <c r="G117" s="4">
        <v>5625</v>
      </c>
      <c r="H117" s="4">
        <v>202</v>
      </c>
      <c r="I117" s="4">
        <v>67</v>
      </c>
      <c r="J117" s="4">
        <v>1</v>
      </c>
      <c r="K117" s="4">
        <v>1</v>
      </c>
      <c r="L117" s="4">
        <v>0</v>
      </c>
      <c r="M117" s="4"/>
      <c r="N117" s="4"/>
      <c r="O117" s="4">
        <v>19</v>
      </c>
      <c r="P117" s="9" t="s">
        <v>6465</v>
      </c>
      <c r="Q117" s="9" t="s">
        <v>26</v>
      </c>
      <c r="S117" s="9" t="str">
        <f>VLOOKUP(A117,[1]PRODS!$B$2:$K$3089,10,0)</f>
        <v>SUMMER 18</v>
      </c>
      <c r="T117" s="9" t="str">
        <f>VLOOKUP(A117,[1]PRODS!$B$2:$K$3089,4,0)</f>
        <v>CAPS</v>
      </c>
      <c r="U117" s="9" t="str">
        <f>VLOOKUP(A117,[1]PRODS!$B$2:$K$3089,5,0)</f>
        <v>CHILLIN</v>
      </c>
      <c r="V117" s="9" t="str">
        <f>VLOOKUP(A117,[1]PRODS!$B$2:$K$3089,6,0)</f>
        <v>CREAM</v>
      </c>
      <c r="W117" s="9" t="str">
        <f t="shared" si="3"/>
        <v>CAPS CHILLIN CREAM</v>
      </c>
      <c r="X117" s="9" t="str">
        <f>VLOOKUP(A117,[1]PRODS!$B$2:$K$3089,8,0)</f>
        <v>L/XL</v>
      </c>
      <c r="Y117" s="9" t="str">
        <f>VLOOKUP(A117,[1]PRODS!$B$2:$K$3089,9,0)</f>
        <v>M</v>
      </c>
      <c r="Z117" s="9">
        <f t="shared" si="4"/>
        <v>0.66940378436272763</v>
      </c>
      <c r="AA117" s="9">
        <f t="shared" si="5"/>
        <v>5625</v>
      </c>
    </row>
    <row r="118" spans="1:27" x14ac:dyDescent="0.25">
      <c r="A118" s="25" t="s">
        <v>453</v>
      </c>
      <c r="B118" s="4" t="s">
        <v>454</v>
      </c>
      <c r="C118" s="4">
        <v>8403</v>
      </c>
      <c r="D118" s="4">
        <v>8403</v>
      </c>
      <c r="E118" s="4">
        <v>2526</v>
      </c>
      <c r="F118" s="4" t="s">
        <v>25</v>
      </c>
      <c r="G118" s="4">
        <v>5877</v>
      </c>
      <c r="H118" s="4">
        <v>233</v>
      </c>
      <c r="I118" s="4">
        <v>70</v>
      </c>
      <c r="J118" s="4">
        <v>1</v>
      </c>
      <c r="K118" s="4">
        <v>1</v>
      </c>
      <c r="L118" s="4">
        <v>0</v>
      </c>
      <c r="M118" s="4"/>
      <c r="N118" s="4"/>
      <c r="O118" s="4">
        <v>19</v>
      </c>
      <c r="P118" s="9" t="s">
        <v>6465</v>
      </c>
      <c r="Q118" s="9" t="s">
        <v>26</v>
      </c>
      <c r="S118" s="9" t="str">
        <f>VLOOKUP(A118,[1]PRODS!$B$2:$K$3089,10,0)</f>
        <v>SUMMER 18</v>
      </c>
      <c r="T118" s="9" t="str">
        <f>VLOOKUP(A118,[1]PRODS!$B$2:$K$3089,4,0)</f>
        <v>CAPS</v>
      </c>
      <c r="U118" s="9" t="str">
        <f>VLOOKUP(A118,[1]PRODS!$B$2:$K$3089,5,0)</f>
        <v>SPOT</v>
      </c>
      <c r="V118" s="9" t="str">
        <f>VLOOKUP(A118,[1]PRODS!$B$2:$K$3089,6,0)</f>
        <v>GREEN</v>
      </c>
      <c r="W118" s="9" t="str">
        <f t="shared" si="3"/>
        <v>CAPS SPOT GREEN</v>
      </c>
      <c r="X118" s="9" t="str">
        <f>VLOOKUP(A118,[1]PRODS!$B$2:$K$3089,8,0)</f>
        <v>L/XL</v>
      </c>
      <c r="Y118" s="9" t="str">
        <f>VLOOKUP(A118,[1]PRODS!$B$2:$K$3089,9,0)</f>
        <v>M</v>
      </c>
      <c r="Z118" s="9">
        <f t="shared" si="4"/>
        <v>0.69939307390217775</v>
      </c>
      <c r="AA118" s="9">
        <f t="shared" si="5"/>
        <v>5877</v>
      </c>
    </row>
    <row r="119" spans="1:27" x14ac:dyDescent="0.25">
      <c r="A119" s="25" t="s">
        <v>1509</v>
      </c>
      <c r="B119" s="4" t="s">
        <v>1510</v>
      </c>
      <c r="C119" s="4">
        <v>8403</v>
      </c>
      <c r="D119" s="4">
        <v>8403</v>
      </c>
      <c r="E119" s="4">
        <v>2265</v>
      </c>
      <c r="F119" s="4" t="s">
        <v>25</v>
      </c>
      <c r="G119" s="4">
        <v>6138</v>
      </c>
      <c r="H119" s="4">
        <v>271</v>
      </c>
      <c r="I119" s="4">
        <v>73</v>
      </c>
      <c r="J119" s="4">
        <v>1</v>
      </c>
      <c r="K119" s="4">
        <v>1</v>
      </c>
      <c r="L119" s="4">
        <v>0</v>
      </c>
      <c r="M119" s="4"/>
      <c r="N119" s="4"/>
      <c r="O119" s="4">
        <v>19</v>
      </c>
      <c r="P119" s="9" t="s">
        <v>6465</v>
      </c>
      <c r="Q119" s="9" t="s">
        <v>26</v>
      </c>
      <c r="S119" s="9" t="str">
        <f>VLOOKUP(A119,[1]PRODS!$B$2:$K$3089,10,0)</f>
        <v>WINTER 18</v>
      </c>
      <c r="T119" s="9" t="str">
        <f>VLOOKUP(A119,[1]PRODS!$B$2:$K$3089,4,0)</f>
        <v>CAPS</v>
      </c>
      <c r="U119" s="9" t="str">
        <f>VLOOKUP(A119,[1]PRODS!$B$2:$K$3089,5,0)</f>
        <v>CLASSIC</v>
      </c>
      <c r="V119" s="9" t="str">
        <f>VLOOKUP(A119,[1]PRODS!$B$2:$K$3089,6,0)</f>
        <v>LIGHT BROWN</v>
      </c>
      <c r="W119" s="9" t="str">
        <f t="shared" si="3"/>
        <v>CAPS CLASSIC LIGHT BROWN</v>
      </c>
      <c r="X119" s="9" t="str">
        <f>VLOOKUP(A119,[1]PRODS!$B$2:$K$3089,8,0)</f>
        <v>S/M</v>
      </c>
      <c r="Y119" s="9" t="str">
        <f>VLOOKUP(A119,[1]PRODS!$B$2:$K$3089,9,0)</f>
        <v>M</v>
      </c>
      <c r="Z119" s="9">
        <f t="shared" si="4"/>
        <v>0.73045340949660831</v>
      </c>
      <c r="AA119" s="9">
        <f t="shared" si="5"/>
        <v>6138</v>
      </c>
    </row>
    <row r="120" spans="1:27" x14ac:dyDescent="0.25">
      <c r="A120" s="25" t="s">
        <v>1514</v>
      </c>
      <c r="B120" s="4" t="s">
        <v>1515</v>
      </c>
      <c r="C120" s="4">
        <v>-16798</v>
      </c>
      <c r="D120" s="4">
        <v>-16798</v>
      </c>
      <c r="E120" s="4">
        <v>-2265</v>
      </c>
      <c r="F120" s="4" t="s">
        <v>25</v>
      </c>
      <c r="G120" s="4">
        <v>-14533</v>
      </c>
      <c r="H120" s="4">
        <v>642</v>
      </c>
      <c r="I120" s="4">
        <v>-87</v>
      </c>
      <c r="J120" s="4">
        <v>-1</v>
      </c>
      <c r="K120" s="4">
        <v>-1</v>
      </c>
      <c r="L120" s="4">
        <v>0</v>
      </c>
      <c r="M120" s="4"/>
      <c r="N120" s="4"/>
      <c r="O120" s="4">
        <v>19</v>
      </c>
      <c r="P120" s="9" t="s">
        <v>6465</v>
      </c>
      <c r="Q120" s="9" t="s">
        <v>26</v>
      </c>
      <c r="S120" s="9" t="str">
        <f>VLOOKUP(A120,[1]PRODS!$B$2:$K$3089,10,0)</f>
        <v>WINTER 18</v>
      </c>
      <c r="T120" s="9" t="str">
        <f>VLOOKUP(A120,[1]PRODS!$B$2:$K$3089,4,0)</f>
        <v>CAPS</v>
      </c>
      <c r="U120" s="9" t="str">
        <f>VLOOKUP(A120,[1]PRODS!$B$2:$K$3089,5,0)</f>
        <v>CLASSIC</v>
      </c>
      <c r="V120" s="9" t="str">
        <f>VLOOKUP(A120,[1]PRODS!$B$2:$K$3089,6,0)</f>
        <v>GREEN</v>
      </c>
      <c r="W120" s="9" t="str">
        <f t="shared" si="3"/>
        <v>CAPS CLASSIC GREEN</v>
      </c>
      <c r="X120" s="9" t="str">
        <f>VLOOKUP(A120,[1]PRODS!$B$2:$K$3089,8,0)</f>
        <v>S/M</v>
      </c>
      <c r="Y120" s="9" t="str">
        <f>VLOOKUP(A120,[1]PRODS!$B$2:$K$3089,9,0)</f>
        <v>M</v>
      </c>
      <c r="Z120" s="9">
        <f t="shared" si="4"/>
        <v>0.8651625193475414</v>
      </c>
      <c r="AA120" s="9">
        <f t="shared" si="5"/>
        <v>-14533</v>
      </c>
    </row>
    <row r="121" spans="1:27" x14ac:dyDescent="0.25">
      <c r="A121" s="25" t="s">
        <v>1516</v>
      </c>
      <c r="B121" s="4" t="s">
        <v>1517</v>
      </c>
      <c r="C121" s="4">
        <v>8403</v>
      </c>
      <c r="D121" s="4">
        <v>8403</v>
      </c>
      <c r="E121" s="4">
        <v>2088</v>
      </c>
      <c r="F121" s="4" t="s">
        <v>25</v>
      </c>
      <c r="G121" s="4">
        <v>6315</v>
      </c>
      <c r="H121" s="4">
        <v>302</v>
      </c>
      <c r="I121" s="4">
        <v>75</v>
      </c>
      <c r="J121" s="4">
        <v>1</v>
      </c>
      <c r="K121" s="4">
        <v>1</v>
      </c>
      <c r="L121" s="4">
        <v>0</v>
      </c>
      <c r="M121" s="4"/>
      <c r="N121" s="4"/>
      <c r="O121" s="4">
        <v>19</v>
      </c>
      <c r="P121" s="9" t="s">
        <v>6465</v>
      </c>
      <c r="Q121" s="9" t="s">
        <v>26</v>
      </c>
      <c r="S121" s="9" t="str">
        <f>VLOOKUP(A121,[1]PRODS!$B$2:$K$3089,10,0)</f>
        <v>WINTER 18</v>
      </c>
      <c r="T121" s="9" t="str">
        <f>VLOOKUP(A121,[1]PRODS!$B$2:$K$3089,4,0)</f>
        <v>CAPS</v>
      </c>
      <c r="U121" s="9" t="str">
        <f>VLOOKUP(A121,[1]PRODS!$B$2:$K$3089,5,0)</f>
        <v>CLASSIC</v>
      </c>
      <c r="V121" s="9" t="str">
        <f>VLOOKUP(A121,[1]PRODS!$B$2:$K$3089,6,0)</f>
        <v>BLACK</v>
      </c>
      <c r="W121" s="9" t="str">
        <f t="shared" si="3"/>
        <v>CAPS CLASSIC BLACK</v>
      </c>
      <c r="X121" s="9" t="str">
        <f>VLOOKUP(A121,[1]PRODS!$B$2:$K$3089,8,0)</f>
        <v>L/XL</v>
      </c>
      <c r="Y121" s="9" t="str">
        <f>VLOOKUP(A121,[1]PRODS!$B$2:$K$3089,9,0)</f>
        <v>M</v>
      </c>
      <c r="Z121" s="9">
        <f t="shared" si="4"/>
        <v>0.75151731524455556</v>
      </c>
      <c r="AA121" s="9">
        <f t="shared" si="5"/>
        <v>6315</v>
      </c>
    </row>
    <row r="122" spans="1:27" x14ac:dyDescent="0.25">
      <c r="A122" s="25" t="s">
        <v>1520</v>
      </c>
      <c r="B122" s="4" t="s">
        <v>1521</v>
      </c>
      <c r="C122" s="4">
        <v>16798</v>
      </c>
      <c r="D122" s="4">
        <v>16798</v>
      </c>
      <c r="E122" s="4">
        <v>2035</v>
      </c>
      <c r="F122" s="4" t="s">
        <v>25</v>
      </c>
      <c r="G122" s="4">
        <v>14763</v>
      </c>
      <c r="H122" s="4">
        <v>725</v>
      </c>
      <c r="I122" s="4">
        <v>88</v>
      </c>
      <c r="J122" s="4">
        <v>1</v>
      </c>
      <c r="K122" s="4">
        <v>1</v>
      </c>
      <c r="L122" s="4">
        <v>0</v>
      </c>
      <c r="M122" s="4"/>
      <c r="N122" s="4"/>
      <c r="O122" s="4">
        <v>19</v>
      </c>
      <c r="P122" s="9" t="s">
        <v>6465</v>
      </c>
      <c r="Q122" s="9" t="s">
        <v>26</v>
      </c>
      <c r="S122" s="9" t="str">
        <f>VLOOKUP(A122,[1]PRODS!$B$2:$K$3089,10,0)</f>
        <v>WINTER 18</v>
      </c>
      <c r="T122" s="9" t="str">
        <f>VLOOKUP(A122,[1]PRODS!$B$2:$K$3089,4,0)</f>
        <v>CAPS</v>
      </c>
      <c r="U122" s="9" t="str">
        <f>VLOOKUP(A122,[1]PRODS!$B$2:$K$3089,5,0)</f>
        <v>CLASSIC</v>
      </c>
      <c r="V122" s="9" t="str">
        <f>VLOOKUP(A122,[1]PRODS!$B$2:$K$3089,6,0)</f>
        <v>BLUE</v>
      </c>
      <c r="W122" s="9" t="str">
        <f t="shared" si="3"/>
        <v>CAPS CLASSIC BLUE</v>
      </c>
      <c r="X122" s="9" t="str">
        <f>VLOOKUP(A122,[1]PRODS!$B$2:$K$3089,8,0)</f>
        <v>L/XL</v>
      </c>
      <c r="Y122" s="9" t="str">
        <f>VLOOKUP(A122,[1]PRODS!$B$2:$K$3089,9,0)</f>
        <v>M</v>
      </c>
      <c r="Z122" s="9">
        <f t="shared" si="4"/>
        <v>0.87885462555066074</v>
      </c>
      <c r="AA122" s="9">
        <f t="shared" si="5"/>
        <v>14763</v>
      </c>
    </row>
    <row r="123" spans="1:27" x14ac:dyDescent="0.25">
      <c r="A123" s="25" t="s">
        <v>1552</v>
      </c>
      <c r="B123" s="4" t="s">
        <v>1553</v>
      </c>
      <c r="C123" s="4">
        <v>16807</v>
      </c>
      <c r="D123" s="4">
        <v>16807</v>
      </c>
      <c r="E123" s="4">
        <v>4412</v>
      </c>
      <c r="F123" s="4" t="s">
        <v>25</v>
      </c>
      <c r="G123" s="4">
        <v>12395</v>
      </c>
      <c r="H123" s="4">
        <v>281</v>
      </c>
      <c r="I123" s="4">
        <v>74</v>
      </c>
      <c r="J123" s="4">
        <v>2</v>
      </c>
      <c r="K123" s="4">
        <v>2</v>
      </c>
      <c r="L123" s="4">
        <v>0</v>
      </c>
      <c r="M123" s="4"/>
      <c r="N123" s="4"/>
      <c r="O123" s="4">
        <v>19</v>
      </c>
      <c r="P123" s="9" t="s">
        <v>6465</v>
      </c>
      <c r="Q123" s="9" t="s">
        <v>26</v>
      </c>
      <c r="S123" s="9" t="str">
        <f>VLOOKUP(A123,[1]PRODS!$B$2:$K$3089,10,0)</f>
        <v>WINTER 18</v>
      </c>
      <c r="T123" s="9" t="str">
        <f>VLOOKUP(A123,[1]PRODS!$B$2:$K$3089,4,0)</f>
        <v>CAPS</v>
      </c>
      <c r="U123" s="9" t="str">
        <f>VLOOKUP(A123,[1]PRODS!$B$2:$K$3089,5,0)</f>
        <v>CONCEPT</v>
      </c>
      <c r="V123" s="9" t="str">
        <f>VLOOKUP(A123,[1]PRODS!$B$2:$K$3089,6,0)</f>
        <v>CAFÉ</v>
      </c>
      <c r="W123" s="9" t="str">
        <f t="shared" si="3"/>
        <v>CAPS CONCEPT CAFÉ</v>
      </c>
      <c r="X123" s="9" t="str">
        <f>VLOOKUP(A123,[1]PRODS!$B$2:$K$3089,8,0)</f>
        <v>L/XL</v>
      </c>
      <c r="Y123" s="9" t="str">
        <f>VLOOKUP(A123,[1]PRODS!$B$2:$K$3089,9,0)</f>
        <v>M</v>
      </c>
      <c r="Z123" s="9">
        <f t="shared" si="4"/>
        <v>0.7374903314095318</v>
      </c>
      <c r="AA123" s="9">
        <f t="shared" si="5"/>
        <v>12395</v>
      </c>
    </row>
    <row r="124" spans="1:27" x14ac:dyDescent="0.25">
      <c r="A124" s="25" t="s">
        <v>1583</v>
      </c>
      <c r="B124" s="4" t="s">
        <v>1584</v>
      </c>
      <c r="C124" s="4">
        <v>14697</v>
      </c>
      <c r="D124" s="4">
        <v>14697</v>
      </c>
      <c r="E124" s="4">
        <v>4236</v>
      </c>
      <c r="F124" s="4" t="s">
        <v>25</v>
      </c>
      <c r="G124" s="4">
        <v>10461</v>
      </c>
      <c r="H124" s="4">
        <v>247</v>
      </c>
      <c r="I124" s="4">
        <v>71</v>
      </c>
      <c r="J124" s="4">
        <v>1</v>
      </c>
      <c r="K124" s="4">
        <v>1</v>
      </c>
      <c r="L124" s="4">
        <v>0</v>
      </c>
      <c r="M124" s="4"/>
      <c r="N124" s="4"/>
      <c r="O124" s="4">
        <v>19</v>
      </c>
      <c r="P124" s="9" t="s">
        <v>6465</v>
      </c>
      <c r="Q124" s="9" t="s">
        <v>26</v>
      </c>
      <c r="S124" s="9" t="str">
        <f>VLOOKUP(A124,[1]PRODS!$B$2:$K$3089,10,0)</f>
        <v>WINTER 18</v>
      </c>
      <c r="T124" s="9" t="str">
        <f>VLOOKUP(A124,[1]PRODS!$B$2:$K$3089,4,0)</f>
        <v>SWEATPANTS</v>
      </c>
      <c r="U124" s="9" t="str">
        <f>VLOOKUP(A124,[1]PRODS!$B$2:$K$3089,5,0)</f>
        <v>PATTERN</v>
      </c>
      <c r="V124" s="9" t="str">
        <f>VLOOKUP(A124,[1]PRODS!$B$2:$K$3089,6,0)</f>
        <v>BLACK</v>
      </c>
      <c r="W124" s="9" t="str">
        <f t="shared" si="3"/>
        <v>SWEATPANTS PATTERN BLACK</v>
      </c>
      <c r="X124" s="9" t="str">
        <f>VLOOKUP(A124,[1]PRODS!$B$2:$K$3089,8,0)</f>
        <v>XS</v>
      </c>
      <c r="Y124" s="9" t="str">
        <f>VLOOKUP(A124,[1]PRODS!$B$2:$K$3089,9,0)</f>
        <v>M</v>
      </c>
      <c r="Z124" s="9">
        <f t="shared" si="4"/>
        <v>0.71177791385997147</v>
      </c>
      <c r="AA124" s="9">
        <f t="shared" si="5"/>
        <v>10461</v>
      </c>
    </row>
    <row r="125" spans="1:27" x14ac:dyDescent="0.25">
      <c r="A125" s="25" t="s">
        <v>1595</v>
      </c>
      <c r="B125" s="4" t="s">
        <v>1596</v>
      </c>
      <c r="C125" s="4">
        <v>21000</v>
      </c>
      <c r="D125" s="4">
        <v>21000</v>
      </c>
      <c r="E125" s="4">
        <v>4236</v>
      </c>
      <c r="F125" s="4" t="s">
        <v>25</v>
      </c>
      <c r="G125" s="4">
        <v>16764</v>
      </c>
      <c r="H125" s="4">
        <v>396</v>
      </c>
      <c r="I125" s="4">
        <v>80</v>
      </c>
      <c r="J125" s="4">
        <v>1</v>
      </c>
      <c r="K125" s="4">
        <v>1</v>
      </c>
      <c r="L125" s="4">
        <v>0</v>
      </c>
      <c r="M125" s="4"/>
      <c r="N125" s="4"/>
      <c r="O125" s="4">
        <v>19</v>
      </c>
      <c r="P125" s="9" t="s">
        <v>6465</v>
      </c>
      <c r="Q125" s="9" t="s">
        <v>26</v>
      </c>
      <c r="S125" s="9" t="str">
        <f>VLOOKUP(A125,[1]PRODS!$B$2:$K$3089,10,0)</f>
        <v>WINTER 18</v>
      </c>
      <c r="T125" s="9" t="str">
        <f>VLOOKUP(A125,[1]PRODS!$B$2:$K$3089,4,0)</f>
        <v>SWEATPANTS</v>
      </c>
      <c r="U125" s="9" t="str">
        <f>VLOOKUP(A125,[1]PRODS!$B$2:$K$3089,5,0)</f>
        <v>PATTERN</v>
      </c>
      <c r="V125" s="9" t="str">
        <f>VLOOKUP(A125,[1]PRODS!$B$2:$K$3089,6,0)</f>
        <v>GREEN</v>
      </c>
      <c r="W125" s="9" t="str">
        <f t="shared" si="3"/>
        <v>SWEATPANTS PATTERN GREEN</v>
      </c>
      <c r="X125" s="9" t="str">
        <f>VLOOKUP(A125,[1]PRODS!$B$2:$K$3089,8,0)</f>
        <v>XS</v>
      </c>
      <c r="Y125" s="9" t="str">
        <f>VLOOKUP(A125,[1]PRODS!$B$2:$K$3089,9,0)</f>
        <v>M</v>
      </c>
      <c r="Z125" s="9">
        <f t="shared" si="4"/>
        <v>0.79828571428571427</v>
      </c>
      <c r="AA125" s="9">
        <f t="shared" si="5"/>
        <v>16764</v>
      </c>
    </row>
    <row r="126" spans="1:27" x14ac:dyDescent="0.25">
      <c r="A126" s="25" t="s">
        <v>471</v>
      </c>
      <c r="B126" s="4" t="s">
        <v>472</v>
      </c>
      <c r="C126" s="4">
        <v>42000</v>
      </c>
      <c r="D126" s="4">
        <v>42000</v>
      </c>
      <c r="E126" s="4">
        <v>12213</v>
      </c>
      <c r="F126" s="4" t="s">
        <v>25</v>
      </c>
      <c r="G126" s="4">
        <v>29787</v>
      </c>
      <c r="H126" s="4">
        <v>244</v>
      </c>
      <c r="I126" s="4">
        <v>71</v>
      </c>
      <c r="J126" s="4">
        <v>3</v>
      </c>
      <c r="K126" s="4">
        <v>3</v>
      </c>
      <c r="L126" s="4">
        <v>0</v>
      </c>
      <c r="M126" s="4"/>
      <c r="N126" s="4"/>
      <c r="O126" s="4">
        <v>19</v>
      </c>
      <c r="P126" s="9" t="s">
        <v>6465</v>
      </c>
      <c r="Q126" s="9" t="s">
        <v>26</v>
      </c>
      <c r="S126" s="9" t="str">
        <f>VLOOKUP(A126,[1]PRODS!$B$2:$K$3089,10,0)</f>
        <v>SUMMER 18</v>
      </c>
      <c r="T126" s="9" t="str">
        <f>VLOOKUP(A126,[1]PRODS!$B$2:$K$3089,4,0)</f>
        <v>WALLET</v>
      </c>
      <c r="U126" s="9" t="str">
        <f>VLOOKUP(A126,[1]PRODS!$B$2:$K$3089,5,0)</f>
        <v>PRINT</v>
      </c>
      <c r="V126" s="9" t="str">
        <f>VLOOKUP(A126,[1]PRODS!$B$2:$K$3089,6,0)</f>
        <v>FOREST</v>
      </c>
      <c r="W126" s="9" t="str">
        <f t="shared" si="3"/>
        <v>WALLET PRINT FOREST</v>
      </c>
      <c r="X126" s="9" t="str">
        <f>VLOOKUP(A126,[1]PRODS!$B$2:$K$3089,8,0)</f>
        <v>ALL</v>
      </c>
      <c r="Y126" s="9" t="str">
        <f>VLOOKUP(A126,[1]PRODS!$B$2:$K$3089,9,0)</f>
        <v>M</v>
      </c>
      <c r="Z126" s="9">
        <f t="shared" si="4"/>
        <v>0.70921428571428569</v>
      </c>
      <c r="AA126" s="9">
        <f t="shared" si="5"/>
        <v>29787</v>
      </c>
    </row>
    <row r="127" spans="1:27" x14ac:dyDescent="0.25">
      <c r="A127" s="25" t="s">
        <v>731</v>
      </c>
      <c r="B127" s="4" t="s">
        <v>732</v>
      </c>
      <c r="C127" s="4">
        <v>8403</v>
      </c>
      <c r="D127" s="4">
        <v>8403</v>
      </c>
      <c r="E127" s="4">
        <v>4071</v>
      </c>
      <c r="F127" s="4" t="s">
        <v>25</v>
      </c>
      <c r="G127" s="4">
        <v>4332</v>
      </c>
      <c r="H127" s="4">
        <v>106</v>
      </c>
      <c r="I127" s="4">
        <v>52</v>
      </c>
      <c r="J127" s="4">
        <v>1</v>
      </c>
      <c r="K127" s="4">
        <v>1</v>
      </c>
      <c r="L127" s="4">
        <v>0</v>
      </c>
      <c r="M127" s="4"/>
      <c r="N127" s="4"/>
      <c r="O127" s="4">
        <v>19</v>
      </c>
      <c r="P127" s="9" t="s">
        <v>6465</v>
      </c>
      <c r="Q127" s="9" t="s">
        <v>26</v>
      </c>
      <c r="S127" s="9" t="str">
        <f>VLOOKUP(A127,[1]PRODS!$B$2:$K$3089,10,0)</f>
        <v>SUMMER 18</v>
      </c>
      <c r="T127" s="9" t="str">
        <f>VLOOKUP(A127,[1]PRODS!$B$2:$K$3089,4,0)</f>
        <v>WALLET</v>
      </c>
      <c r="U127" s="9" t="str">
        <f>VLOOKUP(A127,[1]PRODS!$B$2:$K$3089,5,0)</f>
        <v>CAMO</v>
      </c>
      <c r="V127" s="9" t="str">
        <f>VLOOKUP(A127,[1]PRODS!$B$2:$K$3089,6,0)</f>
        <v>GREEN</v>
      </c>
      <c r="W127" s="9" t="str">
        <f t="shared" si="3"/>
        <v>WALLET CAMO GREEN</v>
      </c>
      <c r="X127" s="9" t="str">
        <f>VLOOKUP(A127,[1]PRODS!$B$2:$K$3089,8,0)</f>
        <v>ALL</v>
      </c>
      <c r="Y127" s="9" t="str">
        <f>VLOOKUP(A127,[1]PRODS!$B$2:$K$3089,9,0)</f>
        <v>M</v>
      </c>
      <c r="Z127" s="9">
        <f t="shared" si="4"/>
        <v>0.51553016779721528</v>
      </c>
      <c r="AA127" s="9">
        <f t="shared" si="5"/>
        <v>4332</v>
      </c>
    </row>
    <row r="128" spans="1:27" x14ac:dyDescent="0.25">
      <c r="A128" s="25" t="s">
        <v>255</v>
      </c>
      <c r="B128" s="4" t="s">
        <v>256</v>
      </c>
      <c r="C128" s="4">
        <v>6706</v>
      </c>
      <c r="D128" s="4">
        <v>6706</v>
      </c>
      <c r="E128" s="4">
        <v>1290</v>
      </c>
      <c r="F128" s="4" t="s">
        <v>25</v>
      </c>
      <c r="G128" s="4">
        <v>5416</v>
      </c>
      <c r="H128" s="4">
        <v>420</v>
      </c>
      <c r="I128" s="4">
        <v>81</v>
      </c>
      <c r="J128" s="4">
        <v>2</v>
      </c>
      <c r="K128" s="4">
        <v>2</v>
      </c>
      <c r="L128" s="4">
        <v>0</v>
      </c>
      <c r="M128" s="4"/>
      <c r="N128" s="4"/>
      <c r="O128" s="4">
        <v>19</v>
      </c>
      <c r="P128" s="9" t="s">
        <v>6465</v>
      </c>
      <c r="Q128" s="9" t="s">
        <v>26</v>
      </c>
      <c r="S128" s="9" t="str">
        <f>VLOOKUP(A128,[1]PRODS!$B$2:$K$3089,10,0)</f>
        <v>SUMMER 18</v>
      </c>
      <c r="T128" s="9" t="str">
        <f>VLOOKUP(A128,[1]PRODS!$B$2:$K$3089,4,0)</f>
        <v>STRAP</v>
      </c>
      <c r="U128" s="9" t="str">
        <f>VLOOKUP(A128,[1]PRODS!$B$2:$K$3089,5,0)</f>
        <v>CLASSIC</v>
      </c>
      <c r="V128" s="9" t="str">
        <f>VLOOKUP(A128,[1]PRODS!$B$2:$K$3089,6,0)</f>
        <v>GREY</v>
      </c>
      <c r="W128" s="9" t="str">
        <f t="shared" si="3"/>
        <v>STRAP CLASSIC GREY</v>
      </c>
      <c r="X128" s="9" t="str">
        <f>VLOOKUP(A128,[1]PRODS!$B$2:$K$3089,8,0)</f>
        <v>ALL</v>
      </c>
      <c r="Y128" s="9" t="str">
        <f>VLOOKUP(A128,[1]PRODS!$B$2:$K$3089,9,0)</f>
        <v>M</v>
      </c>
      <c r="Z128" s="9">
        <f t="shared" si="4"/>
        <v>0.80763495377274086</v>
      </c>
      <c r="AA128" s="9">
        <f t="shared" si="5"/>
        <v>5416</v>
      </c>
    </row>
    <row r="129" spans="1:27" x14ac:dyDescent="0.25">
      <c r="A129" s="25" t="s">
        <v>257</v>
      </c>
      <c r="B129" s="4" t="s">
        <v>258</v>
      </c>
      <c r="C129" s="4">
        <v>2101</v>
      </c>
      <c r="D129" s="4">
        <v>2101</v>
      </c>
      <c r="E129" s="4">
        <v>645</v>
      </c>
      <c r="F129" s="4" t="s">
        <v>25</v>
      </c>
      <c r="G129" s="4">
        <v>1456</v>
      </c>
      <c r="H129" s="4">
        <v>226</v>
      </c>
      <c r="I129" s="4">
        <v>69</v>
      </c>
      <c r="J129" s="4">
        <v>1</v>
      </c>
      <c r="K129" s="4">
        <v>1</v>
      </c>
      <c r="L129" s="4">
        <v>0</v>
      </c>
      <c r="M129" s="4"/>
      <c r="N129" s="4"/>
      <c r="O129" s="4">
        <v>19</v>
      </c>
      <c r="P129" s="9" t="s">
        <v>6465</v>
      </c>
      <c r="Q129" s="9" t="s">
        <v>26</v>
      </c>
      <c r="S129" s="9" t="str">
        <f>VLOOKUP(A129,[1]PRODS!$B$2:$K$3089,10,0)</f>
        <v>SUMMER 18</v>
      </c>
      <c r="T129" s="9" t="str">
        <f>VLOOKUP(A129,[1]PRODS!$B$2:$K$3089,4,0)</f>
        <v>STRAP</v>
      </c>
      <c r="U129" s="9" t="str">
        <f>VLOOKUP(A129,[1]PRODS!$B$2:$K$3089,5,0)</f>
        <v>CLASSIC</v>
      </c>
      <c r="V129" s="9" t="str">
        <f>VLOOKUP(A129,[1]PRODS!$B$2:$K$3089,6,0)</f>
        <v>BLUE</v>
      </c>
      <c r="W129" s="9" t="str">
        <f t="shared" si="3"/>
        <v>STRAP CLASSIC BLUE</v>
      </c>
      <c r="X129" s="9" t="str">
        <f>VLOOKUP(A129,[1]PRODS!$B$2:$K$3089,8,0)</f>
        <v>ALL</v>
      </c>
      <c r="Y129" s="9" t="str">
        <f>VLOOKUP(A129,[1]PRODS!$B$2:$K$3089,9,0)</f>
        <v>M</v>
      </c>
      <c r="Z129" s="9">
        <f t="shared" si="4"/>
        <v>0.6930033317467873</v>
      </c>
      <c r="AA129" s="9">
        <f t="shared" si="5"/>
        <v>1456.0000000000002</v>
      </c>
    </row>
    <row r="130" spans="1:27" x14ac:dyDescent="0.25">
      <c r="A130" s="25" t="s">
        <v>734</v>
      </c>
      <c r="B130" s="4" t="s">
        <v>735</v>
      </c>
      <c r="C130" s="4">
        <v>4193</v>
      </c>
      <c r="D130" s="4">
        <v>4193</v>
      </c>
      <c r="E130" s="4">
        <v>1800</v>
      </c>
      <c r="F130" s="4" t="s">
        <v>25</v>
      </c>
      <c r="G130" s="4">
        <v>2393</v>
      </c>
      <c r="H130" s="4">
        <v>133</v>
      </c>
      <c r="I130" s="4">
        <v>57</v>
      </c>
      <c r="J130" s="4">
        <v>1</v>
      </c>
      <c r="K130" s="4">
        <v>1</v>
      </c>
      <c r="L130" s="4">
        <v>0</v>
      </c>
      <c r="M130" s="4"/>
      <c r="N130" s="4"/>
      <c r="O130" s="4">
        <v>19</v>
      </c>
      <c r="P130" s="9" t="s">
        <v>6465</v>
      </c>
      <c r="Q130" s="9" t="s">
        <v>26</v>
      </c>
      <c r="S130" s="9" t="str">
        <f>VLOOKUP(A130,[1]PRODS!$B$2:$K$3089,10,0)</f>
        <v>SUMMER 18</v>
      </c>
      <c r="T130" s="9" t="str">
        <f>VLOOKUP(A130,[1]PRODS!$B$2:$K$3089,4,0)</f>
        <v>LLAVERO</v>
      </c>
      <c r="U130" s="9" t="str">
        <f>VLOOKUP(A130,[1]PRODS!$B$2:$K$3089,5,0)</f>
        <v>RASTA</v>
      </c>
      <c r="V130" s="9" t="str">
        <f>VLOOKUP(A130,[1]PRODS!$B$2:$K$3089,6,0)</f>
        <v>BLACK</v>
      </c>
      <c r="W130" s="9" t="str">
        <f t="shared" ref="W130:W193" si="6">CONCATENATE(T130," ",U130," ",V130)</f>
        <v>LLAVERO RASTA BLACK</v>
      </c>
      <c r="X130" s="9" t="str">
        <f>VLOOKUP(A130,[1]PRODS!$B$2:$K$3089,8,0)</f>
        <v>ALL</v>
      </c>
      <c r="Y130" s="9" t="str">
        <f>VLOOKUP(A130,[1]PRODS!$B$2:$K$3089,9,0)</f>
        <v>M</v>
      </c>
      <c r="Z130" s="9">
        <f t="shared" ref="Z130:Z193" si="7">(C130-E130)/C130</f>
        <v>0.57071309325065589</v>
      </c>
      <c r="AA130" s="9">
        <f t="shared" ref="AA130:AA193" si="8">Z130*C130</f>
        <v>2393</v>
      </c>
    </row>
    <row r="131" spans="1:27" x14ac:dyDescent="0.25">
      <c r="A131" s="25" t="s">
        <v>273</v>
      </c>
      <c r="B131" s="4" t="s">
        <v>274</v>
      </c>
      <c r="C131" s="4">
        <v>18892</v>
      </c>
      <c r="D131" s="4">
        <v>18892</v>
      </c>
      <c r="E131" s="4">
        <v>8585</v>
      </c>
      <c r="F131" s="4" t="s">
        <v>25</v>
      </c>
      <c r="G131" s="4">
        <v>10307</v>
      </c>
      <c r="H131" s="4">
        <v>120</v>
      </c>
      <c r="I131" s="4">
        <v>55</v>
      </c>
      <c r="J131" s="4">
        <v>5</v>
      </c>
      <c r="K131" s="4">
        <v>5</v>
      </c>
      <c r="L131" s="4">
        <v>0</v>
      </c>
      <c r="M131" s="4"/>
      <c r="N131" s="4"/>
      <c r="O131" s="4">
        <v>19</v>
      </c>
      <c r="P131" s="9" t="s">
        <v>6465</v>
      </c>
      <c r="Q131" s="9" t="s">
        <v>26</v>
      </c>
      <c r="S131" s="9" t="str">
        <f>VLOOKUP(A131,[1]PRODS!$B$2:$K$3089,10,0)</f>
        <v>SUMMER 18</v>
      </c>
      <c r="T131" s="9" t="str">
        <f>VLOOKUP(A131,[1]PRODS!$B$2:$K$3089,4,0)</f>
        <v>TINS</v>
      </c>
      <c r="U131" s="9" t="str">
        <f>VLOOKUP(A131,[1]PRODS!$B$2:$K$3089,5,0)</f>
        <v>BI-PACK 1</v>
      </c>
      <c r="V131" s="9" t="str">
        <f>VLOOKUP(A131,[1]PRODS!$B$2:$K$3089,6,0)</f>
        <v>GREEN</v>
      </c>
      <c r="W131" s="9" t="str">
        <f t="shared" si="6"/>
        <v>TINS BI-PACK 1 GREEN</v>
      </c>
      <c r="X131" s="9" t="str">
        <f>VLOOKUP(A131,[1]PRODS!$B$2:$K$3089,8,0)</f>
        <v>ALL</v>
      </c>
      <c r="Y131" s="9" t="str">
        <f>VLOOKUP(A131,[1]PRODS!$B$2:$K$3089,9,0)</f>
        <v>M</v>
      </c>
      <c r="Z131" s="9">
        <f t="shared" si="7"/>
        <v>0.54557484649587129</v>
      </c>
      <c r="AA131" s="9">
        <f t="shared" si="8"/>
        <v>10307</v>
      </c>
    </row>
    <row r="132" spans="1:27" x14ac:dyDescent="0.25">
      <c r="A132" s="25" t="s">
        <v>275</v>
      </c>
      <c r="B132" s="4" t="s">
        <v>276</v>
      </c>
      <c r="C132" s="4">
        <v>25185</v>
      </c>
      <c r="D132" s="4">
        <v>25185</v>
      </c>
      <c r="E132" s="4">
        <v>5151</v>
      </c>
      <c r="F132" s="4" t="s">
        <v>25</v>
      </c>
      <c r="G132" s="4">
        <v>20034</v>
      </c>
      <c r="H132" s="4">
        <v>389</v>
      </c>
      <c r="I132" s="4">
        <v>80</v>
      </c>
      <c r="J132" s="4">
        <v>3</v>
      </c>
      <c r="K132" s="4">
        <v>3</v>
      </c>
      <c r="L132" s="4">
        <v>0</v>
      </c>
      <c r="M132" s="4"/>
      <c r="N132" s="4"/>
      <c r="O132" s="4">
        <v>19</v>
      </c>
      <c r="P132" s="9" t="s">
        <v>6465</v>
      </c>
      <c r="Q132" s="9" t="s">
        <v>26</v>
      </c>
      <c r="S132" s="9" t="str">
        <f>VLOOKUP(A132,[1]PRODS!$B$2:$K$3089,10,0)</f>
        <v>SUMMER 18</v>
      </c>
      <c r="T132" s="9" t="str">
        <f>VLOOKUP(A132,[1]PRODS!$B$2:$K$3089,4,0)</f>
        <v>TINS</v>
      </c>
      <c r="U132" s="9" t="str">
        <f>VLOOKUP(A132,[1]PRODS!$B$2:$K$3089,5,0)</f>
        <v>BI-PACK 3</v>
      </c>
      <c r="V132" s="9" t="str">
        <f>VLOOKUP(A132,[1]PRODS!$B$2:$K$3089,6,0)</f>
        <v>BLUE</v>
      </c>
      <c r="W132" s="9" t="str">
        <f t="shared" si="6"/>
        <v>TINS BI-PACK 3 BLUE</v>
      </c>
      <c r="X132" s="9" t="str">
        <f>VLOOKUP(A132,[1]PRODS!$B$2:$K$3089,8,0)</f>
        <v>ALL</v>
      </c>
      <c r="Y132" s="9" t="str">
        <f>VLOOKUP(A132,[1]PRODS!$B$2:$K$3089,9,0)</f>
        <v>M</v>
      </c>
      <c r="Z132" s="9">
        <f t="shared" si="7"/>
        <v>0.79547349612864804</v>
      </c>
      <c r="AA132" s="9">
        <f t="shared" si="8"/>
        <v>20034</v>
      </c>
    </row>
    <row r="133" spans="1:27" x14ac:dyDescent="0.25">
      <c r="A133" s="25" t="s">
        <v>379</v>
      </c>
      <c r="B133" s="4" t="s">
        <v>380</v>
      </c>
      <c r="C133" s="4">
        <v>31900</v>
      </c>
      <c r="D133" s="4">
        <v>31900</v>
      </c>
      <c r="E133" s="4">
        <v>12019</v>
      </c>
      <c r="F133" s="4" t="s">
        <v>25</v>
      </c>
      <c r="G133" s="4">
        <v>19881</v>
      </c>
      <c r="H133" s="4">
        <v>165</v>
      </c>
      <c r="I133" s="4">
        <v>62</v>
      </c>
      <c r="J133" s="4">
        <v>7</v>
      </c>
      <c r="K133" s="4">
        <v>7</v>
      </c>
      <c r="L133" s="4">
        <v>0</v>
      </c>
      <c r="M133" s="4"/>
      <c r="N133" s="4"/>
      <c r="O133" s="4">
        <v>19</v>
      </c>
      <c r="P133" s="9" t="s">
        <v>6465</v>
      </c>
      <c r="Q133" s="9" t="s">
        <v>26</v>
      </c>
      <c r="S133" s="9" t="str">
        <f>VLOOKUP(A133,[1]PRODS!$B$2:$K$3089,10,0)</f>
        <v>SUMMER 18</v>
      </c>
      <c r="T133" s="9" t="str">
        <f>VLOOKUP(A133,[1]PRODS!$B$2:$K$3089,4,0)</f>
        <v>TINS</v>
      </c>
      <c r="U133" s="9" t="str">
        <f>VLOOKUP(A133,[1]PRODS!$B$2:$K$3089,5,0)</f>
        <v>BI-PACK 2</v>
      </c>
      <c r="V133" s="9" t="str">
        <f>VLOOKUP(A133,[1]PRODS!$B$2:$K$3089,6,0)</f>
        <v>PURPLE</v>
      </c>
      <c r="W133" s="9" t="str">
        <f t="shared" si="6"/>
        <v>TINS BI-PACK 2 PURPLE</v>
      </c>
      <c r="X133" s="9" t="str">
        <f>VLOOKUP(A133,[1]PRODS!$B$2:$K$3089,8,0)</f>
        <v>ALL</v>
      </c>
      <c r="Y133" s="9" t="str">
        <f>VLOOKUP(A133,[1]PRODS!$B$2:$K$3089,9,0)</f>
        <v>M</v>
      </c>
      <c r="Z133" s="9">
        <f t="shared" si="7"/>
        <v>0.62322884012539181</v>
      </c>
      <c r="AA133" s="9">
        <f t="shared" si="8"/>
        <v>19881</v>
      </c>
    </row>
    <row r="134" spans="1:27" x14ac:dyDescent="0.25">
      <c r="A134" s="25" t="s">
        <v>749</v>
      </c>
      <c r="B134" s="4" t="s">
        <v>750</v>
      </c>
      <c r="C134" s="4">
        <v>12597</v>
      </c>
      <c r="D134" s="4">
        <v>12597</v>
      </c>
      <c r="E134" s="4">
        <v>1723</v>
      </c>
      <c r="F134" s="4" t="s">
        <v>25</v>
      </c>
      <c r="G134" s="4">
        <v>10874</v>
      </c>
      <c r="H134" s="4">
        <v>631</v>
      </c>
      <c r="I134" s="4">
        <v>86</v>
      </c>
      <c r="J134" s="4">
        <v>1</v>
      </c>
      <c r="K134" s="4">
        <v>1</v>
      </c>
      <c r="L134" s="4">
        <v>0</v>
      </c>
      <c r="M134" s="4"/>
      <c r="N134" s="4"/>
      <c r="O134" s="4">
        <v>19</v>
      </c>
      <c r="P134" s="9" t="s">
        <v>6465</v>
      </c>
      <c r="Q134" s="9" t="s">
        <v>277</v>
      </c>
      <c r="S134" s="9" t="str">
        <f>VLOOKUP(A134,[1]PRODS!$B$2:$K$3089,10,0)</f>
        <v>WINTER 18</v>
      </c>
      <c r="T134" s="9" t="str">
        <f>VLOOKUP(A134,[1]PRODS!$B$2:$K$3089,4,0)</f>
        <v>TSHIRT</v>
      </c>
      <c r="U134" s="9" t="str">
        <f>VLOOKUP(A134,[1]PRODS!$B$2:$K$3089,5,0)</f>
        <v>MINI LOGO</v>
      </c>
      <c r="V134" s="9" t="str">
        <f>VLOOKUP(A134,[1]PRODS!$B$2:$K$3089,6,0)</f>
        <v>BLACK</v>
      </c>
      <c r="W134" s="9" t="str">
        <f t="shared" si="6"/>
        <v>TSHIRT MINI LOGO BLACK</v>
      </c>
      <c r="X134" s="9" t="str">
        <f>VLOOKUP(A134,[1]PRODS!$B$2:$K$3089,8,0)</f>
        <v>M</v>
      </c>
      <c r="Y134" s="9" t="str">
        <f>VLOOKUP(A134,[1]PRODS!$B$2:$K$3089,9,0)</f>
        <v>M</v>
      </c>
      <c r="Z134" s="9">
        <f t="shared" si="7"/>
        <v>0.86322140192109231</v>
      </c>
      <c r="AA134" s="9">
        <f t="shared" si="8"/>
        <v>10874</v>
      </c>
    </row>
    <row r="135" spans="1:27" x14ac:dyDescent="0.25">
      <c r="A135" s="25" t="s">
        <v>107</v>
      </c>
      <c r="B135" s="4" t="s">
        <v>108</v>
      </c>
      <c r="C135" s="4">
        <v>20155</v>
      </c>
      <c r="D135" s="4">
        <v>20155</v>
      </c>
      <c r="E135" s="4">
        <v>3446</v>
      </c>
      <c r="F135" s="4" t="s">
        <v>25</v>
      </c>
      <c r="G135" s="4">
        <v>16709</v>
      </c>
      <c r="H135" s="4">
        <v>485</v>
      </c>
      <c r="I135" s="4">
        <v>83</v>
      </c>
      <c r="J135" s="4">
        <v>2</v>
      </c>
      <c r="K135" s="4">
        <v>2</v>
      </c>
      <c r="L135" s="4">
        <v>0</v>
      </c>
      <c r="M135" s="4"/>
      <c r="N135" s="4"/>
      <c r="O135" s="4">
        <v>19</v>
      </c>
      <c r="P135" s="9" t="s">
        <v>6465</v>
      </c>
      <c r="Q135" s="9" t="s">
        <v>277</v>
      </c>
      <c r="S135" s="9" t="str">
        <f>VLOOKUP(A135,[1]PRODS!$B$2:$K$3089,10,0)</f>
        <v>WINTER 18</v>
      </c>
      <c r="T135" s="9" t="str">
        <f>VLOOKUP(A135,[1]PRODS!$B$2:$K$3089,4,0)</f>
        <v>TSHIRT</v>
      </c>
      <c r="U135" s="9" t="str">
        <f>VLOOKUP(A135,[1]PRODS!$B$2:$K$3089,5,0)</f>
        <v>MINI LOGO</v>
      </c>
      <c r="V135" s="9" t="str">
        <f>VLOOKUP(A135,[1]PRODS!$B$2:$K$3089,6,0)</f>
        <v>GRAPHITE</v>
      </c>
      <c r="W135" s="9" t="str">
        <f t="shared" si="6"/>
        <v>TSHIRT MINI LOGO GRAPHITE</v>
      </c>
      <c r="X135" s="9" t="str">
        <f>VLOOKUP(A135,[1]PRODS!$B$2:$K$3089,8,0)</f>
        <v>M</v>
      </c>
      <c r="Y135" s="9" t="str">
        <f>VLOOKUP(A135,[1]PRODS!$B$2:$K$3089,9,0)</f>
        <v>M</v>
      </c>
      <c r="Z135" s="9">
        <f t="shared" si="7"/>
        <v>0.82902505581741504</v>
      </c>
      <c r="AA135" s="9">
        <f t="shared" si="8"/>
        <v>16709</v>
      </c>
    </row>
    <row r="136" spans="1:27" x14ac:dyDescent="0.25">
      <c r="A136" s="25" t="s">
        <v>109</v>
      </c>
      <c r="B136" s="4" t="s">
        <v>110</v>
      </c>
      <c r="C136" s="4">
        <v>2</v>
      </c>
      <c r="D136" s="4">
        <v>2</v>
      </c>
      <c r="E136" s="4">
        <v>3446</v>
      </c>
      <c r="F136" s="4" t="s">
        <v>25</v>
      </c>
      <c r="G136" s="4">
        <v>-3444</v>
      </c>
      <c r="H136" s="4">
        <v>-100</v>
      </c>
      <c r="I136" s="4">
        <v>-204937</v>
      </c>
      <c r="J136" s="4">
        <v>2</v>
      </c>
      <c r="K136" s="4">
        <v>2</v>
      </c>
      <c r="L136" s="4">
        <v>0</v>
      </c>
      <c r="M136" s="4"/>
      <c r="N136" s="4"/>
      <c r="O136" s="4">
        <v>19</v>
      </c>
      <c r="P136" s="9" t="s">
        <v>6465</v>
      </c>
      <c r="Q136" s="9" t="s">
        <v>277</v>
      </c>
      <c r="S136" s="9" t="str">
        <f>VLOOKUP(A136,[1]PRODS!$B$2:$K$3089,10,0)</f>
        <v>WINTER 18</v>
      </c>
      <c r="T136" s="9" t="str">
        <f>VLOOKUP(A136,[1]PRODS!$B$2:$K$3089,4,0)</f>
        <v>TSHIRT</v>
      </c>
      <c r="U136" s="9" t="str">
        <f>VLOOKUP(A136,[1]PRODS!$B$2:$K$3089,5,0)</f>
        <v>MINI LOGO</v>
      </c>
      <c r="V136" s="9" t="str">
        <f>VLOOKUP(A136,[1]PRODS!$B$2:$K$3089,6,0)</f>
        <v>PESTO</v>
      </c>
      <c r="W136" s="9" t="str">
        <f t="shared" si="6"/>
        <v>TSHIRT MINI LOGO PESTO</v>
      </c>
      <c r="X136" s="9" t="str">
        <f>VLOOKUP(A136,[1]PRODS!$B$2:$K$3089,8,0)</f>
        <v>L</v>
      </c>
      <c r="Y136" s="9" t="str">
        <f>VLOOKUP(A136,[1]PRODS!$B$2:$K$3089,9,0)</f>
        <v>M</v>
      </c>
      <c r="Z136" s="9">
        <f t="shared" si="7"/>
        <v>-1722</v>
      </c>
      <c r="AA136" s="9">
        <f t="shared" si="8"/>
        <v>-3444</v>
      </c>
    </row>
    <row r="137" spans="1:27" x14ac:dyDescent="0.25">
      <c r="A137" s="25" t="s">
        <v>772</v>
      </c>
      <c r="B137" s="4" t="s">
        <v>773</v>
      </c>
      <c r="C137" s="4">
        <v>1</v>
      </c>
      <c r="D137" s="4">
        <v>1</v>
      </c>
      <c r="E137" s="4">
        <v>1723</v>
      </c>
      <c r="F137" s="4" t="s">
        <v>25</v>
      </c>
      <c r="G137" s="4">
        <v>-1722</v>
      </c>
      <c r="H137" s="4">
        <v>-100</v>
      </c>
      <c r="I137" s="4">
        <v>-204937</v>
      </c>
      <c r="J137" s="4">
        <v>1</v>
      </c>
      <c r="K137" s="4">
        <v>1</v>
      </c>
      <c r="L137" s="4">
        <v>0</v>
      </c>
      <c r="M137" s="4"/>
      <c r="N137" s="4"/>
      <c r="O137" s="4">
        <v>19</v>
      </c>
      <c r="P137" s="9" t="s">
        <v>6465</v>
      </c>
      <c r="Q137" s="9" t="s">
        <v>277</v>
      </c>
      <c r="S137" s="9" t="str">
        <f>VLOOKUP(A137,[1]PRODS!$B$2:$K$3089,10,0)</f>
        <v>WINTER 18</v>
      </c>
      <c r="T137" s="9" t="str">
        <f>VLOOKUP(A137,[1]PRODS!$B$2:$K$3089,4,0)</f>
        <v>TSHIRT</v>
      </c>
      <c r="U137" s="9" t="str">
        <f>VLOOKUP(A137,[1]PRODS!$B$2:$K$3089,5,0)</f>
        <v>MINI LOGO</v>
      </c>
      <c r="V137" s="9" t="str">
        <f>VLOOKUP(A137,[1]PRODS!$B$2:$K$3089,6,0)</f>
        <v>PESTO</v>
      </c>
      <c r="W137" s="9" t="str">
        <f t="shared" si="6"/>
        <v>TSHIRT MINI LOGO PESTO</v>
      </c>
      <c r="X137" s="9" t="str">
        <f>VLOOKUP(A137,[1]PRODS!$B$2:$K$3089,8,0)</f>
        <v>M</v>
      </c>
      <c r="Y137" s="9" t="str">
        <f>VLOOKUP(A137,[1]PRODS!$B$2:$K$3089,9,0)</f>
        <v>M</v>
      </c>
      <c r="Z137" s="9">
        <f t="shared" si="7"/>
        <v>-1722</v>
      </c>
      <c r="AA137" s="9">
        <f t="shared" si="8"/>
        <v>-1722</v>
      </c>
    </row>
    <row r="138" spans="1:27" x14ac:dyDescent="0.25">
      <c r="A138" s="25" t="s">
        <v>774</v>
      </c>
      <c r="B138" s="4" t="s">
        <v>775</v>
      </c>
      <c r="C138" s="4">
        <v>1</v>
      </c>
      <c r="D138" s="4">
        <v>1</v>
      </c>
      <c r="E138" s="4">
        <v>1723</v>
      </c>
      <c r="F138" s="4" t="s">
        <v>25</v>
      </c>
      <c r="G138" s="4">
        <v>-1722</v>
      </c>
      <c r="H138" s="4">
        <v>-100</v>
      </c>
      <c r="I138" s="4">
        <v>-204937</v>
      </c>
      <c r="J138" s="4">
        <v>1</v>
      </c>
      <c r="K138" s="4">
        <v>1</v>
      </c>
      <c r="L138" s="4">
        <v>0</v>
      </c>
      <c r="M138" s="4"/>
      <c r="N138" s="4"/>
      <c r="O138" s="4">
        <v>19</v>
      </c>
      <c r="P138" s="9" t="s">
        <v>6465</v>
      </c>
      <c r="Q138" s="9" t="s">
        <v>277</v>
      </c>
      <c r="S138" s="9" t="str">
        <f>VLOOKUP(A138,[1]PRODS!$B$2:$K$3089,10,0)</f>
        <v>WINTER 18</v>
      </c>
      <c r="T138" s="9" t="str">
        <f>VLOOKUP(A138,[1]PRODS!$B$2:$K$3089,4,0)</f>
        <v>TSHIRT</v>
      </c>
      <c r="U138" s="9" t="str">
        <f>VLOOKUP(A138,[1]PRODS!$B$2:$K$3089,5,0)</f>
        <v>MINI LOGO</v>
      </c>
      <c r="V138" s="9" t="str">
        <f>VLOOKUP(A138,[1]PRODS!$B$2:$K$3089,6,0)</f>
        <v>PESTO</v>
      </c>
      <c r="W138" s="9" t="str">
        <f t="shared" si="6"/>
        <v>TSHIRT MINI LOGO PESTO</v>
      </c>
      <c r="X138" s="9" t="str">
        <f>VLOOKUP(A138,[1]PRODS!$B$2:$K$3089,8,0)</f>
        <v>S</v>
      </c>
      <c r="Y138" s="9" t="str">
        <f>VLOOKUP(A138,[1]PRODS!$B$2:$K$3089,9,0)</f>
        <v>M</v>
      </c>
      <c r="Z138" s="9">
        <f t="shared" si="7"/>
        <v>-1722</v>
      </c>
      <c r="AA138" s="9">
        <f t="shared" si="8"/>
        <v>-1722</v>
      </c>
    </row>
    <row r="139" spans="1:27" x14ac:dyDescent="0.25">
      <c r="A139" s="25" t="s">
        <v>776</v>
      </c>
      <c r="B139" s="4" t="s">
        <v>777</v>
      </c>
      <c r="C139" s="4">
        <v>12597</v>
      </c>
      <c r="D139" s="4">
        <v>12597</v>
      </c>
      <c r="E139" s="4">
        <v>1723</v>
      </c>
      <c r="F139" s="4" t="s">
        <v>25</v>
      </c>
      <c r="G139" s="4">
        <v>10874</v>
      </c>
      <c r="H139" s="4">
        <v>631</v>
      </c>
      <c r="I139" s="4">
        <v>86</v>
      </c>
      <c r="J139" s="4">
        <v>1</v>
      </c>
      <c r="K139" s="4">
        <v>1</v>
      </c>
      <c r="L139" s="4">
        <v>0</v>
      </c>
      <c r="M139" s="4"/>
      <c r="N139" s="4"/>
      <c r="O139" s="4">
        <v>19</v>
      </c>
      <c r="P139" s="9" t="s">
        <v>6465</v>
      </c>
      <c r="Q139" s="9" t="s">
        <v>277</v>
      </c>
      <c r="S139" s="9" t="str">
        <f>VLOOKUP(A139,[1]PRODS!$B$2:$K$3089,10,0)</f>
        <v>WINTER 18</v>
      </c>
      <c r="T139" s="9" t="str">
        <f>VLOOKUP(A139,[1]PRODS!$B$2:$K$3089,4,0)</f>
        <v>TSHIRT</v>
      </c>
      <c r="U139" s="9" t="str">
        <f>VLOOKUP(A139,[1]PRODS!$B$2:$K$3089,5,0)</f>
        <v>MINI LOGO</v>
      </c>
      <c r="V139" s="9" t="str">
        <f>VLOOKUP(A139,[1]PRODS!$B$2:$K$3089,6,0)</f>
        <v>PESTO</v>
      </c>
      <c r="W139" s="9" t="str">
        <f t="shared" si="6"/>
        <v>TSHIRT MINI LOGO PESTO</v>
      </c>
      <c r="X139" s="9" t="str">
        <f>VLOOKUP(A139,[1]PRODS!$B$2:$K$3089,8,0)</f>
        <v>XL</v>
      </c>
      <c r="Y139" s="9" t="str">
        <f>VLOOKUP(A139,[1]PRODS!$B$2:$K$3089,9,0)</f>
        <v>M</v>
      </c>
      <c r="Z139" s="9">
        <f t="shared" si="7"/>
        <v>0.86322140192109231</v>
      </c>
      <c r="AA139" s="9">
        <f t="shared" si="8"/>
        <v>10874</v>
      </c>
    </row>
    <row r="140" spans="1:27" x14ac:dyDescent="0.25">
      <c r="A140" s="25" t="s">
        <v>780</v>
      </c>
      <c r="B140" s="4" t="s">
        <v>781</v>
      </c>
      <c r="C140" s="4">
        <v>2</v>
      </c>
      <c r="D140" s="4">
        <v>2</v>
      </c>
      <c r="E140" s="4">
        <v>3446</v>
      </c>
      <c r="F140" s="4" t="s">
        <v>25</v>
      </c>
      <c r="G140" s="4">
        <v>-3444</v>
      </c>
      <c r="H140" s="4">
        <v>-100</v>
      </c>
      <c r="I140" s="4">
        <v>-204937</v>
      </c>
      <c r="J140" s="4">
        <v>2</v>
      </c>
      <c r="K140" s="4">
        <v>2</v>
      </c>
      <c r="L140" s="4">
        <v>0</v>
      </c>
      <c r="M140" s="4"/>
      <c r="N140" s="4"/>
      <c r="O140" s="4">
        <v>19</v>
      </c>
      <c r="P140" s="9" t="s">
        <v>6465</v>
      </c>
      <c r="Q140" s="9" t="s">
        <v>277</v>
      </c>
      <c r="S140" s="9" t="str">
        <f>VLOOKUP(A140,[1]PRODS!$B$2:$K$3089,10,0)</f>
        <v>WINTER 18</v>
      </c>
      <c r="T140" s="9" t="str">
        <f>VLOOKUP(A140,[1]PRODS!$B$2:$K$3089,4,0)</f>
        <v>TSHIRT</v>
      </c>
      <c r="U140" s="9" t="str">
        <f>VLOOKUP(A140,[1]PRODS!$B$2:$K$3089,5,0)</f>
        <v>MINI LOGO</v>
      </c>
      <c r="V140" s="9" t="str">
        <f>VLOOKUP(A140,[1]PRODS!$B$2:$K$3089,6,0)</f>
        <v>TEAL</v>
      </c>
      <c r="W140" s="9" t="str">
        <f t="shared" si="6"/>
        <v>TSHIRT MINI LOGO TEAL</v>
      </c>
      <c r="X140" s="9" t="str">
        <f>VLOOKUP(A140,[1]PRODS!$B$2:$K$3089,8,0)</f>
        <v>L</v>
      </c>
      <c r="Y140" s="9" t="str">
        <f>VLOOKUP(A140,[1]PRODS!$B$2:$K$3089,9,0)</f>
        <v>M</v>
      </c>
      <c r="Z140" s="9">
        <f t="shared" si="7"/>
        <v>-1722</v>
      </c>
      <c r="AA140" s="9">
        <f t="shared" si="8"/>
        <v>-3444</v>
      </c>
    </row>
    <row r="141" spans="1:27" x14ac:dyDescent="0.25">
      <c r="A141" s="25" t="s">
        <v>785</v>
      </c>
      <c r="B141" s="4" t="s">
        <v>786</v>
      </c>
      <c r="C141" s="4">
        <v>1</v>
      </c>
      <c r="D141" s="4">
        <v>1</v>
      </c>
      <c r="E141" s="4">
        <v>1723</v>
      </c>
      <c r="F141" s="4" t="s">
        <v>25</v>
      </c>
      <c r="G141" s="4">
        <v>-1722</v>
      </c>
      <c r="H141" s="4">
        <v>-100</v>
      </c>
      <c r="I141" s="4">
        <v>-204937</v>
      </c>
      <c r="J141" s="4">
        <v>1</v>
      </c>
      <c r="K141" s="4">
        <v>1</v>
      </c>
      <c r="L141" s="4">
        <v>0</v>
      </c>
      <c r="M141" s="4"/>
      <c r="N141" s="4"/>
      <c r="O141" s="4">
        <v>19</v>
      </c>
      <c r="P141" s="9" t="s">
        <v>6465</v>
      </c>
      <c r="Q141" s="9" t="s">
        <v>277</v>
      </c>
      <c r="S141" s="9" t="str">
        <f>VLOOKUP(A141,[1]PRODS!$B$2:$K$3089,10,0)</f>
        <v>WINTER 18</v>
      </c>
      <c r="T141" s="9" t="str">
        <f>VLOOKUP(A141,[1]PRODS!$B$2:$K$3089,4,0)</f>
        <v>TSHIRT</v>
      </c>
      <c r="U141" s="9" t="str">
        <f>VLOOKUP(A141,[1]PRODS!$B$2:$K$3089,5,0)</f>
        <v>MINI LOGO</v>
      </c>
      <c r="V141" s="9" t="str">
        <f>VLOOKUP(A141,[1]PRODS!$B$2:$K$3089,6,0)</f>
        <v>TEAL</v>
      </c>
      <c r="W141" s="9" t="str">
        <f t="shared" si="6"/>
        <v>TSHIRT MINI LOGO TEAL</v>
      </c>
      <c r="X141" s="9" t="str">
        <f>VLOOKUP(A141,[1]PRODS!$B$2:$K$3089,8,0)</f>
        <v>S</v>
      </c>
      <c r="Y141" s="9" t="str">
        <f>VLOOKUP(A141,[1]PRODS!$B$2:$K$3089,9,0)</f>
        <v>M</v>
      </c>
      <c r="Z141" s="9">
        <f t="shared" si="7"/>
        <v>-1722</v>
      </c>
      <c r="AA141" s="9">
        <f t="shared" si="8"/>
        <v>-1722</v>
      </c>
    </row>
    <row r="142" spans="1:27" x14ac:dyDescent="0.25">
      <c r="A142" s="25" t="s">
        <v>113</v>
      </c>
      <c r="B142" s="4" t="s">
        <v>114</v>
      </c>
      <c r="C142" s="4">
        <v>12597</v>
      </c>
      <c r="D142" s="4">
        <v>12597</v>
      </c>
      <c r="E142" s="4">
        <v>1723</v>
      </c>
      <c r="F142" s="4" t="s">
        <v>25</v>
      </c>
      <c r="G142" s="4">
        <v>10874</v>
      </c>
      <c r="H142" s="4">
        <v>631</v>
      </c>
      <c r="I142" s="4">
        <v>86</v>
      </c>
      <c r="J142" s="4">
        <v>1</v>
      </c>
      <c r="K142" s="4">
        <v>1</v>
      </c>
      <c r="L142" s="4">
        <v>0</v>
      </c>
      <c r="M142" s="4"/>
      <c r="N142" s="4"/>
      <c r="O142" s="4">
        <v>19</v>
      </c>
      <c r="P142" s="9" t="s">
        <v>6465</v>
      </c>
      <c r="Q142" s="9" t="s">
        <v>277</v>
      </c>
      <c r="S142" s="9" t="str">
        <f>VLOOKUP(A142,[1]PRODS!$B$2:$K$3089,10,0)</f>
        <v>WINTER 18</v>
      </c>
      <c r="T142" s="9" t="str">
        <f>VLOOKUP(A142,[1]PRODS!$B$2:$K$3089,4,0)</f>
        <v>TSHIRT</v>
      </c>
      <c r="U142" s="9" t="str">
        <f>VLOOKUP(A142,[1]PRODS!$B$2:$K$3089,5,0)</f>
        <v>MINI LOGO</v>
      </c>
      <c r="V142" s="9" t="str">
        <f>VLOOKUP(A142,[1]PRODS!$B$2:$K$3089,6,0)</f>
        <v>WHITE</v>
      </c>
      <c r="W142" s="9" t="str">
        <f t="shared" si="6"/>
        <v>TSHIRT MINI LOGO WHITE</v>
      </c>
      <c r="X142" s="9" t="str">
        <f>VLOOKUP(A142,[1]PRODS!$B$2:$K$3089,8,0)</f>
        <v>M</v>
      </c>
      <c r="Y142" s="9" t="str">
        <f>VLOOKUP(A142,[1]PRODS!$B$2:$K$3089,9,0)</f>
        <v>M</v>
      </c>
      <c r="Z142" s="9">
        <f t="shared" si="7"/>
        <v>0.86322140192109231</v>
      </c>
      <c r="AA142" s="9">
        <f t="shared" si="8"/>
        <v>10874</v>
      </c>
    </row>
    <row r="143" spans="1:27" x14ac:dyDescent="0.25">
      <c r="A143" s="25" t="s">
        <v>119</v>
      </c>
      <c r="B143" s="4" t="s">
        <v>120</v>
      </c>
      <c r="C143" s="4">
        <v>25193</v>
      </c>
      <c r="D143" s="4">
        <v>25193</v>
      </c>
      <c r="E143" s="4">
        <v>3568</v>
      </c>
      <c r="F143" s="4" t="s">
        <v>25</v>
      </c>
      <c r="G143" s="4">
        <v>21625</v>
      </c>
      <c r="H143" s="4">
        <v>606</v>
      </c>
      <c r="I143" s="4">
        <v>86</v>
      </c>
      <c r="J143" s="4">
        <v>2</v>
      </c>
      <c r="K143" s="4">
        <v>2</v>
      </c>
      <c r="L143" s="4">
        <v>0</v>
      </c>
      <c r="M143" s="4"/>
      <c r="N143" s="4"/>
      <c r="O143" s="4">
        <v>19</v>
      </c>
      <c r="P143" s="9" t="s">
        <v>6465</v>
      </c>
      <c r="Q143" s="9" t="s">
        <v>277</v>
      </c>
      <c r="S143" s="9" t="str">
        <f>VLOOKUP(A143,[1]PRODS!$B$2:$K$3089,10,0)</f>
        <v>WINTER 18</v>
      </c>
      <c r="T143" s="9" t="str">
        <f>VLOOKUP(A143,[1]PRODS!$B$2:$K$3089,4,0)</f>
        <v>TSHIRT</v>
      </c>
      <c r="U143" s="9" t="str">
        <f>VLOOKUP(A143,[1]PRODS!$B$2:$K$3089,5,0)</f>
        <v>YETI</v>
      </c>
      <c r="V143" s="9" t="str">
        <f>VLOOKUP(A143,[1]PRODS!$B$2:$K$3089,6,0)</f>
        <v>WHITE</v>
      </c>
      <c r="W143" s="9" t="str">
        <f t="shared" si="6"/>
        <v>TSHIRT YETI WHITE</v>
      </c>
      <c r="X143" s="9" t="str">
        <f>VLOOKUP(A143,[1]PRODS!$B$2:$K$3089,8,0)</f>
        <v>M</v>
      </c>
      <c r="Y143" s="9" t="str">
        <f>VLOOKUP(A143,[1]PRODS!$B$2:$K$3089,9,0)</f>
        <v>M</v>
      </c>
      <c r="Z143" s="9">
        <f t="shared" si="7"/>
        <v>0.85837335767872025</v>
      </c>
      <c r="AA143" s="9">
        <f t="shared" si="8"/>
        <v>21625</v>
      </c>
    </row>
    <row r="144" spans="1:27" x14ac:dyDescent="0.25">
      <c r="A144" s="25" t="s">
        <v>121</v>
      </c>
      <c r="B144" s="4" t="s">
        <v>122</v>
      </c>
      <c r="C144" s="4">
        <v>1</v>
      </c>
      <c r="D144" s="4">
        <v>1</v>
      </c>
      <c r="E144" s="4">
        <v>1784</v>
      </c>
      <c r="F144" s="4" t="s">
        <v>25</v>
      </c>
      <c r="G144" s="4">
        <v>-1783</v>
      </c>
      <c r="H144" s="4">
        <v>-100</v>
      </c>
      <c r="I144" s="4">
        <v>-212196</v>
      </c>
      <c r="J144" s="4">
        <v>1</v>
      </c>
      <c r="K144" s="4">
        <v>1</v>
      </c>
      <c r="L144" s="4">
        <v>0</v>
      </c>
      <c r="M144" s="4"/>
      <c r="N144" s="4"/>
      <c r="O144" s="4">
        <v>19</v>
      </c>
      <c r="P144" s="9" t="s">
        <v>6465</v>
      </c>
      <c r="Q144" s="9" t="s">
        <v>277</v>
      </c>
      <c r="S144" s="9" t="str">
        <f>VLOOKUP(A144,[1]PRODS!$B$2:$K$3089,10,0)</f>
        <v>WINTER 18</v>
      </c>
      <c r="T144" s="9" t="str">
        <f>VLOOKUP(A144,[1]PRODS!$B$2:$K$3089,4,0)</f>
        <v>TSHIRT</v>
      </c>
      <c r="U144" s="9" t="str">
        <f>VLOOKUP(A144,[1]PRODS!$B$2:$K$3089,5,0)</f>
        <v>YETI</v>
      </c>
      <c r="V144" s="9" t="str">
        <f>VLOOKUP(A144,[1]PRODS!$B$2:$K$3089,6,0)</f>
        <v>WHITE</v>
      </c>
      <c r="W144" s="9" t="str">
        <f t="shared" si="6"/>
        <v>TSHIRT YETI WHITE</v>
      </c>
      <c r="X144" s="9" t="str">
        <f>VLOOKUP(A144,[1]PRODS!$B$2:$K$3089,8,0)</f>
        <v>XL</v>
      </c>
      <c r="Y144" s="9" t="str">
        <f>VLOOKUP(A144,[1]PRODS!$B$2:$K$3089,9,0)</f>
        <v>M</v>
      </c>
      <c r="Z144" s="9">
        <f t="shared" si="7"/>
        <v>-1783</v>
      </c>
      <c r="AA144" s="9">
        <f t="shared" si="8"/>
        <v>-1783</v>
      </c>
    </row>
    <row r="145" spans="1:27" x14ac:dyDescent="0.25">
      <c r="A145" s="25" t="s">
        <v>123</v>
      </c>
      <c r="B145" s="4" t="s">
        <v>124</v>
      </c>
      <c r="C145" s="4">
        <v>12597</v>
      </c>
      <c r="D145" s="4">
        <v>12597</v>
      </c>
      <c r="E145" s="4">
        <v>1784</v>
      </c>
      <c r="F145" s="4" t="s">
        <v>25</v>
      </c>
      <c r="G145" s="4">
        <v>10813</v>
      </c>
      <c r="H145" s="4">
        <v>606</v>
      </c>
      <c r="I145" s="4">
        <v>86</v>
      </c>
      <c r="J145" s="4">
        <v>1</v>
      </c>
      <c r="K145" s="4">
        <v>1</v>
      </c>
      <c r="L145" s="4">
        <v>0</v>
      </c>
      <c r="M145" s="4"/>
      <c r="N145" s="4"/>
      <c r="O145" s="4">
        <v>19</v>
      </c>
      <c r="P145" s="9" t="s">
        <v>6465</v>
      </c>
      <c r="Q145" s="9" t="s">
        <v>277</v>
      </c>
      <c r="S145" s="9" t="str">
        <f>VLOOKUP(A145,[1]PRODS!$B$2:$K$3089,10,0)</f>
        <v>WINTER 18</v>
      </c>
      <c r="T145" s="9" t="str">
        <f>VLOOKUP(A145,[1]PRODS!$B$2:$K$3089,4,0)</f>
        <v>TSHIRT</v>
      </c>
      <c r="U145" s="9" t="str">
        <f>VLOOKUP(A145,[1]PRODS!$B$2:$K$3089,5,0)</f>
        <v>YETI</v>
      </c>
      <c r="V145" s="9" t="str">
        <f>VLOOKUP(A145,[1]PRODS!$B$2:$K$3089,6,0)</f>
        <v>WHITE</v>
      </c>
      <c r="W145" s="9" t="str">
        <f t="shared" si="6"/>
        <v>TSHIRT YETI WHITE</v>
      </c>
      <c r="X145" s="9" t="str">
        <f>VLOOKUP(A145,[1]PRODS!$B$2:$K$3089,8,0)</f>
        <v>XS</v>
      </c>
      <c r="Y145" s="9" t="str">
        <f>VLOOKUP(A145,[1]PRODS!$B$2:$K$3089,9,0)</f>
        <v>M</v>
      </c>
      <c r="Z145" s="9">
        <f t="shared" si="7"/>
        <v>0.85837897912201322</v>
      </c>
      <c r="AA145" s="9">
        <f t="shared" si="8"/>
        <v>10813</v>
      </c>
    </row>
    <row r="146" spans="1:27" x14ac:dyDescent="0.25">
      <c r="A146" s="25" t="s">
        <v>803</v>
      </c>
      <c r="B146" s="4" t="s">
        <v>804</v>
      </c>
      <c r="C146" s="4">
        <v>12597</v>
      </c>
      <c r="D146" s="4">
        <v>12597</v>
      </c>
      <c r="E146" s="4">
        <v>1784</v>
      </c>
      <c r="F146" s="4" t="s">
        <v>25</v>
      </c>
      <c r="G146" s="4">
        <v>10813</v>
      </c>
      <c r="H146" s="4">
        <v>606</v>
      </c>
      <c r="I146" s="4">
        <v>86</v>
      </c>
      <c r="J146" s="4">
        <v>1</v>
      </c>
      <c r="K146" s="4">
        <v>1</v>
      </c>
      <c r="L146" s="4">
        <v>0</v>
      </c>
      <c r="M146" s="4"/>
      <c r="N146" s="4"/>
      <c r="O146" s="4">
        <v>19</v>
      </c>
      <c r="P146" s="9" t="s">
        <v>6465</v>
      </c>
      <c r="Q146" s="9" t="s">
        <v>277</v>
      </c>
      <c r="S146" s="9" t="str">
        <f>VLOOKUP(A146,[1]PRODS!$B$2:$K$3089,10,0)</f>
        <v>WINTER 18</v>
      </c>
      <c r="T146" s="9" t="str">
        <f>VLOOKUP(A146,[1]PRODS!$B$2:$K$3089,4,0)</f>
        <v>TSHIRT</v>
      </c>
      <c r="U146" s="9" t="str">
        <f>VLOOKUP(A146,[1]PRODS!$B$2:$K$3089,5,0)</f>
        <v>YETI</v>
      </c>
      <c r="V146" s="9" t="str">
        <f>VLOOKUP(A146,[1]PRODS!$B$2:$K$3089,6,0)</f>
        <v>WHITE</v>
      </c>
      <c r="W146" s="9" t="str">
        <f t="shared" si="6"/>
        <v>TSHIRT YETI WHITE</v>
      </c>
      <c r="X146" s="9" t="str">
        <f>VLOOKUP(A146,[1]PRODS!$B$2:$K$3089,8,0)</f>
        <v>XXL</v>
      </c>
      <c r="Y146" s="9" t="str">
        <f>VLOOKUP(A146,[1]PRODS!$B$2:$K$3089,9,0)</f>
        <v>M</v>
      </c>
      <c r="Z146" s="9">
        <f t="shared" si="7"/>
        <v>0.85837897912201322</v>
      </c>
      <c r="AA146" s="9">
        <f t="shared" si="8"/>
        <v>10813</v>
      </c>
    </row>
    <row r="147" spans="1:27" x14ac:dyDescent="0.25">
      <c r="A147" s="25" t="s">
        <v>125</v>
      </c>
      <c r="B147" s="4" t="s">
        <v>126</v>
      </c>
      <c r="C147" s="4">
        <v>12597</v>
      </c>
      <c r="D147" s="4">
        <v>12597</v>
      </c>
      <c r="E147" s="4">
        <v>1784</v>
      </c>
      <c r="F147" s="4" t="s">
        <v>25</v>
      </c>
      <c r="G147" s="4">
        <v>10813</v>
      </c>
      <c r="H147" s="4">
        <v>606</v>
      </c>
      <c r="I147" s="4">
        <v>86</v>
      </c>
      <c r="J147" s="4">
        <v>1</v>
      </c>
      <c r="K147" s="4">
        <v>1</v>
      </c>
      <c r="L147" s="4">
        <v>0</v>
      </c>
      <c r="M147" s="4"/>
      <c r="N147" s="4"/>
      <c r="O147" s="4">
        <v>19</v>
      </c>
      <c r="P147" s="9" t="s">
        <v>6465</v>
      </c>
      <c r="Q147" s="9" t="s">
        <v>277</v>
      </c>
      <c r="S147" s="9" t="str">
        <f>VLOOKUP(A147,[1]PRODS!$B$2:$K$3089,10,0)</f>
        <v>WINTER 18</v>
      </c>
      <c r="T147" s="9" t="str">
        <f>VLOOKUP(A147,[1]PRODS!$B$2:$K$3089,4,0)</f>
        <v>TSHIRT</v>
      </c>
      <c r="U147" s="9" t="str">
        <f>VLOOKUP(A147,[1]PRODS!$B$2:$K$3089,5,0)</f>
        <v>POW</v>
      </c>
      <c r="V147" s="9" t="str">
        <f>VLOOKUP(A147,[1]PRODS!$B$2:$K$3089,6,0)</f>
        <v>LIGHT BLUE</v>
      </c>
      <c r="W147" s="9" t="str">
        <f t="shared" si="6"/>
        <v>TSHIRT POW LIGHT BLUE</v>
      </c>
      <c r="X147" s="9" t="str">
        <f>VLOOKUP(A147,[1]PRODS!$B$2:$K$3089,8,0)</f>
        <v>L</v>
      </c>
      <c r="Y147" s="9" t="str">
        <f>VLOOKUP(A147,[1]PRODS!$B$2:$K$3089,9,0)</f>
        <v>M</v>
      </c>
      <c r="Z147" s="9">
        <f t="shared" si="7"/>
        <v>0.85837897912201322</v>
      </c>
      <c r="AA147" s="9">
        <f t="shared" si="8"/>
        <v>10813</v>
      </c>
    </row>
    <row r="148" spans="1:27" x14ac:dyDescent="0.25">
      <c r="A148" s="25" t="s">
        <v>320</v>
      </c>
      <c r="B148" s="4" t="s">
        <v>321</v>
      </c>
      <c r="C148" s="4">
        <v>12597</v>
      </c>
      <c r="D148" s="4">
        <v>12597</v>
      </c>
      <c r="E148" s="4">
        <v>1784</v>
      </c>
      <c r="F148" s="4" t="s">
        <v>25</v>
      </c>
      <c r="G148" s="4">
        <v>10813</v>
      </c>
      <c r="H148" s="4">
        <v>606</v>
      </c>
      <c r="I148" s="4">
        <v>86</v>
      </c>
      <c r="J148" s="4">
        <v>1</v>
      </c>
      <c r="K148" s="4">
        <v>1</v>
      </c>
      <c r="L148" s="4">
        <v>0</v>
      </c>
      <c r="M148" s="4"/>
      <c r="N148" s="4"/>
      <c r="O148" s="4">
        <v>19</v>
      </c>
      <c r="P148" s="9" t="s">
        <v>6465</v>
      </c>
      <c r="Q148" s="9" t="s">
        <v>277</v>
      </c>
      <c r="S148" s="9" t="str">
        <f>VLOOKUP(A148,[1]PRODS!$B$2:$K$3089,10,0)</f>
        <v>WINTER 18</v>
      </c>
      <c r="T148" s="9" t="str">
        <f>VLOOKUP(A148,[1]PRODS!$B$2:$K$3089,4,0)</f>
        <v>TSHIRT</v>
      </c>
      <c r="U148" s="9" t="str">
        <f>VLOOKUP(A148,[1]PRODS!$B$2:$K$3089,5,0)</f>
        <v>POW</v>
      </c>
      <c r="V148" s="9" t="str">
        <f>VLOOKUP(A148,[1]PRODS!$B$2:$K$3089,6,0)</f>
        <v>LIGHT BLUE</v>
      </c>
      <c r="W148" s="9" t="str">
        <f t="shared" si="6"/>
        <v>TSHIRT POW LIGHT BLUE</v>
      </c>
      <c r="X148" s="9" t="str">
        <f>VLOOKUP(A148,[1]PRODS!$B$2:$K$3089,8,0)</f>
        <v>M</v>
      </c>
      <c r="Y148" s="9" t="str">
        <f>VLOOKUP(A148,[1]PRODS!$B$2:$K$3089,9,0)</f>
        <v>M</v>
      </c>
      <c r="Z148" s="9">
        <f t="shared" si="7"/>
        <v>0.85837897912201322</v>
      </c>
      <c r="AA148" s="9">
        <f t="shared" si="8"/>
        <v>10813</v>
      </c>
    </row>
    <row r="149" spans="1:27" x14ac:dyDescent="0.25">
      <c r="A149" s="25" t="s">
        <v>430</v>
      </c>
      <c r="B149" s="4" t="s">
        <v>431</v>
      </c>
      <c r="C149" s="4">
        <v>37790</v>
      </c>
      <c r="D149" s="4">
        <v>37790</v>
      </c>
      <c r="E149" s="4">
        <v>5622</v>
      </c>
      <c r="F149" s="4" t="s">
        <v>25</v>
      </c>
      <c r="G149" s="4">
        <v>32168</v>
      </c>
      <c r="H149" s="4">
        <v>572</v>
      </c>
      <c r="I149" s="4">
        <v>85</v>
      </c>
      <c r="J149" s="4">
        <v>3</v>
      </c>
      <c r="K149" s="4">
        <v>3</v>
      </c>
      <c r="L149" s="4">
        <v>0</v>
      </c>
      <c r="M149" s="4"/>
      <c r="N149" s="4"/>
      <c r="O149" s="4">
        <v>19</v>
      </c>
      <c r="P149" s="9" t="s">
        <v>6465</v>
      </c>
      <c r="Q149" s="9" t="s">
        <v>277</v>
      </c>
      <c r="S149" s="9" t="str">
        <f>VLOOKUP(A149,[1]PRODS!$B$2:$K$3089,10,0)</f>
        <v>WINTER 18</v>
      </c>
      <c r="T149" s="9" t="str">
        <f>VLOOKUP(A149,[1]PRODS!$B$2:$K$3089,4,0)</f>
        <v>TSHIRT</v>
      </c>
      <c r="U149" s="9" t="str">
        <f>VLOOKUP(A149,[1]PRODS!$B$2:$K$3089,5,0)</f>
        <v>POWAH</v>
      </c>
      <c r="V149" s="9" t="str">
        <f>VLOOKUP(A149,[1]PRODS!$B$2:$K$3089,6,0)</f>
        <v>LIGHT BLUE</v>
      </c>
      <c r="W149" s="9" t="str">
        <f t="shared" si="6"/>
        <v>TSHIRT POWAH LIGHT BLUE</v>
      </c>
      <c r="X149" s="9" t="str">
        <f>VLOOKUP(A149,[1]PRODS!$B$2:$K$3089,8,0)</f>
        <v>M</v>
      </c>
      <c r="Y149" s="9" t="str">
        <f>VLOOKUP(A149,[1]PRODS!$B$2:$K$3089,9,0)</f>
        <v>M</v>
      </c>
      <c r="Z149" s="9">
        <f t="shared" si="7"/>
        <v>0.85123048425509396</v>
      </c>
      <c r="AA149" s="9">
        <f t="shared" si="8"/>
        <v>32168</v>
      </c>
    </row>
    <row r="150" spans="1:27" x14ac:dyDescent="0.25">
      <c r="A150" s="25" t="s">
        <v>133</v>
      </c>
      <c r="B150" s="4" t="s">
        <v>134</v>
      </c>
      <c r="C150" s="4">
        <v>12597</v>
      </c>
      <c r="D150" s="4">
        <v>12597</v>
      </c>
      <c r="E150" s="4">
        <v>1874</v>
      </c>
      <c r="F150" s="4" t="s">
        <v>25</v>
      </c>
      <c r="G150" s="4">
        <v>10723</v>
      </c>
      <c r="H150" s="4">
        <v>572</v>
      </c>
      <c r="I150" s="4">
        <v>85</v>
      </c>
      <c r="J150" s="4">
        <v>1</v>
      </c>
      <c r="K150" s="4">
        <v>1</v>
      </c>
      <c r="L150" s="4">
        <v>0</v>
      </c>
      <c r="M150" s="4"/>
      <c r="N150" s="4"/>
      <c r="O150" s="4">
        <v>19</v>
      </c>
      <c r="P150" s="9" t="s">
        <v>6465</v>
      </c>
      <c r="Q150" s="9" t="s">
        <v>277</v>
      </c>
      <c r="S150" s="9" t="str">
        <f>VLOOKUP(A150,[1]PRODS!$B$2:$K$3089,10,0)</f>
        <v>WINTER 18</v>
      </c>
      <c r="T150" s="9" t="str">
        <f>VLOOKUP(A150,[1]PRODS!$B$2:$K$3089,4,0)</f>
        <v>TSHIRT</v>
      </c>
      <c r="U150" s="9" t="str">
        <f>VLOOKUP(A150,[1]PRODS!$B$2:$K$3089,5,0)</f>
        <v>SKANKIN</v>
      </c>
      <c r="V150" s="9" t="str">
        <f>VLOOKUP(A150,[1]PRODS!$B$2:$K$3089,6,0)</f>
        <v>WHITE</v>
      </c>
      <c r="W150" s="9" t="str">
        <f t="shared" si="6"/>
        <v>TSHIRT SKANKIN WHITE</v>
      </c>
      <c r="X150" s="9" t="str">
        <f>VLOOKUP(A150,[1]PRODS!$B$2:$K$3089,8,0)</f>
        <v>L</v>
      </c>
      <c r="Y150" s="9" t="str">
        <f>VLOOKUP(A150,[1]PRODS!$B$2:$K$3089,9,0)</f>
        <v>M</v>
      </c>
      <c r="Z150" s="9">
        <f t="shared" si="7"/>
        <v>0.85123442089386359</v>
      </c>
      <c r="AA150" s="9">
        <f t="shared" si="8"/>
        <v>10723</v>
      </c>
    </row>
    <row r="151" spans="1:27" x14ac:dyDescent="0.25">
      <c r="A151" s="25" t="s">
        <v>135</v>
      </c>
      <c r="B151" s="4" t="s">
        <v>136</v>
      </c>
      <c r="C151" s="4">
        <v>12597</v>
      </c>
      <c r="D151" s="4">
        <v>12597</v>
      </c>
      <c r="E151" s="4">
        <v>1874</v>
      </c>
      <c r="F151" s="4" t="s">
        <v>25</v>
      </c>
      <c r="G151" s="4">
        <v>10723</v>
      </c>
      <c r="H151" s="4">
        <v>572</v>
      </c>
      <c r="I151" s="4">
        <v>85</v>
      </c>
      <c r="J151" s="4">
        <v>1</v>
      </c>
      <c r="K151" s="4">
        <v>1</v>
      </c>
      <c r="L151" s="4">
        <v>0</v>
      </c>
      <c r="M151" s="4"/>
      <c r="N151" s="4"/>
      <c r="O151" s="4">
        <v>19</v>
      </c>
      <c r="P151" s="9" t="s">
        <v>6465</v>
      </c>
      <c r="Q151" s="9" t="s">
        <v>277</v>
      </c>
      <c r="S151" s="9" t="str">
        <f>VLOOKUP(A151,[1]PRODS!$B$2:$K$3089,10,0)</f>
        <v>WINTER 18</v>
      </c>
      <c r="T151" s="9" t="str">
        <f>VLOOKUP(A151,[1]PRODS!$B$2:$K$3089,4,0)</f>
        <v>TSHIRT</v>
      </c>
      <c r="U151" s="9" t="str">
        <f>VLOOKUP(A151,[1]PRODS!$B$2:$K$3089,5,0)</f>
        <v>SKANKIN</v>
      </c>
      <c r="V151" s="9" t="str">
        <f>VLOOKUP(A151,[1]PRODS!$B$2:$K$3089,6,0)</f>
        <v>WHITE</v>
      </c>
      <c r="W151" s="9" t="str">
        <f t="shared" si="6"/>
        <v>TSHIRT SKANKIN WHITE</v>
      </c>
      <c r="X151" s="9" t="str">
        <f>VLOOKUP(A151,[1]PRODS!$B$2:$K$3089,8,0)</f>
        <v>M</v>
      </c>
      <c r="Y151" s="9" t="str">
        <f>VLOOKUP(A151,[1]PRODS!$B$2:$K$3089,9,0)</f>
        <v>M</v>
      </c>
      <c r="Z151" s="9">
        <f t="shared" si="7"/>
        <v>0.85123442089386359</v>
      </c>
      <c r="AA151" s="9">
        <f t="shared" si="8"/>
        <v>10723</v>
      </c>
    </row>
    <row r="152" spans="1:27" x14ac:dyDescent="0.25">
      <c r="A152" s="25" t="s">
        <v>137</v>
      </c>
      <c r="B152" s="4" t="s">
        <v>138</v>
      </c>
      <c r="C152" s="4">
        <v>22674</v>
      </c>
      <c r="D152" s="4">
        <v>22674</v>
      </c>
      <c r="E152" s="4">
        <v>3748</v>
      </c>
      <c r="F152" s="4" t="s">
        <v>25</v>
      </c>
      <c r="G152" s="4">
        <v>18926</v>
      </c>
      <c r="H152" s="4">
        <v>505</v>
      </c>
      <c r="I152" s="4">
        <v>83</v>
      </c>
      <c r="J152" s="4">
        <v>2</v>
      </c>
      <c r="K152" s="4">
        <v>2</v>
      </c>
      <c r="L152" s="4">
        <v>0</v>
      </c>
      <c r="M152" s="4"/>
      <c r="N152" s="4"/>
      <c r="O152" s="4">
        <v>19</v>
      </c>
      <c r="P152" s="9" t="s">
        <v>6465</v>
      </c>
      <c r="Q152" s="9" t="s">
        <v>277</v>
      </c>
      <c r="S152" s="9" t="str">
        <f>VLOOKUP(A152,[1]PRODS!$B$2:$K$3089,10,0)</f>
        <v>WINTER 18</v>
      </c>
      <c r="T152" s="9" t="str">
        <f>VLOOKUP(A152,[1]PRODS!$B$2:$K$3089,4,0)</f>
        <v>TSHIRT</v>
      </c>
      <c r="U152" s="9" t="str">
        <f>VLOOKUP(A152,[1]PRODS!$B$2:$K$3089,5,0)</f>
        <v>SKANKIN</v>
      </c>
      <c r="V152" s="9" t="str">
        <f>VLOOKUP(A152,[1]PRODS!$B$2:$K$3089,6,0)</f>
        <v>WHITE</v>
      </c>
      <c r="W152" s="9" t="str">
        <f t="shared" si="6"/>
        <v>TSHIRT SKANKIN WHITE</v>
      </c>
      <c r="X152" s="9" t="str">
        <f>VLOOKUP(A152,[1]PRODS!$B$2:$K$3089,8,0)</f>
        <v>S</v>
      </c>
      <c r="Y152" s="9" t="str">
        <f>VLOOKUP(A152,[1]PRODS!$B$2:$K$3089,9,0)</f>
        <v>M</v>
      </c>
      <c r="Z152" s="9">
        <f t="shared" si="7"/>
        <v>0.83470053806121547</v>
      </c>
      <c r="AA152" s="9">
        <f t="shared" si="8"/>
        <v>18926</v>
      </c>
    </row>
    <row r="153" spans="1:27" x14ac:dyDescent="0.25">
      <c r="A153" s="25" t="s">
        <v>326</v>
      </c>
      <c r="B153" s="4" t="s">
        <v>327</v>
      </c>
      <c r="C153" s="4">
        <v>14277</v>
      </c>
      <c r="D153" s="4">
        <v>14277</v>
      </c>
      <c r="E153" s="4">
        <v>2056</v>
      </c>
      <c r="F153" s="4" t="s">
        <v>25</v>
      </c>
      <c r="G153" s="4">
        <v>12221</v>
      </c>
      <c r="H153" s="4">
        <v>594</v>
      </c>
      <c r="I153" s="4">
        <v>86</v>
      </c>
      <c r="J153" s="4">
        <v>1</v>
      </c>
      <c r="K153" s="4">
        <v>1</v>
      </c>
      <c r="L153" s="4">
        <v>0</v>
      </c>
      <c r="M153" s="4"/>
      <c r="N153" s="4"/>
      <c r="O153" s="4">
        <v>19</v>
      </c>
      <c r="P153" s="9" t="s">
        <v>6465</v>
      </c>
      <c r="Q153" s="9" t="s">
        <v>277</v>
      </c>
      <c r="S153" s="9" t="str">
        <f>VLOOKUP(A153,[1]PRODS!$B$2:$K$3089,10,0)</f>
        <v>WINTER 18</v>
      </c>
      <c r="T153" s="9" t="str">
        <f>VLOOKUP(A153,[1]PRODS!$B$2:$K$3089,4,0)</f>
        <v>TSHIRT</v>
      </c>
      <c r="U153" s="9" t="str">
        <f>VLOOKUP(A153,[1]PRODS!$B$2:$K$3089,5,0)</f>
        <v>LINED</v>
      </c>
      <c r="V153" s="9" t="str">
        <f>VLOOKUP(A153,[1]PRODS!$B$2:$K$3089,6,0)</f>
        <v>CREAM</v>
      </c>
      <c r="W153" s="9" t="str">
        <f t="shared" si="6"/>
        <v>TSHIRT LINED CREAM</v>
      </c>
      <c r="X153" s="9" t="str">
        <f>VLOOKUP(A153,[1]PRODS!$B$2:$K$3089,8,0)</f>
        <v>L</v>
      </c>
      <c r="Y153" s="9" t="str">
        <f>VLOOKUP(A153,[1]PRODS!$B$2:$K$3089,9,0)</f>
        <v>M</v>
      </c>
      <c r="Z153" s="9">
        <f t="shared" si="7"/>
        <v>0.85599215521468097</v>
      </c>
      <c r="AA153" s="9">
        <f t="shared" si="8"/>
        <v>12221</v>
      </c>
    </row>
    <row r="154" spans="1:27" x14ac:dyDescent="0.25">
      <c r="A154" s="25" t="s">
        <v>143</v>
      </c>
      <c r="B154" s="4" t="s">
        <v>144</v>
      </c>
      <c r="C154" s="4">
        <v>14277</v>
      </c>
      <c r="D154" s="4">
        <v>14277</v>
      </c>
      <c r="E154" s="4">
        <v>2056</v>
      </c>
      <c r="F154" s="4" t="s">
        <v>25</v>
      </c>
      <c r="G154" s="4">
        <v>12221</v>
      </c>
      <c r="H154" s="4">
        <v>594</v>
      </c>
      <c r="I154" s="4">
        <v>86</v>
      </c>
      <c r="J154" s="4">
        <v>1</v>
      </c>
      <c r="K154" s="4">
        <v>1</v>
      </c>
      <c r="L154" s="4">
        <v>0</v>
      </c>
      <c r="M154" s="4"/>
      <c r="N154" s="4"/>
      <c r="O154" s="4">
        <v>19</v>
      </c>
      <c r="P154" s="9" t="s">
        <v>6465</v>
      </c>
      <c r="Q154" s="9" t="s">
        <v>277</v>
      </c>
      <c r="S154" s="9" t="str">
        <f>VLOOKUP(A154,[1]PRODS!$B$2:$K$3089,10,0)</f>
        <v>WINTER 18</v>
      </c>
      <c r="T154" s="9" t="str">
        <f>VLOOKUP(A154,[1]PRODS!$B$2:$K$3089,4,0)</f>
        <v>TSHIRT</v>
      </c>
      <c r="U154" s="9" t="str">
        <f>VLOOKUP(A154,[1]PRODS!$B$2:$K$3089,5,0)</f>
        <v>LINED</v>
      </c>
      <c r="V154" s="9" t="str">
        <f>VLOOKUP(A154,[1]PRODS!$B$2:$K$3089,6,0)</f>
        <v>CREAM</v>
      </c>
      <c r="W154" s="9" t="str">
        <f t="shared" si="6"/>
        <v>TSHIRT LINED CREAM</v>
      </c>
      <c r="X154" s="9" t="str">
        <f>VLOOKUP(A154,[1]PRODS!$B$2:$K$3089,8,0)</f>
        <v>M</v>
      </c>
      <c r="Y154" s="9" t="str">
        <f>VLOOKUP(A154,[1]PRODS!$B$2:$K$3089,9,0)</f>
        <v>M</v>
      </c>
      <c r="Z154" s="9">
        <f t="shared" si="7"/>
        <v>0.85599215521468097</v>
      </c>
      <c r="AA154" s="9">
        <f t="shared" si="8"/>
        <v>12221</v>
      </c>
    </row>
    <row r="155" spans="1:27" x14ac:dyDescent="0.25">
      <c r="A155" s="25" t="s">
        <v>434</v>
      </c>
      <c r="B155" s="4" t="s">
        <v>435</v>
      </c>
      <c r="C155" s="4">
        <v>14277</v>
      </c>
      <c r="D155" s="4">
        <v>14277</v>
      </c>
      <c r="E155" s="4">
        <v>2056</v>
      </c>
      <c r="F155" s="4" t="s">
        <v>25</v>
      </c>
      <c r="G155" s="4">
        <v>12221</v>
      </c>
      <c r="H155" s="4">
        <v>594</v>
      </c>
      <c r="I155" s="4">
        <v>86</v>
      </c>
      <c r="J155" s="4">
        <v>1</v>
      </c>
      <c r="K155" s="4">
        <v>1</v>
      </c>
      <c r="L155" s="4">
        <v>0</v>
      </c>
      <c r="M155" s="4"/>
      <c r="N155" s="4"/>
      <c r="O155" s="4">
        <v>19</v>
      </c>
      <c r="P155" s="9" t="s">
        <v>6465</v>
      </c>
      <c r="Q155" s="9" t="s">
        <v>277</v>
      </c>
      <c r="S155" s="9" t="str">
        <f>VLOOKUP(A155,[1]PRODS!$B$2:$K$3089,10,0)</f>
        <v>WINTER 18</v>
      </c>
      <c r="T155" s="9" t="str">
        <f>VLOOKUP(A155,[1]PRODS!$B$2:$K$3089,4,0)</f>
        <v>TSHIRT</v>
      </c>
      <c r="U155" s="9" t="str">
        <f>VLOOKUP(A155,[1]PRODS!$B$2:$K$3089,5,0)</f>
        <v>LINED</v>
      </c>
      <c r="V155" s="9" t="str">
        <f>VLOOKUP(A155,[1]PRODS!$B$2:$K$3089,6,0)</f>
        <v>CREAM</v>
      </c>
      <c r="W155" s="9" t="str">
        <f t="shared" si="6"/>
        <v>TSHIRT LINED CREAM</v>
      </c>
      <c r="X155" s="9" t="str">
        <f>VLOOKUP(A155,[1]PRODS!$B$2:$K$3089,8,0)</f>
        <v>S</v>
      </c>
      <c r="Y155" s="9" t="str">
        <f>VLOOKUP(A155,[1]PRODS!$B$2:$K$3089,9,0)</f>
        <v>M</v>
      </c>
      <c r="Z155" s="9">
        <f t="shared" si="7"/>
        <v>0.85599215521468097</v>
      </c>
      <c r="AA155" s="9">
        <f t="shared" si="8"/>
        <v>12221</v>
      </c>
    </row>
    <row r="156" spans="1:27" x14ac:dyDescent="0.25">
      <c r="A156" s="25" t="s">
        <v>860</v>
      </c>
      <c r="B156" s="4" t="s">
        <v>861</v>
      </c>
      <c r="C156" s="4">
        <v>14277</v>
      </c>
      <c r="D156" s="4">
        <v>14277</v>
      </c>
      <c r="E156" s="4">
        <v>2056</v>
      </c>
      <c r="F156" s="4" t="s">
        <v>25</v>
      </c>
      <c r="G156" s="4">
        <v>12221</v>
      </c>
      <c r="H156" s="4">
        <v>594</v>
      </c>
      <c r="I156" s="4">
        <v>86</v>
      </c>
      <c r="J156" s="4">
        <v>1</v>
      </c>
      <c r="K156" s="4">
        <v>1</v>
      </c>
      <c r="L156" s="4">
        <v>0</v>
      </c>
      <c r="M156" s="4"/>
      <c r="N156" s="4"/>
      <c r="O156" s="4">
        <v>19</v>
      </c>
      <c r="P156" s="9" t="s">
        <v>6465</v>
      </c>
      <c r="Q156" s="9" t="s">
        <v>277</v>
      </c>
      <c r="S156" s="9" t="str">
        <f>VLOOKUP(A156,[1]PRODS!$B$2:$K$3089,10,0)</f>
        <v>WINTER 18</v>
      </c>
      <c r="T156" s="9" t="str">
        <f>VLOOKUP(A156,[1]PRODS!$B$2:$K$3089,4,0)</f>
        <v>TSHIRT</v>
      </c>
      <c r="U156" s="9" t="str">
        <f>VLOOKUP(A156,[1]PRODS!$B$2:$K$3089,5,0)</f>
        <v>LINED</v>
      </c>
      <c r="V156" s="9" t="str">
        <f>VLOOKUP(A156,[1]PRODS!$B$2:$K$3089,6,0)</f>
        <v>TEAL</v>
      </c>
      <c r="W156" s="9" t="str">
        <f t="shared" si="6"/>
        <v>TSHIRT LINED TEAL</v>
      </c>
      <c r="X156" s="9" t="str">
        <f>VLOOKUP(A156,[1]PRODS!$B$2:$K$3089,8,0)</f>
        <v>XXL</v>
      </c>
      <c r="Y156" s="9" t="str">
        <f>VLOOKUP(A156,[1]PRODS!$B$2:$K$3089,9,0)</f>
        <v>M</v>
      </c>
      <c r="Z156" s="9">
        <f t="shared" si="7"/>
        <v>0.85599215521468097</v>
      </c>
      <c r="AA156" s="9">
        <f t="shared" si="8"/>
        <v>12221</v>
      </c>
    </row>
    <row r="157" spans="1:27" x14ac:dyDescent="0.25">
      <c r="A157" s="25" t="s">
        <v>155</v>
      </c>
      <c r="B157" s="4" t="s">
        <v>156</v>
      </c>
      <c r="C157" s="4">
        <v>25193</v>
      </c>
      <c r="D157" s="4">
        <v>25193</v>
      </c>
      <c r="E157" s="4">
        <v>3748</v>
      </c>
      <c r="F157" s="4" t="s">
        <v>25</v>
      </c>
      <c r="G157" s="4">
        <v>21445</v>
      </c>
      <c r="H157" s="4">
        <v>572</v>
      </c>
      <c r="I157" s="4">
        <v>85</v>
      </c>
      <c r="J157" s="4">
        <v>2</v>
      </c>
      <c r="K157" s="4">
        <v>2</v>
      </c>
      <c r="L157" s="4">
        <v>0</v>
      </c>
      <c r="M157" s="4"/>
      <c r="N157" s="4"/>
      <c r="O157" s="4">
        <v>19</v>
      </c>
      <c r="P157" s="9" t="s">
        <v>6465</v>
      </c>
      <c r="Q157" s="9" t="s">
        <v>277</v>
      </c>
      <c r="S157" s="9" t="str">
        <f>VLOOKUP(A157,[1]PRODS!$B$2:$K$3089,10,0)</f>
        <v>WINTER 18</v>
      </c>
      <c r="T157" s="9" t="str">
        <f>VLOOKUP(A157,[1]PRODS!$B$2:$K$3089,4,0)</f>
        <v>TSHIRT</v>
      </c>
      <c r="U157" s="9" t="str">
        <f>VLOOKUP(A157,[1]PRODS!$B$2:$K$3089,5,0)</f>
        <v>LANDED</v>
      </c>
      <c r="V157" s="9" t="str">
        <f>VLOOKUP(A157,[1]PRODS!$B$2:$K$3089,6,0)</f>
        <v>BLACK</v>
      </c>
      <c r="W157" s="9" t="str">
        <f t="shared" si="6"/>
        <v>TSHIRT LANDED BLACK</v>
      </c>
      <c r="X157" s="9" t="str">
        <f>VLOOKUP(A157,[1]PRODS!$B$2:$K$3089,8,0)</f>
        <v>L</v>
      </c>
      <c r="Y157" s="9" t="str">
        <f>VLOOKUP(A157,[1]PRODS!$B$2:$K$3089,9,0)</f>
        <v>M</v>
      </c>
      <c r="Z157" s="9">
        <f t="shared" si="7"/>
        <v>0.85122851585757953</v>
      </c>
      <c r="AA157" s="9">
        <f t="shared" si="8"/>
        <v>21445</v>
      </c>
    </row>
    <row r="158" spans="1:27" x14ac:dyDescent="0.25">
      <c r="A158" s="25" t="s">
        <v>436</v>
      </c>
      <c r="B158" s="4" t="s">
        <v>437</v>
      </c>
      <c r="C158" s="4">
        <v>12597</v>
      </c>
      <c r="D158" s="4">
        <v>12597</v>
      </c>
      <c r="E158" s="4">
        <v>1874</v>
      </c>
      <c r="F158" s="4" t="s">
        <v>25</v>
      </c>
      <c r="G158" s="4">
        <v>10723</v>
      </c>
      <c r="H158" s="4">
        <v>572</v>
      </c>
      <c r="I158" s="4">
        <v>85</v>
      </c>
      <c r="J158" s="4">
        <v>1</v>
      </c>
      <c r="K158" s="4">
        <v>1</v>
      </c>
      <c r="L158" s="4">
        <v>0</v>
      </c>
      <c r="M158" s="4"/>
      <c r="N158" s="4"/>
      <c r="O158" s="4">
        <v>19</v>
      </c>
      <c r="P158" s="9" t="s">
        <v>6465</v>
      </c>
      <c r="Q158" s="9" t="s">
        <v>277</v>
      </c>
      <c r="S158" s="9" t="str">
        <f>VLOOKUP(A158,[1]PRODS!$B$2:$K$3089,10,0)</f>
        <v>WINTER 18</v>
      </c>
      <c r="T158" s="9" t="str">
        <f>VLOOKUP(A158,[1]PRODS!$B$2:$K$3089,4,0)</f>
        <v>TSHIRT</v>
      </c>
      <c r="U158" s="9" t="str">
        <f>VLOOKUP(A158,[1]PRODS!$B$2:$K$3089,5,0)</f>
        <v>LANDED</v>
      </c>
      <c r="V158" s="9" t="str">
        <f>VLOOKUP(A158,[1]PRODS!$B$2:$K$3089,6,0)</f>
        <v>BLACK</v>
      </c>
      <c r="W158" s="9" t="str">
        <f t="shared" si="6"/>
        <v>TSHIRT LANDED BLACK</v>
      </c>
      <c r="X158" s="9" t="str">
        <f>VLOOKUP(A158,[1]PRODS!$B$2:$K$3089,8,0)</f>
        <v>M</v>
      </c>
      <c r="Y158" s="9" t="str">
        <f>VLOOKUP(A158,[1]PRODS!$B$2:$K$3089,9,0)</f>
        <v>M</v>
      </c>
      <c r="Z158" s="9">
        <f t="shared" si="7"/>
        <v>0.85123442089386359</v>
      </c>
      <c r="AA158" s="9">
        <f t="shared" si="8"/>
        <v>10723</v>
      </c>
    </row>
    <row r="159" spans="1:27" x14ac:dyDescent="0.25">
      <c r="A159" s="25" t="s">
        <v>863</v>
      </c>
      <c r="B159" s="4" t="s">
        <v>864</v>
      </c>
      <c r="C159" s="4">
        <v>12597</v>
      </c>
      <c r="D159" s="4">
        <v>12597</v>
      </c>
      <c r="E159" s="4">
        <v>1874</v>
      </c>
      <c r="F159" s="4" t="s">
        <v>25</v>
      </c>
      <c r="G159" s="4">
        <v>10723</v>
      </c>
      <c r="H159" s="4">
        <v>572</v>
      </c>
      <c r="I159" s="4">
        <v>85</v>
      </c>
      <c r="J159" s="4">
        <v>1</v>
      </c>
      <c r="K159" s="4">
        <v>1</v>
      </c>
      <c r="L159" s="4">
        <v>0</v>
      </c>
      <c r="M159" s="4"/>
      <c r="N159" s="4"/>
      <c r="O159" s="4">
        <v>19</v>
      </c>
      <c r="P159" s="9" t="s">
        <v>6465</v>
      </c>
      <c r="Q159" s="9" t="s">
        <v>277</v>
      </c>
      <c r="S159" s="9" t="str">
        <f>VLOOKUP(A159,[1]PRODS!$B$2:$K$3089,10,0)</f>
        <v>WINTER 18</v>
      </c>
      <c r="T159" s="9" t="str">
        <f>VLOOKUP(A159,[1]PRODS!$B$2:$K$3089,4,0)</f>
        <v>TSHIRT</v>
      </c>
      <c r="U159" s="9" t="str">
        <f>VLOOKUP(A159,[1]PRODS!$B$2:$K$3089,5,0)</f>
        <v>LANDED</v>
      </c>
      <c r="V159" s="9" t="str">
        <f>VLOOKUP(A159,[1]PRODS!$B$2:$K$3089,6,0)</f>
        <v>BLACK</v>
      </c>
      <c r="W159" s="9" t="str">
        <f t="shared" si="6"/>
        <v>TSHIRT LANDED BLACK</v>
      </c>
      <c r="X159" s="9" t="str">
        <f>VLOOKUP(A159,[1]PRODS!$B$2:$K$3089,8,0)</f>
        <v>S</v>
      </c>
      <c r="Y159" s="9" t="str">
        <f>VLOOKUP(A159,[1]PRODS!$B$2:$K$3089,9,0)</f>
        <v>M</v>
      </c>
      <c r="Z159" s="9">
        <f t="shared" si="7"/>
        <v>0.85123442089386359</v>
      </c>
      <c r="AA159" s="9">
        <f t="shared" si="8"/>
        <v>10723</v>
      </c>
    </row>
    <row r="160" spans="1:27" x14ac:dyDescent="0.25">
      <c r="A160" s="25" t="s">
        <v>700</v>
      </c>
      <c r="B160" s="4" t="s">
        <v>701</v>
      </c>
      <c r="C160" s="4">
        <v>25193</v>
      </c>
      <c r="D160" s="4">
        <v>25193</v>
      </c>
      <c r="E160" s="4">
        <v>3748</v>
      </c>
      <c r="F160" s="4" t="s">
        <v>25</v>
      </c>
      <c r="G160" s="4">
        <v>21445</v>
      </c>
      <c r="H160" s="4">
        <v>572</v>
      </c>
      <c r="I160" s="4">
        <v>85</v>
      </c>
      <c r="J160" s="4">
        <v>2</v>
      </c>
      <c r="K160" s="4">
        <v>2</v>
      </c>
      <c r="L160" s="4">
        <v>0</v>
      </c>
      <c r="M160" s="4"/>
      <c r="N160" s="4"/>
      <c r="O160" s="4">
        <v>19</v>
      </c>
      <c r="P160" s="9" t="s">
        <v>6465</v>
      </c>
      <c r="Q160" s="9" t="s">
        <v>277</v>
      </c>
      <c r="S160" s="9" t="str">
        <f>VLOOKUP(A160,[1]PRODS!$B$2:$K$3089,10,0)</f>
        <v>WINTER 18</v>
      </c>
      <c r="T160" s="9" t="str">
        <f>VLOOKUP(A160,[1]PRODS!$B$2:$K$3089,4,0)</f>
        <v>TSHIRT</v>
      </c>
      <c r="U160" s="9" t="str">
        <f>VLOOKUP(A160,[1]PRODS!$B$2:$K$3089,5,0)</f>
        <v>BATTLE</v>
      </c>
      <c r="V160" s="9" t="str">
        <f>VLOOKUP(A160,[1]PRODS!$B$2:$K$3089,6,0)</f>
        <v>WHITE</v>
      </c>
      <c r="W160" s="9" t="str">
        <f t="shared" si="6"/>
        <v>TSHIRT BATTLE WHITE</v>
      </c>
      <c r="X160" s="9" t="str">
        <f>VLOOKUP(A160,[1]PRODS!$B$2:$K$3089,8,0)</f>
        <v>S</v>
      </c>
      <c r="Y160" s="9" t="str">
        <f>VLOOKUP(A160,[1]PRODS!$B$2:$K$3089,9,0)</f>
        <v>M</v>
      </c>
      <c r="Z160" s="9">
        <f t="shared" si="7"/>
        <v>0.85122851585757953</v>
      </c>
      <c r="AA160" s="9">
        <f t="shared" si="8"/>
        <v>21445</v>
      </c>
    </row>
    <row r="161" spans="1:27" x14ac:dyDescent="0.25">
      <c r="A161" s="25" t="s">
        <v>157</v>
      </c>
      <c r="B161" s="4" t="s">
        <v>158</v>
      </c>
      <c r="C161" s="4">
        <v>12597</v>
      </c>
      <c r="D161" s="4">
        <v>12597</v>
      </c>
      <c r="E161" s="4">
        <v>1874</v>
      </c>
      <c r="F161" s="4" t="s">
        <v>25</v>
      </c>
      <c r="G161" s="4">
        <v>10723</v>
      </c>
      <c r="H161" s="4">
        <v>572</v>
      </c>
      <c r="I161" s="4">
        <v>85</v>
      </c>
      <c r="J161" s="4">
        <v>1</v>
      </c>
      <c r="K161" s="4">
        <v>1</v>
      </c>
      <c r="L161" s="4">
        <v>0</v>
      </c>
      <c r="M161" s="4"/>
      <c r="N161" s="4"/>
      <c r="O161" s="4">
        <v>19</v>
      </c>
      <c r="P161" s="9" t="s">
        <v>6465</v>
      </c>
      <c r="Q161" s="9" t="s">
        <v>277</v>
      </c>
      <c r="S161" s="9" t="str">
        <f>VLOOKUP(A161,[1]PRODS!$B$2:$K$3089,10,0)</f>
        <v>WINTER 18</v>
      </c>
      <c r="T161" s="9" t="str">
        <f>VLOOKUP(A161,[1]PRODS!$B$2:$K$3089,4,0)</f>
        <v>TSHIRT</v>
      </c>
      <c r="U161" s="9" t="str">
        <f>VLOOKUP(A161,[1]PRODS!$B$2:$K$3089,5,0)</f>
        <v>BATTLE</v>
      </c>
      <c r="V161" s="9" t="str">
        <f>VLOOKUP(A161,[1]PRODS!$B$2:$K$3089,6,0)</f>
        <v>WHITE</v>
      </c>
      <c r="W161" s="9" t="str">
        <f t="shared" si="6"/>
        <v>TSHIRT BATTLE WHITE</v>
      </c>
      <c r="X161" s="9" t="str">
        <f>VLOOKUP(A161,[1]PRODS!$B$2:$K$3089,8,0)</f>
        <v>XL</v>
      </c>
      <c r="Y161" s="9" t="str">
        <f>VLOOKUP(A161,[1]PRODS!$B$2:$K$3089,9,0)</f>
        <v>M</v>
      </c>
      <c r="Z161" s="9">
        <f t="shared" si="7"/>
        <v>0.85123442089386359</v>
      </c>
      <c r="AA161" s="9">
        <f t="shared" si="8"/>
        <v>10723</v>
      </c>
    </row>
    <row r="162" spans="1:27" x14ac:dyDescent="0.25">
      <c r="A162" s="25" t="s">
        <v>159</v>
      </c>
      <c r="B162" s="4" t="s">
        <v>160</v>
      </c>
      <c r="C162" s="4">
        <v>12597</v>
      </c>
      <c r="D162" s="4">
        <v>12597</v>
      </c>
      <c r="E162" s="4">
        <v>1874</v>
      </c>
      <c r="F162" s="4" t="s">
        <v>25</v>
      </c>
      <c r="G162" s="4">
        <v>10723</v>
      </c>
      <c r="H162" s="4">
        <v>572</v>
      </c>
      <c r="I162" s="4">
        <v>85</v>
      </c>
      <c r="J162" s="4">
        <v>1</v>
      </c>
      <c r="K162" s="4">
        <v>1</v>
      </c>
      <c r="L162" s="4">
        <v>0</v>
      </c>
      <c r="M162" s="4"/>
      <c r="N162" s="4"/>
      <c r="O162" s="4">
        <v>19</v>
      </c>
      <c r="P162" s="9" t="s">
        <v>6465</v>
      </c>
      <c r="Q162" s="9" t="s">
        <v>277</v>
      </c>
      <c r="S162" s="9" t="str">
        <f>VLOOKUP(A162,[1]PRODS!$B$2:$K$3089,10,0)</f>
        <v>WINTER 18</v>
      </c>
      <c r="T162" s="9" t="str">
        <f>VLOOKUP(A162,[1]PRODS!$B$2:$K$3089,4,0)</f>
        <v>TSHIRT</v>
      </c>
      <c r="U162" s="9" t="str">
        <f>VLOOKUP(A162,[1]PRODS!$B$2:$K$3089,5,0)</f>
        <v>BATTLE</v>
      </c>
      <c r="V162" s="9" t="str">
        <f>VLOOKUP(A162,[1]PRODS!$B$2:$K$3089,6,0)</f>
        <v>WHITE</v>
      </c>
      <c r="W162" s="9" t="str">
        <f t="shared" si="6"/>
        <v>TSHIRT BATTLE WHITE</v>
      </c>
      <c r="X162" s="9" t="str">
        <f>VLOOKUP(A162,[1]PRODS!$B$2:$K$3089,8,0)</f>
        <v>XS</v>
      </c>
      <c r="Y162" s="9" t="str">
        <f>VLOOKUP(A162,[1]PRODS!$B$2:$K$3089,9,0)</f>
        <v>M</v>
      </c>
      <c r="Z162" s="9">
        <f t="shared" si="7"/>
        <v>0.85123442089386359</v>
      </c>
      <c r="AA162" s="9">
        <f t="shared" si="8"/>
        <v>10723</v>
      </c>
    </row>
    <row r="163" spans="1:27" x14ac:dyDescent="0.25">
      <c r="A163" s="25" t="s">
        <v>877</v>
      </c>
      <c r="B163" s="4" t="s">
        <v>878</v>
      </c>
      <c r="C163" s="4">
        <v>12597</v>
      </c>
      <c r="D163" s="4">
        <v>12597</v>
      </c>
      <c r="E163" s="4">
        <v>1874</v>
      </c>
      <c r="F163" s="4" t="s">
        <v>25</v>
      </c>
      <c r="G163" s="4">
        <v>10723</v>
      </c>
      <c r="H163" s="4">
        <v>572</v>
      </c>
      <c r="I163" s="4">
        <v>85</v>
      </c>
      <c r="J163" s="4">
        <v>1</v>
      </c>
      <c r="K163" s="4">
        <v>1</v>
      </c>
      <c r="L163" s="4">
        <v>0</v>
      </c>
      <c r="M163" s="4"/>
      <c r="N163" s="4"/>
      <c r="O163" s="4">
        <v>19</v>
      </c>
      <c r="P163" s="9" t="s">
        <v>6465</v>
      </c>
      <c r="Q163" s="9" t="s">
        <v>277</v>
      </c>
      <c r="S163" s="9" t="str">
        <f>VLOOKUP(A163,[1]PRODS!$B$2:$K$3089,10,0)</f>
        <v>WINTER 18</v>
      </c>
      <c r="T163" s="9" t="str">
        <f>VLOOKUP(A163,[1]PRODS!$B$2:$K$3089,4,0)</f>
        <v>TSHIRT</v>
      </c>
      <c r="U163" s="9" t="str">
        <f>VLOOKUP(A163,[1]PRODS!$B$2:$K$3089,5,0)</f>
        <v>SENSI</v>
      </c>
      <c r="V163" s="9" t="str">
        <f>VLOOKUP(A163,[1]PRODS!$B$2:$K$3089,6,0)</f>
        <v>GRAPHITE</v>
      </c>
      <c r="W163" s="9" t="str">
        <f t="shared" si="6"/>
        <v>TSHIRT SENSI GRAPHITE</v>
      </c>
      <c r="X163" s="9" t="str">
        <f>VLOOKUP(A163,[1]PRODS!$B$2:$K$3089,8,0)</f>
        <v>XS</v>
      </c>
      <c r="Y163" s="9" t="str">
        <f>VLOOKUP(A163,[1]PRODS!$B$2:$K$3089,9,0)</f>
        <v>M</v>
      </c>
      <c r="Z163" s="9">
        <f t="shared" si="7"/>
        <v>0.85123442089386359</v>
      </c>
      <c r="AA163" s="9">
        <f t="shared" si="8"/>
        <v>10723</v>
      </c>
    </row>
    <row r="164" spans="1:27" x14ac:dyDescent="0.25">
      <c r="A164" s="25" t="s">
        <v>704</v>
      </c>
      <c r="B164" s="4" t="s">
        <v>705</v>
      </c>
      <c r="C164" s="4">
        <v>12597</v>
      </c>
      <c r="D164" s="4">
        <v>12597</v>
      </c>
      <c r="E164" s="4">
        <v>1874</v>
      </c>
      <c r="F164" s="4" t="s">
        <v>25</v>
      </c>
      <c r="G164" s="4">
        <v>10723</v>
      </c>
      <c r="H164" s="4">
        <v>572</v>
      </c>
      <c r="I164" s="4">
        <v>85</v>
      </c>
      <c r="J164" s="4">
        <v>1</v>
      </c>
      <c r="K164" s="4">
        <v>1</v>
      </c>
      <c r="L164" s="4">
        <v>0</v>
      </c>
      <c r="M164" s="4"/>
      <c r="N164" s="4"/>
      <c r="O164" s="4">
        <v>19</v>
      </c>
      <c r="P164" s="9" t="s">
        <v>6465</v>
      </c>
      <c r="Q164" s="9" t="s">
        <v>277</v>
      </c>
      <c r="S164" s="9" t="str">
        <f>VLOOKUP(A164,[1]PRODS!$B$2:$K$3089,10,0)</f>
        <v>WINTER 18</v>
      </c>
      <c r="T164" s="9" t="str">
        <f>VLOOKUP(A164,[1]PRODS!$B$2:$K$3089,4,0)</f>
        <v>TSHIRT</v>
      </c>
      <c r="U164" s="9" t="str">
        <f>VLOOKUP(A164,[1]PRODS!$B$2:$K$3089,5,0)</f>
        <v>DAZED</v>
      </c>
      <c r="V164" s="9" t="str">
        <f>VLOOKUP(A164,[1]PRODS!$B$2:$K$3089,6,0)</f>
        <v>BLACK</v>
      </c>
      <c r="W164" s="9" t="str">
        <f t="shared" si="6"/>
        <v>TSHIRT DAZED BLACK</v>
      </c>
      <c r="X164" s="9" t="str">
        <f>VLOOKUP(A164,[1]PRODS!$B$2:$K$3089,8,0)</f>
        <v>S</v>
      </c>
      <c r="Y164" s="9" t="str">
        <f>VLOOKUP(A164,[1]PRODS!$B$2:$K$3089,9,0)</f>
        <v>M</v>
      </c>
      <c r="Z164" s="9">
        <f t="shared" si="7"/>
        <v>0.85123442089386359</v>
      </c>
      <c r="AA164" s="9">
        <f t="shared" si="8"/>
        <v>10723</v>
      </c>
    </row>
    <row r="165" spans="1:27" x14ac:dyDescent="0.25">
      <c r="A165" s="25" t="s">
        <v>888</v>
      </c>
      <c r="B165" s="4" t="s">
        <v>889</v>
      </c>
      <c r="C165" s="4">
        <v>12597</v>
      </c>
      <c r="D165" s="4">
        <v>12597</v>
      </c>
      <c r="E165" s="4">
        <v>1874</v>
      </c>
      <c r="F165" s="4" t="s">
        <v>25</v>
      </c>
      <c r="G165" s="4">
        <v>10723</v>
      </c>
      <c r="H165" s="4">
        <v>572</v>
      </c>
      <c r="I165" s="4">
        <v>85</v>
      </c>
      <c r="J165" s="4">
        <v>1</v>
      </c>
      <c r="K165" s="4">
        <v>1</v>
      </c>
      <c r="L165" s="4">
        <v>0</v>
      </c>
      <c r="M165" s="4"/>
      <c r="N165" s="4"/>
      <c r="O165" s="4">
        <v>19</v>
      </c>
      <c r="P165" s="9" t="s">
        <v>6465</v>
      </c>
      <c r="Q165" s="9" t="s">
        <v>277</v>
      </c>
      <c r="S165" s="9" t="str">
        <f>VLOOKUP(A165,[1]PRODS!$B$2:$K$3089,10,0)</f>
        <v>WINTER 18</v>
      </c>
      <c r="T165" s="9" t="str">
        <f>VLOOKUP(A165,[1]PRODS!$B$2:$K$3089,4,0)</f>
        <v>TSHIRT</v>
      </c>
      <c r="U165" s="9" t="str">
        <f>VLOOKUP(A165,[1]PRODS!$B$2:$K$3089,5,0)</f>
        <v>DAZED</v>
      </c>
      <c r="V165" s="9" t="str">
        <f>VLOOKUP(A165,[1]PRODS!$B$2:$K$3089,6,0)</f>
        <v>BLACK</v>
      </c>
      <c r="W165" s="9" t="str">
        <f t="shared" si="6"/>
        <v>TSHIRT DAZED BLACK</v>
      </c>
      <c r="X165" s="9" t="str">
        <f>VLOOKUP(A165,[1]PRODS!$B$2:$K$3089,8,0)</f>
        <v>XXL</v>
      </c>
      <c r="Y165" s="9" t="str">
        <f>VLOOKUP(A165,[1]PRODS!$B$2:$K$3089,9,0)</f>
        <v>M</v>
      </c>
      <c r="Z165" s="9">
        <f t="shared" si="7"/>
        <v>0.85123442089386359</v>
      </c>
      <c r="AA165" s="9">
        <f t="shared" si="8"/>
        <v>10723</v>
      </c>
    </row>
    <row r="166" spans="1:27" x14ac:dyDescent="0.25">
      <c r="A166" s="25" t="s">
        <v>895</v>
      </c>
      <c r="B166" s="4" t="s">
        <v>896</v>
      </c>
      <c r="C166" s="4">
        <v>22674</v>
      </c>
      <c r="D166" s="4">
        <v>22674</v>
      </c>
      <c r="E166" s="4">
        <v>3568</v>
      </c>
      <c r="F166" s="4" t="s">
        <v>25</v>
      </c>
      <c r="G166" s="4">
        <v>19106</v>
      </c>
      <c r="H166" s="4">
        <v>535</v>
      </c>
      <c r="I166" s="4">
        <v>84</v>
      </c>
      <c r="J166" s="4">
        <v>2</v>
      </c>
      <c r="K166" s="4">
        <v>2</v>
      </c>
      <c r="L166" s="4">
        <v>0</v>
      </c>
      <c r="M166" s="4"/>
      <c r="N166" s="4"/>
      <c r="O166" s="4">
        <v>19</v>
      </c>
      <c r="P166" s="9" t="s">
        <v>6465</v>
      </c>
      <c r="Q166" s="9" t="s">
        <v>277</v>
      </c>
      <c r="S166" s="9" t="str">
        <f>VLOOKUP(A166,[1]PRODS!$B$2:$K$3089,10,0)</f>
        <v>WINTER 18</v>
      </c>
      <c r="T166" s="9" t="str">
        <f>VLOOKUP(A166,[1]PRODS!$B$2:$K$3089,4,0)</f>
        <v>TSHIRT</v>
      </c>
      <c r="U166" s="9" t="str">
        <f>VLOOKUP(A166,[1]PRODS!$B$2:$K$3089,5,0)</f>
        <v>LOOP</v>
      </c>
      <c r="V166" s="9" t="str">
        <f>VLOOKUP(A166,[1]PRODS!$B$2:$K$3089,6,0)</f>
        <v>GRAPHITE</v>
      </c>
      <c r="W166" s="9" t="str">
        <f t="shared" si="6"/>
        <v>TSHIRT LOOP GRAPHITE</v>
      </c>
      <c r="X166" s="9" t="str">
        <f>VLOOKUP(A166,[1]PRODS!$B$2:$K$3089,8,0)</f>
        <v>S</v>
      </c>
      <c r="Y166" s="9" t="str">
        <f>VLOOKUP(A166,[1]PRODS!$B$2:$K$3089,9,0)</f>
        <v>M</v>
      </c>
      <c r="Z166" s="9">
        <f t="shared" si="7"/>
        <v>0.8426391461585957</v>
      </c>
      <c r="AA166" s="9">
        <f t="shared" si="8"/>
        <v>19106</v>
      </c>
    </row>
    <row r="167" spans="1:27" x14ac:dyDescent="0.25">
      <c r="A167" s="25" t="s">
        <v>899</v>
      </c>
      <c r="B167" s="4" t="s">
        <v>900</v>
      </c>
      <c r="C167" s="4">
        <v>12597</v>
      </c>
      <c r="D167" s="4">
        <v>12597</v>
      </c>
      <c r="E167" s="4">
        <v>1784</v>
      </c>
      <c r="F167" s="4" t="s">
        <v>25</v>
      </c>
      <c r="G167" s="4">
        <v>10813</v>
      </c>
      <c r="H167" s="4">
        <v>606</v>
      </c>
      <c r="I167" s="4">
        <v>86</v>
      </c>
      <c r="J167" s="4">
        <v>1</v>
      </c>
      <c r="K167" s="4">
        <v>1</v>
      </c>
      <c r="L167" s="4">
        <v>0</v>
      </c>
      <c r="M167" s="4"/>
      <c r="N167" s="4"/>
      <c r="O167" s="4">
        <v>19</v>
      </c>
      <c r="P167" s="9" t="s">
        <v>6465</v>
      </c>
      <c r="Q167" s="9" t="s">
        <v>277</v>
      </c>
      <c r="S167" s="9" t="str">
        <f>VLOOKUP(A167,[1]PRODS!$B$2:$K$3089,10,0)</f>
        <v>WINTER 18</v>
      </c>
      <c r="T167" s="9" t="str">
        <f>VLOOKUP(A167,[1]PRODS!$B$2:$K$3089,4,0)</f>
        <v>TSHIRT</v>
      </c>
      <c r="U167" s="9" t="str">
        <f>VLOOKUP(A167,[1]PRODS!$B$2:$K$3089,5,0)</f>
        <v>LOOP</v>
      </c>
      <c r="V167" s="9" t="str">
        <f>VLOOKUP(A167,[1]PRODS!$B$2:$K$3089,6,0)</f>
        <v>GRAPHITE</v>
      </c>
      <c r="W167" s="9" t="str">
        <f t="shared" si="6"/>
        <v>TSHIRT LOOP GRAPHITE</v>
      </c>
      <c r="X167" s="9" t="str">
        <f>VLOOKUP(A167,[1]PRODS!$B$2:$K$3089,8,0)</f>
        <v>XS</v>
      </c>
      <c r="Y167" s="9" t="str">
        <f>VLOOKUP(A167,[1]PRODS!$B$2:$K$3089,9,0)</f>
        <v>M</v>
      </c>
      <c r="Z167" s="9">
        <f t="shared" si="7"/>
        <v>0.85837897912201322</v>
      </c>
      <c r="AA167" s="9">
        <f t="shared" si="8"/>
        <v>10813</v>
      </c>
    </row>
    <row r="168" spans="1:27" x14ac:dyDescent="0.25">
      <c r="A168" s="25" t="s">
        <v>903</v>
      </c>
      <c r="B168" s="4" t="s">
        <v>904</v>
      </c>
      <c r="C168" s="4">
        <v>2</v>
      </c>
      <c r="D168" s="4">
        <v>2</v>
      </c>
      <c r="E168" s="4">
        <v>3568</v>
      </c>
      <c r="F168" s="4" t="s">
        <v>25</v>
      </c>
      <c r="G168" s="4">
        <v>-3566</v>
      </c>
      <c r="H168" s="4">
        <v>-100</v>
      </c>
      <c r="I168" s="4">
        <v>-212196</v>
      </c>
      <c r="J168" s="4">
        <v>2</v>
      </c>
      <c r="K168" s="4">
        <v>2</v>
      </c>
      <c r="L168" s="4">
        <v>0</v>
      </c>
      <c r="M168" s="4"/>
      <c r="N168" s="4"/>
      <c r="O168" s="4">
        <v>19</v>
      </c>
      <c r="P168" s="9" t="s">
        <v>6465</v>
      </c>
      <c r="Q168" s="9" t="s">
        <v>277</v>
      </c>
      <c r="S168" s="9" t="str">
        <f>VLOOKUP(A168,[1]PRODS!$B$2:$K$3089,10,0)</f>
        <v>WINTER 18</v>
      </c>
      <c r="T168" s="9" t="str">
        <f>VLOOKUP(A168,[1]PRODS!$B$2:$K$3089,4,0)</f>
        <v>TSHIRT</v>
      </c>
      <c r="U168" s="9" t="str">
        <f>VLOOKUP(A168,[1]PRODS!$B$2:$K$3089,5,0)</f>
        <v>LOOP</v>
      </c>
      <c r="V168" s="9" t="str">
        <f>VLOOKUP(A168,[1]PRODS!$B$2:$K$3089,6,0)</f>
        <v>PURPLE</v>
      </c>
      <c r="W168" s="9" t="str">
        <f t="shared" si="6"/>
        <v>TSHIRT LOOP PURPLE</v>
      </c>
      <c r="X168" s="9" t="str">
        <f>VLOOKUP(A168,[1]PRODS!$B$2:$K$3089,8,0)</f>
        <v>L</v>
      </c>
      <c r="Y168" s="9" t="str">
        <f>VLOOKUP(A168,[1]PRODS!$B$2:$K$3089,9,0)</f>
        <v>M</v>
      </c>
      <c r="Z168" s="9">
        <f t="shared" si="7"/>
        <v>-1783</v>
      </c>
      <c r="AA168" s="9">
        <f t="shared" si="8"/>
        <v>-3566</v>
      </c>
    </row>
    <row r="169" spans="1:27" x14ac:dyDescent="0.25">
      <c r="A169" s="25" t="s">
        <v>908</v>
      </c>
      <c r="B169" s="4" t="s">
        <v>909</v>
      </c>
      <c r="C169" s="4">
        <v>1</v>
      </c>
      <c r="D169" s="4">
        <v>1</v>
      </c>
      <c r="E169" s="4">
        <v>1784</v>
      </c>
      <c r="F169" s="4" t="s">
        <v>25</v>
      </c>
      <c r="G169" s="4">
        <v>-1783</v>
      </c>
      <c r="H169" s="4">
        <v>-100</v>
      </c>
      <c r="I169" s="4">
        <v>-212196</v>
      </c>
      <c r="J169" s="4">
        <v>1</v>
      </c>
      <c r="K169" s="4">
        <v>1</v>
      </c>
      <c r="L169" s="4">
        <v>0</v>
      </c>
      <c r="M169" s="4"/>
      <c r="N169" s="4"/>
      <c r="O169" s="4">
        <v>19</v>
      </c>
      <c r="P169" s="9" t="s">
        <v>6465</v>
      </c>
      <c r="Q169" s="9" t="s">
        <v>277</v>
      </c>
      <c r="S169" s="9" t="str">
        <f>VLOOKUP(A169,[1]PRODS!$B$2:$K$3089,10,0)</f>
        <v>WINTER 18</v>
      </c>
      <c r="T169" s="9" t="str">
        <f>VLOOKUP(A169,[1]PRODS!$B$2:$K$3089,4,0)</f>
        <v>TSHIRT</v>
      </c>
      <c r="U169" s="9" t="str">
        <f>VLOOKUP(A169,[1]PRODS!$B$2:$K$3089,5,0)</f>
        <v>LOOP</v>
      </c>
      <c r="V169" s="9" t="str">
        <f>VLOOKUP(A169,[1]PRODS!$B$2:$K$3089,6,0)</f>
        <v>PURPLE</v>
      </c>
      <c r="W169" s="9" t="str">
        <f t="shared" si="6"/>
        <v>TSHIRT LOOP PURPLE</v>
      </c>
      <c r="X169" s="9" t="str">
        <f>VLOOKUP(A169,[1]PRODS!$B$2:$K$3089,8,0)</f>
        <v>XS</v>
      </c>
      <c r="Y169" s="9" t="str">
        <f>VLOOKUP(A169,[1]PRODS!$B$2:$K$3089,9,0)</f>
        <v>M</v>
      </c>
      <c r="Z169" s="9">
        <f t="shared" si="7"/>
        <v>-1783</v>
      </c>
      <c r="AA169" s="9">
        <f t="shared" si="8"/>
        <v>-1783</v>
      </c>
    </row>
    <row r="170" spans="1:27" x14ac:dyDescent="0.25">
      <c r="A170" s="25" t="s">
        <v>914</v>
      </c>
      <c r="B170" s="4" t="s">
        <v>915</v>
      </c>
      <c r="C170" s="4">
        <v>1</v>
      </c>
      <c r="D170" s="4">
        <v>1</v>
      </c>
      <c r="E170" s="4">
        <v>1814</v>
      </c>
      <c r="F170" s="4" t="s">
        <v>25</v>
      </c>
      <c r="G170" s="4">
        <v>-1813</v>
      </c>
      <c r="H170" s="4">
        <v>-100</v>
      </c>
      <c r="I170" s="4">
        <v>-215766</v>
      </c>
      <c r="J170" s="4">
        <v>1</v>
      </c>
      <c r="K170" s="4">
        <v>1</v>
      </c>
      <c r="L170" s="4">
        <v>0</v>
      </c>
      <c r="M170" s="4"/>
      <c r="N170" s="4"/>
      <c r="O170" s="4">
        <v>19</v>
      </c>
      <c r="P170" s="9" t="s">
        <v>6465</v>
      </c>
      <c r="Q170" s="9" t="s">
        <v>277</v>
      </c>
      <c r="S170" s="9" t="str">
        <f>VLOOKUP(A170,[1]PRODS!$B$2:$K$3089,10,0)</f>
        <v>WINTER 18</v>
      </c>
      <c r="T170" s="9" t="str">
        <f>VLOOKUP(A170,[1]PRODS!$B$2:$K$3089,4,0)</f>
        <v>TSHIRT</v>
      </c>
      <c r="U170" s="9" t="str">
        <f>VLOOKUP(A170,[1]PRODS!$B$2:$K$3089,5,0)</f>
        <v>BARREL</v>
      </c>
      <c r="V170" s="9" t="str">
        <f>VLOOKUP(A170,[1]PRODS!$B$2:$K$3089,6,0)</f>
        <v>GREY</v>
      </c>
      <c r="W170" s="9" t="str">
        <f t="shared" si="6"/>
        <v>TSHIRT BARREL GREY</v>
      </c>
      <c r="X170" s="9" t="str">
        <f>VLOOKUP(A170,[1]PRODS!$B$2:$K$3089,8,0)</f>
        <v>M</v>
      </c>
      <c r="Y170" s="9" t="str">
        <f>VLOOKUP(A170,[1]PRODS!$B$2:$K$3089,9,0)</f>
        <v>M</v>
      </c>
      <c r="Z170" s="9">
        <f t="shared" si="7"/>
        <v>-1813</v>
      </c>
      <c r="AA170" s="9">
        <f t="shared" si="8"/>
        <v>-1813</v>
      </c>
    </row>
    <row r="171" spans="1:27" x14ac:dyDescent="0.25">
      <c r="A171" s="25" t="s">
        <v>165</v>
      </c>
      <c r="B171" s="4" t="s">
        <v>166</v>
      </c>
      <c r="C171" s="4">
        <v>2</v>
      </c>
      <c r="D171" s="4">
        <v>2</v>
      </c>
      <c r="E171" s="4">
        <v>3748</v>
      </c>
      <c r="F171" s="4" t="s">
        <v>25</v>
      </c>
      <c r="G171" s="4">
        <v>-3746</v>
      </c>
      <c r="H171" s="4">
        <v>-100</v>
      </c>
      <c r="I171" s="4">
        <v>-222906</v>
      </c>
      <c r="J171" s="4">
        <v>2</v>
      </c>
      <c r="K171" s="4">
        <v>2</v>
      </c>
      <c r="L171" s="4">
        <v>0</v>
      </c>
      <c r="M171" s="4"/>
      <c r="N171" s="4"/>
      <c r="O171" s="4">
        <v>19</v>
      </c>
      <c r="P171" s="9" t="s">
        <v>6465</v>
      </c>
      <c r="Q171" s="9" t="s">
        <v>277</v>
      </c>
      <c r="S171" s="9" t="str">
        <f>VLOOKUP(A171,[1]PRODS!$B$2:$K$3089,10,0)</f>
        <v>WINTER 18</v>
      </c>
      <c r="T171" s="9" t="str">
        <f>VLOOKUP(A171,[1]PRODS!$B$2:$K$3089,4,0)</f>
        <v>TSHIRT</v>
      </c>
      <c r="U171" s="9" t="str">
        <f>VLOOKUP(A171,[1]PRODS!$B$2:$K$3089,5,0)</f>
        <v>MERGE</v>
      </c>
      <c r="V171" s="9" t="str">
        <f>VLOOKUP(A171,[1]PRODS!$B$2:$K$3089,6,0)</f>
        <v>BLACK</v>
      </c>
      <c r="W171" s="9" t="str">
        <f t="shared" si="6"/>
        <v>TSHIRT MERGE BLACK</v>
      </c>
      <c r="X171" s="9" t="str">
        <f>VLOOKUP(A171,[1]PRODS!$B$2:$K$3089,8,0)</f>
        <v>L</v>
      </c>
      <c r="Y171" s="9" t="str">
        <f>VLOOKUP(A171,[1]PRODS!$B$2:$K$3089,9,0)</f>
        <v>M</v>
      </c>
      <c r="Z171" s="9">
        <f t="shared" si="7"/>
        <v>-1873</v>
      </c>
      <c r="AA171" s="9">
        <f t="shared" si="8"/>
        <v>-3746</v>
      </c>
    </row>
    <row r="172" spans="1:27" x14ac:dyDescent="0.25">
      <c r="A172" s="25" t="s">
        <v>923</v>
      </c>
      <c r="B172" s="4" t="s">
        <v>924</v>
      </c>
      <c r="C172" s="4">
        <v>1</v>
      </c>
      <c r="D172" s="4">
        <v>1</v>
      </c>
      <c r="E172" s="4">
        <v>1874</v>
      </c>
      <c r="F172" s="4" t="s">
        <v>25</v>
      </c>
      <c r="G172" s="4">
        <v>-1873</v>
      </c>
      <c r="H172" s="4">
        <v>-100</v>
      </c>
      <c r="I172" s="4">
        <v>-222906</v>
      </c>
      <c r="J172" s="4">
        <v>1</v>
      </c>
      <c r="K172" s="4">
        <v>1</v>
      </c>
      <c r="L172" s="4">
        <v>0</v>
      </c>
      <c r="M172" s="4"/>
      <c r="N172" s="4"/>
      <c r="O172" s="4">
        <v>19</v>
      </c>
      <c r="P172" s="9" t="s">
        <v>6465</v>
      </c>
      <c r="Q172" s="9" t="s">
        <v>277</v>
      </c>
      <c r="S172" s="9" t="str">
        <f>VLOOKUP(A172,[1]PRODS!$B$2:$K$3089,10,0)</f>
        <v>WINTER 18</v>
      </c>
      <c r="T172" s="9" t="str">
        <f>VLOOKUP(A172,[1]PRODS!$B$2:$K$3089,4,0)</f>
        <v>TSHIRT</v>
      </c>
      <c r="U172" s="9" t="str">
        <f>VLOOKUP(A172,[1]PRODS!$B$2:$K$3089,5,0)</f>
        <v>MERGE</v>
      </c>
      <c r="V172" s="9" t="str">
        <f>VLOOKUP(A172,[1]PRODS!$B$2:$K$3089,6,0)</f>
        <v>BLACK</v>
      </c>
      <c r="W172" s="9" t="str">
        <f t="shared" si="6"/>
        <v>TSHIRT MERGE BLACK</v>
      </c>
      <c r="X172" s="9" t="str">
        <f>VLOOKUP(A172,[1]PRODS!$B$2:$K$3089,8,0)</f>
        <v>M</v>
      </c>
      <c r="Y172" s="9" t="str">
        <f>VLOOKUP(A172,[1]PRODS!$B$2:$K$3089,9,0)</f>
        <v>M</v>
      </c>
      <c r="Z172" s="9">
        <f t="shared" si="7"/>
        <v>-1873</v>
      </c>
      <c r="AA172" s="9">
        <f t="shared" si="8"/>
        <v>-1873</v>
      </c>
    </row>
    <row r="173" spans="1:27" x14ac:dyDescent="0.25">
      <c r="A173" s="25" t="s">
        <v>925</v>
      </c>
      <c r="B173" s="4" t="s">
        <v>926</v>
      </c>
      <c r="C173" s="4">
        <v>1</v>
      </c>
      <c r="D173" s="4">
        <v>1</v>
      </c>
      <c r="E173" s="4">
        <v>1874</v>
      </c>
      <c r="F173" s="4" t="s">
        <v>25</v>
      </c>
      <c r="G173" s="4">
        <v>-1873</v>
      </c>
      <c r="H173" s="4">
        <v>-100</v>
      </c>
      <c r="I173" s="4">
        <v>-222906</v>
      </c>
      <c r="J173" s="4">
        <v>1</v>
      </c>
      <c r="K173" s="4">
        <v>1</v>
      </c>
      <c r="L173" s="4">
        <v>0</v>
      </c>
      <c r="M173" s="4"/>
      <c r="N173" s="4"/>
      <c r="O173" s="4">
        <v>19</v>
      </c>
      <c r="P173" s="9" t="s">
        <v>6465</v>
      </c>
      <c r="Q173" s="9" t="s">
        <v>277</v>
      </c>
      <c r="S173" s="9" t="str">
        <f>VLOOKUP(A173,[1]PRODS!$B$2:$K$3089,10,0)</f>
        <v>WINTER 18</v>
      </c>
      <c r="T173" s="9" t="str">
        <f>VLOOKUP(A173,[1]PRODS!$B$2:$K$3089,4,0)</f>
        <v>TSHIRT</v>
      </c>
      <c r="U173" s="9" t="str">
        <f>VLOOKUP(A173,[1]PRODS!$B$2:$K$3089,5,0)</f>
        <v>MERGE</v>
      </c>
      <c r="V173" s="9" t="str">
        <f>VLOOKUP(A173,[1]PRODS!$B$2:$K$3089,6,0)</f>
        <v>BLACK</v>
      </c>
      <c r="W173" s="9" t="str">
        <f t="shared" si="6"/>
        <v>TSHIRT MERGE BLACK</v>
      </c>
      <c r="X173" s="9" t="str">
        <f>VLOOKUP(A173,[1]PRODS!$B$2:$K$3089,8,0)</f>
        <v>S</v>
      </c>
      <c r="Y173" s="9" t="str">
        <f>VLOOKUP(A173,[1]PRODS!$B$2:$K$3089,9,0)</f>
        <v>M</v>
      </c>
      <c r="Z173" s="9">
        <f t="shared" si="7"/>
        <v>-1873</v>
      </c>
      <c r="AA173" s="9">
        <f t="shared" si="8"/>
        <v>-1873</v>
      </c>
    </row>
    <row r="174" spans="1:27" x14ac:dyDescent="0.25">
      <c r="A174" s="25" t="s">
        <v>927</v>
      </c>
      <c r="B174" s="4" t="s">
        <v>928</v>
      </c>
      <c r="C174" s="4">
        <v>1</v>
      </c>
      <c r="D174" s="4">
        <v>1</v>
      </c>
      <c r="E174" s="4">
        <v>1874</v>
      </c>
      <c r="F174" s="4" t="s">
        <v>25</v>
      </c>
      <c r="G174" s="4">
        <v>-1873</v>
      </c>
      <c r="H174" s="4">
        <v>-100</v>
      </c>
      <c r="I174" s="4">
        <v>-222906</v>
      </c>
      <c r="J174" s="4">
        <v>1</v>
      </c>
      <c r="K174" s="4">
        <v>1</v>
      </c>
      <c r="L174" s="4">
        <v>0</v>
      </c>
      <c r="M174" s="4"/>
      <c r="N174" s="4"/>
      <c r="O174" s="4">
        <v>19</v>
      </c>
      <c r="P174" s="9" t="s">
        <v>6465</v>
      </c>
      <c r="Q174" s="9" t="s">
        <v>277</v>
      </c>
      <c r="S174" s="9" t="str">
        <f>VLOOKUP(A174,[1]PRODS!$B$2:$K$3089,10,0)</f>
        <v>WINTER 18</v>
      </c>
      <c r="T174" s="9" t="str">
        <f>VLOOKUP(A174,[1]PRODS!$B$2:$K$3089,4,0)</f>
        <v>TSHIRT</v>
      </c>
      <c r="U174" s="9" t="str">
        <f>VLOOKUP(A174,[1]PRODS!$B$2:$K$3089,5,0)</f>
        <v>MERGE</v>
      </c>
      <c r="V174" s="9" t="str">
        <f>VLOOKUP(A174,[1]PRODS!$B$2:$K$3089,6,0)</f>
        <v>BLACK</v>
      </c>
      <c r="W174" s="9" t="str">
        <f t="shared" si="6"/>
        <v>TSHIRT MERGE BLACK</v>
      </c>
      <c r="X174" s="9" t="str">
        <f>VLOOKUP(A174,[1]PRODS!$B$2:$K$3089,8,0)</f>
        <v>XS</v>
      </c>
      <c r="Y174" s="9" t="str">
        <f>VLOOKUP(A174,[1]PRODS!$B$2:$K$3089,9,0)</f>
        <v>M</v>
      </c>
      <c r="Z174" s="9">
        <f t="shared" si="7"/>
        <v>-1873</v>
      </c>
      <c r="AA174" s="9">
        <f t="shared" si="8"/>
        <v>-1873</v>
      </c>
    </row>
    <row r="175" spans="1:27" x14ac:dyDescent="0.25">
      <c r="A175" s="25" t="s">
        <v>929</v>
      </c>
      <c r="B175" s="4" t="s">
        <v>930</v>
      </c>
      <c r="C175" s="4">
        <v>1</v>
      </c>
      <c r="D175" s="4">
        <v>1</v>
      </c>
      <c r="E175" s="4">
        <v>1874</v>
      </c>
      <c r="F175" s="4" t="s">
        <v>25</v>
      </c>
      <c r="G175" s="4">
        <v>-1873</v>
      </c>
      <c r="H175" s="4">
        <v>-100</v>
      </c>
      <c r="I175" s="4">
        <v>-222906</v>
      </c>
      <c r="J175" s="4">
        <v>1</v>
      </c>
      <c r="K175" s="4">
        <v>1</v>
      </c>
      <c r="L175" s="4">
        <v>0</v>
      </c>
      <c r="M175" s="4"/>
      <c r="N175" s="4"/>
      <c r="O175" s="4">
        <v>19</v>
      </c>
      <c r="P175" s="9" t="s">
        <v>6465</v>
      </c>
      <c r="Q175" s="9" t="s">
        <v>277</v>
      </c>
      <c r="S175" s="9" t="str">
        <f>VLOOKUP(A175,[1]PRODS!$B$2:$K$3089,10,0)</f>
        <v>WINTER 18</v>
      </c>
      <c r="T175" s="9" t="str">
        <f>VLOOKUP(A175,[1]PRODS!$B$2:$K$3089,4,0)</f>
        <v>TSHIRT</v>
      </c>
      <c r="U175" s="9" t="str">
        <f>VLOOKUP(A175,[1]PRODS!$B$2:$K$3089,5,0)</f>
        <v>MERGE</v>
      </c>
      <c r="V175" s="9" t="str">
        <f>VLOOKUP(A175,[1]PRODS!$B$2:$K$3089,6,0)</f>
        <v>BLACK</v>
      </c>
      <c r="W175" s="9" t="str">
        <f t="shared" si="6"/>
        <v>TSHIRT MERGE BLACK</v>
      </c>
      <c r="X175" s="9" t="str">
        <f>VLOOKUP(A175,[1]PRODS!$B$2:$K$3089,8,0)</f>
        <v>XXL</v>
      </c>
      <c r="Y175" s="9" t="str">
        <f>VLOOKUP(A175,[1]PRODS!$B$2:$K$3089,9,0)</f>
        <v>M</v>
      </c>
      <c r="Z175" s="9">
        <f t="shared" si="7"/>
        <v>-1873</v>
      </c>
      <c r="AA175" s="9">
        <f t="shared" si="8"/>
        <v>-1873</v>
      </c>
    </row>
    <row r="176" spans="1:27" x14ac:dyDescent="0.25">
      <c r="A176" s="25" t="s">
        <v>941</v>
      </c>
      <c r="B176" s="4" t="s">
        <v>942</v>
      </c>
      <c r="C176" s="4">
        <v>1</v>
      </c>
      <c r="D176" s="4">
        <v>1</v>
      </c>
      <c r="E176" s="4">
        <v>1874</v>
      </c>
      <c r="F176" s="4" t="s">
        <v>25</v>
      </c>
      <c r="G176" s="4">
        <v>-1873</v>
      </c>
      <c r="H176" s="4">
        <v>-100</v>
      </c>
      <c r="I176" s="4">
        <v>-222906</v>
      </c>
      <c r="J176" s="4">
        <v>1</v>
      </c>
      <c r="K176" s="4">
        <v>1</v>
      </c>
      <c r="L176" s="4">
        <v>0</v>
      </c>
      <c r="M176" s="4"/>
      <c r="N176" s="4"/>
      <c r="O176" s="4">
        <v>19</v>
      </c>
      <c r="P176" s="9" t="s">
        <v>6465</v>
      </c>
      <c r="Q176" s="9" t="s">
        <v>277</v>
      </c>
      <c r="S176" s="9" t="str">
        <f>VLOOKUP(A176,[1]PRODS!$B$2:$K$3089,10,0)</f>
        <v>WINTER 18</v>
      </c>
      <c r="T176" s="9" t="str">
        <f>VLOOKUP(A176,[1]PRODS!$B$2:$K$3089,4,0)</f>
        <v>TSHIRT</v>
      </c>
      <c r="U176" s="9" t="str">
        <f>VLOOKUP(A176,[1]PRODS!$B$2:$K$3089,5,0)</f>
        <v>BRAP</v>
      </c>
      <c r="V176" s="9" t="str">
        <f>VLOOKUP(A176,[1]PRODS!$B$2:$K$3089,6,0)</f>
        <v>WHITE</v>
      </c>
      <c r="W176" s="9" t="str">
        <f t="shared" si="6"/>
        <v>TSHIRT BRAP WHITE</v>
      </c>
      <c r="X176" s="9" t="str">
        <f>VLOOKUP(A176,[1]PRODS!$B$2:$K$3089,8,0)</f>
        <v>L</v>
      </c>
      <c r="Y176" s="9" t="str">
        <f>VLOOKUP(A176,[1]PRODS!$B$2:$K$3089,9,0)</f>
        <v>M</v>
      </c>
      <c r="Z176" s="9">
        <f t="shared" si="7"/>
        <v>-1873</v>
      </c>
      <c r="AA176" s="9">
        <f t="shared" si="8"/>
        <v>-1873</v>
      </c>
    </row>
    <row r="177" spans="1:27" x14ac:dyDescent="0.25">
      <c r="A177" s="25" t="s">
        <v>944</v>
      </c>
      <c r="B177" s="4" t="s">
        <v>945</v>
      </c>
      <c r="C177" s="4">
        <v>1</v>
      </c>
      <c r="D177" s="4">
        <v>1</v>
      </c>
      <c r="E177" s="4">
        <v>1874</v>
      </c>
      <c r="F177" s="4" t="s">
        <v>25</v>
      </c>
      <c r="G177" s="4">
        <v>-1873</v>
      </c>
      <c r="H177" s="4">
        <v>-100</v>
      </c>
      <c r="I177" s="4">
        <v>-222906</v>
      </c>
      <c r="J177" s="4">
        <v>1</v>
      </c>
      <c r="K177" s="4">
        <v>1</v>
      </c>
      <c r="L177" s="4">
        <v>0</v>
      </c>
      <c r="M177" s="4"/>
      <c r="N177" s="4"/>
      <c r="O177" s="4">
        <v>19</v>
      </c>
      <c r="P177" s="9" t="s">
        <v>6465</v>
      </c>
      <c r="Q177" s="9" t="s">
        <v>277</v>
      </c>
      <c r="S177" s="9" t="str">
        <f>VLOOKUP(A177,[1]PRODS!$B$2:$K$3089,10,0)</f>
        <v>WINTER 18</v>
      </c>
      <c r="T177" s="9" t="str">
        <f>VLOOKUP(A177,[1]PRODS!$B$2:$K$3089,4,0)</f>
        <v>TSHIRT</v>
      </c>
      <c r="U177" s="9" t="str">
        <f>VLOOKUP(A177,[1]PRODS!$B$2:$K$3089,5,0)</f>
        <v>BRAP</v>
      </c>
      <c r="V177" s="9" t="str">
        <f>VLOOKUP(A177,[1]PRODS!$B$2:$K$3089,6,0)</f>
        <v>WHITE</v>
      </c>
      <c r="W177" s="9" t="str">
        <f t="shared" si="6"/>
        <v>TSHIRT BRAP WHITE</v>
      </c>
      <c r="X177" s="9" t="str">
        <f>VLOOKUP(A177,[1]PRODS!$B$2:$K$3089,8,0)</f>
        <v>M</v>
      </c>
      <c r="Y177" s="9" t="str">
        <f>VLOOKUP(A177,[1]PRODS!$B$2:$K$3089,9,0)</f>
        <v>M</v>
      </c>
      <c r="Z177" s="9">
        <f t="shared" si="7"/>
        <v>-1873</v>
      </c>
      <c r="AA177" s="9">
        <f t="shared" si="8"/>
        <v>-1873</v>
      </c>
    </row>
    <row r="178" spans="1:27" x14ac:dyDescent="0.25">
      <c r="A178" s="25" t="s">
        <v>946</v>
      </c>
      <c r="B178" s="4" t="s">
        <v>947</v>
      </c>
      <c r="C178" s="4">
        <v>2</v>
      </c>
      <c r="D178" s="4">
        <v>2</v>
      </c>
      <c r="E178" s="4">
        <v>3748</v>
      </c>
      <c r="F178" s="4" t="s">
        <v>25</v>
      </c>
      <c r="G178" s="4">
        <v>-3746</v>
      </c>
      <c r="H178" s="4">
        <v>-100</v>
      </c>
      <c r="I178" s="4">
        <v>-222906</v>
      </c>
      <c r="J178" s="4">
        <v>2</v>
      </c>
      <c r="K178" s="4">
        <v>2</v>
      </c>
      <c r="L178" s="4">
        <v>0</v>
      </c>
      <c r="M178" s="4"/>
      <c r="N178" s="4"/>
      <c r="O178" s="4">
        <v>19</v>
      </c>
      <c r="P178" s="9" t="s">
        <v>6465</v>
      </c>
      <c r="Q178" s="9" t="s">
        <v>277</v>
      </c>
      <c r="S178" s="9" t="str">
        <f>VLOOKUP(A178,[1]PRODS!$B$2:$K$3089,10,0)</f>
        <v>WINTER 18</v>
      </c>
      <c r="T178" s="9" t="str">
        <f>VLOOKUP(A178,[1]PRODS!$B$2:$K$3089,4,0)</f>
        <v>TSHIRT</v>
      </c>
      <c r="U178" s="9" t="str">
        <f>VLOOKUP(A178,[1]PRODS!$B$2:$K$3089,5,0)</f>
        <v>BRAP</v>
      </c>
      <c r="V178" s="9" t="str">
        <f>VLOOKUP(A178,[1]PRODS!$B$2:$K$3089,6,0)</f>
        <v>WHITE</v>
      </c>
      <c r="W178" s="9" t="str">
        <f t="shared" si="6"/>
        <v>TSHIRT BRAP WHITE</v>
      </c>
      <c r="X178" s="9" t="str">
        <f>VLOOKUP(A178,[1]PRODS!$B$2:$K$3089,8,0)</f>
        <v>S</v>
      </c>
      <c r="Y178" s="9" t="str">
        <f>VLOOKUP(A178,[1]PRODS!$B$2:$K$3089,9,0)</f>
        <v>M</v>
      </c>
      <c r="Z178" s="9">
        <f t="shared" si="7"/>
        <v>-1873</v>
      </c>
      <c r="AA178" s="9">
        <f t="shared" si="8"/>
        <v>-3746</v>
      </c>
    </row>
    <row r="179" spans="1:27" x14ac:dyDescent="0.25">
      <c r="A179" s="25" t="s">
        <v>948</v>
      </c>
      <c r="B179" s="4" t="s">
        <v>949</v>
      </c>
      <c r="C179" s="4">
        <v>3</v>
      </c>
      <c r="D179" s="4">
        <v>3</v>
      </c>
      <c r="E179" s="4">
        <v>7496</v>
      </c>
      <c r="F179" s="4" t="s">
        <v>25</v>
      </c>
      <c r="G179" s="4">
        <v>-7493</v>
      </c>
      <c r="H179" s="4">
        <v>-100</v>
      </c>
      <c r="I179" s="4">
        <v>-222906</v>
      </c>
      <c r="J179" s="4">
        <v>4</v>
      </c>
      <c r="K179" s="4">
        <v>4</v>
      </c>
      <c r="L179" s="4">
        <v>0</v>
      </c>
      <c r="M179" s="4"/>
      <c r="N179" s="4"/>
      <c r="O179" s="4">
        <v>19</v>
      </c>
      <c r="P179" s="9" t="s">
        <v>6465</v>
      </c>
      <c r="Q179" s="9" t="s">
        <v>277</v>
      </c>
      <c r="S179" s="9" t="str">
        <f>VLOOKUP(A179,[1]PRODS!$B$2:$K$3089,10,0)</f>
        <v>WINTER 18</v>
      </c>
      <c r="T179" s="9" t="str">
        <f>VLOOKUP(A179,[1]PRODS!$B$2:$K$3089,4,0)</f>
        <v>TSHIRT</v>
      </c>
      <c r="U179" s="9" t="str">
        <f>VLOOKUP(A179,[1]PRODS!$B$2:$K$3089,5,0)</f>
        <v>BRAP</v>
      </c>
      <c r="V179" s="9" t="str">
        <f>VLOOKUP(A179,[1]PRODS!$B$2:$K$3089,6,0)</f>
        <v>WHITE</v>
      </c>
      <c r="W179" s="9" t="str">
        <f t="shared" si="6"/>
        <v>TSHIRT BRAP WHITE</v>
      </c>
      <c r="X179" s="9" t="str">
        <f>VLOOKUP(A179,[1]PRODS!$B$2:$K$3089,8,0)</f>
        <v>XL</v>
      </c>
      <c r="Y179" s="9" t="str">
        <f>VLOOKUP(A179,[1]PRODS!$B$2:$K$3089,9,0)</f>
        <v>M</v>
      </c>
      <c r="Z179" s="9">
        <f t="shared" si="7"/>
        <v>-2497.6666666666665</v>
      </c>
      <c r="AA179" s="9">
        <f t="shared" si="8"/>
        <v>-7493</v>
      </c>
    </row>
    <row r="180" spans="1:27" x14ac:dyDescent="0.25">
      <c r="A180" s="25" t="s">
        <v>956</v>
      </c>
      <c r="B180" s="4" t="s">
        <v>957</v>
      </c>
      <c r="C180" s="4">
        <v>14277</v>
      </c>
      <c r="D180" s="4">
        <v>14277</v>
      </c>
      <c r="E180" s="4">
        <v>2237</v>
      </c>
      <c r="F180" s="4" t="s">
        <v>25</v>
      </c>
      <c r="G180" s="4">
        <v>12040</v>
      </c>
      <c r="H180" s="4">
        <v>538</v>
      </c>
      <c r="I180" s="4">
        <v>84</v>
      </c>
      <c r="J180" s="4">
        <v>1</v>
      </c>
      <c r="K180" s="4">
        <v>1</v>
      </c>
      <c r="L180" s="4">
        <v>0</v>
      </c>
      <c r="M180" s="4"/>
      <c r="N180" s="4"/>
      <c r="O180" s="4">
        <v>19</v>
      </c>
      <c r="P180" s="9" t="s">
        <v>6465</v>
      </c>
      <c r="Q180" s="9" t="s">
        <v>277</v>
      </c>
      <c r="S180" s="9" t="str">
        <f>VLOOKUP(A180,[1]PRODS!$B$2:$K$3089,10,0)</f>
        <v>WINTER 18</v>
      </c>
      <c r="T180" s="9" t="str">
        <f>VLOOKUP(A180,[1]PRODS!$B$2:$K$3089,4,0)</f>
        <v>TSHIRT M/L</v>
      </c>
      <c r="U180" s="9" t="str">
        <f>VLOOKUP(A180,[1]PRODS!$B$2:$K$3089,5,0)</f>
        <v>DAYS</v>
      </c>
      <c r="V180" s="9" t="str">
        <f>VLOOKUP(A180,[1]PRODS!$B$2:$K$3089,6,0)</f>
        <v>BLUE</v>
      </c>
      <c r="W180" s="9" t="str">
        <f t="shared" si="6"/>
        <v>TSHIRT M/L DAYS BLUE</v>
      </c>
      <c r="X180" s="9" t="str">
        <f>VLOOKUP(A180,[1]PRODS!$B$2:$K$3089,8,0)</f>
        <v>S</v>
      </c>
      <c r="Y180" s="9" t="str">
        <f>VLOOKUP(A180,[1]PRODS!$B$2:$K$3089,9,0)</f>
        <v>M</v>
      </c>
      <c r="Z180" s="9">
        <f t="shared" si="7"/>
        <v>0.84331442179729632</v>
      </c>
      <c r="AA180" s="9">
        <f t="shared" si="8"/>
        <v>12040</v>
      </c>
    </row>
    <row r="181" spans="1:27" x14ac:dyDescent="0.25">
      <c r="A181" s="25" t="s">
        <v>712</v>
      </c>
      <c r="B181" s="4" t="s">
        <v>713</v>
      </c>
      <c r="C181" s="4">
        <v>14277</v>
      </c>
      <c r="D181" s="4">
        <v>14277</v>
      </c>
      <c r="E181" s="4">
        <v>2237</v>
      </c>
      <c r="F181" s="4" t="s">
        <v>25</v>
      </c>
      <c r="G181" s="4">
        <v>12040</v>
      </c>
      <c r="H181" s="4">
        <v>538</v>
      </c>
      <c r="I181" s="4">
        <v>84</v>
      </c>
      <c r="J181" s="4">
        <v>1</v>
      </c>
      <c r="K181" s="4">
        <v>1</v>
      </c>
      <c r="L181" s="4">
        <v>0</v>
      </c>
      <c r="M181" s="4"/>
      <c r="N181" s="4"/>
      <c r="O181" s="4">
        <v>19</v>
      </c>
      <c r="P181" s="9" t="s">
        <v>6465</v>
      </c>
      <c r="Q181" s="9" t="s">
        <v>277</v>
      </c>
      <c r="S181" s="9" t="str">
        <f>VLOOKUP(A181,[1]PRODS!$B$2:$K$3089,10,0)</f>
        <v>WINTER 18</v>
      </c>
      <c r="T181" s="9" t="str">
        <f>VLOOKUP(A181,[1]PRODS!$B$2:$K$3089,4,0)</f>
        <v>TSHIRT M/L</v>
      </c>
      <c r="U181" s="9" t="str">
        <f>VLOOKUP(A181,[1]PRODS!$B$2:$K$3089,5,0)</f>
        <v>DAYS</v>
      </c>
      <c r="V181" s="9" t="str">
        <f>VLOOKUP(A181,[1]PRODS!$B$2:$K$3089,6,0)</f>
        <v>GRAPHITE</v>
      </c>
      <c r="W181" s="9" t="str">
        <f t="shared" si="6"/>
        <v>TSHIRT M/L DAYS GRAPHITE</v>
      </c>
      <c r="X181" s="9" t="str">
        <f>VLOOKUP(A181,[1]PRODS!$B$2:$K$3089,8,0)</f>
        <v>L</v>
      </c>
      <c r="Y181" s="9" t="str">
        <f>VLOOKUP(A181,[1]PRODS!$B$2:$K$3089,9,0)</f>
        <v>M</v>
      </c>
      <c r="Z181" s="9">
        <f t="shared" si="7"/>
        <v>0.84331442179729632</v>
      </c>
      <c r="AA181" s="9">
        <f t="shared" si="8"/>
        <v>12040</v>
      </c>
    </row>
    <row r="182" spans="1:27" x14ac:dyDescent="0.25">
      <c r="A182" s="25" t="s">
        <v>338</v>
      </c>
      <c r="B182" s="4" t="s">
        <v>339</v>
      </c>
      <c r="C182" s="4">
        <v>28555</v>
      </c>
      <c r="D182" s="4">
        <v>28555</v>
      </c>
      <c r="E182" s="4">
        <v>4474</v>
      </c>
      <c r="F182" s="4" t="s">
        <v>25</v>
      </c>
      <c r="G182" s="4">
        <v>24081</v>
      </c>
      <c r="H182" s="4">
        <v>538</v>
      </c>
      <c r="I182" s="4">
        <v>84</v>
      </c>
      <c r="J182" s="4">
        <v>2</v>
      </c>
      <c r="K182" s="4">
        <v>2</v>
      </c>
      <c r="L182" s="4">
        <v>0</v>
      </c>
      <c r="M182" s="4"/>
      <c r="N182" s="4"/>
      <c r="O182" s="4">
        <v>19</v>
      </c>
      <c r="P182" s="9" t="s">
        <v>6465</v>
      </c>
      <c r="Q182" s="9" t="s">
        <v>277</v>
      </c>
      <c r="S182" s="9" t="str">
        <f>VLOOKUP(A182,[1]PRODS!$B$2:$K$3089,10,0)</f>
        <v>WINTER 18</v>
      </c>
      <c r="T182" s="9" t="str">
        <f>VLOOKUP(A182,[1]PRODS!$B$2:$K$3089,4,0)</f>
        <v>TSHIRT M/L</v>
      </c>
      <c r="U182" s="9" t="str">
        <f>VLOOKUP(A182,[1]PRODS!$B$2:$K$3089,5,0)</f>
        <v>DAYS</v>
      </c>
      <c r="V182" s="9" t="str">
        <f>VLOOKUP(A182,[1]PRODS!$B$2:$K$3089,6,0)</f>
        <v>GRAPHITE</v>
      </c>
      <c r="W182" s="9" t="str">
        <f t="shared" si="6"/>
        <v>TSHIRT M/L DAYS GRAPHITE</v>
      </c>
      <c r="X182" s="9" t="str">
        <f>VLOOKUP(A182,[1]PRODS!$B$2:$K$3089,8,0)</f>
        <v>M</v>
      </c>
      <c r="Y182" s="9" t="str">
        <f>VLOOKUP(A182,[1]PRODS!$B$2:$K$3089,9,0)</f>
        <v>M</v>
      </c>
      <c r="Z182" s="9">
        <f t="shared" si="7"/>
        <v>0.84331990894764486</v>
      </c>
      <c r="AA182" s="9">
        <f t="shared" si="8"/>
        <v>24081</v>
      </c>
    </row>
    <row r="183" spans="1:27" x14ac:dyDescent="0.25">
      <c r="A183" s="25" t="s">
        <v>169</v>
      </c>
      <c r="B183" s="4" t="s">
        <v>170</v>
      </c>
      <c r="C183" s="4">
        <v>28555</v>
      </c>
      <c r="D183" s="4">
        <v>28555</v>
      </c>
      <c r="E183" s="4">
        <v>4474</v>
      </c>
      <c r="F183" s="4" t="s">
        <v>25</v>
      </c>
      <c r="G183" s="4">
        <v>24081</v>
      </c>
      <c r="H183" s="4">
        <v>538</v>
      </c>
      <c r="I183" s="4">
        <v>84</v>
      </c>
      <c r="J183" s="4">
        <v>2</v>
      </c>
      <c r="K183" s="4">
        <v>2</v>
      </c>
      <c r="L183" s="4">
        <v>0</v>
      </c>
      <c r="M183" s="4"/>
      <c r="N183" s="4"/>
      <c r="O183" s="4">
        <v>19</v>
      </c>
      <c r="P183" s="9" t="s">
        <v>6465</v>
      </c>
      <c r="Q183" s="9" t="s">
        <v>277</v>
      </c>
      <c r="S183" s="9" t="str">
        <f>VLOOKUP(A183,[1]PRODS!$B$2:$K$3089,10,0)</f>
        <v>WINTER 18</v>
      </c>
      <c r="T183" s="9" t="str">
        <f>VLOOKUP(A183,[1]PRODS!$B$2:$K$3089,4,0)</f>
        <v>TSHIRT M/L</v>
      </c>
      <c r="U183" s="9" t="str">
        <f>VLOOKUP(A183,[1]PRODS!$B$2:$K$3089,5,0)</f>
        <v>DAYS</v>
      </c>
      <c r="V183" s="9" t="str">
        <f>VLOOKUP(A183,[1]PRODS!$B$2:$K$3089,6,0)</f>
        <v>GRAPHITE</v>
      </c>
      <c r="W183" s="9" t="str">
        <f t="shared" si="6"/>
        <v>TSHIRT M/L DAYS GRAPHITE</v>
      </c>
      <c r="X183" s="9" t="str">
        <f>VLOOKUP(A183,[1]PRODS!$B$2:$K$3089,8,0)</f>
        <v>S</v>
      </c>
      <c r="Y183" s="9" t="str">
        <f>VLOOKUP(A183,[1]PRODS!$B$2:$K$3089,9,0)</f>
        <v>M</v>
      </c>
      <c r="Z183" s="9">
        <f t="shared" si="7"/>
        <v>0.84331990894764486</v>
      </c>
      <c r="AA183" s="9">
        <f t="shared" si="8"/>
        <v>24081</v>
      </c>
    </row>
    <row r="184" spans="1:27" x14ac:dyDescent="0.25">
      <c r="A184" s="25" t="s">
        <v>340</v>
      </c>
      <c r="B184" s="4" t="s">
        <v>341</v>
      </c>
      <c r="C184" s="4">
        <v>8566</v>
      </c>
      <c r="D184" s="4">
        <v>8566</v>
      </c>
      <c r="E184" s="4">
        <v>2237</v>
      </c>
      <c r="F184" s="4" t="s">
        <v>25</v>
      </c>
      <c r="G184" s="4">
        <v>6329</v>
      </c>
      <c r="H184" s="4">
        <v>283</v>
      </c>
      <c r="I184" s="4">
        <v>74</v>
      </c>
      <c r="J184" s="4">
        <v>1</v>
      </c>
      <c r="K184" s="4">
        <v>1</v>
      </c>
      <c r="L184" s="4">
        <v>0</v>
      </c>
      <c r="M184" s="4"/>
      <c r="N184" s="4"/>
      <c r="O184" s="4">
        <v>19</v>
      </c>
      <c r="P184" s="9" t="s">
        <v>6465</v>
      </c>
      <c r="Q184" s="9" t="s">
        <v>277</v>
      </c>
      <c r="S184" s="9" t="str">
        <f>VLOOKUP(A184,[1]PRODS!$B$2:$K$3089,10,0)</f>
        <v>WINTER 18</v>
      </c>
      <c r="T184" s="9" t="str">
        <f>VLOOKUP(A184,[1]PRODS!$B$2:$K$3089,4,0)</f>
        <v>TSHIRT M/L</v>
      </c>
      <c r="U184" s="9" t="str">
        <f>VLOOKUP(A184,[1]PRODS!$B$2:$K$3089,5,0)</f>
        <v>DAYS</v>
      </c>
      <c r="V184" s="9" t="str">
        <f>VLOOKUP(A184,[1]PRODS!$B$2:$K$3089,6,0)</f>
        <v>GRAPHITE</v>
      </c>
      <c r="W184" s="9" t="str">
        <f t="shared" si="6"/>
        <v>TSHIRT M/L DAYS GRAPHITE</v>
      </c>
      <c r="X184" s="9" t="str">
        <f>VLOOKUP(A184,[1]PRODS!$B$2:$K$3089,8,0)</f>
        <v>XS</v>
      </c>
      <c r="Y184" s="9" t="str">
        <f>VLOOKUP(A184,[1]PRODS!$B$2:$K$3089,9,0)</f>
        <v>M</v>
      </c>
      <c r="Z184" s="9">
        <f t="shared" si="7"/>
        <v>0.73885127247256599</v>
      </c>
      <c r="AA184" s="9">
        <f t="shared" si="8"/>
        <v>6329</v>
      </c>
    </row>
    <row r="185" spans="1:27" x14ac:dyDescent="0.25">
      <c r="A185" s="25" t="s">
        <v>972</v>
      </c>
      <c r="B185" s="4" t="s">
        <v>973</v>
      </c>
      <c r="C185" s="4">
        <v>29403</v>
      </c>
      <c r="D185" s="4">
        <v>29403</v>
      </c>
      <c r="E185" s="4">
        <v>4942</v>
      </c>
      <c r="F185" s="4" t="s">
        <v>25</v>
      </c>
      <c r="G185" s="4">
        <v>24461</v>
      </c>
      <c r="H185" s="4">
        <v>495</v>
      </c>
      <c r="I185" s="4">
        <v>83</v>
      </c>
      <c r="J185" s="4">
        <v>1</v>
      </c>
      <c r="K185" s="4">
        <v>1</v>
      </c>
      <c r="L185" s="4">
        <v>0</v>
      </c>
      <c r="M185" s="4"/>
      <c r="N185" s="4"/>
      <c r="O185" s="4">
        <v>19</v>
      </c>
      <c r="P185" s="9" t="s">
        <v>6465</v>
      </c>
      <c r="Q185" s="9" t="s">
        <v>277</v>
      </c>
      <c r="S185" s="9" t="str">
        <f>VLOOKUP(A185,[1]PRODS!$B$2:$K$3089,10,0)</f>
        <v>WINTER 18</v>
      </c>
      <c r="T185" s="9" t="str">
        <f>VLOOKUP(A185,[1]PRODS!$B$2:$K$3089,4,0)</f>
        <v>HOODIE</v>
      </c>
      <c r="U185" s="9" t="str">
        <f>VLOOKUP(A185,[1]PRODS!$B$2:$K$3089,5,0)</f>
        <v>STAMPED</v>
      </c>
      <c r="V185" s="9" t="str">
        <f>VLOOKUP(A185,[1]PRODS!$B$2:$K$3089,6,0)</f>
        <v>BLACK</v>
      </c>
      <c r="W185" s="9" t="str">
        <f t="shared" si="6"/>
        <v>HOODIE STAMPED BLACK</v>
      </c>
      <c r="X185" s="9" t="str">
        <f>VLOOKUP(A185,[1]PRODS!$B$2:$K$3089,8,0)</f>
        <v>XL</v>
      </c>
      <c r="Y185" s="9" t="str">
        <f>VLOOKUP(A185,[1]PRODS!$B$2:$K$3089,9,0)</f>
        <v>M</v>
      </c>
      <c r="Z185" s="9">
        <f t="shared" si="7"/>
        <v>0.8319219127299935</v>
      </c>
      <c r="AA185" s="9">
        <f t="shared" si="8"/>
        <v>24461</v>
      </c>
    </row>
    <row r="186" spans="1:27" x14ac:dyDescent="0.25">
      <c r="A186" s="25" t="s">
        <v>976</v>
      </c>
      <c r="B186" s="4" t="s">
        <v>977</v>
      </c>
      <c r="C186" s="4">
        <v>29403</v>
      </c>
      <c r="D186" s="4">
        <v>29403</v>
      </c>
      <c r="E186" s="4">
        <v>4942</v>
      </c>
      <c r="F186" s="4" t="s">
        <v>25</v>
      </c>
      <c r="G186" s="4">
        <v>24461</v>
      </c>
      <c r="H186" s="4">
        <v>495</v>
      </c>
      <c r="I186" s="4">
        <v>83</v>
      </c>
      <c r="J186" s="4">
        <v>1</v>
      </c>
      <c r="K186" s="4">
        <v>1</v>
      </c>
      <c r="L186" s="4">
        <v>0</v>
      </c>
      <c r="M186" s="4"/>
      <c r="N186" s="4"/>
      <c r="O186" s="4">
        <v>19</v>
      </c>
      <c r="P186" s="9" t="s">
        <v>6465</v>
      </c>
      <c r="Q186" s="9" t="s">
        <v>277</v>
      </c>
      <c r="S186" s="9" t="str">
        <f>VLOOKUP(A186,[1]PRODS!$B$2:$K$3089,10,0)</f>
        <v>WINTER 18</v>
      </c>
      <c r="T186" s="9" t="str">
        <f>VLOOKUP(A186,[1]PRODS!$B$2:$K$3089,4,0)</f>
        <v>HOODIE</v>
      </c>
      <c r="U186" s="9" t="str">
        <f>VLOOKUP(A186,[1]PRODS!$B$2:$K$3089,5,0)</f>
        <v>STAMPED</v>
      </c>
      <c r="V186" s="9" t="str">
        <f>VLOOKUP(A186,[1]PRODS!$B$2:$K$3089,6,0)</f>
        <v>BLACK</v>
      </c>
      <c r="W186" s="9" t="str">
        <f t="shared" si="6"/>
        <v>HOODIE STAMPED BLACK</v>
      </c>
      <c r="X186" s="9" t="str">
        <f>VLOOKUP(A186,[1]PRODS!$B$2:$K$3089,8,0)</f>
        <v>XXL</v>
      </c>
      <c r="Y186" s="9" t="str">
        <f>VLOOKUP(A186,[1]PRODS!$B$2:$K$3089,9,0)</f>
        <v>M</v>
      </c>
      <c r="Z186" s="9">
        <f t="shared" si="7"/>
        <v>0.8319219127299935</v>
      </c>
      <c r="AA186" s="9">
        <f t="shared" si="8"/>
        <v>24461</v>
      </c>
    </row>
    <row r="187" spans="1:27" x14ac:dyDescent="0.25">
      <c r="A187" s="25" t="s">
        <v>1006</v>
      </c>
      <c r="B187" s="4" t="s">
        <v>1007</v>
      </c>
      <c r="C187" s="4">
        <v>29403</v>
      </c>
      <c r="D187" s="4">
        <v>29403</v>
      </c>
      <c r="E187" s="4">
        <v>5647</v>
      </c>
      <c r="F187" s="4" t="s">
        <v>25</v>
      </c>
      <c r="G187" s="4">
        <v>23756</v>
      </c>
      <c r="H187" s="4">
        <v>421</v>
      </c>
      <c r="I187" s="4">
        <v>81</v>
      </c>
      <c r="J187" s="4">
        <v>1</v>
      </c>
      <c r="K187" s="4">
        <v>1</v>
      </c>
      <c r="L187" s="4">
        <v>0</v>
      </c>
      <c r="M187" s="4"/>
      <c r="N187" s="4"/>
      <c r="O187" s="4">
        <v>19</v>
      </c>
      <c r="P187" s="9" t="s">
        <v>6465</v>
      </c>
      <c r="Q187" s="9" t="s">
        <v>277</v>
      </c>
      <c r="S187" s="9" t="str">
        <f>VLOOKUP(A187,[1]PRODS!$B$2:$K$3089,10,0)</f>
        <v>WINTER 18</v>
      </c>
      <c r="T187" s="9" t="str">
        <f>VLOOKUP(A187,[1]PRODS!$B$2:$K$3089,4,0)</f>
        <v>HOODIE</v>
      </c>
      <c r="U187" s="9" t="str">
        <f>VLOOKUP(A187,[1]PRODS!$B$2:$K$3089,5,0)</f>
        <v>LINED</v>
      </c>
      <c r="V187" s="9" t="str">
        <f>VLOOKUP(A187,[1]PRODS!$B$2:$K$3089,6,0)</f>
        <v>COLORS</v>
      </c>
      <c r="W187" s="9" t="str">
        <f t="shared" si="6"/>
        <v>HOODIE LINED COLORS</v>
      </c>
      <c r="X187" s="9" t="str">
        <f>VLOOKUP(A187,[1]PRODS!$B$2:$K$3089,8,0)</f>
        <v>M</v>
      </c>
      <c r="Y187" s="9" t="str">
        <f>VLOOKUP(A187,[1]PRODS!$B$2:$K$3089,9,0)</f>
        <v>M</v>
      </c>
      <c r="Z187" s="9">
        <f t="shared" si="7"/>
        <v>0.80794476754072708</v>
      </c>
      <c r="AA187" s="9">
        <f t="shared" si="8"/>
        <v>23756</v>
      </c>
    </row>
    <row r="188" spans="1:27" x14ac:dyDescent="0.25">
      <c r="A188" s="25" t="s">
        <v>1018</v>
      </c>
      <c r="B188" s="4" t="s">
        <v>1019</v>
      </c>
      <c r="C188" s="4">
        <v>52926</v>
      </c>
      <c r="D188" s="4">
        <v>52926</v>
      </c>
      <c r="E188" s="4">
        <v>10118</v>
      </c>
      <c r="F188" s="4" t="s">
        <v>25</v>
      </c>
      <c r="G188" s="4">
        <v>42808</v>
      </c>
      <c r="H188" s="4">
        <v>423</v>
      </c>
      <c r="I188" s="4">
        <v>81</v>
      </c>
      <c r="J188" s="4">
        <v>2</v>
      </c>
      <c r="K188" s="4">
        <v>2</v>
      </c>
      <c r="L188" s="4">
        <v>0</v>
      </c>
      <c r="M188" s="4"/>
      <c r="N188" s="4"/>
      <c r="O188" s="4">
        <v>19</v>
      </c>
      <c r="P188" s="9" t="s">
        <v>6465</v>
      </c>
      <c r="Q188" s="9" t="s">
        <v>277</v>
      </c>
      <c r="S188" s="9" t="str">
        <f>VLOOKUP(A188,[1]PRODS!$B$2:$K$3089,10,0)</f>
        <v>WINTER 18</v>
      </c>
      <c r="T188" s="9" t="str">
        <f>VLOOKUP(A188,[1]PRODS!$B$2:$K$3089,4,0)</f>
        <v>HOODIE</v>
      </c>
      <c r="U188" s="9" t="str">
        <f>VLOOKUP(A188,[1]PRODS!$B$2:$K$3089,5,0)</f>
        <v>LANDED</v>
      </c>
      <c r="V188" s="9" t="str">
        <f>VLOOKUP(A188,[1]PRODS!$B$2:$K$3089,6,0)</f>
        <v>BLACK</v>
      </c>
      <c r="W188" s="9" t="str">
        <f t="shared" si="6"/>
        <v>HOODIE LANDED BLACK</v>
      </c>
      <c r="X188" s="9" t="str">
        <f>VLOOKUP(A188,[1]PRODS!$B$2:$K$3089,8,0)</f>
        <v>M</v>
      </c>
      <c r="Y188" s="9" t="str">
        <f>VLOOKUP(A188,[1]PRODS!$B$2:$K$3089,9,0)</f>
        <v>M</v>
      </c>
      <c r="Z188" s="9">
        <f t="shared" si="7"/>
        <v>0.80882741941578806</v>
      </c>
      <c r="AA188" s="9">
        <f t="shared" si="8"/>
        <v>42808</v>
      </c>
    </row>
    <row r="189" spans="1:27" x14ac:dyDescent="0.25">
      <c r="A189" s="25" t="s">
        <v>1024</v>
      </c>
      <c r="B189" s="4" t="s">
        <v>1025</v>
      </c>
      <c r="C189" s="4">
        <v>47045</v>
      </c>
      <c r="D189" s="4">
        <v>47045</v>
      </c>
      <c r="E189" s="4">
        <v>10118</v>
      </c>
      <c r="F189" s="4" t="s">
        <v>25</v>
      </c>
      <c r="G189" s="4">
        <v>36927</v>
      </c>
      <c r="H189" s="4">
        <v>365</v>
      </c>
      <c r="I189" s="4">
        <v>78</v>
      </c>
      <c r="J189" s="4">
        <v>2</v>
      </c>
      <c r="K189" s="4">
        <v>2</v>
      </c>
      <c r="L189" s="4">
        <v>0</v>
      </c>
      <c r="M189" s="4"/>
      <c r="N189" s="4"/>
      <c r="O189" s="4">
        <v>19</v>
      </c>
      <c r="P189" s="9" t="s">
        <v>6465</v>
      </c>
      <c r="Q189" s="9" t="s">
        <v>277</v>
      </c>
      <c r="S189" s="9" t="str">
        <f>VLOOKUP(A189,[1]PRODS!$B$2:$K$3089,10,0)</f>
        <v>WINTER 18</v>
      </c>
      <c r="T189" s="9" t="str">
        <f>VLOOKUP(A189,[1]PRODS!$B$2:$K$3089,4,0)</f>
        <v>HOODIE</v>
      </c>
      <c r="U189" s="9" t="str">
        <f>VLOOKUP(A189,[1]PRODS!$B$2:$K$3089,5,0)</f>
        <v>LANDED</v>
      </c>
      <c r="V189" s="9" t="str">
        <f>VLOOKUP(A189,[1]PRODS!$B$2:$K$3089,6,0)</f>
        <v>BLACK</v>
      </c>
      <c r="W189" s="9" t="str">
        <f t="shared" si="6"/>
        <v>HOODIE LANDED BLACK</v>
      </c>
      <c r="X189" s="9" t="str">
        <f>VLOOKUP(A189,[1]PRODS!$B$2:$K$3089,8,0)</f>
        <v>XS</v>
      </c>
      <c r="Y189" s="9" t="str">
        <f>VLOOKUP(A189,[1]PRODS!$B$2:$K$3089,9,0)</f>
        <v>M</v>
      </c>
      <c r="Z189" s="9">
        <f t="shared" si="7"/>
        <v>0.78492932298862794</v>
      </c>
      <c r="AA189" s="9">
        <f t="shared" si="8"/>
        <v>36927</v>
      </c>
    </row>
    <row r="190" spans="1:27" x14ac:dyDescent="0.25">
      <c r="A190" s="25" t="s">
        <v>1031</v>
      </c>
      <c r="B190" s="4" t="s">
        <v>1032</v>
      </c>
      <c r="C190" s="4">
        <v>58807</v>
      </c>
      <c r="D190" s="4">
        <v>58807</v>
      </c>
      <c r="E190" s="4">
        <v>11294</v>
      </c>
      <c r="F190" s="4" t="s">
        <v>25</v>
      </c>
      <c r="G190" s="4">
        <v>47513</v>
      </c>
      <c r="H190" s="4">
        <v>421</v>
      </c>
      <c r="I190" s="4">
        <v>81</v>
      </c>
      <c r="J190" s="4">
        <v>2</v>
      </c>
      <c r="K190" s="4">
        <v>2</v>
      </c>
      <c r="L190" s="4">
        <v>0</v>
      </c>
      <c r="M190" s="4"/>
      <c r="N190" s="4"/>
      <c r="O190" s="4">
        <v>19</v>
      </c>
      <c r="P190" s="9" t="s">
        <v>6465</v>
      </c>
      <c r="Q190" s="9" t="s">
        <v>277</v>
      </c>
      <c r="S190" s="9" t="str">
        <f>VLOOKUP(A190,[1]PRODS!$B$2:$K$3089,10,0)</f>
        <v>WINTER 18</v>
      </c>
      <c r="T190" s="9" t="str">
        <f>VLOOKUP(A190,[1]PRODS!$B$2:$K$3089,4,0)</f>
        <v>HOODIE</v>
      </c>
      <c r="U190" s="9" t="str">
        <f>VLOOKUP(A190,[1]PRODS!$B$2:$K$3089,5,0)</f>
        <v>FYAH</v>
      </c>
      <c r="V190" s="9" t="str">
        <f>VLOOKUP(A190,[1]PRODS!$B$2:$K$3089,6,0)</f>
        <v>BLACK</v>
      </c>
      <c r="W190" s="9" t="str">
        <f t="shared" si="6"/>
        <v>HOODIE FYAH BLACK</v>
      </c>
      <c r="X190" s="9" t="str">
        <f>VLOOKUP(A190,[1]PRODS!$B$2:$K$3089,8,0)</f>
        <v>M</v>
      </c>
      <c r="Y190" s="9" t="str">
        <f>VLOOKUP(A190,[1]PRODS!$B$2:$K$3089,9,0)</f>
        <v>M</v>
      </c>
      <c r="Z190" s="9">
        <f t="shared" si="7"/>
        <v>0.80794803339738464</v>
      </c>
      <c r="AA190" s="9">
        <f t="shared" si="8"/>
        <v>47513</v>
      </c>
    </row>
    <row r="191" spans="1:27" x14ac:dyDescent="0.25">
      <c r="A191" s="25" t="s">
        <v>1035</v>
      </c>
      <c r="B191" s="4" t="s">
        <v>1036</v>
      </c>
      <c r="C191" s="4">
        <v>-29403</v>
      </c>
      <c r="D191" s="4">
        <v>-29403</v>
      </c>
      <c r="E191" s="4">
        <v>-5647</v>
      </c>
      <c r="F191" s="4" t="s">
        <v>25</v>
      </c>
      <c r="G191" s="4">
        <v>-23756</v>
      </c>
      <c r="H191" s="4">
        <v>421</v>
      </c>
      <c r="I191" s="4">
        <v>-81</v>
      </c>
      <c r="J191" s="4">
        <v>-1</v>
      </c>
      <c r="K191" s="4">
        <v>-1</v>
      </c>
      <c r="L191" s="4">
        <v>0</v>
      </c>
      <c r="M191" s="4"/>
      <c r="N191" s="4"/>
      <c r="O191" s="4">
        <v>19</v>
      </c>
      <c r="P191" s="9" t="s">
        <v>6465</v>
      </c>
      <c r="Q191" s="9" t="s">
        <v>277</v>
      </c>
      <c r="S191" s="9" t="str">
        <f>VLOOKUP(A191,[1]PRODS!$B$2:$K$3089,10,0)</f>
        <v>WINTER 18</v>
      </c>
      <c r="T191" s="9" t="str">
        <f>VLOOKUP(A191,[1]PRODS!$B$2:$K$3089,4,0)</f>
        <v>HOODIE</v>
      </c>
      <c r="U191" s="9" t="str">
        <f>VLOOKUP(A191,[1]PRODS!$B$2:$K$3089,5,0)</f>
        <v>FYAH</v>
      </c>
      <c r="V191" s="9" t="str">
        <f>VLOOKUP(A191,[1]PRODS!$B$2:$K$3089,6,0)</f>
        <v>BLACK</v>
      </c>
      <c r="W191" s="9" t="str">
        <f t="shared" si="6"/>
        <v>HOODIE FYAH BLACK</v>
      </c>
      <c r="X191" s="9" t="str">
        <f>VLOOKUP(A191,[1]PRODS!$B$2:$K$3089,8,0)</f>
        <v>XL</v>
      </c>
      <c r="Y191" s="9" t="str">
        <f>VLOOKUP(A191,[1]PRODS!$B$2:$K$3089,9,0)</f>
        <v>M</v>
      </c>
      <c r="Z191" s="9">
        <f t="shared" si="7"/>
        <v>0.80794476754072708</v>
      </c>
      <c r="AA191" s="9">
        <f t="shared" si="8"/>
        <v>-23756</v>
      </c>
    </row>
    <row r="192" spans="1:27" x14ac:dyDescent="0.25">
      <c r="A192" s="25" t="s">
        <v>1039</v>
      </c>
      <c r="B192" s="4" t="s">
        <v>1040</v>
      </c>
      <c r="C192" s="4">
        <v>52926</v>
      </c>
      <c r="D192" s="4">
        <v>52926</v>
      </c>
      <c r="E192" s="4">
        <v>11294</v>
      </c>
      <c r="F192" s="4" t="s">
        <v>25</v>
      </c>
      <c r="G192" s="4">
        <v>41632</v>
      </c>
      <c r="H192" s="4">
        <v>369</v>
      </c>
      <c r="I192" s="4">
        <v>79</v>
      </c>
      <c r="J192" s="4">
        <v>2</v>
      </c>
      <c r="K192" s="4">
        <v>2</v>
      </c>
      <c r="L192" s="4">
        <v>0</v>
      </c>
      <c r="M192" s="4"/>
      <c r="N192" s="4"/>
      <c r="O192" s="4">
        <v>19</v>
      </c>
      <c r="P192" s="9" t="s">
        <v>6465</v>
      </c>
      <c r="Q192" s="9" t="s">
        <v>277</v>
      </c>
      <c r="S192" s="9" t="str">
        <f>VLOOKUP(A192,[1]PRODS!$B$2:$K$3089,10,0)</f>
        <v>WINTER 18</v>
      </c>
      <c r="T192" s="9" t="str">
        <f>VLOOKUP(A192,[1]PRODS!$B$2:$K$3089,4,0)</f>
        <v>HOODIE</v>
      </c>
      <c r="U192" s="9" t="str">
        <f>VLOOKUP(A192,[1]PRODS!$B$2:$K$3089,5,0)</f>
        <v>FYAH</v>
      </c>
      <c r="V192" s="9" t="str">
        <f>VLOOKUP(A192,[1]PRODS!$B$2:$K$3089,6,0)</f>
        <v>BLACK</v>
      </c>
      <c r="W192" s="9" t="str">
        <f t="shared" si="6"/>
        <v>HOODIE FYAH BLACK</v>
      </c>
      <c r="X192" s="9" t="str">
        <f>VLOOKUP(A192,[1]PRODS!$B$2:$K$3089,8,0)</f>
        <v>XXL</v>
      </c>
      <c r="Y192" s="9" t="str">
        <f>VLOOKUP(A192,[1]PRODS!$B$2:$K$3089,9,0)</f>
        <v>M</v>
      </c>
      <c r="Z192" s="9">
        <f t="shared" si="7"/>
        <v>0.78660771643426675</v>
      </c>
      <c r="AA192" s="9">
        <f t="shared" si="8"/>
        <v>41632</v>
      </c>
    </row>
    <row r="193" spans="1:27" x14ac:dyDescent="0.25">
      <c r="A193" s="25" t="s">
        <v>1041</v>
      </c>
      <c r="B193" s="4" t="s">
        <v>1042</v>
      </c>
      <c r="C193" s="4">
        <v>29403</v>
      </c>
      <c r="D193" s="4">
        <v>29403</v>
      </c>
      <c r="E193" s="4">
        <v>5118</v>
      </c>
      <c r="F193" s="4" t="s">
        <v>25</v>
      </c>
      <c r="G193" s="4">
        <v>24285</v>
      </c>
      <c r="H193" s="4">
        <v>475</v>
      </c>
      <c r="I193" s="4">
        <v>83</v>
      </c>
      <c r="J193" s="4">
        <v>1</v>
      </c>
      <c r="K193" s="4">
        <v>1</v>
      </c>
      <c r="L193" s="4">
        <v>0</v>
      </c>
      <c r="M193" s="4"/>
      <c r="N193" s="4"/>
      <c r="O193" s="4">
        <v>19</v>
      </c>
      <c r="P193" s="9" t="s">
        <v>6465</v>
      </c>
      <c r="Q193" s="9" t="s">
        <v>277</v>
      </c>
      <c r="S193" s="9" t="str">
        <f>VLOOKUP(A193,[1]PRODS!$B$2:$K$3089,10,0)</f>
        <v>WINTER 18</v>
      </c>
      <c r="T193" s="9" t="str">
        <f>VLOOKUP(A193,[1]PRODS!$B$2:$K$3089,4,0)</f>
        <v>HOODIE</v>
      </c>
      <c r="U193" s="9" t="str">
        <f>VLOOKUP(A193,[1]PRODS!$B$2:$K$3089,5,0)</f>
        <v>PATTERN</v>
      </c>
      <c r="V193" s="9" t="str">
        <f>VLOOKUP(A193,[1]PRODS!$B$2:$K$3089,6,0)</f>
        <v>BLACK</v>
      </c>
      <c r="W193" s="9" t="str">
        <f t="shared" si="6"/>
        <v>HOODIE PATTERN BLACK</v>
      </c>
      <c r="X193" s="9" t="str">
        <f>VLOOKUP(A193,[1]PRODS!$B$2:$K$3089,8,0)</f>
        <v>L</v>
      </c>
      <c r="Y193" s="9" t="str">
        <f>VLOOKUP(A193,[1]PRODS!$B$2:$K$3089,9,0)</f>
        <v>M</v>
      </c>
      <c r="Z193" s="9">
        <f t="shared" si="7"/>
        <v>0.82593612896643198</v>
      </c>
      <c r="AA193" s="9">
        <f t="shared" si="8"/>
        <v>24285</v>
      </c>
    </row>
    <row r="194" spans="1:27" x14ac:dyDescent="0.25">
      <c r="A194" s="25" t="s">
        <v>1119</v>
      </c>
      <c r="B194" s="4" t="s">
        <v>1120</v>
      </c>
      <c r="C194" s="4">
        <v>29403</v>
      </c>
      <c r="D194" s="4">
        <v>29403</v>
      </c>
      <c r="E194" s="4">
        <v>5677</v>
      </c>
      <c r="F194" s="4" t="s">
        <v>25</v>
      </c>
      <c r="G194" s="4">
        <v>23726</v>
      </c>
      <c r="H194" s="4">
        <v>418</v>
      </c>
      <c r="I194" s="4">
        <v>81</v>
      </c>
      <c r="J194" s="4">
        <v>1</v>
      </c>
      <c r="K194" s="4">
        <v>1</v>
      </c>
      <c r="L194" s="4">
        <v>0</v>
      </c>
      <c r="M194" s="4"/>
      <c r="N194" s="4"/>
      <c r="O194" s="4">
        <v>19</v>
      </c>
      <c r="P194" s="9" t="s">
        <v>6465</v>
      </c>
      <c r="Q194" s="9" t="s">
        <v>277</v>
      </c>
      <c r="S194" s="9" t="str">
        <f>VLOOKUP(A194,[1]PRODS!$B$2:$K$3089,10,0)</f>
        <v>WINTER 18</v>
      </c>
      <c r="T194" s="9" t="str">
        <f>VLOOKUP(A194,[1]PRODS!$B$2:$K$3089,4,0)</f>
        <v>FULL ZIP</v>
      </c>
      <c r="U194" s="9" t="str">
        <f>VLOOKUP(A194,[1]PRODS!$B$2:$K$3089,5,0)</f>
        <v>PIT PACH</v>
      </c>
      <c r="V194" s="9" t="str">
        <f>VLOOKUP(A194,[1]PRODS!$B$2:$K$3089,6,0)</f>
        <v>PURPLE</v>
      </c>
      <c r="W194" s="9" t="str">
        <f t="shared" ref="W194:W257" si="9">CONCATENATE(T194," ",U194," ",V194)</f>
        <v>FULL ZIP PIT PACH PURPLE</v>
      </c>
      <c r="X194" s="9" t="str">
        <f>VLOOKUP(A194,[1]PRODS!$B$2:$K$3089,8,0)</f>
        <v>XL</v>
      </c>
      <c r="Y194" s="9" t="str">
        <f>VLOOKUP(A194,[1]PRODS!$B$2:$K$3089,9,0)</f>
        <v>M</v>
      </c>
      <c r="Z194" s="9">
        <f t="shared" ref="Z194:Z257" si="10">(C194-E194)/C194</f>
        <v>0.80692446349012004</v>
      </c>
      <c r="AA194" s="9">
        <f t="shared" ref="AA194:AA257" si="11">Z194*C194</f>
        <v>23726</v>
      </c>
    </row>
    <row r="195" spans="1:27" x14ac:dyDescent="0.25">
      <c r="A195" s="25" t="s">
        <v>1125</v>
      </c>
      <c r="B195" s="4" t="s">
        <v>1126</v>
      </c>
      <c r="C195" s="4">
        <v>17642</v>
      </c>
      <c r="D195" s="4">
        <v>17642</v>
      </c>
      <c r="E195" s="4">
        <v>5677</v>
      </c>
      <c r="F195" s="4" t="s">
        <v>25</v>
      </c>
      <c r="G195" s="4">
        <v>11965</v>
      </c>
      <c r="H195" s="4">
        <v>211</v>
      </c>
      <c r="I195" s="4">
        <v>68</v>
      </c>
      <c r="J195" s="4">
        <v>1</v>
      </c>
      <c r="K195" s="4">
        <v>1</v>
      </c>
      <c r="L195" s="4">
        <v>0</v>
      </c>
      <c r="M195" s="4"/>
      <c r="N195" s="4"/>
      <c r="O195" s="4">
        <v>19</v>
      </c>
      <c r="P195" s="9" t="s">
        <v>6465</v>
      </c>
      <c r="Q195" s="9" t="s">
        <v>277</v>
      </c>
      <c r="S195" s="9" t="str">
        <f>VLOOKUP(A195,[1]PRODS!$B$2:$K$3089,10,0)</f>
        <v>WINTER 18</v>
      </c>
      <c r="T195" s="9" t="str">
        <f>VLOOKUP(A195,[1]PRODS!$B$2:$K$3089,4,0)</f>
        <v>FULL ZIP</v>
      </c>
      <c r="U195" s="9" t="str">
        <f>VLOOKUP(A195,[1]PRODS!$B$2:$K$3089,5,0)</f>
        <v>STAMPED</v>
      </c>
      <c r="V195" s="9" t="str">
        <f>VLOOKUP(A195,[1]PRODS!$B$2:$K$3089,6,0)</f>
        <v>BLACK</v>
      </c>
      <c r="W195" s="9" t="str">
        <f t="shared" si="9"/>
        <v>FULL ZIP STAMPED BLACK</v>
      </c>
      <c r="X195" s="9" t="str">
        <f>VLOOKUP(A195,[1]PRODS!$B$2:$K$3089,8,0)</f>
        <v>L</v>
      </c>
      <c r="Y195" s="9" t="str">
        <f>VLOOKUP(A195,[1]PRODS!$B$2:$K$3089,9,0)</f>
        <v>M</v>
      </c>
      <c r="Z195" s="9">
        <f t="shared" si="10"/>
        <v>0.67821108717832446</v>
      </c>
      <c r="AA195" s="9">
        <f t="shared" si="11"/>
        <v>11965</v>
      </c>
    </row>
    <row r="196" spans="1:27" x14ac:dyDescent="0.25">
      <c r="A196" s="25" t="s">
        <v>1127</v>
      </c>
      <c r="B196" s="4" t="s">
        <v>1128</v>
      </c>
      <c r="C196" s="4">
        <v>29403</v>
      </c>
      <c r="D196" s="4">
        <v>29403</v>
      </c>
      <c r="E196" s="4">
        <v>5677</v>
      </c>
      <c r="F196" s="4" t="s">
        <v>25</v>
      </c>
      <c r="G196" s="4">
        <v>23726</v>
      </c>
      <c r="H196" s="4">
        <v>418</v>
      </c>
      <c r="I196" s="4">
        <v>81</v>
      </c>
      <c r="J196" s="4">
        <v>1</v>
      </c>
      <c r="K196" s="4">
        <v>1</v>
      </c>
      <c r="L196" s="4">
        <v>0</v>
      </c>
      <c r="M196" s="4"/>
      <c r="N196" s="4"/>
      <c r="O196" s="4">
        <v>19</v>
      </c>
      <c r="P196" s="9" t="s">
        <v>6465</v>
      </c>
      <c r="Q196" s="9" t="s">
        <v>277</v>
      </c>
      <c r="S196" s="9" t="str">
        <f>VLOOKUP(A196,[1]PRODS!$B$2:$K$3089,10,0)</f>
        <v>WINTER 18</v>
      </c>
      <c r="T196" s="9" t="str">
        <f>VLOOKUP(A196,[1]PRODS!$B$2:$K$3089,4,0)</f>
        <v>FULL ZIP</v>
      </c>
      <c r="U196" s="9" t="str">
        <f>VLOOKUP(A196,[1]PRODS!$B$2:$K$3089,5,0)</f>
        <v>STAMPED</v>
      </c>
      <c r="V196" s="9" t="str">
        <f>VLOOKUP(A196,[1]PRODS!$B$2:$K$3089,6,0)</f>
        <v>BLACK</v>
      </c>
      <c r="W196" s="9" t="str">
        <f t="shared" si="9"/>
        <v>FULL ZIP STAMPED BLACK</v>
      </c>
      <c r="X196" s="9" t="str">
        <f>VLOOKUP(A196,[1]PRODS!$B$2:$K$3089,8,0)</f>
        <v>M</v>
      </c>
      <c r="Y196" s="9" t="str">
        <f>VLOOKUP(A196,[1]PRODS!$B$2:$K$3089,9,0)</f>
        <v>M</v>
      </c>
      <c r="Z196" s="9">
        <f t="shared" si="10"/>
        <v>0.80692446349012004</v>
      </c>
      <c r="AA196" s="9">
        <f t="shared" si="11"/>
        <v>23726</v>
      </c>
    </row>
    <row r="197" spans="1:27" x14ac:dyDescent="0.25">
      <c r="A197" s="25" t="s">
        <v>1131</v>
      </c>
      <c r="B197" s="4" t="s">
        <v>1132</v>
      </c>
      <c r="C197" s="4">
        <v>29403</v>
      </c>
      <c r="D197" s="4">
        <v>29403</v>
      </c>
      <c r="E197" s="4">
        <v>5677</v>
      </c>
      <c r="F197" s="4" t="s">
        <v>25</v>
      </c>
      <c r="G197" s="4">
        <v>23726</v>
      </c>
      <c r="H197" s="4">
        <v>418</v>
      </c>
      <c r="I197" s="4">
        <v>81</v>
      </c>
      <c r="J197" s="4">
        <v>1</v>
      </c>
      <c r="K197" s="4">
        <v>1</v>
      </c>
      <c r="L197" s="4">
        <v>0</v>
      </c>
      <c r="M197" s="4"/>
      <c r="N197" s="4"/>
      <c r="O197" s="4">
        <v>19</v>
      </c>
      <c r="P197" s="9" t="s">
        <v>6465</v>
      </c>
      <c r="Q197" s="9" t="s">
        <v>277</v>
      </c>
      <c r="S197" s="9" t="str">
        <f>VLOOKUP(A197,[1]PRODS!$B$2:$K$3089,10,0)</f>
        <v>WINTER 18</v>
      </c>
      <c r="T197" s="9" t="str">
        <f>VLOOKUP(A197,[1]PRODS!$B$2:$K$3089,4,0)</f>
        <v>FULL ZIP</v>
      </c>
      <c r="U197" s="9" t="str">
        <f>VLOOKUP(A197,[1]PRODS!$B$2:$K$3089,5,0)</f>
        <v>STAMPED</v>
      </c>
      <c r="V197" s="9" t="str">
        <f>VLOOKUP(A197,[1]PRODS!$B$2:$K$3089,6,0)</f>
        <v>BLACK</v>
      </c>
      <c r="W197" s="9" t="str">
        <f t="shared" si="9"/>
        <v>FULL ZIP STAMPED BLACK</v>
      </c>
      <c r="X197" s="9" t="str">
        <f>VLOOKUP(A197,[1]PRODS!$B$2:$K$3089,8,0)</f>
        <v>XL</v>
      </c>
      <c r="Y197" s="9" t="str">
        <f>VLOOKUP(A197,[1]PRODS!$B$2:$K$3089,9,0)</f>
        <v>M</v>
      </c>
      <c r="Z197" s="9">
        <f t="shared" si="10"/>
        <v>0.80692446349012004</v>
      </c>
      <c r="AA197" s="9">
        <f t="shared" si="11"/>
        <v>23726</v>
      </c>
    </row>
    <row r="198" spans="1:27" x14ac:dyDescent="0.25">
      <c r="A198" s="25" t="s">
        <v>1137</v>
      </c>
      <c r="B198" s="4" t="s">
        <v>1138</v>
      </c>
      <c r="C198" s="4">
        <v>58807</v>
      </c>
      <c r="D198" s="4">
        <v>58807</v>
      </c>
      <c r="E198" s="4">
        <v>11354</v>
      </c>
      <c r="F198" s="4" t="s">
        <v>25</v>
      </c>
      <c r="G198" s="4">
        <v>47453</v>
      </c>
      <c r="H198" s="4">
        <v>418</v>
      </c>
      <c r="I198" s="4">
        <v>81</v>
      </c>
      <c r="J198" s="4">
        <v>2</v>
      </c>
      <c r="K198" s="4">
        <v>2</v>
      </c>
      <c r="L198" s="4">
        <v>0</v>
      </c>
      <c r="M198" s="4"/>
      <c r="N198" s="4"/>
      <c r="O198" s="4">
        <v>19</v>
      </c>
      <c r="P198" s="9" t="s">
        <v>6465</v>
      </c>
      <c r="Q198" s="9" t="s">
        <v>277</v>
      </c>
      <c r="S198" s="9" t="str">
        <f>VLOOKUP(A198,[1]PRODS!$B$2:$K$3089,10,0)</f>
        <v>WINTER 18</v>
      </c>
      <c r="T198" s="9" t="str">
        <f>VLOOKUP(A198,[1]PRODS!$B$2:$K$3089,4,0)</f>
        <v>FULL ZIP</v>
      </c>
      <c r="U198" s="9" t="str">
        <f>VLOOKUP(A198,[1]PRODS!$B$2:$K$3089,5,0)</f>
        <v>STAMPED</v>
      </c>
      <c r="V198" s="9" t="str">
        <f>VLOOKUP(A198,[1]PRODS!$B$2:$K$3089,6,0)</f>
        <v>BORDO MEL</v>
      </c>
      <c r="W198" s="9" t="str">
        <f t="shared" si="9"/>
        <v>FULL ZIP STAMPED BORDO MEL</v>
      </c>
      <c r="X198" s="9" t="str">
        <f>VLOOKUP(A198,[1]PRODS!$B$2:$K$3089,8,0)</f>
        <v>L</v>
      </c>
      <c r="Y198" s="9" t="str">
        <f>VLOOKUP(A198,[1]PRODS!$B$2:$K$3089,9,0)</f>
        <v>M</v>
      </c>
      <c r="Z198" s="9">
        <f t="shared" si="10"/>
        <v>0.80692774669682177</v>
      </c>
      <c r="AA198" s="9">
        <f t="shared" si="11"/>
        <v>47453</v>
      </c>
    </row>
    <row r="199" spans="1:27" x14ac:dyDescent="0.25">
      <c r="A199" s="25" t="s">
        <v>1144</v>
      </c>
      <c r="B199" s="4" t="s">
        <v>1145</v>
      </c>
      <c r="C199" s="4">
        <v>29403</v>
      </c>
      <c r="D199" s="4">
        <v>29403</v>
      </c>
      <c r="E199" s="4">
        <v>5677</v>
      </c>
      <c r="F199" s="4" t="s">
        <v>25</v>
      </c>
      <c r="G199" s="4">
        <v>23726</v>
      </c>
      <c r="H199" s="4">
        <v>418</v>
      </c>
      <c r="I199" s="4">
        <v>81</v>
      </c>
      <c r="J199" s="4">
        <v>1</v>
      </c>
      <c r="K199" s="4">
        <v>1</v>
      </c>
      <c r="L199" s="4">
        <v>0</v>
      </c>
      <c r="M199" s="4"/>
      <c r="N199" s="4"/>
      <c r="O199" s="4">
        <v>19</v>
      </c>
      <c r="P199" s="9" t="s">
        <v>6465</v>
      </c>
      <c r="Q199" s="9" t="s">
        <v>277</v>
      </c>
      <c r="S199" s="9" t="str">
        <f>VLOOKUP(A199,[1]PRODS!$B$2:$K$3089,10,0)</f>
        <v>WINTER 18</v>
      </c>
      <c r="T199" s="9" t="str">
        <f>VLOOKUP(A199,[1]PRODS!$B$2:$K$3089,4,0)</f>
        <v>FULL ZIP</v>
      </c>
      <c r="U199" s="9" t="str">
        <f>VLOOKUP(A199,[1]PRODS!$B$2:$K$3089,5,0)</f>
        <v>STAMPED</v>
      </c>
      <c r="V199" s="9" t="str">
        <f>VLOOKUP(A199,[1]PRODS!$B$2:$K$3089,6,0)</f>
        <v>BORDO MEL</v>
      </c>
      <c r="W199" s="9" t="str">
        <f t="shared" si="9"/>
        <v>FULL ZIP STAMPED BORDO MEL</v>
      </c>
      <c r="X199" s="9" t="str">
        <f>VLOOKUP(A199,[1]PRODS!$B$2:$K$3089,8,0)</f>
        <v>XL</v>
      </c>
      <c r="Y199" s="9" t="str">
        <f>VLOOKUP(A199,[1]PRODS!$B$2:$K$3089,9,0)</f>
        <v>M</v>
      </c>
      <c r="Z199" s="9">
        <f t="shared" si="10"/>
        <v>0.80692446349012004</v>
      </c>
      <c r="AA199" s="9">
        <f t="shared" si="11"/>
        <v>23726</v>
      </c>
    </row>
    <row r="200" spans="1:27" x14ac:dyDescent="0.25">
      <c r="A200" s="25" t="s">
        <v>1150</v>
      </c>
      <c r="B200" s="4" t="s">
        <v>1152</v>
      </c>
      <c r="C200" s="4">
        <v>92420</v>
      </c>
      <c r="D200" s="4">
        <v>92420</v>
      </c>
      <c r="E200" s="4">
        <v>18776</v>
      </c>
      <c r="F200" s="4" t="s">
        <v>25</v>
      </c>
      <c r="G200" s="4">
        <v>73644</v>
      </c>
      <c r="H200" s="4">
        <v>392</v>
      </c>
      <c r="I200" s="4">
        <v>80</v>
      </c>
      <c r="J200" s="4">
        <v>2</v>
      </c>
      <c r="K200" s="4">
        <v>2</v>
      </c>
      <c r="L200" s="4">
        <v>0</v>
      </c>
      <c r="M200" s="4"/>
      <c r="N200" s="4"/>
      <c r="O200" s="4">
        <v>19</v>
      </c>
      <c r="P200" s="9" t="s">
        <v>6465</v>
      </c>
      <c r="Q200" s="9" t="s">
        <v>277</v>
      </c>
      <c r="S200" s="9" t="str">
        <f>VLOOKUP(A200,[1]PRODS!$B$2:$K$3089,10,0)</f>
        <v>WINTER 18</v>
      </c>
      <c r="T200" s="9" t="str">
        <f>VLOOKUP(A200,[1]PRODS!$B$2:$K$3089,4,0)</f>
        <v>CHIPORRO</v>
      </c>
      <c r="U200" s="9" t="str">
        <f>VLOOKUP(A200,[1]PRODS!$B$2:$K$3089,5,0)</f>
        <v>SURAZO</v>
      </c>
      <c r="V200" s="9" t="str">
        <f>VLOOKUP(A200,[1]PRODS!$B$2:$K$3089,6,0)</f>
        <v>BLACK</v>
      </c>
      <c r="W200" s="9" t="str">
        <f t="shared" si="9"/>
        <v>CHIPORRO SURAZO BLACK</v>
      </c>
      <c r="X200" s="9" t="str">
        <f>VLOOKUP(A200,[1]PRODS!$B$2:$K$3089,8,0)</f>
        <v>L</v>
      </c>
      <c r="Y200" s="9" t="str">
        <f>VLOOKUP(A200,[1]PRODS!$B$2:$K$3089,9,0)</f>
        <v>M</v>
      </c>
      <c r="Z200" s="9">
        <f t="shared" si="10"/>
        <v>0.79684051071196715</v>
      </c>
      <c r="AA200" s="9">
        <f t="shared" si="11"/>
        <v>73644</v>
      </c>
    </row>
    <row r="201" spans="1:27" x14ac:dyDescent="0.25">
      <c r="A201" s="25" t="s">
        <v>1158</v>
      </c>
      <c r="B201" s="4" t="s">
        <v>1159</v>
      </c>
      <c r="C201" s="4">
        <v>83178</v>
      </c>
      <c r="D201" s="4">
        <v>83178</v>
      </c>
      <c r="E201" s="4">
        <v>18776</v>
      </c>
      <c r="F201" s="4" t="s">
        <v>25</v>
      </c>
      <c r="G201" s="4">
        <v>64402</v>
      </c>
      <c r="H201" s="4">
        <v>343</v>
      </c>
      <c r="I201" s="4">
        <v>77</v>
      </c>
      <c r="J201" s="4">
        <v>2</v>
      </c>
      <c r="K201" s="4">
        <v>2</v>
      </c>
      <c r="L201" s="4">
        <v>0</v>
      </c>
      <c r="M201" s="4"/>
      <c r="N201" s="4"/>
      <c r="O201" s="4">
        <v>19</v>
      </c>
      <c r="P201" s="9" t="s">
        <v>6465</v>
      </c>
      <c r="Q201" s="9" t="s">
        <v>277</v>
      </c>
      <c r="S201" s="9" t="str">
        <f>VLOOKUP(A201,[1]PRODS!$B$2:$K$3089,10,0)</f>
        <v>WINTER 18</v>
      </c>
      <c r="T201" s="9" t="str">
        <f>VLOOKUP(A201,[1]PRODS!$B$2:$K$3089,4,0)</f>
        <v>CHIPORRO</v>
      </c>
      <c r="U201" s="9" t="str">
        <f>VLOOKUP(A201,[1]PRODS!$B$2:$K$3089,5,0)</f>
        <v>SURAZO</v>
      </c>
      <c r="V201" s="9" t="str">
        <f>VLOOKUP(A201,[1]PRODS!$B$2:$K$3089,6,0)</f>
        <v>BLACK</v>
      </c>
      <c r="W201" s="9" t="str">
        <f t="shared" si="9"/>
        <v>CHIPORRO SURAZO BLACK</v>
      </c>
      <c r="X201" s="9" t="str">
        <f>VLOOKUP(A201,[1]PRODS!$B$2:$K$3089,8,0)</f>
        <v>XL</v>
      </c>
      <c r="Y201" s="9" t="str">
        <f>VLOOKUP(A201,[1]PRODS!$B$2:$K$3089,9,0)</f>
        <v>M</v>
      </c>
      <c r="Z201" s="9">
        <f t="shared" si="10"/>
        <v>0.7742672341244079</v>
      </c>
      <c r="AA201" s="9">
        <f t="shared" si="11"/>
        <v>64402</v>
      </c>
    </row>
    <row r="202" spans="1:27" x14ac:dyDescent="0.25">
      <c r="A202" s="25" t="s">
        <v>1164</v>
      </c>
      <c r="B202" s="4" t="s">
        <v>1165</v>
      </c>
      <c r="C202" s="4">
        <v>73936</v>
      </c>
      <c r="D202" s="4">
        <v>73936</v>
      </c>
      <c r="E202" s="4">
        <v>18776</v>
      </c>
      <c r="F202" s="4" t="s">
        <v>25</v>
      </c>
      <c r="G202" s="4">
        <v>55160</v>
      </c>
      <c r="H202" s="4">
        <v>294</v>
      </c>
      <c r="I202" s="4">
        <v>75</v>
      </c>
      <c r="J202" s="4">
        <v>2</v>
      </c>
      <c r="K202" s="4">
        <v>2</v>
      </c>
      <c r="L202" s="4">
        <v>0</v>
      </c>
      <c r="M202" s="4"/>
      <c r="N202" s="4"/>
      <c r="O202" s="4">
        <v>19</v>
      </c>
      <c r="P202" s="9" t="s">
        <v>6465</v>
      </c>
      <c r="Q202" s="9" t="s">
        <v>277</v>
      </c>
      <c r="S202" s="9" t="str">
        <f>VLOOKUP(A202,[1]PRODS!$B$2:$K$3089,10,0)</f>
        <v>WINTER 18</v>
      </c>
      <c r="T202" s="9" t="str">
        <f>VLOOKUP(A202,[1]PRODS!$B$2:$K$3089,4,0)</f>
        <v>CHIPORRO</v>
      </c>
      <c r="U202" s="9" t="str">
        <f>VLOOKUP(A202,[1]PRODS!$B$2:$K$3089,5,0)</f>
        <v>SURAZO</v>
      </c>
      <c r="V202" s="9" t="str">
        <f>VLOOKUP(A202,[1]PRODS!$B$2:$K$3089,6,0)</f>
        <v>BLUE</v>
      </c>
      <c r="W202" s="9" t="str">
        <f t="shared" si="9"/>
        <v>CHIPORRO SURAZO BLUE</v>
      </c>
      <c r="X202" s="9" t="str">
        <f>VLOOKUP(A202,[1]PRODS!$B$2:$K$3089,8,0)</f>
        <v>L</v>
      </c>
      <c r="Y202" s="9" t="str">
        <f>VLOOKUP(A202,[1]PRODS!$B$2:$K$3089,9,0)</f>
        <v>M</v>
      </c>
      <c r="Z202" s="9">
        <f t="shared" si="10"/>
        <v>0.74605063838995889</v>
      </c>
      <c r="AA202" s="9">
        <f t="shared" si="11"/>
        <v>55160</v>
      </c>
    </row>
    <row r="203" spans="1:27" x14ac:dyDescent="0.25">
      <c r="A203" s="25" t="s">
        <v>1181</v>
      </c>
      <c r="B203" s="4" t="s">
        <v>1182</v>
      </c>
      <c r="C203" s="4">
        <v>37807</v>
      </c>
      <c r="D203" s="4">
        <v>37807</v>
      </c>
      <c r="E203" s="4">
        <v>9388</v>
      </c>
      <c r="F203" s="4" t="s">
        <v>25</v>
      </c>
      <c r="G203" s="4">
        <v>28419</v>
      </c>
      <c r="H203" s="4">
        <v>303</v>
      </c>
      <c r="I203" s="4">
        <v>75</v>
      </c>
      <c r="J203" s="4">
        <v>1</v>
      </c>
      <c r="K203" s="4">
        <v>1</v>
      </c>
      <c r="L203" s="4">
        <v>0</v>
      </c>
      <c r="M203" s="4"/>
      <c r="N203" s="4"/>
      <c r="O203" s="4">
        <v>19</v>
      </c>
      <c r="P203" s="9" t="s">
        <v>6465</v>
      </c>
      <c r="Q203" s="9" t="s">
        <v>277</v>
      </c>
      <c r="S203" s="9" t="str">
        <f>VLOOKUP(A203,[1]PRODS!$B$2:$K$3089,10,0)</f>
        <v>WINTER 18</v>
      </c>
      <c r="T203" s="9" t="str">
        <f>VLOOKUP(A203,[1]PRODS!$B$2:$K$3089,4,0)</f>
        <v>CHIPORRO</v>
      </c>
      <c r="U203" s="9" t="str">
        <f>VLOOKUP(A203,[1]PRODS!$B$2:$K$3089,5,0)</f>
        <v>SURAZO</v>
      </c>
      <c r="V203" s="9" t="str">
        <f>VLOOKUP(A203,[1]PRODS!$B$2:$K$3089,6,0)</f>
        <v>BROWN</v>
      </c>
      <c r="W203" s="9" t="str">
        <f t="shared" si="9"/>
        <v>CHIPORRO SURAZO BROWN</v>
      </c>
      <c r="X203" s="9" t="str">
        <f>VLOOKUP(A203,[1]PRODS!$B$2:$K$3089,8,0)</f>
        <v>S</v>
      </c>
      <c r="Y203" s="9" t="str">
        <f>VLOOKUP(A203,[1]PRODS!$B$2:$K$3089,9,0)</f>
        <v>M</v>
      </c>
      <c r="Z203" s="9">
        <f t="shared" si="10"/>
        <v>0.75168619567804906</v>
      </c>
      <c r="AA203" s="9">
        <f t="shared" si="11"/>
        <v>28419</v>
      </c>
    </row>
    <row r="204" spans="1:27" x14ac:dyDescent="0.25">
      <c r="A204" s="25" t="s">
        <v>1183</v>
      </c>
      <c r="B204" s="4" t="s">
        <v>1184</v>
      </c>
      <c r="C204" s="4">
        <v>84017</v>
      </c>
      <c r="D204" s="4">
        <v>84017</v>
      </c>
      <c r="E204" s="4">
        <v>18776</v>
      </c>
      <c r="F204" s="4" t="s">
        <v>25</v>
      </c>
      <c r="G204" s="4">
        <v>65241</v>
      </c>
      <c r="H204" s="4">
        <v>347</v>
      </c>
      <c r="I204" s="4">
        <v>78</v>
      </c>
      <c r="J204" s="4">
        <v>2</v>
      </c>
      <c r="K204" s="4">
        <v>2</v>
      </c>
      <c r="L204" s="4">
        <v>0</v>
      </c>
      <c r="M204" s="4"/>
      <c r="N204" s="4"/>
      <c r="O204" s="4">
        <v>19</v>
      </c>
      <c r="P204" s="9" t="s">
        <v>6465</v>
      </c>
      <c r="Q204" s="9" t="s">
        <v>277</v>
      </c>
      <c r="S204" s="9" t="str">
        <f>VLOOKUP(A204,[1]PRODS!$B$2:$K$3089,10,0)</f>
        <v>WINTER 18</v>
      </c>
      <c r="T204" s="9" t="str">
        <f>VLOOKUP(A204,[1]PRODS!$B$2:$K$3089,4,0)</f>
        <v>CHIPORRO</v>
      </c>
      <c r="U204" s="9" t="str">
        <f>VLOOKUP(A204,[1]PRODS!$B$2:$K$3089,5,0)</f>
        <v>SURAZO</v>
      </c>
      <c r="V204" s="9" t="str">
        <f>VLOOKUP(A204,[1]PRODS!$B$2:$K$3089,6,0)</f>
        <v>BROWN</v>
      </c>
      <c r="W204" s="9" t="str">
        <f t="shared" si="9"/>
        <v>CHIPORRO SURAZO BROWN</v>
      </c>
      <c r="X204" s="9" t="str">
        <f>VLOOKUP(A204,[1]PRODS!$B$2:$K$3089,8,0)</f>
        <v>XL</v>
      </c>
      <c r="Y204" s="9" t="str">
        <f>VLOOKUP(A204,[1]PRODS!$B$2:$K$3089,9,0)</f>
        <v>M</v>
      </c>
      <c r="Z204" s="9">
        <f t="shared" si="10"/>
        <v>0.7765214182843948</v>
      </c>
      <c r="AA204" s="9">
        <f t="shared" si="11"/>
        <v>65241</v>
      </c>
    </row>
    <row r="205" spans="1:27" x14ac:dyDescent="0.25">
      <c r="A205" s="25" t="s">
        <v>1187</v>
      </c>
      <c r="B205" s="4" t="s">
        <v>1188</v>
      </c>
      <c r="C205" s="4">
        <v>46210</v>
      </c>
      <c r="D205" s="4">
        <v>46210</v>
      </c>
      <c r="E205" s="4">
        <v>9388</v>
      </c>
      <c r="F205" s="4" t="s">
        <v>25</v>
      </c>
      <c r="G205" s="4">
        <v>36822</v>
      </c>
      <c r="H205" s="4">
        <v>392</v>
      </c>
      <c r="I205" s="4">
        <v>80</v>
      </c>
      <c r="J205" s="4">
        <v>1</v>
      </c>
      <c r="K205" s="4">
        <v>1</v>
      </c>
      <c r="L205" s="4">
        <v>0</v>
      </c>
      <c r="M205" s="4"/>
      <c r="N205" s="4"/>
      <c r="O205" s="4">
        <v>19</v>
      </c>
      <c r="P205" s="9" t="s">
        <v>6465</v>
      </c>
      <c r="Q205" s="9" t="s">
        <v>277</v>
      </c>
      <c r="S205" s="9" t="str">
        <f>VLOOKUP(A205,[1]PRODS!$B$2:$K$3089,10,0)</f>
        <v>WINTER 18</v>
      </c>
      <c r="T205" s="9" t="str">
        <f>VLOOKUP(A205,[1]PRODS!$B$2:$K$3089,4,0)</f>
        <v>CHIPORRO</v>
      </c>
      <c r="U205" s="9" t="str">
        <f>VLOOKUP(A205,[1]PRODS!$B$2:$K$3089,5,0)</f>
        <v>SURAZO</v>
      </c>
      <c r="V205" s="9" t="str">
        <f>VLOOKUP(A205,[1]PRODS!$B$2:$K$3089,6,0)</f>
        <v>BROWN</v>
      </c>
      <c r="W205" s="9" t="str">
        <f t="shared" si="9"/>
        <v>CHIPORRO SURAZO BROWN</v>
      </c>
      <c r="X205" s="9" t="str">
        <f>VLOOKUP(A205,[1]PRODS!$B$2:$K$3089,8,0)</f>
        <v>XXL</v>
      </c>
      <c r="Y205" s="9" t="str">
        <f>VLOOKUP(A205,[1]PRODS!$B$2:$K$3089,9,0)</f>
        <v>M</v>
      </c>
      <c r="Z205" s="9">
        <f t="shared" si="10"/>
        <v>0.79684051071196715</v>
      </c>
      <c r="AA205" s="9">
        <f t="shared" si="11"/>
        <v>36822</v>
      </c>
    </row>
    <row r="206" spans="1:27" x14ac:dyDescent="0.25">
      <c r="A206" s="25" t="s">
        <v>1199</v>
      </c>
      <c r="B206" s="4" t="s">
        <v>1200</v>
      </c>
      <c r="C206" s="4">
        <v>37807</v>
      </c>
      <c r="D206" s="4">
        <v>37807</v>
      </c>
      <c r="E206" s="4">
        <v>9388</v>
      </c>
      <c r="F206" s="4" t="s">
        <v>25</v>
      </c>
      <c r="G206" s="4">
        <v>28419</v>
      </c>
      <c r="H206" s="4">
        <v>303</v>
      </c>
      <c r="I206" s="4">
        <v>75</v>
      </c>
      <c r="J206" s="4">
        <v>1</v>
      </c>
      <c r="K206" s="4">
        <v>1</v>
      </c>
      <c r="L206" s="4">
        <v>0</v>
      </c>
      <c r="M206" s="4"/>
      <c r="N206" s="4"/>
      <c r="O206" s="4">
        <v>19</v>
      </c>
      <c r="P206" s="9" t="s">
        <v>6465</v>
      </c>
      <c r="Q206" s="9" t="s">
        <v>277</v>
      </c>
      <c r="S206" s="9" t="str">
        <f>VLOOKUP(A206,[1]PRODS!$B$2:$K$3089,10,0)</f>
        <v>WINTER 18</v>
      </c>
      <c r="T206" s="9" t="str">
        <f>VLOOKUP(A206,[1]PRODS!$B$2:$K$3089,4,0)</f>
        <v>CHIPORRO</v>
      </c>
      <c r="U206" s="9" t="str">
        <f>VLOOKUP(A206,[1]PRODS!$B$2:$K$3089,5,0)</f>
        <v>SURAZO</v>
      </c>
      <c r="V206" s="9" t="str">
        <f>VLOOKUP(A206,[1]PRODS!$B$2:$K$3089,6,0)</f>
        <v>GREEN</v>
      </c>
      <c r="W206" s="9" t="str">
        <f t="shared" si="9"/>
        <v>CHIPORRO SURAZO GREEN</v>
      </c>
      <c r="X206" s="9" t="str">
        <f>VLOOKUP(A206,[1]PRODS!$B$2:$K$3089,8,0)</f>
        <v>XXL</v>
      </c>
      <c r="Y206" s="9" t="str">
        <f>VLOOKUP(A206,[1]PRODS!$B$2:$K$3089,9,0)</f>
        <v>M</v>
      </c>
      <c r="Z206" s="9">
        <f t="shared" si="10"/>
        <v>0.75168619567804906</v>
      </c>
      <c r="AA206" s="9">
        <f t="shared" si="11"/>
        <v>28419</v>
      </c>
    </row>
    <row r="207" spans="1:27" x14ac:dyDescent="0.25">
      <c r="A207" s="25" t="s">
        <v>1206</v>
      </c>
      <c r="B207" s="4" t="s">
        <v>1207</v>
      </c>
      <c r="C207" s="4">
        <v>27723</v>
      </c>
      <c r="D207" s="4">
        <v>27723</v>
      </c>
      <c r="E207" s="4">
        <v>11354</v>
      </c>
      <c r="F207" s="4" t="s">
        <v>25</v>
      </c>
      <c r="G207" s="4">
        <v>16369</v>
      </c>
      <c r="H207" s="4">
        <v>144</v>
      </c>
      <c r="I207" s="4">
        <v>59</v>
      </c>
      <c r="J207" s="4">
        <v>1</v>
      </c>
      <c r="K207" s="4">
        <v>1</v>
      </c>
      <c r="L207" s="4">
        <v>0</v>
      </c>
      <c r="M207" s="4"/>
      <c r="N207" s="4"/>
      <c r="O207" s="4">
        <v>19</v>
      </c>
      <c r="P207" s="9" t="s">
        <v>6465</v>
      </c>
      <c r="Q207" s="9" t="s">
        <v>277</v>
      </c>
      <c r="S207" s="9" t="str">
        <f>VLOOKUP(A207,[1]PRODS!$B$2:$K$3089,10,0)</f>
        <v>WINTER 18</v>
      </c>
      <c r="T207" s="9" t="str">
        <f>VLOOKUP(A207,[1]PRODS!$B$2:$K$3089,4,0)</f>
        <v>CHIPORRO</v>
      </c>
      <c r="U207" s="9" t="str">
        <f>VLOOKUP(A207,[1]PRODS!$B$2:$K$3089,5,0)</f>
        <v>SURAZO</v>
      </c>
      <c r="V207" s="9" t="str">
        <f>VLOOKUP(A207,[1]PRODS!$B$2:$K$3089,6,0)</f>
        <v>GREY</v>
      </c>
      <c r="W207" s="9" t="str">
        <f t="shared" si="9"/>
        <v>CHIPORRO SURAZO GREY</v>
      </c>
      <c r="X207" s="9" t="str">
        <f>VLOOKUP(A207,[1]PRODS!$B$2:$K$3089,8,0)</f>
        <v>L</v>
      </c>
      <c r="Y207" s="9" t="str">
        <f>VLOOKUP(A207,[1]PRODS!$B$2:$K$3089,9,0)</f>
        <v>W</v>
      </c>
      <c r="Z207" s="9">
        <f t="shared" si="10"/>
        <v>0.59044836417415147</v>
      </c>
      <c r="AA207" s="9">
        <f t="shared" si="11"/>
        <v>16369.000000000002</v>
      </c>
    </row>
    <row r="208" spans="1:27" x14ac:dyDescent="0.25">
      <c r="A208" s="25" t="s">
        <v>1208</v>
      </c>
      <c r="B208" s="4" t="s">
        <v>1209</v>
      </c>
      <c r="C208" s="4">
        <v>27726</v>
      </c>
      <c r="D208" s="4">
        <v>27726</v>
      </c>
      <c r="E208" s="4">
        <v>11354</v>
      </c>
      <c r="F208" s="4" t="s">
        <v>25</v>
      </c>
      <c r="G208" s="4">
        <v>16372</v>
      </c>
      <c r="H208" s="4">
        <v>144</v>
      </c>
      <c r="I208" s="4">
        <v>59</v>
      </c>
      <c r="J208" s="4">
        <v>1</v>
      </c>
      <c r="K208" s="4">
        <v>1</v>
      </c>
      <c r="L208" s="4">
        <v>0</v>
      </c>
      <c r="M208" s="4"/>
      <c r="N208" s="4"/>
      <c r="O208" s="4">
        <v>19</v>
      </c>
      <c r="P208" s="9" t="s">
        <v>6465</v>
      </c>
      <c r="Q208" s="9" t="s">
        <v>277</v>
      </c>
      <c r="S208" s="9" t="str">
        <f>VLOOKUP(A208,[1]PRODS!$B$2:$K$3089,10,0)</f>
        <v>WINTER 18</v>
      </c>
      <c r="T208" s="9" t="str">
        <f>VLOOKUP(A208,[1]PRODS!$B$2:$K$3089,4,0)</f>
        <v>CHIPORRO</v>
      </c>
      <c r="U208" s="9" t="str">
        <f>VLOOKUP(A208,[1]PRODS!$B$2:$K$3089,5,0)</f>
        <v>SURAZO</v>
      </c>
      <c r="V208" s="9" t="str">
        <f>VLOOKUP(A208,[1]PRODS!$B$2:$K$3089,6,0)</f>
        <v>GREY</v>
      </c>
      <c r="W208" s="9" t="str">
        <f t="shared" si="9"/>
        <v>CHIPORRO SURAZO GREY</v>
      </c>
      <c r="X208" s="9" t="str">
        <f>VLOOKUP(A208,[1]PRODS!$B$2:$K$3089,8,0)</f>
        <v>M</v>
      </c>
      <c r="Y208" s="9" t="str">
        <f>VLOOKUP(A208,[1]PRODS!$B$2:$K$3089,9,0)</f>
        <v>W</v>
      </c>
      <c r="Z208" s="9">
        <f t="shared" si="10"/>
        <v>0.59049267835244901</v>
      </c>
      <c r="AA208" s="9">
        <f t="shared" si="11"/>
        <v>16372.000000000002</v>
      </c>
    </row>
    <row r="209" spans="1:27" x14ac:dyDescent="0.25">
      <c r="A209" s="25" t="s">
        <v>1228</v>
      </c>
      <c r="B209" s="4" t="s">
        <v>1229</v>
      </c>
      <c r="C209" s="4">
        <v>-50411</v>
      </c>
      <c r="D209" s="4">
        <v>-50411</v>
      </c>
      <c r="E209" s="4">
        <v>-9883</v>
      </c>
      <c r="F209" s="4" t="s">
        <v>25</v>
      </c>
      <c r="G209" s="4">
        <v>-40528</v>
      </c>
      <c r="H209" s="4">
        <v>410</v>
      </c>
      <c r="I209" s="4">
        <v>-80</v>
      </c>
      <c r="J209" s="4">
        <v>-1</v>
      </c>
      <c r="K209" s="4">
        <v>-1</v>
      </c>
      <c r="L209" s="4">
        <v>0</v>
      </c>
      <c r="M209" s="4"/>
      <c r="N209" s="4"/>
      <c r="O209" s="4">
        <v>19</v>
      </c>
      <c r="P209" s="9" t="s">
        <v>6465</v>
      </c>
      <c r="Q209" s="9" t="s">
        <v>277</v>
      </c>
      <c r="S209" s="9" t="str">
        <f>VLOOKUP(A209,[1]PRODS!$B$2:$K$3089,10,0)</f>
        <v>WINTER 18</v>
      </c>
      <c r="T209" s="9" t="str">
        <f>VLOOKUP(A209,[1]PRODS!$B$2:$K$3089,4,0)</f>
        <v>RUSTIC SHERPA</v>
      </c>
      <c r="U209" s="9" t="str">
        <f>VLOOKUP(A209,[1]PRODS!$B$2:$K$3089,5,0)</f>
        <v>FYAH MAN FZ</v>
      </c>
      <c r="V209" s="9" t="str">
        <f>VLOOKUP(A209,[1]PRODS!$B$2:$K$3089,6,0)</f>
        <v>CAMEL</v>
      </c>
      <c r="W209" s="9" t="str">
        <f t="shared" si="9"/>
        <v>RUSTIC SHERPA FYAH MAN FZ CAMEL</v>
      </c>
      <c r="X209" s="9" t="str">
        <f>VLOOKUP(A209,[1]PRODS!$B$2:$K$3089,8,0)</f>
        <v>L</v>
      </c>
      <c r="Y209" s="9" t="str">
        <f>VLOOKUP(A209,[1]PRODS!$B$2:$K$3089,9,0)</f>
        <v>M</v>
      </c>
      <c r="Z209" s="9">
        <f t="shared" si="10"/>
        <v>0.80395151851778379</v>
      </c>
      <c r="AA209" s="9">
        <f t="shared" si="11"/>
        <v>-40528</v>
      </c>
    </row>
    <row r="210" spans="1:27" x14ac:dyDescent="0.25">
      <c r="A210" s="25" t="s">
        <v>1233</v>
      </c>
      <c r="B210" s="4" t="s">
        <v>1234</v>
      </c>
      <c r="C210" s="4">
        <v>50412</v>
      </c>
      <c r="D210" s="4">
        <v>50412</v>
      </c>
      <c r="E210" s="4">
        <v>9883</v>
      </c>
      <c r="F210" s="4" t="s">
        <v>25</v>
      </c>
      <c r="G210" s="4">
        <v>40529</v>
      </c>
      <c r="H210" s="4">
        <v>410</v>
      </c>
      <c r="I210" s="4">
        <v>80</v>
      </c>
      <c r="J210" s="4">
        <v>1</v>
      </c>
      <c r="K210" s="4">
        <v>1</v>
      </c>
      <c r="L210" s="4">
        <v>0</v>
      </c>
      <c r="M210" s="4"/>
      <c r="N210" s="4"/>
      <c r="O210" s="4">
        <v>19</v>
      </c>
      <c r="P210" s="9" t="s">
        <v>6465</v>
      </c>
      <c r="Q210" s="9" t="s">
        <v>277</v>
      </c>
      <c r="S210" s="9" t="str">
        <f>VLOOKUP(A210,[1]PRODS!$B$2:$K$3089,10,0)</f>
        <v>WINTER 18</v>
      </c>
      <c r="T210" s="9" t="str">
        <f>VLOOKUP(A210,[1]PRODS!$B$2:$K$3089,4,0)</f>
        <v>RUSTIC SHERPA</v>
      </c>
      <c r="U210" s="9" t="str">
        <f>VLOOKUP(A210,[1]PRODS!$B$2:$K$3089,5,0)</f>
        <v>FYAH MAN FZ</v>
      </c>
      <c r="V210" s="9" t="str">
        <f>VLOOKUP(A210,[1]PRODS!$B$2:$K$3089,6,0)</f>
        <v>CAMEL</v>
      </c>
      <c r="W210" s="9" t="str">
        <f t="shared" si="9"/>
        <v>RUSTIC SHERPA FYAH MAN FZ CAMEL</v>
      </c>
      <c r="X210" s="9" t="str">
        <f>VLOOKUP(A210,[1]PRODS!$B$2:$K$3089,8,0)</f>
        <v>S</v>
      </c>
      <c r="Y210" s="9" t="str">
        <f>VLOOKUP(A210,[1]PRODS!$B$2:$K$3089,9,0)</f>
        <v>M</v>
      </c>
      <c r="Z210" s="9">
        <f t="shared" si="10"/>
        <v>0.80395540744267235</v>
      </c>
      <c r="AA210" s="9">
        <f t="shared" si="11"/>
        <v>40529</v>
      </c>
    </row>
    <row r="211" spans="1:27" x14ac:dyDescent="0.25">
      <c r="A211" s="25" t="s">
        <v>1252</v>
      </c>
      <c r="B211" s="4" t="s">
        <v>1253</v>
      </c>
      <c r="C211" s="4">
        <v>33605</v>
      </c>
      <c r="D211" s="4">
        <v>33605</v>
      </c>
      <c r="E211" s="4">
        <v>9648</v>
      </c>
      <c r="F211" s="4" t="s">
        <v>25</v>
      </c>
      <c r="G211" s="4">
        <v>23957</v>
      </c>
      <c r="H211" s="4">
        <v>248</v>
      </c>
      <c r="I211" s="4">
        <v>71</v>
      </c>
      <c r="J211" s="4">
        <v>1</v>
      </c>
      <c r="K211" s="4">
        <v>1</v>
      </c>
      <c r="L211" s="4">
        <v>0</v>
      </c>
      <c r="M211" s="4"/>
      <c r="N211" s="4"/>
      <c r="O211" s="4">
        <v>19</v>
      </c>
      <c r="P211" s="9" t="s">
        <v>6465</v>
      </c>
      <c r="Q211" s="9" t="s">
        <v>277</v>
      </c>
      <c r="S211" s="9" t="str">
        <f>VLOOKUP(A211,[1]PRODS!$B$2:$K$3089,10,0)</f>
        <v>WINTER 18</v>
      </c>
      <c r="T211" s="9" t="str">
        <f>VLOOKUP(A211,[1]PRODS!$B$2:$K$3089,4,0)</f>
        <v>RUSTIC SHERPA</v>
      </c>
      <c r="U211" s="9" t="str">
        <f>VLOOKUP(A211,[1]PRODS!$B$2:$K$3089,5,0)</f>
        <v>FYAH GIRL FZ</v>
      </c>
      <c r="V211" s="9" t="str">
        <f>VLOOKUP(A211,[1]PRODS!$B$2:$K$3089,6,0)</f>
        <v>BLUE</v>
      </c>
      <c r="W211" s="9" t="str">
        <f t="shared" si="9"/>
        <v>RUSTIC SHERPA FYAH GIRL FZ BLUE</v>
      </c>
      <c r="X211" s="9" t="str">
        <f>VLOOKUP(A211,[1]PRODS!$B$2:$K$3089,8,0)</f>
        <v>M</v>
      </c>
      <c r="Y211" s="9" t="str">
        <f>VLOOKUP(A211,[1]PRODS!$B$2:$K$3089,9,0)</f>
        <v>W</v>
      </c>
      <c r="Z211" s="9">
        <f t="shared" si="10"/>
        <v>0.71289986609135547</v>
      </c>
      <c r="AA211" s="9">
        <f t="shared" si="11"/>
        <v>23957</v>
      </c>
    </row>
    <row r="212" spans="1:27" x14ac:dyDescent="0.25">
      <c r="A212" s="25" t="s">
        <v>1280</v>
      </c>
      <c r="B212" s="4" t="s">
        <v>1281</v>
      </c>
      <c r="C212" s="4">
        <v>30247</v>
      </c>
      <c r="D212" s="4">
        <v>30247</v>
      </c>
      <c r="E212" s="4">
        <v>9471</v>
      </c>
      <c r="F212" s="4" t="s">
        <v>25</v>
      </c>
      <c r="G212" s="4">
        <v>20776</v>
      </c>
      <c r="H212" s="4">
        <v>219</v>
      </c>
      <c r="I212" s="4">
        <v>69</v>
      </c>
      <c r="J212" s="4">
        <v>1</v>
      </c>
      <c r="K212" s="4">
        <v>1</v>
      </c>
      <c r="L212" s="4">
        <v>0</v>
      </c>
      <c r="M212" s="4"/>
      <c r="N212" s="4"/>
      <c r="O212" s="4">
        <v>19</v>
      </c>
      <c r="P212" s="9" t="s">
        <v>6465</v>
      </c>
      <c r="Q212" s="9" t="s">
        <v>277</v>
      </c>
      <c r="S212" s="9" t="str">
        <f>VLOOKUP(A212,[1]PRODS!$B$2:$K$3089,10,0)</f>
        <v>WINTER 18</v>
      </c>
      <c r="T212" s="9" t="str">
        <f>VLOOKUP(A212,[1]PRODS!$B$2:$K$3089,4,0)</f>
        <v>POLAR &amp; CHIPORRO</v>
      </c>
      <c r="U212" s="9" t="str">
        <f>VLOOKUP(A212,[1]PRODS!$B$2:$K$3089,5,0)</f>
        <v xml:space="preserve">FYAH MAN </v>
      </c>
      <c r="V212" s="9" t="str">
        <f>VLOOKUP(A212,[1]PRODS!$B$2:$K$3089,6,0)</f>
        <v>DEEP</v>
      </c>
      <c r="W212" s="9" t="str">
        <f t="shared" si="9"/>
        <v>POLAR &amp; CHIPORRO FYAH MAN  DEEP</v>
      </c>
      <c r="X212" s="9" t="str">
        <f>VLOOKUP(A212,[1]PRODS!$B$2:$K$3089,8,0)</f>
        <v>L</v>
      </c>
      <c r="Y212" s="9" t="str">
        <f>VLOOKUP(A212,[1]PRODS!$B$2:$K$3089,9,0)</f>
        <v>M</v>
      </c>
      <c r="Z212" s="9">
        <f t="shared" si="10"/>
        <v>0.68687803749132148</v>
      </c>
      <c r="AA212" s="9">
        <f t="shared" si="11"/>
        <v>20776</v>
      </c>
    </row>
    <row r="213" spans="1:27" x14ac:dyDescent="0.25">
      <c r="A213" s="25" t="s">
        <v>1311</v>
      </c>
      <c r="B213" s="4" t="s">
        <v>1312</v>
      </c>
      <c r="C213" s="4">
        <v>50412</v>
      </c>
      <c r="D213" s="4">
        <v>50412</v>
      </c>
      <c r="E213" s="4">
        <v>9707</v>
      </c>
      <c r="F213" s="4" t="s">
        <v>25</v>
      </c>
      <c r="G213" s="4">
        <v>40705</v>
      </c>
      <c r="H213" s="4">
        <v>419</v>
      </c>
      <c r="I213" s="4">
        <v>81</v>
      </c>
      <c r="J213" s="4">
        <v>1</v>
      </c>
      <c r="K213" s="4">
        <v>1</v>
      </c>
      <c r="L213" s="4">
        <v>0</v>
      </c>
      <c r="M213" s="4"/>
      <c r="N213" s="4"/>
      <c r="O213" s="4">
        <v>19</v>
      </c>
      <c r="P213" s="9" t="s">
        <v>6465</v>
      </c>
      <c r="Q213" s="9" t="s">
        <v>277</v>
      </c>
      <c r="S213" s="9" t="str">
        <f>VLOOKUP(A213,[1]PRODS!$B$2:$K$3089,10,0)</f>
        <v>WINTER 18</v>
      </c>
      <c r="T213" s="9" t="str">
        <f>VLOOKUP(A213,[1]PRODS!$B$2:$K$3089,4,0)</f>
        <v>POLAR &amp; CHIPORRO FZ</v>
      </c>
      <c r="U213" s="9" t="str">
        <f>VLOOKUP(A213,[1]PRODS!$B$2:$K$3089,5,0)</f>
        <v>FYAH MAN FZ</v>
      </c>
      <c r="V213" s="9" t="str">
        <f>VLOOKUP(A213,[1]PRODS!$B$2:$K$3089,6,0)</f>
        <v>GREEN</v>
      </c>
      <c r="W213" s="9" t="str">
        <f t="shared" si="9"/>
        <v>POLAR &amp; CHIPORRO FZ FYAH MAN FZ GREEN</v>
      </c>
      <c r="X213" s="9" t="str">
        <f>VLOOKUP(A213,[1]PRODS!$B$2:$K$3089,8,0)</f>
        <v>XL</v>
      </c>
      <c r="Y213" s="9" t="str">
        <f>VLOOKUP(A213,[1]PRODS!$B$2:$K$3089,9,0)</f>
        <v>M</v>
      </c>
      <c r="Z213" s="9">
        <f t="shared" si="10"/>
        <v>0.80744663968896291</v>
      </c>
      <c r="AA213" s="9">
        <f t="shared" si="11"/>
        <v>40705</v>
      </c>
    </row>
    <row r="214" spans="1:27" x14ac:dyDescent="0.25">
      <c r="A214" s="25" t="s">
        <v>1317</v>
      </c>
      <c r="B214" s="4" t="s">
        <v>1318</v>
      </c>
      <c r="C214" s="4">
        <v>33605</v>
      </c>
      <c r="D214" s="4">
        <v>33605</v>
      </c>
      <c r="E214" s="4">
        <v>9707</v>
      </c>
      <c r="F214" s="4" t="s">
        <v>25</v>
      </c>
      <c r="G214" s="4">
        <v>23898</v>
      </c>
      <c r="H214" s="4">
        <v>246</v>
      </c>
      <c r="I214" s="4">
        <v>71</v>
      </c>
      <c r="J214" s="4">
        <v>1</v>
      </c>
      <c r="K214" s="4">
        <v>1</v>
      </c>
      <c r="L214" s="4">
        <v>0</v>
      </c>
      <c r="M214" s="4"/>
      <c r="N214" s="4"/>
      <c r="O214" s="4">
        <v>19</v>
      </c>
      <c r="P214" s="9" t="s">
        <v>6465</v>
      </c>
      <c r="Q214" s="9" t="s">
        <v>277</v>
      </c>
      <c r="S214" s="9" t="str">
        <f>VLOOKUP(A214,[1]PRODS!$B$2:$K$3089,10,0)</f>
        <v>WINTER 18</v>
      </c>
      <c r="T214" s="9" t="str">
        <f>VLOOKUP(A214,[1]PRODS!$B$2:$K$3089,4,0)</f>
        <v>POLAR &amp; CHIPORRO FZ</v>
      </c>
      <c r="U214" s="9" t="str">
        <f>VLOOKUP(A214,[1]PRODS!$B$2:$K$3089,5,0)</f>
        <v>FYAH MAN FZ</v>
      </c>
      <c r="V214" s="9" t="str">
        <f>VLOOKUP(A214,[1]PRODS!$B$2:$K$3089,6,0)</f>
        <v>RED</v>
      </c>
      <c r="W214" s="9" t="str">
        <f t="shared" si="9"/>
        <v>POLAR &amp; CHIPORRO FZ FYAH MAN FZ RED</v>
      </c>
      <c r="X214" s="9" t="str">
        <f>VLOOKUP(A214,[1]PRODS!$B$2:$K$3089,8,0)</f>
        <v>L</v>
      </c>
      <c r="Y214" s="9" t="str">
        <f>VLOOKUP(A214,[1]PRODS!$B$2:$K$3089,9,0)</f>
        <v>M</v>
      </c>
      <c r="Z214" s="9">
        <f t="shared" si="10"/>
        <v>0.71114417497396221</v>
      </c>
      <c r="AA214" s="9">
        <f t="shared" si="11"/>
        <v>23898</v>
      </c>
    </row>
    <row r="215" spans="1:27" x14ac:dyDescent="0.25">
      <c r="A215" s="25" t="s">
        <v>1334</v>
      </c>
      <c r="B215" s="4" t="s">
        <v>1335</v>
      </c>
      <c r="C215" s="4">
        <v>84017</v>
      </c>
      <c r="D215" s="4">
        <v>84017</v>
      </c>
      <c r="E215" s="4">
        <v>17648</v>
      </c>
      <c r="F215" s="4" t="s">
        <v>25</v>
      </c>
      <c r="G215" s="4">
        <v>66369</v>
      </c>
      <c r="H215" s="4">
        <v>376</v>
      </c>
      <c r="I215" s="4">
        <v>79</v>
      </c>
      <c r="J215" s="4">
        <v>2</v>
      </c>
      <c r="K215" s="4">
        <v>2</v>
      </c>
      <c r="L215" s="4">
        <v>0</v>
      </c>
      <c r="M215" s="4"/>
      <c r="N215" s="4"/>
      <c r="O215" s="4">
        <v>19</v>
      </c>
      <c r="P215" s="9" t="s">
        <v>6465</v>
      </c>
      <c r="Q215" s="9" t="s">
        <v>277</v>
      </c>
      <c r="S215" s="9" t="str">
        <f>VLOOKUP(A215,[1]PRODS!$B$2:$K$3089,10,0)</f>
        <v>WINTER 18</v>
      </c>
      <c r="T215" s="9" t="str">
        <f>VLOOKUP(A215,[1]PRODS!$B$2:$K$3089,4,0)</f>
        <v>SHERPA</v>
      </c>
      <c r="U215" s="9" t="str">
        <f>VLOOKUP(A215,[1]PRODS!$B$2:$K$3089,5,0)</f>
        <v>HI FI</v>
      </c>
      <c r="V215" s="9" t="str">
        <f>VLOOKUP(A215,[1]PRODS!$B$2:$K$3089,6,0)</f>
        <v>BLACK</v>
      </c>
      <c r="W215" s="9" t="str">
        <f t="shared" si="9"/>
        <v>SHERPA HI FI BLACK</v>
      </c>
      <c r="X215" s="9" t="str">
        <f>VLOOKUP(A215,[1]PRODS!$B$2:$K$3089,8,0)</f>
        <v>M</v>
      </c>
      <c r="Y215" s="9" t="str">
        <f>VLOOKUP(A215,[1]PRODS!$B$2:$K$3089,9,0)</f>
        <v>W</v>
      </c>
      <c r="Z215" s="9">
        <f t="shared" si="10"/>
        <v>0.78994727257578823</v>
      </c>
      <c r="AA215" s="9">
        <f t="shared" si="11"/>
        <v>66369</v>
      </c>
    </row>
    <row r="216" spans="1:27" x14ac:dyDescent="0.25">
      <c r="A216" s="25" t="s">
        <v>1338</v>
      </c>
      <c r="B216" s="4" t="s">
        <v>1339</v>
      </c>
      <c r="C216" s="4">
        <v>42008</v>
      </c>
      <c r="D216" s="4">
        <v>42008</v>
      </c>
      <c r="E216" s="4">
        <v>8824</v>
      </c>
      <c r="F216" s="4" t="s">
        <v>25</v>
      </c>
      <c r="G216" s="4">
        <v>33184</v>
      </c>
      <c r="H216" s="4">
        <v>376</v>
      </c>
      <c r="I216" s="4">
        <v>79</v>
      </c>
      <c r="J216" s="4">
        <v>1</v>
      </c>
      <c r="K216" s="4">
        <v>1</v>
      </c>
      <c r="L216" s="4">
        <v>0</v>
      </c>
      <c r="M216" s="4"/>
      <c r="N216" s="4"/>
      <c r="O216" s="4">
        <v>19</v>
      </c>
      <c r="P216" s="9" t="s">
        <v>6465</v>
      </c>
      <c r="Q216" s="9" t="s">
        <v>277</v>
      </c>
      <c r="S216" s="9" t="str">
        <f>VLOOKUP(A216,[1]PRODS!$B$2:$K$3089,10,0)</f>
        <v>WINTER 18</v>
      </c>
      <c r="T216" s="9" t="str">
        <f>VLOOKUP(A216,[1]PRODS!$B$2:$K$3089,4,0)</f>
        <v>SHERPA</v>
      </c>
      <c r="U216" s="9" t="str">
        <f>VLOOKUP(A216,[1]PRODS!$B$2:$K$3089,5,0)</f>
        <v>HI FI</v>
      </c>
      <c r="V216" s="9" t="str">
        <f>VLOOKUP(A216,[1]PRODS!$B$2:$K$3089,6,0)</f>
        <v>BLACK</v>
      </c>
      <c r="W216" s="9" t="str">
        <f t="shared" si="9"/>
        <v>SHERPA HI FI BLACK</v>
      </c>
      <c r="X216" s="9" t="str">
        <f>VLOOKUP(A216,[1]PRODS!$B$2:$K$3089,8,0)</f>
        <v>XS</v>
      </c>
      <c r="Y216" s="9" t="str">
        <f>VLOOKUP(A216,[1]PRODS!$B$2:$K$3089,9,0)</f>
        <v>W</v>
      </c>
      <c r="Z216" s="9">
        <f t="shared" si="10"/>
        <v>0.78994477242430017</v>
      </c>
      <c r="AA216" s="9">
        <f t="shared" si="11"/>
        <v>33184</v>
      </c>
    </row>
    <row r="217" spans="1:27" x14ac:dyDescent="0.25">
      <c r="A217" s="25" t="s">
        <v>1340</v>
      </c>
      <c r="B217" s="4" t="s">
        <v>1342</v>
      </c>
      <c r="C217" s="4">
        <v>33605</v>
      </c>
      <c r="D217" s="4">
        <v>33605</v>
      </c>
      <c r="E217" s="4">
        <v>7177</v>
      </c>
      <c r="F217" s="4" t="s">
        <v>25</v>
      </c>
      <c r="G217" s="4">
        <v>26428</v>
      </c>
      <c r="H217" s="4">
        <v>368</v>
      </c>
      <c r="I217" s="4">
        <v>79</v>
      </c>
      <c r="J217" s="4">
        <v>1</v>
      </c>
      <c r="K217" s="4">
        <v>1</v>
      </c>
      <c r="L217" s="4">
        <v>0</v>
      </c>
      <c r="M217" s="4"/>
      <c r="N217" s="4"/>
      <c r="O217" s="4">
        <v>19</v>
      </c>
      <c r="P217" s="9" t="s">
        <v>6465</v>
      </c>
      <c r="Q217" s="9" t="s">
        <v>277</v>
      </c>
      <c r="S217" s="9" t="str">
        <f>VLOOKUP(A217,[1]PRODS!$B$2:$K$3089,10,0)</f>
        <v>WINTER 18</v>
      </c>
      <c r="T217" s="9" t="str">
        <f>VLOOKUP(A217,[1]PRODS!$B$2:$K$3089,4,0)</f>
        <v>POLAR</v>
      </c>
      <c r="U217" s="9" t="str">
        <f>VLOOKUP(A217,[1]PRODS!$B$2:$K$3089,5,0)</f>
        <v>FYAH GIRL FZ</v>
      </c>
      <c r="V217" s="9" t="str">
        <f>VLOOKUP(A217,[1]PRODS!$B$2:$K$3089,6,0)</f>
        <v>BLUE</v>
      </c>
      <c r="W217" s="9" t="str">
        <f t="shared" si="9"/>
        <v>POLAR FYAH GIRL FZ BLUE</v>
      </c>
      <c r="X217" s="9" t="str">
        <f>VLOOKUP(A217,[1]PRODS!$B$2:$K$3089,8,0)</f>
        <v>L</v>
      </c>
      <c r="Y217" s="9" t="str">
        <f>VLOOKUP(A217,[1]PRODS!$B$2:$K$3089,9,0)</f>
        <v>W</v>
      </c>
      <c r="Z217" s="9">
        <f t="shared" si="10"/>
        <v>0.78643059068590981</v>
      </c>
      <c r="AA217" s="9">
        <f t="shared" si="11"/>
        <v>26428</v>
      </c>
    </row>
    <row r="218" spans="1:27" x14ac:dyDescent="0.25">
      <c r="A218" s="25" t="s">
        <v>1343</v>
      </c>
      <c r="B218" s="4" t="s">
        <v>1344</v>
      </c>
      <c r="C218" s="4">
        <v>117622</v>
      </c>
      <c r="D218" s="4">
        <v>117622</v>
      </c>
      <c r="E218" s="4">
        <v>21531</v>
      </c>
      <c r="F218" s="4" t="s">
        <v>25</v>
      </c>
      <c r="G218" s="4">
        <v>96091</v>
      </c>
      <c r="H218" s="4">
        <v>446</v>
      </c>
      <c r="I218" s="4">
        <v>82</v>
      </c>
      <c r="J218" s="4">
        <v>3</v>
      </c>
      <c r="K218" s="4">
        <v>3</v>
      </c>
      <c r="L218" s="4">
        <v>0</v>
      </c>
      <c r="M218" s="4"/>
      <c r="N218" s="4"/>
      <c r="O218" s="4">
        <v>19</v>
      </c>
      <c r="P218" s="9" t="s">
        <v>6465</v>
      </c>
      <c r="Q218" s="9" t="s">
        <v>277</v>
      </c>
      <c r="S218" s="9" t="str">
        <f>VLOOKUP(A218,[1]PRODS!$B$2:$K$3089,10,0)</f>
        <v>WINTER 18</v>
      </c>
      <c r="T218" s="9" t="str">
        <f>VLOOKUP(A218,[1]PRODS!$B$2:$K$3089,4,0)</f>
        <v>POLAR</v>
      </c>
      <c r="U218" s="9" t="str">
        <f>VLOOKUP(A218,[1]PRODS!$B$2:$K$3089,5,0)</f>
        <v>FYAH GIRL FZ</v>
      </c>
      <c r="V218" s="9" t="str">
        <f>VLOOKUP(A218,[1]PRODS!$B$2:$K$3089,6,0)</f>
        <v>BLUE</v>
      </c>
      <c r="W218" s="9" t="str">
        <f t="shared" si="9"/>
        <v>POLAR FYAH GIRL FZ BLUE</v>
      </c>
      <c r="X218" s="9" t="str">
        <f>VLOOKUP(A218,[1]PRODS!$B$2:$K$3089,8,0)</f>
        <v>M</v>
      </c>
      <c r="Y218" s="9" t="str">
        <f>VLOOKUP(A218,[1]PRODS!$B$2:$K$3089,9,0)</f>
        <v>W</v>
      </c>
      <c r="Z218" s="9">
        <f t="shared" si="10"/>
        <v>0.81694750981959152</v>
      </c>
      <c r="AA218" s="9">
        <f t="shared" si="11"/>
        <v>96091</v>
      </c>
    </row>
    <row r="219" spans="1:27" x14ac:dyDescent="0.25">
      <c r="A219" s="25" t="s">
        <v>1345</v>
      </c>
      <c r="B219" s="4" t="s">
        <v>1346</v>
      </c>
      <c r="C219" s="4">
        <v>30247</v>
      </c>
      <c r="D219" s="4">
        <v>30247</v>
      </c>
      <c r="E219" s="4">
        <v>7177</v>
      </c>
      <c r="F219" s="4" t="s">
        <v>25</v>
      </c>
      <c r="G219" s="4">
        <v>23070</v>
      </c>
      <c r="H219" s="4">
        <v>321</v>
      </c>
      <c r="I219" s="4">
        <v>76</v>
      </c>
      <c r="J219" s="4">
        <v>1</v>
      </c>
      <c r="K219" s="4">
        <v>1</v>
      </c>
      <c r="L219" s="4">
        <v>0</v>
      </c>
      <c r="M219" s="4"/>
      <c r="N219" s="4"/>
      <c r="O219" s="4">
        <v>19</v>
      </c>
      <c r="P219" s="9" t="s">
        <v>6465</v>
      </c>
      <c r="Q219" s="9" t="s">
        <v>277</v>
      </c>
      <c r="S219" s="9" t="str">
        <f>VLOOKUP(A219,[1]PRODS!$B$2:$K$3089,10,0)</f>
        <v>WINTER 18</v>
      </c>
      <c r="T219" s="9" t="str">
        <f>VLOOKUP(A219,[1]PRODS!$B$2:$K$3089,4,0)</f>
        <v>POLAR</v>
      </c>
      <c r="U219" s="9" t="str">
        <f>VLOOKUP(A219,[1]PRODS!$B$2:$K$3089,5,0)</f>
        <v>FYAH GIRL FZ</v>
      </c>
      <c r="V219" s="9" t="str">
        <f>VLOOKUP(A219,[1]PRODS!$B$2:$K$3089,6,0)</f>
        <v>BLUE</v>
      </c>
      <c r="W219" s="9" t="str">
        <f t="shared" si="9"/>
        <v>POLAR FYAH GIRL FZ BLUE</v>
      </c>
      <c r="X219" s="9" t="str">
        <f>VLOOKUP(A219,[1]PRODS!$B$2:$K$3089,8,0)</f>
        <v>S</v>
      </c>
      <c r="Y219" s="9" t="str">
        <f>VLOOKUP(A219,[1]PRODS!$B$2:$K$3089,9,0)</f>
        <v>W</v>
      </c>
      <c r="Z219" s="9">
        <f t="shared" si="10"/>
        <v>0.76272026977882101</v>
      </c>
      <c r="AA219" s="9">
        <f t="shared" si="11"/>
        <v>23070</v>
      </c>
    </row>
    <row r="220" spans="1:27" x14ac:dyDescent="0.25">
      <c r="A220" s="25" t="s">
        <v>1351</v>
      </c>
      <c r="B220" s="4" t="s">
        <v>1352</v>
      </c>
      <c r="C220" s="4">
        <v>60494</v>
      </c>
      <c r="D220" s="4">
        <v>60494</v>
      </c>
      <c r="E220" s="4">
        <v>17648</v>
      </c>
      <c r="F220" s="4" t="s">
        <v>25</v>
      </c>
      <c r="G220" s="4">
        <v>42846</v>
      </c>
      <c r="H220" s="4">
        <v>243</v>
      </c>
      <c r="I220" s="4">
        <v>71</v>
      </c>
      <c r="J220" s="4">
        <v>2</v>
      </c>
      <c r="K220" s="4">
        <v>2</v>
      </c>
      <c r="L220" s="4">
        <v>0</v>
      </c>
      <c r="M220" s="4"/>
      <c r="N220" s="4"/>
      <c r="O220" s="4">
        <v>19</v>
      </c>
      <c r="P220" s="9" t="s">
        <v>6465</v>
      </c>
      <c r="Q220" s="9" t="s">
        <v>277</v>
      </c>
      <c r="S220" s="9" t="str">
        <f>VLOOKUP(A220,[1]PRODS!$B$2:$K$3089,10,0)</f>
        <v>WINTER 18</v>
      </c>
      <c r="T220" s="9" t="str">
        <f>VLOOKUP(A220,[1]PRODS!$B$2:$K$3089,4,0)</f>
        <v>SHERPA</v>
      </c>
      <c r="U220" s="9" t="str">
        <f>VLOOKUP(A220,[1]PRODS!$B$2:$K$3089,5,0)</f>
        <v>HI FI</v>
      </c>
      <c r="V220" s="9" t="str">
        <f>VLOOKUP(A220,[1]PRODS!$B$2:$K$3089,6,0)</f>
        <v>CREAM</v>
      </c>
      <c r="W220" s="9" t="str">
        <f t="shared" si="9"/>
        <v>SHERPA HI FI CREAM</v>
      </c>
      <c r="X220" s="9" t="str">
        <f>VLOOKUP(A220,[1]PRODS!$B$2:$K$3089,8,0)</f>
        <v>M</v>
      </c>
      <c r="Y220" s="9" t="str">
        <f>VLOOKUP(A220,[1]PRODS!$B$2:$K$3089,9,0)</f>
        <v>W</v>
      </c>
      <c r="Z220" s="9">
        <f t="shared" si="10"/>
        <v>0.70826858862035902</v>
      </c>
      <c r="AA220" s="9">
        <f t="shared" si="11"/>
        <v>42846</v>
      </c>
    </row>
    <row r="221" spans="1:27" x14ac:dyDescent="0.25">
      <c r="A221" s="25" t="s">
        <v>1357</v>
      </c>
      <c r="B221" s="4" t="s">
        <v>1358</v>
      </c>
      <c r="C221" s="4">
        <v>33605</v>
      </c>
      <c r="D221" s="4">
        <v>33605</v>
      </c>
      <c r="E221" s="4">
        <v>7177</v>
      </c>
      <c r="F221" s="4" t="s">
        <v>25</v>
      </c>
      <c r="G221" s="4">
        <v>26428</v>
      </c>
      <c r="H221" s="4">
        <v>368</v>
      </c>
      <c r="I221" s="4">
        <v>79</v>
      </c>
      <c r="J221" s="4">
        <v>1</v>
      </c>
      <c r="K221" s="4">
        <v>1</v>
      </c>
      <c r="L221" s="4">
        <v>0</v>
      </c>
      <c r="M221" s="4"/>
      <c r="N221" s="4"/>
      <c r="O221" s="4">
        <v>19</v>
      </c>
      <c r="P221" s="9" t="s">
        <v>6465</v>
      </c>
      <c r="Q221" s="9" t="s">
        <v>277</v>
      </c>
      <c r="S221" s="9" t="str">
        <f>VLOOKUP(A221,[1]PRODS!$B$2:$K$3089,10,0)</f>
        <v>WINTER 18</v>
      </c>
      <c r="T221" s="9" t="str">
        <f>VLOOKUP(A221,[1]PRODS!$B$2:$K$3089,4,0)</f>
        <v>POLAR</v>
      </c>
      <c r="U221" s="9" t="str">
        <f>VLOOKUP(A221,[1]PRODS!$B$2:$K$3089,5,0)</f>
        <v>FYAH GIRL FZ</v>
      </c>
      <c r="V221" s="9" t="str">
        <f>VLOOKUP(A221,[1]PRODS!$B$2:$K$3089,6,0)</f>
        <v>GREY</v>
      </c>
      <c r="W221" s="9" t="str">
        <f t="shared" si="9"/>
        <v>POLAR FYAH GIRL FZ GREY</v>
      </c>
      <c r="X221" s="9" t="str">
        <f>VLOOKUP(A221,[1]PRODS!$B$2:$K$3089,8,0)</f>
        <v>L</v>
      </c>
      <c r="Y221" s="9" t="str">
        <f>VLOOKUP(A221,[1]PRODS!$B$2:$K$3089,9,0)</f>
        <v>W</v>
      </c>
      <c r="Z221" s="9">
        <f t="shared" si="10"/>
        <v>0.78643059068590981</v>
      </c>
      <c r="AA221" s="9">
        <f t="shared" si="11"/>
        <v>26428</v>
      </c>
    </row>
    <row r="222" spans="1:27" x14ac:dyDescent="0.25">
      <c r="A222" s="25" t="s">
        <v>1369</v>
      </c>
      <c r="B222" s="4" t="s">
        <v>1370</v>
      </c>
      <c r="C222" s="4">
        <v>33605</v>
      </c>
      <c r="D222" s="4">
        <v>33605</v>
      </c>
      <c r="E222" s="4">
        <v>7177</v>
      </c>
      <c r="F222" s="4" t="s">
        <v>25</v>
      </c>
      <c r="G222" s="4">
        <v>26428</v>
      </c>
      <c r="H222" s="4">
        <v>368</v>
      </c>
      <c r="I222" s="4">
        <v>79</v>
      </c>
      <c r="J222" s="4">
        <v>1</v>
      </c>
      <c r="K222" s="4">
        <v>1</v>
      </c>
      <c r="L222" s="4">
        <v>0</v>
      </c>
      <c r="M222" s="4"/>
      <c r="N222" s="4"/>
      <c r="O222" s="4">
        <v>19</v>
      </c>
      <c r="P222" s="9" t="s">
        <v>6465</v>
      </c>
      <c r="Q222" s="9" t="s">
        <v>277</v>
      </c>
      <c r="S222" s="9" t="str">
        <f>VLOOKUP(A222,[1]PRODS!$B$2:$K$3089,10,0)</f>
        <v>WINTER 18</v>
      </c>
      <c r="T222" s="9" t="str">
        <f>VLOOKUP(A222,[1]PRODS!$B$2:$K$3089,4,0)</f>
        <v>POLAR</v>
      </c>
      <c r="U222" s="9" t="str">
        <f>VLOOKUP(A222,[1]PRODS!$B$2:$K$3089,5,0)</f>
        <v>FYAH GIRL FZ</v>
      </c>
      <c r="V222" s="9" t="str">
        <f>VLOOKUP(A222,[1]PRODS!$B$2:$K$3089,6,0)</f>
        <v>RED</v>
      </c>
      <c r="W222" s="9" t="str">
        <f t="shared" si="9"/>
        <v>POLAR FYAH GIRL FZ RED</v>
      </c>
      <c r="X222" s="9" t="str">
        <f>VLOOKUP(A222,[1]PRODS!$B$2:$K$3089,8,0)</f>
        <v>S</v>
      </c>
      <c r="Y222" s="9" t="str">
        <f>VLOOKUP(A222,[1]PRODS!$B$2:$K$3089,9,0)</f>
        <v>W</v>
      </c>
      <c r="Z222" s="9">
        <f t="shared" si="10"/>
        <v>0.78643059068590981</v>
      </c>
      <c r="AA222" s="9">
        <f t="shared" si="11"/>
        <v>26428</v>
      </c>
    </row>
    <row r="223" spans="1:27" x14ac:dyDescent="0.25">
      <c r="A223" s="25" t="s">
        <v>1390</v>
      </c>
      <c r="B223" s="4" t="s">
        <v>1391</v>
      </c>
      <c r="C223" s="4">
        <v>50412</v>
      </c>
      <c r="D223" s="4">
        <v>50412</v>
      </c>
      <c r="E223" s="4">
        <v>10236</v>
      </c>
      <c r="F223" s="4" t="s">
        <v>25</v>
      </c>
      <c r="G223" s="4">
        <v>40176</v>
      </c>
      <c r="H223" s="4">
        <v>392</v>
      </c>
      <c r="I223" s="4">
        <v>80</v>
      </c>
      <c r="J223" s="4">
        <v>1</v>
      </c>
      <c r="K223" s="4">
        <v>1</v>
      </c>
      <c r="L223" s="4">
        <v>0</v>
      </c>
      <c r="M223" s="4"/>
      <c r="N223" s="4"/>
      <c r="O223" s="4">
        <v>19</v>
      </c>
      <c r="P223" s="9" t="s">
        <v>6465</v>
      </c>
      <c r="Q223" s="9" t="s">
        <v>277</v>
      </c>
      <c r="S223" s="9" t="str">
        <f>VLOOKUP(A223,[1]PRODS!$B$2:$K$3089,10,0)</f>
        <v>WINTER 18</v>
      </c>
      <c r="T223" s="9" t="str">
        <f>VLOOKUP(A223,[1]PRODS!$B$2:$K$3089,4,0)</f>
        <v xml:space="preserve">JACKET </v>
      </c>
      <c r="U223" s="9" t="str">
        <f>VLOOKUP(A223,[1]PRODS!$B$2:$K$3089,5,0)</f>
        <v>CORDUROY</v>
      </c>
      <c r="V223" s="9" t="str">
        <f>VLOOKUP(A223,[1]PRODS!$B$2:$K$3089,6,0)</f>
        <v>BLACK</v>
      </c>
      <c r="W223" s="9" t="str">
        <f t="shared" si="9"/>
        <v>JACKET  CORDUROY BLACK</v>
      </c>
      <c r="X223" s="9" t="str">
        <f>VLOOKUP(A223,[1]PRODS!$B$2:$K$3089,8,0)</f>
        <v>M</v>
      </c>
      <c r="Y223" s="9" t="str">
        <f>VLOOKUP(A223,[1]PRODS!$B$2:$K$3089,9,0)</f>
        <v>W</v>
      </c>
      <c r="Z223" s="9">
        <f t="shared" si="10"/>
        <v>0.79695310640323735</v>
      </c>
      <c r="AA223" s="9">
        <f t="shared" si="11"/>
        <v>40176</v>
      </c>
    </row>
    <row r="224" spans="1:27" x14ac:dyDescent="0.25">
      <c r="A224" s="25" t="s">
        <v>1392</v>
      </c>
      <c r="B224" s="4" t="s">
        <v>1393</v>
      </c>
      <c r="C224" s="4">
        <v>50412</v>
      </c>
      <c r="D224" s="4">
        <v>50412</v>
      </c>
      <c r="E224" s="4">
        <v>10236</v>
      </c>
      <c r="F224" s="4" t="s">
        <v>25</v>
      </c>
      <c r="G224" s="4">
        <v>40176</v>
      </c>
      <c r="H224" s="4">
        <v>392</v>
      </c>
      <c r="I224" s="4">
        <v>80</v>
      </c>
      <c r="J224" s="4">
        <v>1</v>
      </c>
      <c r="K224" s="4">
        <v>1</v>
      </c>
      <c r="L224" s="4">
        <v>0</v>
      </c>
      <c r="M224" s="4"/>
      <c r="N224" s="4"/>
      <c r="O224" s="4">
        <v>19</v>
      </c>
      <c r="P224" s="9" t="s">
        <v>6465</v>
      </c>
      <c r="Q224" s="9" t="s">
        <v>277</v>
      </c>
      <c r="S224" s="9" t="str">
        <f>VLOOKUP(A224,[1]PRODS!$B$2:$K$3089,10,0)</f>
        <v>WINTER 18</v>
      </c>
      <c r="T224" s="9" t="str">
        <f>VLOOKUP(A224,[1]PRODS!$B$2:$K$3089,4,0)</f>
        <v xml:space="preserve">JACKET </v>
      </c>
      <c r="U224" s="9" t="str">
        <f>VLOOKUP(A224,[1]PRODS!$B$2:$K$3089,5,0)</f>
        <v>CORDUROY</v>
      </c>
      <c r="V224" s="9" t="str">
        <f>VLOOKUP(A224,[1]PRODS!$B$2:$K$3089,6,0)</f>
        <v>BLACK</v>
      </c>
      <c r="W224" s="9" t="str">
        <f t="shared" si="9"/>
        <v>JACKET  CORDUROY BLACK</v>
      </c>
      <c r="X224" s="9" t="str">
        <f>VLOOKUP(A224,[1]PRODS!$B$2:$K$3089,8,0)</f>
        <v>S</v>
      </c>
      <c r="Y224" s="9" t="str">
        <f>VLOOKUP(A224,[1]PRODS!$B$2:$K$3089,9,0)</f>
        <v>W</v>
      </c>
      <c r="Z224" s="9">
        <f t="shared" si="10"/>
        <v>0.79695310640323735</v>
      </c>
      <c r="AA224" s="9">
        <f t="shared" si="11"/>
        <v>40176</v>
      </c>
    </row>
    <row r="225" spans="1:27" x14ac:dyDescent="0.25">
      <c r="A225" s="25" t="s">
        <v>1394</v>
      </c>
      <c r="B225" s="4" t="s">
        <v>1395</v>
      </c>
      <c r="C225" s="4">
        <v>100824</v>
      </c>
      <c r="D225" s="4">
        <v>100824</v>
      </c>
      <c r="E225" s="4">
        <v>20472</v>
      </c>
      <c r="F225" s="4" t="s">
        <v>25</v>
      </c>
      <c r="G225" s="4">
        <v>80352</v>
      </c>
      <c r="H225" s="4">
        <v>392</v>
      </c>
      <c r="I225" s="4">
        <v>80</v>
      </c>
      <c r="J225" s="4">
        <v>2</v>
      </c>
      <c r="K225" s="4">
        <v>2</v>
      </c>
      <c r="L225" s="4">
        <v>0</v>
      </c>
      <c r="M225" s="4"/>
      <c r="N225" s="4"/>
      <c r="O225" s="4">
        <v>19</v>
      </c>
      <c r="P225" s="9" t="s">
        <v>6465</v>
      </c>
      <c r="Q225" s="9" t="s">
        <v>277</v>
      </c>
      <c r="S225" s="9" t="str">
        <f>VLOOKUP(A225,[1]PRODS!$B$2:$K$3089,10,0)</f>
        <v>WINTER 18</v>
      </c>
      <c r="T225" s="9" t="str">
        <f>VLOOKUP(A225,[1]PRODS!$B$2:$K$3089,4,0)</f>
        <v xml:space="preserve">JACKET </v>
      </c>
      <c r="U225" s="9" t="str">
        <f>VLOOKUP(A225,[1]PRODS!$B$2:$K$3089,5,0)</f>
        <v>CORDUROY</v>
      </c>
      <c r="V225" s="9" t="str">
        <f>VLOOKUP(A225,[1]PRODS!$B$2:$K$3089,6,0)</f>
        <v>BLACK</v>
      </c>
      <c r="W225" s="9" t="str">
        <f t="shared" si="9"/>
        <v>JACKET  CORDUROY BLACK</v>
      </c>
      <c r="X225" s="9" t="str">
        <f>VLOOKUP(A225,[1]PRODS!$B$2:$K$3089,8,0)</f>
        <v>XS</v>
      </c>
      <c r="Y225" s="9" t="str">
        <f>VLOOKUP(A225,[1]PRODS!$B$2:$K$3089,9,0)</f>
        <v>W</v>
      </c>
      <c r="Z225" s="9">
        <f t="shared" si="10"/>
        <v>0.79695310640323735</v>
      </c>
      <c r="AA225" s="9">
        <f t="shared" si="11"/>
        <v>80352</v>
      </c>
    </row>
    <row r="226" spans="1:27" x14ac:dyDescent="0.25">
      <c r="A226" s="25" t="s">
        <v>1400</v>
      </c>
      <c r="B226" s="4" t="s">
        <v>1401</v>
      </c>
      <c r="C226" s="4">
        <v>104187</v>
      </c>
      <c r="D226" s="4">
        <v>104187</v>
      </c>
      <c r="E226" s="4">
        <v>20472</v>
      </c>
      <c r="F226" s="4" t="s">
        <v>25</v>
      </c>
      <c r="G226" s="4">
        <v>83715</v>
      </c>
      <c r="H226" s="4">
        <v>409</v>
      </c>
      <c r="I226" s="4">
        <v>80</v>
      </c>
      <c r="J226" s="4">
        <v>2</v>
      </c>
      <c r="K226" s="4">
        <v>2</v>
      </c>
      <c r="L226" s="4">
        <v>0</v>
      </c>
      <c r="M226" s="4"/>
      <c r="N226" s="4"/>
      <c r="O226" s="4">
        <v>19</v>
      </c>
      <c r="P226" s="9" t="s">
        <v>6465</v>
      </c>
      <c r="Q226" s="9" t="s">
        <v>277</v>
      </c>
      <c r="S226" s="9" t="str">
        <f>VLOOKUP(A226,[1]PRODS!$B$2:$K$3089,10,0)</f>
        <v>WINTER 18</v>
      </c>
      <c r="T226" s="9" t="str">
        <f>VLOOKUP(A226,[1]PRODS!$B$2:$K$3089,4,0)</f>
        <v xml:space="preserve">JACKET </v>
      </c>
      <c r="U226" s="9" t="str">
        <f>VLOOKUP(A226,[1]PRODS!$B$2:$K$3089,5,0)</f>
        <v>CORDUROY</v>
      </c>
      <c r="V226" s="9" t="str">
        <f>VLOOKUP(A226,[1]PRODS!$B$2:$K$3089,6,0)</f>
        <v>CAMEL</v>
      </c>
      <c r="W226" s="9" t="str">
        <f t="shared" si="9"/>
        <v>JACKET  CORDUROY CAMEL</v>
      </c>
      <c r="X226" s="9" t="str">
        <f>VLOOKUP(A226,[1]PRODS!$B$2:$K$3089,8,0)</f>
        <v>S</v>
      </c>
      <c r="Y226" s="9" t="str">
        <f>VLOOKUP(A226,[1]PRODS!$B$2:$K$3089,9,0)</f>
        <v>W</v>
      </c>
      <c r="Z226" s="9">
        <f t="shared" si="10"/>
        <v>0.80350715540326523</v>
      </c>
      <c r="AA226" s="9">
        <f t="shared" si="11"/>
        <v>83715</v>
      </c>
    </row>
    <row r="227" spans="1:27" x14ac:dyDescent="0.25">
      <c r="A227" s="25" t="s">
        <v>1402</v>
      </c>
      <c r="B227" s="4" t="s">
        <v>1403</v>
      </c>
      <c r="C227" s="4">
        <v>50412</v>
      </c>
      <c r="D227" s="4">
        <v>50412</v>
      </c>
      <c r="E227" s="4">
        <v>10236</v>
      </c>
      <c r="F227" s="4" t="s">
        <v>25</v>
      </c>
      <c r="G227" s="4">
        <v>40176</v>
      </c>
      <c r="H227" s="4">
        <v>392</v>
      </c>
      <c r="I227" s="4">
        <v>80</v>
      </c>
      <c r="J227" s="4">
        <v>1</v>
      </c>
      <c r="K227" s="4">
        <v>1</v>
      </c>
      <c r="L227" s="4">
        <v>0</v>
      </c>
      <c r="M227" s="4"/>
      <c r="N227" s="4"/>
      <c r="O227" s="4">
        <v>19</v>
      </c>
      <c r="P227" s="9" t="s">
        <v>6465</v>
      </c>
      <c r="Q227" s="9" t="s">
        <v>277</v>
      </c>
      <c r="S227" s="9" t="str">
        <f>VLOOKUP(A227,[1]PRODS!$B$2:$K$3089,10,0)</f>
        <v>WINTER 18</v>
      </c>
      <c r="T227" s="9" t="str">
        <f>VLOOKUP(A227,[1]PRODS!$B$2:$K$3089,4,0)</f>
        <v xml:space="preserve">JACKET </v>
      </c>
      <c r="U227" s="9" t="str">
        <f>VLOOKUP(A227,[1]PRODS!$B$2:$K$3089,5,0)</f>
        <v>CORDUROY</v>
      </c>
      <c r="V227" s="9" t="str">
        <f>VLOOKUP(A227,[1]PRODS!$B$2:$K$3089,6,0)</f>
        <v>CAMEL</v>
      </c>
      <c r="W227" s="9" t="str">
        <f t="shared" si="9"/>
        <v>JACKET  CORDUROY CAMEL</v>
      </c>
      <c r="X227" s="9" t="str">
        <f>VLOOKUP(A227,[1]PRODS!$B$2:$K$3089,8,0)</f>
        <v>XS</v>
      </c>
      <c r="Y227" s="9" t="str">
        <f>VLOOKUP(A227,[1]PRODS!$B$2:$K$3089,9,0)</f>
        <v>W</v>
      </c>
      <c r="Z227" s="9">
        <f t="shared" si="10"/>
        <v>0.79695310640323735</v>
      </c>
      <c r="AA227" s="9">
        <f t="shared" si="11"/>
        <v>40176</v>
      </c>
    </row>
    <row r="228" spans="1:27" x14ac:dyDescent="0.25">
      <c r="A228" s="25" t="s">
        <v>1471</v>
      </c>
      <c r="B228" s="4" t="s">
        <v>1472</v>
      </c>
      <c r="C228" s="4">
        <v>8395</v>
      </c>
      <c r="D228" s="4">
        <v>8395</v>
      </c>
      <c r="E228" s="4">
        <v>1147</v>
      </c>
      <c r="F228" s="4" t="s">
        <v>25</v>
      </c>
      <c r="G228" s="4">
        <v>7248</v>
      </c>
      <c r="H228" s="4">
        <v>632</v>
      </c>
      <c r="I228" s="4">
        <v>86</v>
      </c>
      <c r="J228" s="4">
        <v>1</v>
      </c>
      <c r="K228" s="4">
        <v>1</v>
      </c>
      <c r="L228" s="4">
        <v>0</v>
      </c>
      <c r="M228" s="4"/>
      <c r="N228" s="4"/>
      <c r="O228" s="4">
        <v>19</v>
      </c>
      <c r="P228" s="9" t="s">
        <v>6465</v>
      </c>
      <c r="Q228" s="9" t="s">
        <v>277</v>
      </c>
      <c r="S228" s="9" t="str">
        <f>VLOOKUP(A228,[1]PRODS!$B$2:$K$3089,10,0)</f>
        <v>WINTER 18</v>
      </c>
      <c r="T228" s="9" t="str">
        <f>VLOOKUP(A228,[1]PRODS!$B$2:$K$3089,4,0)</f>
        <v>BEANIES</v>
      </c>
      <c r="U228" s="9" t="str">
        <f>VLOOKUP(A228,[1]PRODS!$B$2:$K$3089,5,0)</f>
        <v>PLAIN</v>
      </c>
      <c r="V228" s="9" t="str">
        <f>VLOOKUP(A228,[1]PRODS!$B$2:$K$3089,6,0)</f>
        <v>BLACK</v>
      </c>
      <c r="W228" s="9" t="str">
        <f t="shared" si="9"/>
        <v>BEANIES PLAIN BLACK</v>
      </c>
      <c r="X228" s="9" t="str">
        <f>VLOOKUP(A228,[1]PRODS!$B$2:$K$3089,8,0)</f>
        <v>ALL</v>
      </c>
      <c r="Y228" s="9" t="str">
        <f>VLOOKUP(A228,[1]PRODS!$B$2:$K$3089,9,0)</f>
        <v>M</v>
      </c>
      <c r="Z228" s="9">
        <f t="shared" si="10"/>
        <v>0.8633710541989279</v>
      </c>
      <c r="AA228" s="9">
        <f t="shared" si="11"/>
        <v>7248</v>
      </c>
    </row>
    <row r="229" spans="1:27" x14ac:dyDescent="0.25">
      <c r="A229" s="25" t="s">
        <v>1484</v>
      </c>
      <c r="B229" s="4" t="s">
        <v>1485</v>
      </c>
      <c r="C229" s="4">
        <v>8395</v>
      </c>
      <c r="D229" s="4">
        <v>8395</v>
      </c>
      <c r="E229" s="4">
        <v>1588</v>
      </c>
      <c r="F229" s="4" t="s">
        <v>25</v>
      </c>
      <c r="G229" s="4">
        <v>6807</v>
      </c>
      <c r="H229" s="4">
        <v>429</v>
      </c>
      <c r="I229" s="4">
        <v>81</v>
      </c>
      <c r="J229" s="4">
        <v>1</v>
      </c>
      <c r="K229" s="4">
        <v>1</v>
      </c>
      <c r="L229" s="4">
        <v>0</v>
      </c>
      <c r="M229" s="4"/>
      <c r="N229" s="4"/>
      <c r="O229" s="4">
        <v>19</v>
      </c>
      <c r="P229" s="9" t="s">
        <v>6465</v>
      </c>
      <c r="Q229" s="9" t="s">
        <v>277</v>
      </c>
      <c r="S229" s="9" t="str">
        <f>VLOOKUP(A229,[1]PRODS!$B$2:$K$3089,10,0)</f>
        <v>WINTER 18</v>
      </c>
      <c r="T229" s="9" t="str">
        <f>VLOOKUP(A229,[1]PRODS!$B$2:$K$3089,4,0)</f>
        <v>BEANIES</v>
      </c>
      <c r="U229" s="9" t="str">
        <f>VLOOKUP(A229,[1]PRODS!$B$2:$K$3089,5,0)</f>
        <v>STRIPES</v>
      </c>
      <c r="V229" s="9" t="str">
        <f>VLOOKUP(A229,[1]PRODS!$B$2:$K$3089,6,0)</f>
        <v>GREY</v>
      </c>
      <c r="W229" s="9" t="str">
        <f t="shared" si="9"/>
        <v>BEANIES STRIPES GREY</v>
      </c>
      <c r="X229" s="9" t="str">
        <f>VLOOKUP(A229,[1]PRODS!$B$2:$K$3089,8,0)</f>
        <v>ALL</v>
      </c>
      <c r="Y229" s="9" t="str">
        <f>VLOOKUP(A229,[1]PRODS!$B$2:$K$3089,9,0)</f>
        <v>M</v>
      </c>
      <c r="Z229" s="9">
        <f t="shared" si="10"/>
        <v>0.8108397855866587</v>
      </c>
      <c r="AA229" s="9">
        <f t="shared" si="11"/>
        <v>6807</v>
      </c>
    </row>
    <row r="230" spans="1:27" x14ac:dyDescent="0.25">
      <c r="A230" s="25" t="s">
        <v>1489</v>
      </c>
      <c r="B230" s="4" t="s">
        <v>1490</v>
      </c>
      <c r="C230" s="4">
        <v>8395</v>
      </c>
      <c r="D230" s="4">
        <v>8395</v>
      </c>
      <c r="E230" s="4">
        <v>1647</v>
      </c>
      <c r="F230" s="4" t="s">
        <v>25</v>
      </c>
      <c r="G230" s="4">
        <v>6748</v>
      </c>
      <c r="H230" s="4">
        <v>410</v>
      </c>
      <c r="I230" s="4">
        <v>80</v>
      </c>
      <c r="J230" s="4">
        <v>1</v>
      </c>
      <c r="K230" s="4">
        <v>1</v>
      </c>
      <c r="L230" s="4">
        <v>0</v>
      </c>
      <c r="M230" s="4"/>
      <c r="N230" s="4"/>
      <c r="O230" s="4">
        <v>19</v>
      </c>
      <c r="P230" s="9" t="s">
        <v>6465</v>
      </c>
      <c r="Q230" s="9" t="s">
        <v>277</v>
      </c>
      <c r="S230" s="9" t="str">
        <f>VLOOKUP(A230,[1]PRODS!$B$2:$K$3089,10,0)</f>
        <v>WINTER 18</v>
      </c>
      <c r="T230" s="9" t="str">
        <f>VLOOKUP(A230,[1]PRODS!$B$2:$K$3089,4,0)</f>
        <v>BEANIES</v>
      </c>
      <c r="U230" s="9" t="str">
        <f>VLOOKUP(A230,[1]PRODS!$B$2:$K$3089,5,0)</f>
        <v>WOVEN</v>
      </c>
      <c r="V230" s="9" t="str">
        <f>VLOOKUP(A230,[1]PRODS!$B$2:$K$3089,6,0)</f>
        <v>RASTA</v>
      </c>
      <c r="W230" s="9" t="str">
        <f t="shared" si="9"/>
        <v>BEANIES WOVEN RASTA</v>
      </c>
      <c r="X230" s="9" t="str">
        <f>VLOOKUP(A230,[1]PRODS!$B$2:$K$3089,8,0)</f>
        <v>ALL</v>
      </c>
      <c r="Y230" s="9" t="str">
        <f>VLOOKUP(A230,[1]PRODS!$B$2:$K$3089,9,0)</f>
        <v>M</v>
      </c>
      <c r="Z230" s="9">
        <f t="shared" si="10"/>
        <v>0.80381179273377013</v>
      </c>
      <c r="AA230" s="9">
        <f t="shared" si="11"/>
        <v>6748</v>
      </c>
    </row>
    <row r="231" spans="1:27" x14ac:dyDescent="0.25">
      <c r="A231" s="25" t="s">
        <v>6420</v>
      </c>
      <c r="B231" s="4" t="s">
        <v>1497</v>
      </c>
      <c r="C231" s="4">
        <v>16790</v>
      </c>
      <c r="D231" s="4">
        <v>16790</v>
      </c>
      <c r="E231" s="4">
        <v>3882</v>
      </c>
      <c r="F231" s="4" t="s">
        <v>25</v>
      </c>
      <c r="G231" s="4">
        <v>12908</v>
      </c>
      <c r="H231" s="4">
        <v>333</v>
      </c>
      <c r="I231" s="4">
        <v>77</v>
      </c>
      <c r="J231" s="4">
        <v>2</v>
      </c>
      <c r="K231" s="4">
        <v>2</v>
      </c>
      <c r="L231" s="4">
        <v>0</v>
      </c>
      <c r="M231" s="4"/>
      <c r="N231" s="4"/>
      <c r="O231" s="4">
        <v>19</v>
      </c>
      <c r="P231" s="9" t="s">
        <v>6465</v>
      </c>
      <c r="Q231" s="9" t="s">
        <v>277</v>
      </c>
      <c r="S231" s="9" t="str">
        <f>VLOOKUP(A231,[1]PRODS!$B$2:$K$3089,10,0)</f>
        <v>WINTER 18</v>
      </c>
      <c r="T231" s="9" t="str">
        <f>VLOOKUP(A231,[1]PRODS!$B$2:$K$3089,4,0)</f>
        <v>BEANIES</v>
      </c>
      <c r="U231" s="9" t="str">
        <f>VLOOKUP(A231,[1]PRODS!$B$2:$K$3089,5,0)</f>
        <v>TYPO</v>
      </c>
      <c r="V231" s="9" t="str">
        <f>VLOOKUP(A231,[1]PRODS!$B$2:$K$3089,6,0)</f>
        <v>FORREST</v>
      </c>
      <c r="W231" s="9" t="str">
        <f t="shared" si="9"/>
        <v>BEANIES TYPO FORREST</v>
      </c>
      <c r="X231" s="9" t="str">
        <f>VLOOKUP(A231,[1]PRODS!$B$2:$K$3089,8,0)</f>
        <v>ALL</v>
      </c>
      <c r="Y231" s="9" t="str">
        <f>VLOOKUP(A231,[1]PRODS!$B$2:$K$3089,9,0)</f>
        <v>M</v>
      </c>
      <c r="Z231" s="9">
        <f t="shared" si="10"/>
        <v>0.76879094699225725</v>
      </c>
      <c r="AA231" s="9">
        <f t="shared" si="11"/>
        <v>12908</v>
      </c>
    </row>
    <row r="232" spans="1:27" x14ac:dyDescent="0.25">
      <c r="A232" s="25" t="s">
        <v>6350</v>
      </c>
      <c r="B232" s="4" t="s">
        <v>1495</v>
      </c>
      <c r="C232" s="4">
        <v>16790</v>
      </c>
      <c r="D232" s="4">
        <v>16790</v>
      </c>
      <c r="E232" s="4">
        <v>2330</v>
      </c>
      <c r="F232" s="4" t="s">
        <v>25</v>
      </c>
      <c r="G232" s="4">
        <v>14460</v>
      </c>
      <c r="H232" s="4">
        <v>621</v>
      </c>
      <c r="I232" s="4">
        <v>86</v>
      </c>
      <c r="J232" s="4">
        <v>2</v>
      </c>
      <c r="K232" s="4">
        <v>2</v>
      </c>
      <c r="L232" s="4">
        <v>0</v>
      </c>
      <c r="M232" s="4"/>
      <c r="N232" s="4"/>
      <c r="O232" s="4">
        <v>19</v>
      </c>
      <c r="P232" s="9" t="s">
        <v>6465</v>
      </c>
      <c r="Q232" s="9" t="s">
        <v>277</v>
      </c>
      <c r="S232" s="9" t="str">
        <f>VLOOKUP(A232,[1]PRODS!$B$2:$K$3089,10,0)</f>
        <v>WINTER 18</v>
      </c>
      <c r="T232" s="9" t="str">
        <f>VLOOKUP(A232,[1]PRODS!$B$2:$K$3089,4,0)</f>
        <v>BEANIES</v>
      </c>
      <c r="U232" s="9" t="str">
        <f>VLOOKUP(A232,[1]PRODS!$B$2:$K$3089,5,0)</f>
        <v>TYPO</v>
      </c>
      <c r="V232" s="9" t="str">
        <f>VLOOKUP(A232,[1]PRODS!$B$2:$K$3089,6,0)</f>
        <v>BLACK</v>
      </c>
      <c r="W232" s="9" t="str">
        <f t="shared" si="9"/>
        <v>BEANIES TYPO BLACK</v>
      </c>
      <c r="X232" s="9" t="str">
        <f>VLOOKUP(A232,[1]PRODS!$B$2:$K$3089,8,0)</f>
        <v>ALL</v>
      </c>
      <c r="Y232" s="9" t="str">
        <f>VLOOKUP(A232,[1]PRODS!$B$2:$K$3089,9,0)</f>
        <v>M</v>
      </c>
      <c r="Z232" s="9">
        <f t="shared" si="10"/>
        <v>0.86122692078618224</v>
      </c>
      <c r="AA232" s="9">
        <f t="shared" si="11"/>
        <v>14460</v>
      </c>
    </row>
    <row r="233" spans="1:27" x14ac:dyDescent="0.25">
      <c r="A233" s="25" t="s">
        <v>447</v>
      </c>
      <c r="B233" s="4" t="s">
        <v>448</v>
      </c>
      <c r="C233" s="4">
        <v>8403</v>
      </c>
      <c r="D233" s="4">
        <v>8403</v>
      </c>
      <c r="E233" s="4">
        <v>2902</v>
      </c>
      <c r="F233" s="4" t="s">
        <v>25</v>
      </c>
      <c r="G233" s="4">
        <v>5501</v>
      </c>
      <c r="H233" s="4">
        <v>190</v>
      </c>
      <c r="I233" s="4">
        <v>65</v>
      </c>
      <c r="J233" s="4">
        <v>1</v>
      </c>
      <c r="K233" s="4">
        <v>1</v>
      </c>
      <c r="L233" s="4">
        <v>0</v>
      </c>
      <c r="M233" s="4"/>
      <c r="N233" s="4"/>
      <c r="O233" s="4">
        <v>19</v>
      </c>
      <c r="P233" s="9" t="s">
        <v>6465</v>
      </c>
      <c r="Q233" s="9" t="s">
        <v>277</v>
      </c>
      <c r="S233" s="9" t="str">
        <f>VLOOKUP(A233,[1]PRODS!$B$2:$K$3089,10,0)</f>
        <v>SUMMER 18</v>
      </c>
      <c r="T233" s="9" t="str">
        <f>VLOOKUP(A233,[1]PRODS!$B$2:$K$3089,4,0)</f>
        <v>CAPS</v>
      </c>
      <c r="U233" s="9" t="str">
        <f>VLOOKUP(A233,[1]PRODS!$B$2:$K$3089,5,0)</f>
        <v>SHIELD</v>
      </c>
      <c r="V233" s="9" t="str">
        <f>VLOOKUP(A233,[1]PRODS!$B$2:$K$3089,6,0)</f>
        <v>CAMO</v>
      </c>
      <c r="W233" s="9" t="str">
        <f t="shared" si="9"/>
        <v>CAPS SHIELD CAMO</v>
      </c>
      <c r="X233" s="9" t="str">
        <f>VLOOKUP(A233,[1]PRODS!$B$2:$K$3089,8,0)</f>
        <v>L/XL</v>
      </c>
      <c r="Y233" s="9" t="str">
        <f>VLOOKUP(A233,[1]PRODS!$B$2:$K$3089,9,0)</f>
        <v>M</v>
      </c>
      <c r="Z233" s="9">
        <f t="shared" si="10"/>
        <v>0.65464714982744254</v>
      </c>
      <c r="AA233" s="9">
        <f t="shared" si="11"/>
        <v>5501</v>
      </c>
    </row>
    <row r="234" spans="1:27" x14ac:dyDescent="0.25">
      <c r="A234" s="25" t="s">
        <v>624</v>
      </c>
      <c r="B234" s="4" t="s">
        <v>625</v>
      </c>
      <c r="C234" s="4">
        <v>8403</v>
      </c>
      <c r="D234" s="4">
        <v>8403</v>
      </c>
      <c r="E234" s="4">
        <v>2904</v>
      </c>
      <c r="F234" s="4" t="s">
        <v>25</v>
      </c>
      <c r="G234" s="4">
        <v>5499</v>
      </c>
      <c r="H234" s="4">
        <v>189</v>
      </c>
      <c r="I234" s="4">
        <v>65</v>
      </c>
      <c r="J234" s="4">
        <v>1</v>
      </c>
      <c r="K234" s="4">
        <v>1</v>
      </c>
      <c r="L234" s="4">
        <v>0</v>
      </c>
      <c r="M234" s="4"/>
      <c r="N234" s="4"/>
      <c r="O234" s="4">
        <v>19</v>
      </c>
      <c r="P234" s="9" t="s">
        <v>6465</v>
      </c>
      <c r="Q234" s="9" t="s">
        <v>277</v>
      </c>
      <c r="S234" s="9" t="str">
        <f>VLOOKUP(A234,[1]PRODS!$B$2:$K$3089,10,0)</f>
        <v>SUMMER 18</v>
      </c>
      <c r="T234" s="9" t="str">
        <f>VLOOKUP(A234,[1]PRODS!$B$2:$K$3089,4,0)</f>
        <v>CAPS</v>
      </c>
      <c r="U234" s="9" t="str">
        <f>VLOOKUP(A234,[1]PRODS!$B$2:$K$3089,5,0)</f>
        <v>SHIELD</v>
      </c>
      <c r="V234" s="9" t="str">
        <f>VLOOKUP(A234,[1]PRODS!$B$2:$K$3089,6,0)</f>
        <v>CAMO</v>
      </c>
      <c r="W234" s="9" t="str">
        <f t="shared" si="9"/>
        <v>CAPS SHIELD CAMO</v>
      </c>
      <c r="X234" s="9" t="str">
        <f>VLOOKUP(A234,[1]PRODS!$B$2:$K$3089,8,0)</f>
        <v>S/M</v>
      </c>
      <c r="Y234" s="9" t="str">
        <f>VLOOKUP(A234,[1]PRODS!$B$2:$K$3089,9,0)</f>
        <v>M</v>
      </c>
      <c r="Z234" s="9">
        <f t="shared" si="10"/>
        <v>0.65440913959300251</v>
      </c>
      <c r="AA234" s="9">
        <f t="shared" si="11"/>
        <v>5499</v>
      </c>
    </row>
    <row r="235" spans="1:27" x14ac:dyDescent="0.25">
      <c r="A235" s="25" t="s">
        <v>1827</v>
      </c>
      <c r="B235" s="4" t="s">
        <v>1828</v>
      </c>
      <c r="C235" s="4">
        <v>12597</v>
      </c>
      <c r="D235" s="4">
        <v>12597</v>
      </c>
      <c r="E235" s="4">
        <v>2652</v>
      </c>
      <c r="F235" s="4" t="s">
        <v>25</v>
      </c>
      <c r="G235" s="4">
        <v>9945</v>
      </c>
      <c r="H235" s="4">
        <v>375</v>
      </c>
      <c r="I235" s="4">
        <v>79</v>
      </c>
      <c r="J235" s="4">
        <v>1</v>
      </c>
      <c r="K235" s="4">
        <v>1</v>
      </c>
      <c r="L235" s="4">
        <v>0</v>
      </c>
      <c r="M235" s="4"/>
      <c r="N235" s="4"/>
      <c r="O235" s="4">
        <v>19</v>
      </c>
      <c r="P235" s="9" t="s">
        <v>6465</v>
      </c>
      <c r="Q235" s="9" t="s">
        <v>277</v>
      </c>
      <c r="S235" s="9" t="str">
        <f>VLOOKUP(A235,[1]PRODS!$B$2:$K$3089,10,0)</f>
        <v>SUMMER 18</v>
      </c>
      <c r="T235" s="9" t="str">
        <f>VLOOKUP(A235,[1]PRODS!$B$2:$K$3089,4,0)</f>
        <v>CAPS</v>
      </c>
      <c r="U235" s="9" t="str">
        <f>VLOOKUP(A235,[1]PRODS!$B$2:$K$3089,5,0)</f>
        <v>LOVER</v>
      </c>
      <c r="V235" s="9" t="str">
        <f>VLOOKUP(A235,[1]PRODS!$B$2:$K$3089,6,0)</f>
        <v>PINK</v>
      </c>
      <c r="W235" s="9" t="str">
        <f t="shared" si="9"/>
        <v>CAPS LOVER PINK</v>
      </c>
      <c r="X235" s="9" t="str">
        <f>VLOOKUP(A235,[1]PRODS!$B$2:$K$3089,8,0)</f>
        <v>L/XL</v>
      </c>
      <c r="Y235" s="9" t="str">
        <f>VLOOKUP(A235,[1]PRODS!$B$2:$K$3089,9,0)</f>
        <v>M</v>
      </c>
      <c r="Z235" s="9">
        <f t="shared" si="10"/>
        <v>0.78947368421052633</v>
      </c>
      <c r="AA235" s="9">
        <f t="shared" si="11"/>
        <v>9945</v>
      </c>
    </row>
    <row r="236" spans="1:27" x14ac:dyDescent="0.25">
      <c r="A236" s="25" t="s">
        <v>1546</v>
      </c>
      <c r="B236" s="4" t="s">
        <v>1547</v>
      </c>
      <c r="C236" s="4">
        <v>11759</v>
      </c>
      <c r="D236" s="4">
        <v>11759</v>
      </c>
      <c r="E236" s="4">
        <v>2383</v>
      </c>
      <c r="F236" s="4" t="s">
        <v>25</v>
      </c>
      <c r="G236" s="4">
        <v>9376</v>
      </c>
      <c r="H236" s="4">
        <v>393</v>
      </c>
      <c r="I236" s="4">
        <v>80</v>
      </c>
      <c r="J236" s="4">
        <v>1</v>
      </c>
      <c r="K236" s="4">
        <v>1</v>
      </c>
      <c r="L236" s="4">
        <v>0</v>
      </c>
      <c r="M236" s="4"/>
      <c r="N236" s="4"/>
      <c r="O236" s="4">
        <v>19</v>
      </c>
      <c r="P236" s="9" t="s">
        <v>6465</v>
      </c>
      <c r="Q236" s="9" t="s">
        <v>277</v>
      </c>
      <c r="S236" s="9" t="str">
        <f>VLOOKUP(A236,[1]PRODS!$B$2:$K$3089,10,0)</f>
        <v>WINTER 18</v>
      </c>
      <c r="T236" s="9" t="str">
        <f>VLOOKUP(A236,[1]PRODS!$B$2:$K$3089,4,0)</f>
        <v>CAPS</v>
      </c>
      <c r="U236" s="9" t="str">
        <f>VLOOKUP(A236,[1]PRODS!$B$2:$K$3089,5,0)</f>
        <v>CONCEPT</v>
      </c>
      <c r="V236" s="9" t="str">
        <f>VLOOKUP(A236,[1]PRODS!$B$2:$K$3089,6,0)</f>
        <v>GREEN</v>
      </c>
      <c r="W236" s="9" t="str">
        <f t="shared" si="9"/>
        <v>CAPS CONCEPT GREEN</v>
      </c>
      <c r="X236" s="9" t="str">
        <f>VLOOKUP(A236,[1]PRODS!$B$2:$K$3089,8,0)</f>
        <v>S/M</v>
      </c>
      <c r="Y236" s="9" t="str">
        <f>VLOOKUP(A236,[1]PRODS!$B$2:$K$3089,9,0)</f>
        <v>M</v>
      </c>
      <c r="Z236" s="9">
        <f t="shared" si="10"/>
        <v>0.79734671315588057</v>
      </c>
      <c r="AA236" s="9">
        <f t="shared" si="11"/>
        <v>9376</v>
      </c>
    </row>
    <row r="237" spans="1:27" x14ac:dyDescent="0.25">
      <c r="A237" s="25" t="s">
        <v>1561</v>
      </c>
      <c r="B237" s="4" t="s">
        <v>1563</v>
      </c>
      <c r="C237" s="4">
        <v>18479</v>
      </c>
      <c r="D237" s="4">
        <v>18479</v>
      </c>
      <c r="E237" s="4">
        <v>3589</v>
      </c>
      <c r="F237" s="4" t="s">
        <v>25</v>
      </c>
      <c r="G237" s="4">
        <v>14890</v>
      </c>
      <c r="H237" s="4">
        <v>415</v>
      </c>
      <c r="I237" s="4">
        <v>81</v>
      </c>
      <c r="J237" s="4">
        <v>1</v>
      </c>
      <c r="K237" s="4">
        <v>1</v>
      </c>
      <c r="L237" s="4">
        <v>0</v>
      </c>
      <c r="M237" s="4"/>
      <c r="N237" s="4"/>
      <c r="O237" s="4">
        <v>19</v>
      </c>
      <c r="P237" s="9" t="s">
        <v>6465</v>
      </c>
      <c r="Q237" s="9" t="s">
        <v>277</v>
      </c>
      <c r="S237" s="9" t="str">
        <f>VLOOKUP(A237,[1]PRODS!$B$2:$K$3089,10,0)</f>
        <v>WINTER 18</v>
      </c>
      <c r="T237" s="9" t="str">
        <f>VLOOKUP(A237,[1]PRODS!$B$2:$K$3089,4,0)</f>
        <v>SWEATPANTS</v>
      </c>
      <c r="U237" s="9" t="str">
        <f>VLOOKUP(A237,[1]PRODS!$B$2:$K$3089,5,0)</f>
        <v>KANGOO</v>
      </c>
      <c r="V237" s="9" t="str">
        <f>VLOOKUP(A237,[1]PRODS!$B$2:$K$3089,6,0)</f>
        <v>GREY</v>
      </c>
      <c r="W237" s="9" t="str">
        <f t="shared" si="9"/>
        <v>SWEATPANTS KANGOO GREY</v>
      </c>
      <c r="X237" s="9" t="str">
        <f>VLOOKUP(A237,[1]PRODS!$B$2:$K$3089,8,0)</f>
        <v>L</v>
      </c>
      <c r="Y237" s="9" t="str">
        <f>VLOOKUP(A237,[1]PRODS!$B$2:$K$3089,9,0)</f>
        <v>M</v>
      </c>
      <c r="Z237" s="9">
        <f t="shared" si="10"/>
        <v>0.80577953352454135</v>
      </c>
      <c r="AA237" s="9">
        <f t="shared" si="11"/>
        <v>14890</v>
      </c>
    </row>
    <row r="238" spans="1:27" x14ac:dyDescent="0.25">
      <c r="A238" s="25" t="s">
        <v>1567</v>
      </c>
      <c r="B238" s="4" t="s">
        <v>1568</v>
      </c>
      <c r="C238" s="4">
        <v>36958</v>
      </c>
      <c r="D238" s="4">
        <v>36958</v>
      </c>
      <c r="E238" s="4">
        <v>7178</v>
      </c>
      <c r="F238" s="4" t="s">
        <v>25</v>
      </c>
      <c r="G238" s="4">
        <v>29780</v>
      </c>
      <c r="H238" s="4">
        <v>415</v>
      </c>
      <c r="I238" s="4">
        <v>81</v>
      </c>
      <c r="J238" s="4">
        <v>2</v>
      </c>
      <c r="K238" s="4">
        <v>2</v>
      </c>
      <c r="L238" s="4">
        <v>0</v>
      </c>
      <c r="M238" s="4"/>
      <c r="N238" s="4"/>
      <c r="O238" s="4">
        <v>19</v>
      </c>
      <c r="P238" s="9" t="s">
        <v>6465</v>
      </c>
      <c r="Q238" s="9" t="s">
        <v>277</v>
      </c>
      <c r="S238" s="9" t="str">
        <f>VLOOKUP(A238,[1]PRODS!$B$2:$K$3089,10,0)</f>
        <v>WINTER 18</v>
      </c>
      <c r="T238" s="9" t="str">
        <f>VLOOKUP(A238,[1]PRODS!$B$2:$K$3089,4,0)</f>
        <v>SWEATPANTS</v>
      </c>
      <c r="U238" s="9" t="str">
        <f>VLOOKUP(A238,[1]PRODS!$B$2:$K$3089,5,0)</f>
        <v>KANGOO</v>
      </c>
      <c r="V238" s="9" t="str">
        <f>VLOOKUP(A238,[1]PRODS!$B$2:$K$3089,6,0)</f>
        <v>GREY</v>
      </c>
      <c r="W238" s="9" t="str">
        <f t="shared" si="9"/>
        <v>SWEATPANTS KANGOO GREY</v>
      </c>
      <c r="X238" s="9" t="str">
        <f>VLOOKUP(A238,[1]PRODS!$B$2:$K$3089,8,0)</f>
        <v>S</v>
      </c>
      <c r="Y238" s="9" t="str">
        <f>VLOOKUP(A238,[1]PRODS!$B$2:$K$3089,9,0)</f>
        <v>M</v>
      </c>
      <c r="Z238" s="9">
        <f t="shared" si="10"/>
        <v>0.80577953352454135</v>
      </c>
      <c r="AA238" s="9">
        <f t="shared" si="11"/>
        <v>29780</v>
      </c>
    </row>
    <row r="239" spans="1:27" x14ac:dyDescent="0.25">
      <c r="A239" s="25" t="s">
        <v>1571</v>
      </c>
      <c r="B239" s="4" t="s">
        <v>1572</v>
      </c>
      <c r="C239" s="4">
        <v>18479</v>
      </c>
      <c r="D239" s="4">
        <v>18479</v>
      </c>
      <c r="E239" s="4">
        <v>3589</v>
      </c>
      <c r="F239" s="4" t="s">
        <v>25</v>
      </c>
      <c r="G239" s="4">
        <v>14890</v>
      </c>
      <c r="H239" s="4">
        <v>415</v>
      </c>
      <c r="I239" s="4">
        <v>81</v>
      </c>
      <c r="J239" s="4">
        <v>1</v>
      </c>
      <c r="K239" s="4">
        <v>1</v>
      </c>
      <c r="L239" s="4">
        <v>0</v>
      </c>
      <c r="M239" s="4"/>
      <c r="N239" s="4"/>
      <c r="O239" s="4">
        <v>19</v>
      </c>
      <c r="P239" s="9" t="s">
        <v>6465</v>
      </c>
      <c r="Q239" s="9" t="s">
        <v>277</v>
      </c>
      <c r="S239" s="9" t="str">
        <f>VLOOKUP(A239,[1]PRODS!$B$2:$K$3089,10,0)</f>
        <v>WINTER 18</v>
      </c>
      <c r="T239" s="9" t="str">
        <f>VLOOKUP(A239,[1]PRODS!$B$2:$K$3089,4,0)</f>
        <v>SWEATPANTS</v>
      </c>
      <c r="U239" s="9" t="str">
        <f>VLOOKUP(A239,[1]PRODS!$B$2:$K$3089,5,0)</f>
        <v>KANGOO</v>
      </c>
      <c r="V239" s="9" t="str">
        <f>VLOOKUP(A239,[1]PRODS!$B$2:$K$3089,6,0)</f>
        <v>GREY</v>
      </c>
      <c r="W239" s="9" t="str">
        <f t="shared" si="9"/>
        <v>SWEATPANTS KANGOO GREY</v>
      </c>
      <c r="X239" s="9" t="str">
        <f>VLOOKUP(A239,[1]PRODS!$B$2:$K$3089,8,0)</f>
        <v>XS</v>
      </c>
      <c r="Y239" s="9" t="str">
        <f>VLOOKUP(A239,[1]PRODS!$B$2:$K$3089,9,0)</f>
        <v>M</v>
      </c>
      <c r="Z239" s="9">
        <f t="shared" si="10"/>
        <v>0.80577953352454135</v>
      </c>
      <c r="AA239" s="9">
        <f t="shared" si="11"/>
        <v>14890</v>
      </c>
    </row>
    <row r="240" spans="1:27" x14ac:dyDescent="0.25">
      <c r="A240" s="25" t="s">
        <v>1577</v>
      </c>
      <c r="B240" s="4" t="s">
        <v>1578</v>
      </c>
      <c r="C240" s="4">
        <v>18900</v>
      </c>
      <c r="D240" s="4">
        <v>18900</v>
      </c>
      <c r="E240" s="4">
        <v>4236</v>
      </c>
      <c r="F240" s="4" t="s">
        <v>25</v>
      </c>
      <c r="G240" s="4">
        <v>14664</v>
      </c>
      <c r="H240" s="4">
        <v>346</v>
      </c>
      <c r="I240" s="4">
        <v>78</v>
      </c>
      <c r="J240" s="4">
        <v>1</v>
      </c>
      <c r="K240" s="4">
        <v>1</v>
      </c>
      <c r="L240" s="4">
        <v>0</v>
      </c>
      <c r="M240" s="4"/>
      <c r="N240" s="4"/>
      <c r="O240" s="4">
        <v>19</v>
      </c>
      <c r="P240" s="9" t="s">
        <v>6465</v>
      </c>
      <c r="Q240" s="9" t="s">
        <v>277</v>
      </c>
      <c r="S240" s="9" t="str">
        <f>VLOOKUP(A240,[1]PRODS!$B$2:$K$3089,10,0)</f>
        <v>WINTER 18</v>
      </c>
      <c r="T240" s="9" t="str">
        <f>VLOOKUP(A240,[1]PRODS!$B$2:$K$3089,4,0)</f>
        <v>SWEATPANTS</v>
      </c>
      <c r="U240" s="9" t="str">
        <f>VLOOKUP(A240,[1]PRODS!$B$2:$K$3089,5,0)</f>
        <v>PATTERN</v>
      </c>
      <c r="V240" s="9" t="str">
        <f>VLOOKUP(A240,[1]PRODS!$B$2:$K$3089,6,0)</f>
        <v>BLACK</v>
      </c>
      <c r="W240" s="9" t="str">
        <f t="shared" si="9"/>
        <v>SWEATPANTS PATTERN BLACK</v>
      </c>
      <c r="X240" s="9" t="str">
        <f>VLOOKUP(A240,[1]PRODS!$B$2:$K$3089,8,0)</f>
        <v>M</v>
      </c>
      <c r="Y240" s="9" t="str">
        <f>VLOOKUP(A240,[1]PRODS!$B$2:$K$3089,9,0)</f>
        <v>M</v>
      </c>
      <c r="Z240" s="9">
        <f t="shared" si="10"/>
        <v>0.77587301587301583</v>
      </c>
      <c r="AA240" s="9">
        <f t="shared" si="11"/>
        <v>14664</v>
      </c>
    </row>
    <row r="241" spans="1:27" x14ac:dyDescent="0.25">
      <c r="A241" s="25" t="s">
        <v>1593</v>
      </c>
      <c r="B241" s="4" t="s">
        <v>1594</v>
      </c>
      <c r="C241" s="4">
        <v>16800</v>
      </c>
      <c r="D241" s="4">
        <v>16800</v>
      </c>
      <c r="E241" s="4">
        <v>4236</v>
      </c>
      <c r="F241" s="4" t="s">
        <v>25</v>
      </c>
      <c r="G241" s="4">
        <v>12564</v>
      </c>
      <c r="H241" s="4">
        <v>297</v>
      </c>
      <c r="I241" s="4">
        <v>75</v>
      </c>
      <c r="J241" s="4">
        <v>1</v>
      </c>
      <c r="K241" s="4">
        <v>1</v>
      </c>
      <c r="L241" s="4">
        <v>0</v>
      </c>
      <c r="M241" s="4"/>
      <c r="N241" s="4"/>
      <c r="O241" s="4">
        <v>19</v>
      </c>
      <c r="P241" s="9" t="s">
        <v>6465</v>
      </c>
      <c r="Q241" s="9" t="s">
        <v>277</v>
      </c>
      <c r="S241" s="9" t="str">
        <f>VLOOKUP(A241,[1]PRODS!$B$2:$K$3089,10,0)</f>
        <v>WINTER 18</v>
      </c>
      <c r="T241" s="9" t="str">
        <f>VLOOKUP(A241,[1]PRODS!$B$2:$K$3089,4,0)</f>
        <v>SWEATPANTS</v>
      </c>
      <c r="U241" s="9" t="str">
        <f>VLOOKUP(A241,[1]PRODS!$B$2:$K$3089,5,0)</f>
        <v>PATTERN</v>
      </c>
      <c r="V241" s="9" t="str">
        <f>VLOOKUP(A241,[1]PRODS!$B$2:$K$3089,6,0)</f>
        <v>GREEN</v>
      </c>
      <c r="W241" s="9" t="str">
        <f t="shared" si="9"/>
        <v>SWEATPANTS PATTERN GREEN</v>
      </c>
      <c r="X241" s="9" t="str">
        <f>VLOOKUP(A241,[1]PRODS!$B$2:$K$3089,8,0)</f>
        <v>XL</v>
      </c>
      <c r="Y241" s="9" t="str">
        <f>VLOOKUP(A241,[1]PRODS!$B$2:$K$3089,9,0)</f>
        <v>M</v>
      </c>
      <c r="Z241" s="9">
        <f t="shared" si="10"/>
        <v>0.74785714285714289</v>
      </c>
      <c r="AA241" s="9">
        <f t="shared" si="11"/>
        <v>12564</v>
      </c>
    </row>
    <row r="242" spans="1:27" x14ac:dyDescent="0.25">
      <c r="A242" s="25" t="s">
        <v>1595</v>
      </c>
      <c r="B242" s="4" t="s">
        <v>1596</v>
      </c>
      <c r="C242" s="4">
        <v>21000</v>
      </c>
      <c r="D242" s="4">
        <v>21000</v>
      </c>
      <c r="E242" s="4">
        <v>4236</v>
      </c>
      <c r="F242" s="4" t="s">
        <v>25</v>
      </c>
      <c r="G242" s="4">
        <v>16764</v>
      </c>
      <c r="H242" s="4">
        <v>396</v>
      </c>
      <c r="I242" s="4">
        <v>80</v>
      </c>
      <c r="J242" s="4">
        <v>1</v>
      </c>
      <c r="K242" s="4">
        <v>1</v>
      </c>
      <c r="L242" s="4">
        <v>0</v>
      </c>
      <c r="M242" s="4"/>
      <c r="N242" s="4"/>
      <c r="O242" s="4">
        <v>19</v>
      </c>
      <c r="P242" s="9" t="s">
        <v>6465</v>
      </c>
      <c r="Q242" s="9" t="s">
        <v>277</v>
      </c>
      <c r="S242" s="9" t="str">
        <f>VLOOKUP(A242,[1]PRODS!$B$2:$K$3089,10,0)</f>
        <v>WINTER 18</v>
      </c>
      <c r="T242" s="9" t="str">
        <f>VLOOKUP(A242,[1]PRODS!$B$2:$K$3089,4,0)</f>
        <v>SWEATPANTS</v>
      </c>
      <c r="U242" s="9" t="str">
        <f>VLOOKUP(A242,[1]PRODS!$B$2:$K$3089,5,0)</f>
        <v>PATTERN</v>
      </c>
      <c r="V242" s="9" t="str">
        <f>VLOOKUP(A242,[1]PRODS!$B$2:$K$3089,6,0)</f>
        <v>GREEN</v>
      </c>
      <c r="W242" s="9" t="str">
        <f t="shared" si="9"/>
        <v>SWEATPANTS PATTERN GREEN</v>
      </c>
      <c r="X242" s="9" t="str">
        <f>VLOOKUP(A242,[1]PRODS!$B$2:$K$3089,8,0)</f>
        <v>XS</v>
      </c>
      <c r="Y242" s="9" t="str">
        <f>VLOOKUP(A242,[1]PRODS!$B$2:$K$3089,9,0)</f>
        <v>M</v>
      </c>
      <c r="Z242" s="9">
        <f t="shared" si="10"/>
        <v>0.79828571428571427</v>
      </c>
      <c r="AA242" s="9">
        <f t="shared" si="11"/>
        <v>16764</v>
      </c>
    </row>
    <row r="243" spans="1:27" x14ac:dyDescent="0.25">
      <c r="A243" s="25" t="s">
        <v>253</v>
      </c>
      <c r="B243" s="4" t="s">
        <v>254</v>
      </c>
      <c r="C243" s="4">
        <v>8403</v>
      </c>
      <c r="D243" s="4">
        <v>8403</v>
      </c>
      <c r="E243" s="4">
        <v>3305</v>
      </c>
      <c r="F243" s="4" t="s">
        <v>25</v>
      </c>
      <c r="G243" s="4">
        <v>5098</v>
      </c>
      <c r="H243" s="4">
        <v>154</v>
      </c>
      <c r="I243" s="4">
        <v>61</v>
      </c>
      <c r="J243" s="4">
        <v>1</v>
      </c>
      <c r="K243" s="4">
        <v>1</v>
      </c>
      <c r="L243" s="4">
        <v>0</v>
      </c>
      <c r="M243" s="4"/>
      <c r="N243" s="4"/>
      <c r="O243" s="4">
        <v>19</v>
      </c>
      <c r="P243" s="9" t="s">
        <v>6465</v>
      </c>
      <c r="Q243" s="9" t="s">
        <v>277</v>
      </c>
      <c r="S243" s="9" t="str">
        <f>VLOOKUP(A243,[1]PRODS!$B$2:$K$3089,10,0)</f>
        <v>SUMMER 18</v>
      </c>
      <c r="T243" s="9" t="str">
        <f>VLOOKUP(A243,[1]PRODS!$B$2:$K$3089,4,0)</f>
        <v>WALLET</v>
      </c>
      <c r="U243" s="9" t="str">
        <f>VLOOKUP(A243,[1]PRODS!$B$2:$K$3089,5,0)</f>
        <v>CLASSIC</v>
      </c>
      <c r="V243" s="9" t="str">
        <f>VLOOKUP(A243,[1]PRODS!$B$2:$K$3089,6,0)</f>
        <v>BLACK</v>
      </c>
      <c r="W243" s="9" t="str">
        <f t="shared" si="9"/>
        <v>WALLET CLASSIC BLACK</v>
      </c>
      <c r="X243" s="9" t="str">
        <f>VLOOKUP(A243,[1]PRODS!$B$2:$K$3089,8,0)</f>
        <v>ALL</v>
      </c>
      <c r="Y243" s="9" t="str">
        <f>VLOOKUP(A243,[1]PRODS!$B$2:$K$3089,9,0)</f>
        <v>M</v>
      </c>
      <c r="Z243" s="9">
        <f t="shared" si="10"/>
        <v>0.60668808758776627</v>
      </c>
      <c r="AA243" s="9">
        <f t="shared" si="11"/>
        <v>5098</v>
      </c>
    </row>
    <row r="244" spans="1:27" x14ac:dyDescent="0.25">
      <c r="A244" s="25" t="s">
        <v>471</v>
      </c>
      <c r="B244" s="4" t="s">
        <v>472</v>
      </c>
      <c r="C244" s="4">
        <v>8403</v>
      </c>
      <c r="D244" s="4">
        <v>8403</v>
      </c>
      <c r="E244" s="4">
        <v>4071</v>
      </c>
      <c r="F244" s="4" t="s">
        <v>25</v>
      </c>
      <c r="G244" s="4">
        <v>4332</v>
      </c>
      <c r="H244" s="4">
        <v>106</v>
      </c>
      <c r="I244" s="4">
        <v>52</v>
      </c>
      <c r="J244" s="4">
        <v>1</v>
      </c>
      <c r="K244" s="4">
        <v>1</v>
      </c>
      <c r="L244" s="4">
        <v>0</v>
      </c>
      <c r="M244" s="4"/>
      <c r="N244" s="4"/>
      <c r="O244" s="4">
        <v>19</v>
      </c>
      <c r="P244" s="9" t="s">
        <v>6465</v>
      </c>
      <c r="Q244" s="9" t="s">
        <v>277</v>
      </c>
      <c r="S244" s="9" t="str">
        <f>VLOOKUP(A244,[1]PRODS!$B$2:$K$3089,10,0)</f>
        <v>SUMMER 18</v>
      </c>
      <c r="T244" s="9" t="str">
        <f>VLOOKUP(A244,[1]PRODS!$B$2:$K$3089,4,0)</f>
        <v>WALLET</v>
      </c>
      <c r="U244" s="9" t="str">
        <f>VLOOKUP(A244,[1]PRODS!$B$2:$K$3089,5,0)</f>
        <v>PRINT</v>
      </c>
      <c r="V244" s="9" t="str">
        <f>VLOOKUP(A244,[1]PRODS!$B$2:$K$3089,6,0)</f>
        <v>FOREST</v>
      </c>
      <c r="W244" s="9" t="str">
        <f t="shared" si="9"/>
        <v>WALLET PRINT FOREST</v>
      </c>
      <c r="X244" s="9" t="str">
        <f>VLOOKUP(A244,[1]PRODS!$B$2:$K$3089,8,0)</f>
        <v>ALL</v>
      </c>
      <c r="Y244" s="9" t="str">
        <f>VLOOKUP(A244,[1]PRODS!$B$2:$K$3089,9,0)</f>
        <v>M</v>
      </c>
      <c r="Z244" s="9">
        <f t="shared" si="10"/>
        <v>0.51553016779721528</v>
      </c>
      <c r="AA244" s="9">
        <f t="shared" si="11"/>
        <v>4332</v>
      </c>
    </row>
    <row r="245" spans="1:27" x14ac:dyDescent="0.25">
      <c r="A245" s="25" t="s">
        <v>255</v>
      </c>
      <c r="B245" s="4" t="s">
        <v>256</v>
      </c>
      <c r="C245" s="4">
        <v>6213</v>
      </c>
      <c r="D245" s="4">
        <v>6213</v>
      </c>
      <c r="E245" s="4">
        <v>1935</v>
      </c>
      <c r="F245" s="4" t="s">
        <v>25</v>
      </c>
      <c r="G245" s="4">
        <v>4278</v>
      </c>
      <c r="H245" s="4">
        <v>221</v>
      </c>
      <c r="I245" s="4">
        <v>69</v>
      </c>
      <c r="J245" s="4">
        <v>3</v>
      </c>
      <c r="K245" s="4">
        <v>3</v>
      </c>
      <c r="L245" s="4">
        <v>0</v>
      </c>
      <c r="M245" s="4"/>
      <c r="N245" s="4"/>
      <c r="O245" s="4">
        <v>19</v>
      </c>
      <c r="P245" s="9" t="s">
        <v>6465</v>
      </c>
      <c r="Q245" s="9" t="s">
        <v>277</v>
      </c>
      <c r="S245" s="9" t="str">
        <f>VLOOKUP(A245,[1]PRODS!$B$2:$K$3089,10,0)</f>
        <v>SUMMER 18</v>
      </c>
      <c r="T245" s="9" t="str">
        <f>VLOOKUP(A245,[1]PRODS!$B$2:$K$3089,4,0)</f>
        <v>STRAP</v>
      </c>
      <c r="U245" s="9" t="str">
        <f>VLOOKUP(A245,[1]PRODS!$B$2:$K$3089,5,0)</f>
        <v>CLASSIC</v>
      </c>
      <c r="V245" s="9" t="str">
        <f>VLOOKUP(A245,[1]PRODS!$B$2:$K$3089,6,0)</f>
        <v>GREY</v>
      </c>
      <c r="W245" s="9" t="str">
        <f t="shared" si="9"/>
        <v>STRAP CLASSIC GREY</v>
      </c>
      <c r="X245" s="9" t="str">
        <f>VLOOKUP(A245,[1]PRODS!$B$2:$K$3089,8,0)</f>
        <v>ALL</v>
      </c>
      <c r="Y245" s="9" t="str">
        <f>VLOOKUP(A245,[1]PRODS!$B$2:$K$3089,9,0)</f>
        <v>M</v>
      </c>
      <c r="Z245" s="9">
        <f t="shared" si="10"/>
        <v>0.68855625301786572</v>
      </c>
      <c r="AA245" s="9">
        <f t="shared" si="11"/>
        <v>4278</v>
      </c>
    </row>
    <row r="246" spans="1:27" x14ac:dyDescent="0.25">
      <c r="A246" s="25" t="s">
        <v>257</v>
      </c>
      <c r="B246" s="4" t="s">
        <v>258</v>
      </c>
      <c r="C246" s="4">
        <v>2101</v>
      </c>
      <c r="D246" s="4">
        <v>2101</v>
      </c>
      <c r="E246" s="4">
        <v>645</v>
      </c>
      <c r="F246" s="4" t="s">
        <v>25</v>
      </c>
      <c r="G246" s="4">
        <v>1456</v>
      </c>
      <c r="H246" s="4">
        <v>226</v>
      </c>
      <c r="I246" s="4">
        <v>69</v>
      </c>
      <c r="J246" s="4">
        <v>1</v>
      </c>
      <c r="K246" s="4">
        <v>1</v>
      </c>
      <c r="L246" s="4">
        <v>0</v>
      </c>
      <c r="M246" s="4"/>
      <c r="N246" s="4"/>
      <c r="O246" s="4">
        <v>19</v>
      </c>
      <c r="P246" s="9" t="s">
        <v>6465</v>
      </c>
      <c r="Q246" s="9" t="s">
        <v>277</v>
      </c>
      <c r="S246" s="9" t="str">
        <f>VLOOKUP(A246,[1]PRODS!$B$2:$K$3089,10,0)</f>
        <v>SUMMER 18</v>
      </c>
      <c r="T246" s="9" t="str">
        <f>VLOOKUP(A246,[1]PRODS!$B$2:$K$3089,4,0)</f>
        <v>STRAP</v>
      </c>
      <c r="U246" s="9" t="str">
        <f>VLOOKUP(A246,[1]PRODS!$B$2:$K$3089,5,0)</f>
        <v>CLASSIC</v>
      </c>
      <c r="V246" s="9" t="str">
        <f>VLOOKUP(A246,[1]PRODS!$B$2:$K$3089,6,0)</f>
        <v>BLUE</v>
      </c>
      <c r="W246" s="9" t="str">
        <f t="shared" si="9"/>
        <v>STRAP CLASSIC BLUE</v>
      </c>
      <c r="X246" s="9" t="str">
        <f>VLOOKUP(A246,[1]PRODS!$B$2:$K$3089,8,0)</f>
        <v>ALL</v>
      </c>
      <c r="Y246" s="9" t="str">
        <f>VLOOKUP(A246,[1]PRODS!$B$2:$K$3089,9,0)</f>
        <v>M</v>
      </c>
      <c r="Z246" s="9">
        <f t="shared" si="10"/>
        <v>0.6930033317467873</v>
      </c>
      <c r="AA246" s="9">
        <f t="shared" si="11"/>
        <v>1456.0000000000002</v>
      </c>
    </row>
    <row r="247" spans="1:27" x14ac:dyDescent="0.25">
      <c r="A247" s="25" t="s">
        <v>733</v>
      </c>
      <c r="B247" s="4" t="s">
        <v>6876</v>
      </c>
      <c r="C247" s="4">
        <v>2101</v>
      </c>
      <c r="D247" s="4">
        <v>2101</v>
      </c>
      <c r="E247" s="4">
        <v>645</v>
      </c>
      <c r="F247" s="4" t="s">
        <v>25</v>
      </c>
      <c r="G247" s="4">
        <v>1456</v>
      </c>
      <c r="H247" s="4">
        <v>226</v>
      </c>
      <c r="I247" s="4">
        <v>69</v>
      </c>
      <c r="J247" s="4">
        <v>1</v>
      </c>
      <c r="K247" s="4">
        <v>1</v>
      </c>
      <c r="L247" s="4">
        <v>0</v>
      </c>
      <c r="M247" s="4"/>
      <c r="N247" s="4"/>
      <c r="O247" s="4">
        <v>19</v>
      </c>
      <c r="P247" s="9" t="s">
        <v>6465</v>
      </c>
      <c r="Q247" s="9" t="s">
        <v>277</v>
      </c>
      <c r="S247" s="9" t="str">
        <f>VLOOKUP(A247,[1]PRODS!$B$2:$K$3089,10,0)</f>
        <v>SUMMER 18</v>
      </c>
      <c r="T247" s="9" t="str">
        <f>VLOOKUP(A247,[1]PRODS!$B$2:$K$3089,4,0)</f>
        <v>STRAP</v>
      </c>
      <c r="U247" s="9" t="str">
        <f>VLOOKUP(A247,[1]PRODS!$B$2:$K$3089,5,0)</f>
        <v>CLASSIC</v>
      </c>
      <c r="V247" s="9" t="str">
        <f>VLOOKUP(A247,[1]PRODS!$B$2:$K$3089,6,0)</f>
        <v>PURPLE</v>
      </c>
      <c r="W247" s="9" t="str">
        <f t="shared" si="9"/>
        <v>STRAP CLASSIC PURPLE</v>
      </c>
      <c r="X247" s="9" t="str">
        <f>VLOOKUP(A247,[1]PRODS!$B$2:$K$3089,8,0)</f>
        <v>ALL</v>
      </c>
      <c r="Y247" s="9" t="str">
        <f>VLOOKUP(A247,[1]PRODS!$B$2:$K$3089,9,0)</f>
        <v>M</v>
      </c>
      <c r="Z247" s="9">
        <f t="shared" si="10"/>
        <v>0.6930033317467873</v>
      </c>
      <c r="AA247" s="9">
        <f t="shared" si="11"/>
        <v>1456.0000000000002</v>
      </c>
    </row>
    <row r="248" spans="1:27" x14ac:dyDescent="0.25">
      <c r="A248" s="25" t="s">
        <v>267</v>
      </c>
      <c r="B248" s="4" t="s">
        <v>268</v>
      </c>
      <c r="C248" s="4">
        <v>10415</v>
      </c>
      <c r="D248" s="4">
        <v>10415</v>
      </c>
      <c r="E248" s="4">
        <v>3320</v>
      </c>
      <c r="F248" s="4" t="s">
        <v>25</v>
      </c>
      <c r="G248" s="4">
        <v>7095</v>
      </c>
      <c r="H248" s="4">
        <v>214</v>
      </c>
      <c r="I248" s="4">
        <v>68</v>
      </c>
      <c r="J248" s="4">
        <v>5</v>
      </c>
      <c r="K248" s="4">
        <v>5</v>
      </c>
      <c r="L248" s="4">
        <v>0</v>
      </c>
      <c r="M248" s="4"/>
      <c r="N248" s="4"/>
      <c r="O248" s="4">
        <v>19</v>
      </c>
      <c r="P248" s="9" t="s">
        <v>6465</v>
      </c>
      <c r="Q248" s="9" t="s">
        <v>277</v>
      </c>
      <c r="S248" s="9" t="str">
        <f>VLOOKUP(A248,[1]PRODS!$B$2:$K$3089,10,0)</f>
        <v>SUMMER 18</v>
      </c>
      <c r="T248" s="9" t="str">
        <f>VLOOKUP(A248,[1]PRODS!$B$2:$K$3089,4,0)</f>
        <v>SOCKS</v>
      </c>
      <c r="U248" s="9" t="str">
        <f>VLOOKUP(A248,[1]PRODS!$B$2:$K$3089,5,0)</f>
        <v>SIMPLE</v>
      </c>
      <c r="V248" s="9" t="str">
        <f>VLOOKUP(A248,[1]PRODS!$B$2:$K$3089,6,0)</f>
        <v>WHITE</v>
      </c>
      <c r="W248" s="9" t="str">
        <f t="shared" si="9"/>
        <v>SOCKS SIMPLE WHITE</v>
      </c>
      <c r="X248" s="9" t="str">
        <f>VLOOKUP(A248,[1]PRODS!$B$2:$K$3089,8,0)</f>
        <v>ALL</v>
      </c>
      <c r="Y248" s="9" t="str">
        <f>VLOOKUP(A248,[1]PRODS!$B$2:$K$3089,9,0)</f>
        <v>M</v>
      </c>
      <c r="Z248" s="9">
        <f t="shared" si="10"/>
        <v>0.68122899663946235</v>
      </c>
      <c r="AA248" s="9">
        <f t="shared" si="11"/>
        <v>7095</v>
      </c>
    </row>
    <row r="249" spans="1:27" x14ac:dyDescent="0.25">
      <c r="A249" s="25" t="s">
        <v>273</v>
      </c>
      <c r="B249" s="4" t="s">
        <v>274</v>
      </c>
      <c r="C249" s="4">
        <v>8395</v>
      </c>
      <c r="D249" s="4">
        <v>8395</v>
      </c>
      <c r="E249" s="4">
        <v>1717</v>
      </c>
      <c r="F249" s="4" t="s">
        <v>25</v>
      </c>
      <c r="G249" s="4">
        <v>6678</v>
      </c>
      <c r="H249" s="4">
        <v>389</v>
      </c>
      <c r="I249" s="4">
        <v>80</v>
      </c>
      <c r="J249" s="4">
        <v>1</v>
      </c>
      <c r="K249" s="4">
        <v>1</v>
      </c>
      <c r="L249" s="4">
        <v>0</v>
      </c>
      <c r="M249" s="4"/>
      <c r="N249" s="4"/>
      <c r="O249" s="4">
        <v>19</v>
      </c>
      <c r="P249" s="9" t="s">
        <v>6465</v>
      </c>
      <c r="Q249" s="9" t="s">
        <v>277</v>
      </c>
      <c r="S249" s="9" t="str">
        <f>VLOOKUP(A249,[1]PRODS!$B$2:$K$3089,10,0)</f>
        <v>SUMMER 18</v>
      </c>
      <c r="T249" s="9" t="str">
        <f>VLOOKUP(A249,[1]PRODS!$B$2:$K$3089,4,0)</f>
        <v>TINS</v>
      </c>
      <c r="U249" s="9" t="str">
        <f>VLOOKUP(A249,[1]PRODS!$B$2:$K$3089,5,0)</f>
        <v>BI-PACK 1</v>
      </c>
      <c r="V249" s="9" t="str">
        <f>VLOOKUP(A249,[1]PRODS!$B$2:$K$3089,6,0)</f>
        <v>GREEN</v>
      </c>
      <c r="W249" s="9" t="str">
        <f t="shared" si="9"/>
        <v>TINS BI-PACK 1 GREEN</v>
      </c>
      <c r="X249" s="9" t="str">
        <f>VLOOKUP(A249,[1]PRODS!$B$2:$K$3089,8,0)</f>
        <v>ALL</v>
      </c>
      <c r="Y249" s="9" t="str">
        <f>VLOOKUP(A249,[1]PRODS!$B$2:$K$3089,9,0)</f>
        <v>M</v>
      </c>
      <c r="Z249" s="9">
        <f t="shared" si="10"/>
        <v>0.79547349612864804</v>
      </c>
      <c r="AA249" s="9">
        <f t="shared" si="11"/>
        <v>6678</v>
      </c>
    </row>
    <row r="250" spans="1:27" x14ac:dyDescent="0.25">
      <c r="A250" s="25" t="s">
        <v>275</v>
      </c>
      <c r="B250" s="4" t="s">
        <v>276</v>
      </c>
      <c r="C250" s="4">
        <v>8397</v>
      </c>
      <c r="D250" s="4">
        <v>8397</v>
      </c>
      <c r="E250" s="4">
        <v>5151</v>
      </c>
      <c r="F250" s="4" t="s">
        <v>25</v>
      </c>
      <c r="G250" s="4">
        <v>3246</v>
      </c>
      <c r="H250" s="4">
        <v>63</v>
      </c>
      <c r="I250" s="4">
        <v>39</v>
      </c>
      <c r="J250" s="4">
        <v>3</v>
      </c>
      <c r="K250" s="4">
        <v>3</v>
      </c>
      <c r="L250" s="4">
        <v>0</v>
      </c>
      <c r="M250" s="4"/>
      <c r="N250" s="4"/>
      <c r="O250" s="4">
        <v>19</v>
      </c>
      <c r="P250" s="9" t="s">
        <v>6465</v>
      </c>
      <c r="Q250" s="9" t="s">
        <v>277</v>
      </c>
      <c r="S250" s="9" t="str">
        <f>VLOOKUP(A250,[1]PRODS!$B$2:$K$3089,10,0)</f>
        <v>SUMMER 18</v>
      </c>
      <c r="T250" s="9" t="str">
        <f>VLOOKUP(A250,[1]PRODS!$B$2:$K$3089,4,0)</f>
        <v>TINS</v>
      </c>
      <c r="U250" s="9" t="str">
        <f>VLOOKUP(A250,[1]PRODS!$B$2:$K$3089,5,0)</f>
        <v>BI-PACK 3</v>
      </c>
      <c r="V250" s="9" t="str">
        <f>VLOOKUP(A250,[1]PRODS!$B$2:$K$3089,6,0)</f>
        <v>BLUE</v>
      </c>
      <c r="W250" s="9" t="str">
        <f t="shared" si="9"/>
        <v>TINS BI-PACK 3 BLUE</v>
      </c>
      <c r="X250" s="9" t="str">
        <f>VLOOKUP(A250,[1]PRODS!$B$2:$K$3089,8,0)</f>
        <v>ALL</v>
      </c>
      <c r="Y250" s="9" t="str">
        <f>VLOOKUP(A250,[1]PRODS!$B$2:$K$3089,9,0)</f>
        <v>M</v>
      </c>
      <c r="Z250" s="9">
        <f t="shared" si="10"/>
        <v>0.38656663093962129</v>
      </c>
      <c r="AA250" s="9">
        <f t="shared" si="11"/>
        <v>3246</v>
      </c>
    </row>
    <row r="251" spans="1:27" x14ac:dyDescent="0.25">
      <c r="A251" s="25" t="s">
        <v>379</v>
      </c>
      <c r="B251" s="4" t="s">
        <v>380</v>
      </c>
      <c r="C251" s="4">
        <v>40300</v>
      </c>
      <c r="D251" s="4">
        <v>40300</v>
      </c>
      <c r="E251" s="4">
        <v>17170</v>
      </c>
      <c r="F251" s="4" t="s">
        <v>25</v>
      </c>
      <c r="G251" s="4">
        <v>23130</v>
      </c>
      <c r="H251" s="4">
        <v>135</v>
      </c>
      <c r="I251" s="4">
        <v>57</v>
      </c>
      <c r="J251" s="4">
        <v>10</v>
      </c>
      <c r="K251" s="4">
        <v>10</v>
      </c>
      <c r="L251" s="4">
        <v>0</v>
      </c>
      <c r="M251" s="4"/>
      <c r="N251" s="4"/>
      <c r="O251" s="4">
        <v>19</v>
      </c>
      <c r="P251" s="9" t="s">
        <v>6465</v>
      </c>
      <c r="Q251" s="9" t="s">
        <v>277</v>
      </c>
      <c r="S251" s="9" t="str">
        <f>VLOOKUP(A251,[1]PRODS!$B$2:$K$3089,10,0)</f>
        <v>SUMMER 18</v>
      </c>
      <c r="T251" s="9" t="str">
        <f>VLOOKUP(A251,[1]PRODS!$B$2:$K$3089,4,0)</f>
        <v>TINS</v>
      </c>
      <c r="U251" s="9" t="str">
        <f>VLOOKUP(A251,[1]PRODS!$B$2:$K$3089,5,0)</f>
        <v>BI-PACK 2</v>
      </c>
      <c r="V251" s="9" t="str">
        <f>VLOOKUP(A251,[1]PRODS!$B$2:$K$3089,6,0)</f>
        <v>PURPLE</v>
      </c>
      <c r="W251" s="9" t="str">
        <f t="shared" si="9"/>
        <v>TINS BI-PACK 2 PURPLE</v>
      </c>
      <c r="X251" s="9" t="str">
        <f>VLOOKUP(A251,[1]PRODS!$B$2:$K$3089,8,0)</f>
        <v>ALL</v>
      </c>
      <c r="Y251" s="9" t="str">
        <f>VLOOKUP(A251,[1]PRODS!$B$2:$K$3089,9,0)</f>
        <v>M</v>
      </c>
      <c r="Z251" s="9">
        <f t="shared" si="10"/>
        <v>0.57394540942928041</v>
      </c>
      <c r="AA251" s="9">
        <f t="shared" si="11"/>
        <v>23130</v>
      </c>
    </row>
    <row r="252" spans="1:27" x14ac:dyDescent="0.25">
      <c r="A252" s="25" t="s">
        <v>31</v>
      </c>
      <c r="B252" s="4" t="s">
        <v>32</v>
      </c>
      <c r="C252" s="4">
        <v>5882</v>
      </c>
      <c r="D252" s="4">
        <v>5882</v>
      </c>
      <c r="E252" s="4">
        <v>1847</v>
      </c>
      <c r="F252" s="4" t="s">
        <v>25</v>
      </c>
      <c r="G252" s="4">
        <v>4035</v>
      </c>
      <c r="H252" s="4">
        <v>218</v>
      </c>
      <c r="I252" s="4">
        <v>69</v>
      </c>
      <c r="J252" s="4">
        <v>1</v>
      </c>
      <c r="K252" s="4">
        <v>1</v>
      </c>
      <c r="L252" s="4">
        <v>0</v>
      </c>
      <c r="M252" s="4"/>
      <c r="N252" s="4"/>
      <c r="O252" s="4">
        <v>19</v>
      </c>
      <c r="P252" s="9" t="s">
        <v>6465</v>
      </c>
      <c r="Q252" s="9" t="s">
        <v>381</v>
      </c>
      <c r="S252" s="9" t="str">
        <f>VLOOKUP(A252,[1]PRODS!$B$2:$K$3089,10,0)</f>
        <v>SUMMER 18</v>
      </c>
      <c r="T252" s="9" t="str">
        <f>VLOOKUP(A252,[1]PRODS!$B$2:$K$3089,4,0)</f>
        <v>TSHIRT</v>
      </c>
      <c r="U252" s="9" t="str">
        <f>VLOOKUP(A252,[1]PRODS!$B$2:$K$3089,5,0)</f>
        <v>SERIE</v>
      </c>
      <c r="V252" s="9" t="str">
        <f>VLOOKUP(A252,[1]PRODS!$B$2:$K$3089,6,0)</f>
        <v>BLUE</v>
      </c>
      <c r="W252" s="9" t="str">
        <f t="shared" si="9"/>
        <v>TSHIRT SERIE BLUE</v>
      </c>
      <c r="X252" s="9" t="str">
        <f>VLOOKUP(A252,[1]PRODS!$B$2:$K$3089,8,0)</f>
        <v>S</v>
      </c>
      <c r="Y252" s="9" t="str">
        <f>VLOOKUP(A252,[1]PRODS!$B$2:$K$3089,9,0)</f>
        <v>M</v>
      </c>
      <c r="Z252" s="9">
        <f t="shared" si="10"/>
        <v>0.68599115946956812</v>
      </c>
      <c r="AA252" s="9">
        <f t="shared" si="11"/>
        <v>4034.9999999999995</v>
      </c>
    </row>
    <row r="253" spans="1:27" x14ac:dyDescent="0.25">
      <c r="A253" s="25" t="s">
        <v>502</v>
      </c>
      <c r="B253" s="4" t="s">
        <v>503</v>
      </c>
      <c r="C253" s="4">
        <v>5882</v>
      </c>
      <c r="D253" s="4">
        <v>5882</v>
      </c>
      <c r="E253" s="4">
        <v>1847</v>
      </c>
      <c r="F253" s="4" t="s">
        <v>25</v>
      </c>
      <c r="G253" s="4">
        <v>4035</v>
      </c>
      <c r="H253" s="4">
        <v>218</v>
      </c>
      <c r="I253" s="4">
        <v>69</v>
      </c>
      <c r="J253" s="4">
        <v>1</v>
      </c>
      <c r="K253" s="4">
        <v>1</v>
      </c>
      <c r="L253" s="4">
        <v>0</v>
      </c>
      <c r="M253" s="4"/>
      <c r="N253" s="4"/>
      <c r="O253" s="4">
        <v>19</v>
      </c>
      <c r="P253" s="9" t="s">
        <v>6465</v>
      </c>
      <c r="Q253" s="9" t="s">
        <v>381</v>
      </c>
      <c r="S253" s="9" t="str">
        <f>VLOOKUP(A253,[1]PRODS!$B$2:$K$3089,10,0)</f>
        <v>SUMMER 18</v>
      </c>
      <c r="T253" s="9" t="str">
        <f>VLOOKUP(A253,[1]PRODS!$B$2:$K$3089,4,0)</f>
        <v>TSHIRT</v>
      </c>
      <c r="U253" s="9" t="str">
        <f>VLOOKUP(A253,[1]PRODS!$B$2:$K$3089,5,0)</f>
        <v>SERIE</v>
      </c>
      <c r="V253" s="9" t="str">
        <f>VLOOKUP(A253,[1]PRODS!$B$2:$K$3089,6,0)</f>
        <v>WHITE</v>
      </c>
      <c r="W253" s="9" t="str">
        <f t="shared" si="9"/>
        <v>TSHIRT SERIE WHITE</v>
      </c>
      <c r="X253" s="9" t="str">
        <f>VLOOKUP(A253,[1]PRODS!$B$2:$K$3089,8,0)</f>
        <v>L</v>
      </c>
      <c r="Y253" s="9" t="str">
        <f>VLOOKUP(A253,[1]PRODS!$B$2:$K$3089,9,0)</f>
        <v>M</v>
      </c>
      <c r="Z253" s="9">
        <f t="shared" si="10"/>
        <v>0.68599115946956812</v>
      </c>
      <c r="AA253" s="9">
        <f t="shared" si="11"/>
        <v>4034.9999999999995</v>
      </c>
    </row>
    <row r="254" spans="1:27" x14ac:dyDescent="0.25">
      <c r="A254" s="25" t="s">
        <v>504</v>
      </c>
      <c r="B254" s="4" t="s">
        <v>505</v>
      </c>
      <c r="C254" s="4">
        <v>5882</v>
      </c>
      <c r="D254" s="4">
        <v>5882</v>
      </c>
      <c r="E254" s="4">
        <v>1847</v>
      </c>
      <c r="F254" s="4" t="s">
        <v>25</v>
      </c>
      <c r="G254" s="4">
        <v>4035</v>
      </c>
      <c r="H254" s="4">
        <v>218</v>
      </c>
      <c r="I254" s="4">
        <v>69</v>
      </c>
      <c r="J254" s="4">
        <v>1</v>
      </c>
      <c r="K254" s="4">
        <v>1</v>
      </c>
      <c r="L254" s="4">
        <v>0</v>
      </c>
      <c r="M254" s="4"/>
      <c r="N254" s="4"/>
      <c r="O254" s="4">
        <v>19</v>
      </c>
      <c r="P254" s="9" t="s">
        <v>6465</v>
      </c>
      <c r="Q254" s="9" t="s">
        <v>381</v>
      </c>
      <c r="S254" s="9" t="str">
        <f>VLOOKUP(A254,[1]PRODS!$B$2:$K$3089,10,0)</f>
        <v>SUMMER 18</v>
      </c>
      <c r="T254" s="9" t="str">
        <f>VLOOKUP(A254,[1]PRODS!$B$2:$K$3089,4,0)</f>
        <v>TSHIRT</v>
      </c>
      <c r="U254" s="9" t="str">
        <f>VLOOKUP(A254,[1]PRODS!$B$2:$K$3089,5,0)</f>
        <v>SERIE</v>
      </c>
      <c r="V254" s="9" t="str">
        <f>VLOOKUP(A254,[1]PRODS!$B$2:$K$3089,6,0)</f>
        <v>WHITE</v>
      </c>
      <c r="W254" s="9" t="str">
        <f t="shared" si="9"/>
        <v>TSHIRT SERIE WHITE</v>
      </c>
      <c r="X254" s="9" t="str">
        <f>VLOOKUP(A254,[1]PRODS!$B$2:$K$3089,8,0)</f>
        <v>S</v>
      </c>
      <c r="Y254" s="9" t="str">
        <f>VLOOKUP(A254,[1]PRODS!$B$2:$K$3089,9,0)</f>
        <v>M</v>
      </c>
      <c r="Z254" s="9">
        <f t="shared" si="10"/>
        <v>0.68599115946956812</v>
      </c>
      <c r="AA254" s="9">
        <f t="shared" si="11"/>
        <v>4034.9999999999995</v>
      </c>
    </row>
    <row r="255" spans="1:27" x14ac:dyDescent="0.25">
      <c r="A255" s="25" t="s">
        <v>1649</v>
      </c>
      <c r="B255" s="4" t="s">
        <v>1650</v>
      </c>
      <c r="C255" s="4">
        <v>5882</v>
      </c>
      <c r="D255" s="4">
        <v>5882</v>
      </c>
      <c r="E255" s="4">
        <v>1827</v>
      </c>
      <c r="F255" s="4" t="s">
        <v>25</v>
      </c>
      <c r="G255" s="4">
        <v>4055</v>
      </c>
      <c r="H255" s="4">
        <v>222</v>
      </c>
      <c r="I255" s="4">
        <v>69</v>
      </c>
      <c r="J255" s="4">
        <v>1</v>
      </c>
      <c r="K255" s="4">
        <v>1</v>
      </c>
      <c r="L255" s="4">
        <v>0</v>
      </c>
      <c r="M255" s="4"/>
      <c r="N255" s="4"/>
      <c r="O255" s="4">
        <v>19</v>
      </c>
      <c r="P255" s="9" t="s">
        <v>6465</v>
      </c>
      <c r="Q255" s="9" t="s">
        <v>381</v>
      </c>
      <c r="S255" s="9" t="str">
        <f>VLOOKUP(A255,[1]PRODS!$B$2:$K$3089,10,0)</f>
        <v>SUMMER 18</v>
      </c>
      <c r="T255" s="9" t="str">
        <f>VLOOKUP(A255,[1]PRODS!$B$2:$K$3089,4,0)</f>
        <v>TSHIRT</v>
      </c>
      <c r="U255" s="9" t="str">
        <f>VLOOKUP(A255,[1]PRODS!$B$2:$K$3089,5,0)</f>
        <v>ISLAND</v>
      </c>
      <c r="V255" s="9" t="str">
        <f>VLOOKUP(A255,[1]PRODS!$B$2:$K$3089,6,0)</f>
        <v>WHITE</v>
      </c>
      <c r="W255" s="9" t="str">
        <f t="shared" si="9"/>
        <v>TSHIRT ISLAND WHITE</v>
      </c>
      <c r="X255" s="9" t="str">
        <f>VLOOKUP(A255,[1]PRODS!$B$2:$K$3089,8,0)</f>
        <v>S</v>
      </c>
      <c r="Y255" s="9" t="str">
        <f>VLOOKUP(A255,[1]PRODS!$B$2:$K$3089,9,0)</f>
        <v>M</v>
      </c>
      <c r="Z255" s="9">
        <f t="shared" si="10"/>
        <v>0.68939136348180896</v>
      </c>
      <c r="AA255" s="9">
        <f t="shared" si="11"/>
        <v>4055.0000000000005</v>
      </c>
    </row>
    <row r="256" spans="1:27" x14ac:dyDescent="0.25">
      <c r="A256" s="25" t="s">
        <v>392</v>
      </c>
      <c r="B256" s="4" t="s">
        <v>393</v>
      </c>
      <c r="C256" s="4">
        <v>-12596</v>
      </c>
      <c r="D256" s="4">
        <v>-12596</v>
      </c>
      <c r="E256" s="4">
        <v>-1984</v>
      </c>
      <c r="F256" s="4" t="s">
        <v>25</v>
      </c>
      <c r="G256" s="4">
        <v>-10612</v>
      </c>
      <c r="H256" s="4">
        <v>535</v>
      </c>
      <c r="I256" s="4">
        <v>-84</v>
      </c>
      <c r="J256" s="4">
        <v>-1</v>
      </c>
      <c r="K256" s="4">
        <v>-1</v>
      </c>
      <c r="L256" s="4">
        <v>0</v>
      </c>
      <c r="M256" s="4"/>
      <c r="N256" s="4"/>
      <c r="O256" s="4">
        <v>19</v>
      </c>
      <c r="P256" s="9" t="s">
        <v>6465</v>
      </c>
      <c r="Q256" s="9" t="s">
        <v>381</v>
      </c>
      <c r="S256" s="9" t="str">
        <f>VLOOKUP(A256,[1]PRODS!$B$2:$K$3089,10,0)</f>
        <v>SUMMER 18</v>
      </c>
      <c r="T256" s="9" t="str">
        <f>VLOOKUP(A256,[1]PRODS!$B$2:$K$3089,4,0)</f>
        <v>TSHIRT</v>
      </c>
      <c r="U256" s="9" t="str">
        <f>VLOOKUP(A256,[1]PRODS!$B$2:$K$3089,5,0)</f>
        <v>FLORIDO</v>
      </c>
      <c r="V256" s="9" t="str">
        <f>VLOOKUP(A256,[1]PRODS!$B$2:$K$3089,6,0)</f>
        <v>WHITE</v>
      </c>
      <c r="W256" s="9" t="str">
        <f t="shared" si="9"/>
        <v>TSHIRT FLORIDO WHITE</v>
      </c>
      <c r="X256" s="9" t="str">
        <f>VLOOKUP(A256,[1]PRODS!$B$2:$K$3089,8,0)</f>
        <v>S</v>
      </c>
      <c r="Y256" s="9" t="str">
        <f>VLOOKUP(A256,[1]PRODS!$B$2:$K$3089,9,0)</f>
        <v>M</v>
      </c>
      <c r="Z256" s="9">
        <f t="shared" si="10"/>
        <v>0.84248967926325813</v>
      </c>
      <c r="AA256" s="9">
        <f t="shared" si="11"/>
        <v>-10612</v>
      </c>
    </row>
    <row r="257" spans="1:27" x14ac:dyDescent="0.25">
      <c r="A257" s="25" t="s">
        <v>394</v>
      </c>
      <c r="B257" s="4" t="s">
        <v>395</v>
      </c>
      <c r="C257" s="4">
        <v>5882</v>
      </c>
      <c r="D257" s="4">
        <v>5882</v>
      </c>
      <c r="E257" s="4">
        <v>1984</v>
      </c>
      <c r="F257" s="4" t="s">
        <v>25</v>
      </c>
      <c r="G257" s="4">
        <v>3898</v>
      </c>
      <c r="H257" s="4">
        <v>196</v>
      </c>
      <c r="I257" s="4">
        <v>66</v>
      </c>
      <c r="J257" s="4">
        <v>1</v>
      </c>
      <c r="K257" s="4">
        <v>1</v>
      </c>
      <c r="L257" s="4">
        <v>0</v>
      </c>
      <c r="M257" s="4"/>
      <c r="N257" s="4"/>
      <c r="O257" s="4">
        <v>19</v>
      </c>
      <c r="P257" s="9" t="s">
        <v>6465</v>
      </c>
      <c r="Q257" s="9" t="s">
        <v>381</v>
      </c>
      <c r="S257" s="9" t="str">
        <f>VLOOKUP(A257,[1]PRODS!$B$2:$K$3089,10,0)</f>
        <v>SUMMER 18</v>
      </c>
      <c r="T257" s="9" t="str">
        <f>VLOOKUP(A257,[1]PRODS!$B$2:$K$3089,4,0)</f>
        <v>TSHIRT</v>
      </c>
      <c r="U257" s="9" t="str">
        <f>VLOOKUP(A257,[1]PRODS!$B$2:$K$3089,5,0)</f>
        <v>FLORIDO</v>
      </c>
      <c r="V257" s="9" t="str">
        <f>VLOOKUP(A257,[1]PRODS!$B$2:$K$3089,6,0)</f>
        <v>WHITE</v>
      </c>
      <c r="W257" s="9" t="str">
        <f t="shared" si="9"/>
        <v>TSHIRT FLORIDO WHITE</v>
      </c>
      <c r="X257" s="9" t="str">
        <f>VLOOKUP(A257,[1]PRODS!$B$2:$K$3089,8,0)</f>
        <v>XS</v>
      </c>
      <c r="Y257" s="9" t="str">
        <f>VLOOKUP(A257,[1]PRODS!$B$2:$K$3089,9,0)</f>
        <v>M</v>
      </c>
      <c r="Z257" s="9">
        <f t="shared" si="10"/>
        <v>0.66269976198571912</v>
      </c>
      <c r="AA257" s="9">
        <f t="shared" si="11"/>
        <v>3898</v>
      </c>
    </row>
    <row r="258" spans="1:27" x14ac:dyDescent="0.25">
      <c r="A258" s="25" t="s">
        <v>1659</v>
      </c>
      <c r="B258" s="4" t="s">
        <v>1660</v>
      </c>
      <c r="C258" s="4">
        <v>5882</v>
      </c>
      <c r="D258" s="4">
        <v>5882</v>
      </c>
      <c r="E258" s="4">
        <v>1984</v>
      </c>
      <c r="F258" s="4" t="s">
        <v>25</v>
      </c>
      <c r="G258" s="4">
        <v>3898</v>
      </c>
      <c r="H258" s="4">
        <v>196</v>
      </c>
      <c r="I258" s="4">
        <v>66</v>
      </c>
      <c r="J258" s="4">
        <v>1</v>
      </c>
      <c r="K258" s="4">
        <v>1</v>
      </c>
      <c r="L258" s="4">
        <v>0</v>
      </c>
      <c r="M258" s="4"/>
      <c r="N258" s="4"/>
      <c r="O258" s="4">
        <v>19</v>
      </c>
      <c r="P258" s="9" t="s">
        <v>6465</v>
      </c>
      <c r="Q258" s="9" t="s">
        <v>381</v>
      </c>
      <c r="S258" s="9" t="str">
        <f>VLOOKUP(A258,[1]PRODS!$B$2:$K$3089,10,0)</f>
        <v>SUMMER 18</v>
      </c>
      <c r="T258" s="9" t="str">
        <f>VLOOKUP(A258,[1]PRODS!$B$2:$K$3089,4,0)</f>
        <v>TSHIRT</v>
      </c>
      <c r="U258" s="9" t="str">
        <f>VLOOKUP(A258,[1]PRODS!$B$2:$K$3089,5,0)</f>
        <v>ESCRITO</v>
      </c>
      <c r="V258" s="9" t="str">
        <f>VLOOKUP(A258,[1]PRODS!$B$2:$K$3089,6,0)</f>
        <v>BLACK</v>
      </c>
      <c r="W258" s="9" t="str">
        <f t="shared" ref="W258:W321" si="12">CONCATENATE(T258," ",U258," ",V258)</f>
        <v>TSHIRT ESCRITO BLACK</v>
      </c>
      <c r="X258" s="9" t="str">
        <f>VLOOKUP(A258,[1]PRODS!$B$2:$K$3089,8,0)</f>
        <v>XS</v>
      </c>
      <c r="Y258" s="9" t="str">
        <f>VLOOKUP(A258,[1]PRODS!$B$2:$K$3089,9,0)</f>
        <v>M</v>
      </c>
      <c r="Z258" s="9">
        <f t="shared" ref="Z258:Z321" si="13">(C258-E258)/C258</f>
        <v>0.66269976198571912</v>
      </c>
      <c r="AA258" s="9">
        <f t="shared" ref="AA258:AA321" si="14">Z258*C258</f>
        <v>3898</v>
      </c>
    </row>
    <row r="259" spans="1:27" x14ac:dyDescent="0.25">
      <c r="A259" s="25" t="s">
        <v>398</v>
      </c>
      <c r="B259" s="4" t="s">
        <v>399</v>
      </c>
      <c r="C259" s="4">
        <v>5882</v>
      </c>
      <c r="D259" s="4">
        <v>5882</v>
      </c>
      <c r="E259" s="4" t="s">
        <v>25</v>
      </c>
      <c r="F259" s="4" t="s">
        <v>25</v>
      </c>
      <c r="G259" s="4">
        <v>5882</v>
      </c>
      <c r="H259" s="4" t="s">
        <v>25</v>
      </c>
      <c r="I259" s="4">
        <v>100</v>
      </c>
      <c r="J259" s="4">
        <v>1</v>
      </c>
      <c r="K259" s="4">
        <v>1</v>
      </c>
      <c r="L259" s="4">
        <v>0</v>
      </c>
      <c r="M259" s="4"/>
      <c r="N259" s="4"/>
      <c r="O259" s="4">
        <v>19</v>
      </c>
      <c r="P259" s="9" t="s">
        <v>6465</v>
      </c>
      <c r="Q259" s="9" t="s">
        <v>381</v>
      </c>
      <c r="S259" s="9" t="str">
        <f>VLOOKUP(A259,[1]PRODS!$B$2:$K$3089,10,0)</f>
        <v>SUMMER 18</v>
      </c>
      <c r="T259" s="9" t="str">
        <f>VLOOKUP(A259,[1]PRODS!$B$2:$K$3089,4,0)</f>
        <v>TSHIRT</v>
      </c>
      <c r="U259" s="9" t="str">
        <f>VLOOKUP(A259,[1]PRODS!$B$2:$K$3089,5,0)</f>
        <v>ESCRITO</v>
      </c>
      <c r="V259" s="9" t="str">
        <f>VLOOKUP(A259,[1]PRODS!$B$2:$K$3089,6,0)</f>
        <v>BLACK</v>
      </c>
      <c r="W259" s="9" t="str">
        <f t="shared" si="12"/>
        <v>TSHIRT ESCRITO BLACK</v>
      </c>
      <c r="X259" s="9" t="str">
        <f>VLOOKUP(A259,[1]PRODS!$B$2:$K$3089,8,0)</f>
        <v>XXL</v>
      </c>
      <c r="Y259" s="9" t="str">
        <f>VLOOKUP(A259,[1]PRODS!$B$2:$K$3089,9,0)</f>
        <v>M</v>
      </c>
      <c r="Z259" s="9" t="e">
        <f t="shared" si="13"/>
        <v>#VALUE!</v>
      </c>
      <c r="AA259" s="9" t="e">
        <f t="shared" si="14"/>
        <v>#VALUE!</v>
      </c>
    </row>
    <row r="260" spans="1:27" x14ac:dyDescent="0.25">
      <c r="A260" s="25" t="s">
        <v>514</v>
      </c>
      <c r="B260" s="4" t="s">
        <v>515</v>
      </c>
      <c r="C260" s="4">
        <v>6723</v>
      </c>
      <c r="D260" s="4">
        <v>6723</v>
      </c>
      <c r="E260" s="4">
        <v>2222</v>
      </c>
      <c r="F260" s="4" t="s">
        <v>25</v>
      </c>
      <c r="G260" s="4">
        <v>4501</v>
      </c>
      <c r="H260" s="4">
        <v>203</v>
      </c>
      <c r="I260" s="4">
        <v>67</v>
      </c>
      <c r="J260" s="4">
        <v>1</v>
      </c>
      <c r="K260" s="4">
        <v>1</v>
      </c>
      <c r="L260" s="4">
        <v>0</v>
      </c>
      <c r="M260" s="4"/>
      <c r="N260" s="4"/>
      <c r="O260" s="4">
        <v>19</v>
      </c>
      <c r="P260" s="9" t="s">
        <v>6465</v>
      </c>
      <c r="Q260" s="9" t="s">
        <v>381</v>
      </c>
      <c r="S260" s="9" t="str">
        <f>VLOOKUP(A260,[1]PRODS!$B$2:$K$3089,10,0)</f>
        <v>SUMMER 18</v>
      </c>
      <c r="T260" s="9" t="str">
        <f>VLOOKUP(A260,[1]PRODS!$B$2:$K$3089,4,0)</f>
        <v>TSHIRT</v>
      </c>
      <c r="U260" s="9" t="str">
        <f>VLOOKUP(A260,[1]PRODS!$B$2:$K$3089,5,0)</f>
        <v>CUARSO</v>
      </c>
      <c r="V260" s="9" t="str">
        <f>VLOOKUP(A260,[1]PRODS!$B$2:$K$3089,6,0)</f>
        <v>CLAY</v>
      </c>
      <c r="W260" s="9" t="str">
        <f t="shared" si="12"/>
        <v>TSHIRT CUARSO CLAY</v>
      </c>
      <c r="X260" s="9" t="str">
        <f>VLOOKUP(A260,[1]PRODS!$B$2:$K$3089,8,0)</f>
        <v>S</v>
      </c>
      <c r="Y260" s="9" t="str">
        <f>VLOOKUP(A260,[1]PRODS!$B$2:$K$3089,9,0)</f>
        <v>M</v>
      </c>
      <c r="Z260" s="9">
        <f t="shared" si="13"/>
        <v>0.66949278595864936</v>
      </c>
      <c r="AA260" s="9">
        <f t="shared" si="14"/>
        <v>4501</v>
      </c>
    </row>
    <row r="261" spans="1:27" x14ac:dyDescent="0.25">
      <c r="A261" s="25" t="s">
        <v>516</v>
      </c>
      <c r="B261" s="4" t="s">
        <v>517</v>
      </c>
      <c r="C261" s="4">
        <v>6723</v>
      </c>
      <c r="D261" s="4">
        <v>6723</v>
      </c>
      <c r="E261" s="4">
        <v>2223</v>
      </c>
      <c r="F261" s="4" t="s">
        <v>25</v>
      </c>
      <c r="G261" s="4">
        <v>4500</v>
      </c>
      <c r="H261" s="4">
        <v>202</v>
      </c>
      <c r="I261" s="4">
        <v>67</v>
      </c>
      <c r="J261" s="4">
        <v>1</v>
      </c>
      <c r="K261" s="4">
        <v>1</v>
      </c>
      <c r="L261" s="4">
        <v>0</v>
      </c>
      <c r="M261" s="4"/>
      <c r="N261" s="4"/>
      <c r="O261" s="4">
        <v>19</v>
      </c>
      <c r="P261" s="9" t="s">
        <v>6465</v>
      </c>
      <c r="Q261" s="9" t="s">
        <v>381</v>
      </c>
      <c r="S261" s="9" t="str">
        <f>VLOOKUP(A261,[1]PRODS!$B$2:$K$3089,10,0)</f>
        <v>SUMMER 18</v>
      </c>
      <c r="T261" s="9" t="str">
        <f>VLOOKUP(A261,[1]PRODS!$B$2:$K$3089,4,0)</f>
        <v>TSHIRT</v>
      </c>
      <c r="U261" s="9" t="str">
        <f>VLOOKUP(A261,[1]PRODS!$B$2:$K$3089,5,0)</f>
        <v>CUARSO</v>
      </c>
      <c r="V261" s="9" t="str">
        <f>VLOOKUP(A261,[1]PRODS!$B$2:$K$3089,6,0)</f>
        <v>GREEN</v>
      </c>
      <c r="W261" s="9" t="str">
        <f t="shared" si="12"/>
        <v>TSHIRT CUARSO GREEN</v>
      </c>
      <c r="X261" s="9" t="str">
        <f>VLOOKUP(A261,[1]PRODS!$B$2:$K$3089,8,0)</f>
        <v>L</v>
      </c>
      <c r="Y261" s="9" t="str">
        <f>VLOOKUP(A261,[1]PRODS!$B$2:$K$3089,9,0)</f>
        <v>M</v>
      </c>
      <c r="Z261" s="9">
        <f t="shared" si="13"/>
        <v>0.66934404283801874</v>
      </c>
      <c r="AA261" s="9">
        <f t="shared" si="14"/>
        <v>4500</v>
      </c>
    </row>
    <row r="262" spans="1:27" x14ac:dyDescent="0.25">
      <c r="A262" s="25" t="s">
        <v>402</v>
      </c>
      <c r="B262" s="4" t="s">
        <v>403</v>
      </c>
      <c r="C262" s="4">
        <v>5883</v>
      </c>
      <c r="D262" s="4">
        <v>5883</v>
      </c>
      <c r="E262" s="4">
        <v>1847</v>
      </c>
      <c r="F262" s="4" t="s">
        <v>25</v>
      </c>
      <c r="G262" s="4">
        <v>4036</v>
      </c>
      <c r="H262" s="4">
        <v>219</v>
      </c>
      <c r="I262" s="4">
        <v>69</v>
      </c>
      <c r="J262" s="4">
        <v>1</v>
      </c>
      <c r="K262" s="4">
        <v>1</v>
      </c>
      <c r="L262" s="4">
        <v>0</v>
      </c>
      <c r="M262" s="4"/>
      <c r="N262" s="4"/>
      <c r="O262" s="4">
        <v>19</v>
      </c>
      <c r="P262" s="9" t="s">
        <v>6465</v>
      </c>
      <c r="Q262" s="9" t="s">
        <v>381</v>
      </c>
      <c r="S262" s="9" t="str">
        <f>VLOOKUP(A262,[1]PRODS!$B$2:$K$3089,10,0)</f>
        <v>SUMMER 18</v>
      </c>
      <c r="T262" s="9" t="str">
        <f>VLOOKUP(A262,[1]PRODS!$B$2:$K$3089,4,0)</f>
        <v>TSHIRT</v>
      </c>
      <c r="U262" s="9" t="str">
        <f>VLOOKUP(A262,[1]PRODS!$B$2:$K$3089,5,0)</f>
        <v>HIENA</v>
      </c>
      <c r="V262" s="9" t="str">
        <f>VLOOKUP(A262,[1]PRODS!$B$2:$K$3089,6,0)</f>
        <v>CAMEL</v>
      </c>
      <c r="W262" s="9" t="str">
        <f t="shared" si="12"/>
        <v>TSHIRT HIENA CAMEL</v>
      </c>
      <c r="X262" s="9" t="str">
        <f>VLOOKUP(A262,[1]PRODS!$B$2:$K$3089,8,0)</f>
        <v>L</v>
      </c>
      <c r="Y262" s="9" t="str">
        <f>VLOOKUP(A262,[1]PRODS!$B$2:$K$3089,9,0)</f>
        <v>M</v>
      </c>
      <c r="Z262" s="9">
        <f t="shared" si="13"/>
        <v>0.68604453510113883</v>
      </c>
      <c r="AA262" s="9">
        <f t="shared" si="14"/>
        <v>4035.9999999999995</v>
      </c>
    </row>
    <row r="263" spans="1:27" x14ac:dyDescent="0.25">
      <c r="A263" s="25" t="s">
        <v>3550</v>
      </c>
      <c r="B263" s="4" t="s">
        <v>3551</v>
      </c>
      <c r="C263" s="4">
        <v>5882</v>
      </c>
      <c r="D263" s="4">
        <v>5882</v>
      </c>
      <c r="E263" s="4">
        <v>1847</v>
      </c>
      <c r="F263" s="4" t="s">
        <v>25</v>
      </c>
      <c r="G263" s="4">
        <v>4035</v>
      </c>
      <c r="H263" s="4">
        <v>218</v>
      </c>
      <c r="I263" s="4">
        <v>69</v>
      </c>
      <c r="J263" s="4">
        <v>1</v>
      </c>
      <c r="K263" s="4">
        <v>1</v>
      </c>
      <c r="L263" s="4">
        <v>0</v>
      </c>
      <c r="M263" s="4"/>
      <c r="N263" s="4"/>
      <c r="O263" s="4">
        <v>19</v>
      </c>
      <c r="P263" s="9" t="s">
        <v>6465</v>
      </c>
      <c r="Q263" s="9" t="s">
        <v>381</v>
      </c>
      <c r="S263" s="9" t="str">
        <f>VLOOKUP(A263,[1]PRODS!$B$2:$K$3089,10,0)</f>
        <v>SUMMER 18</v>
      </c>
      <c r="T263" s="9" t="str">
        <f>VLOOKUP(A263,[1]PRODS!$B$2:$K$3089,4,0)</f>
        <v>TSHIRT</v>
      </c>
      <c r="U263" s="9" t="str">
        <f>VLOOKUP(A263,[1]PRODS!$B$2:$K$3089,5,0)</f>
        <v>HIENA</v>
      </c>
      <c r="V263" s="9" t="str">
        <f>VLOOKUP(A263,[1]PRODS!$B$2:$K$3089,6,0)</f>
        <v>CAMEL</v>
      </c>
      <c r="W263" s="9" t="str">
        <f t="shared" si="12"/>
        <v>TSHIRT HIENA CAMEL</v>
      </c>
      <c r="X263" s="9" t="str">
        <f>VLOOKUP(A263,[1]PRODS!$B$2:$K$3089,8,0)</f>
        <v>XS</v>
      </c>
      <c r="Y263" s="9" t="str">
        <f>VLOOKUP(A263,[1]PRODS!$B$2:$K$3089,9,0)</f>
        <v>M</v>
      </c>
      <c r="Z263" s="9">
        <f t="shared" si="13"/>
        <v>0.68599115946956812</v>
      </c>
      <c r="AA263" s="9">
        <f t="shared" si="14"/>
        <v>4034.9999999999995</v>
      </c>
    </row>
    <row r="264" spans="1:27" x14ac:dyDescent="0.25">
      <c r="A264" s="25" t="s">
        <v>3559</v>
      </c>
      <c r="B264" s="4" t="s">
        <v>3560</v>
      </c>
      <c r="C264" s="4">
        <v>5882</v>
      </c>
      <c r="D264" s="4">
        <v>5882</v>
      </c>
      <c r="E264" s="4">
        <v>1910</v>
      </c>
      <c r="F264" s="4" t="s">
        <v>25</v>
      </c>
      <c r="G264" s="4">
        <v>3972</v>
      </c>
      <c r="H264" s="4">
        <v>208</v>
      </c>
      <c r="I264" s="4">
        <v>68</v>
      </c>
      <c r="J264" s="4">
        <v>1</v>
      </c>
      <c r="K264" s="4">
        <v>1</v>
      </c>
      <c r="L264" s="4">
        <v>0</v>
      </c>
      <c r="M264" s="4"/>
      <c r="N264" s="4"/>
      <c r="O264" s="4">
        <v>19</v>
      </c>
      <c r="P264" s="9" t="s">
        <v>6465</v>
      </c>
      <c r="Q264" s="9" t="s">
        <v>381</v>
      </c>
      <c r="S264" s="9" t="str">
        <f>VLOOKUP(A264,[1]PRODS!$B$2:$K$3089,10,0)</f>
        <v>SUMMER 18</v>
      </c>
      <c r="T264" s="9" t="str">
        <f>VLOOKUP(A264,[1]PRODS!$B$2:$K$3089,4,0)</f>
        <v>TSHIRT</v>
      </c>
      <c r="U264" s="9" t="str">
        <f>VLOOKUP(A264,[1]PRODS!$B$2:$K$3089,5,0)</f>
        <v>CACHOS</v>
      </c>
      <c r="V264" s="9" t="str">
        <f>VLOOKUP(A264,[1]PRODS!$B$2:$K$3089,6,0)</f>
        <v>RED MELANGE</v>
      </c>
      <c r="W264" s="9" t="str">
        <f t="shared" si="12"/>
        <v>TSHIRT CACHOS RED MELANGE</v>
      </c>
      <c r="X264" s="9" t="str">
        <f>VLOOKUP(A264,[1]PRODS!$B$2:$K$3089,8,0)</f>
        <v>XL</v>
      </c>
      <c r="Y264" s="9" t="str">
        <f>VLOOKUP(A264,[1]PRODS!$B$2:$K$3089,9,0)</f>
        <v>M</v>
      </c>
      <c r="Z264" s="9">
        <f t="shared" si="13"/>
        <v>0.67528051683100987</v>
      </c>
      <c r="AA264" s="9">
        <f t="shared" si="14"/>
        <v>3972</v>
      </c>
    </row>
    <row r="265" spans="1:27" x14ac:dyDescent="0.25">
      <c r="A265" s="25" t="s">
        <v>408</v>
      </c>
      <c r="B265" s="4" t="s">
        <v>409</v>
      </c>
      <c r="C265" s="4">
        <v>5882</v>
      </c>
      <c r="D265" s="4">
        <v>5882</v>
      </c>
      <c r="E265" s="4">
        <v>2004</v>
      </c>
      <c r="F265" s="4" t="s">
        <v>25</v>
      </c>
      <c r="G265" s="4">
        <v>3878</v>
      </c>
      <c r="H265" s="4">
        <v>194</v>
      </c>
      <c r="I265" s="4">
        <v>66</v>
      </c>
      <c r="J265" s="4">
        <v>1</v>
      </c>
      <c r="K265" s="4">
        <v>1</v>
      </c>
      <c r="L265" s="4">
        <v>0</v>
      </c>
      <c r="M265" s="4"/>
      <c r="N265" s="4"/>
      <c r="O265" s="4">
        <v>19</v>
      </c>
      <c r="P265" s="9" t="s">
        <v>6465</v>
      </c>
      <c r="Q265" s="9" t="s">
        <v>381</v>
      </c>
      <c r="S265" s="9" t="str">
        <f>VLOOKUP(A265,[1]PRODS!$B$2:$K$3089,10,0)</f>
        <v>SUMMER 18</v>
      </c>
      <c r="T265" s="9" t="str">
        <f>VLOOKUP(A265,[1]PRODS!$B$2:$K$3089,4,0)</f>
        <v>TSHIRT</v>
      </c>
      <c r="U265" s="9" t="str">
        <f>VLOOKUP(A265,[1]PRODS!$B$2:$K$3089,5,0)</f>
        <v>TRIPY 2</v>
      </c>
      <c r="V265" s="9" t="str">
        <f>VLOOKUP(A265,[1]PRODS!$B$2:$K$3089,6,0)</f>
        <v>BLACK</v>
      </c>
      <c r="W265" s="9" t="str">
        <f t="shared" si="12"/>
        <v>TSHIRT TRIPY 2 BLACK</v>
      </c>
      <c r="X265" s="9" t="str">
        <f>VLOOKUP(A265,[1]PRODS!$B$2:$K$3089,8,0)</f>
        <v>L</v>
      </c>
      <c r="Y265" s="9" t="str">
        <f>VLOOKUP(A265,[1]PRODS!$B$2:$K$3089,9,0)</f>
        <v>M</v>
      </c>
      <c r="Z265" s="9">
        <f t="shared" si="13"/>
        <v>0.65929955797347839</v>
      </c>
      <c r="AA265" s="9">
        <f t="shared" si="14"/>
        <v>3878</v>
      </c>
    </row>
    <row r="266" spans="1:27" x14ac:dyDescent="0.25">
      <c r="A266" s="25" t="s">
        <v>534</v>
      </c>
      <c r="B266" s="4" t="s">
        <v>535</v>
      </c>
      <c r="C266" s="4" t="s">
        <v>25</v>
      </c>
      <c r="D266" s="4" t="s">
        <v>25</v>
      </c>
      <c r="E266" s="4" t="s">
        <v>25</v>
      </c>
      <c r="F266" s="4" t="s">
        <v>25</v>
      </c>
      <c r="G266" s="4" t="s">
        <v>25</v>
      </c>
      <c r="H266" s="4" t="s">
        <v>25</v>
      </c>
      <c r="I266" s="4" t="s">
        <v>25</v>
      </c>
      <c r="J266" s="4" t="s">
        <v>25</v>
      </c>
      <c r="K266" s="4" t="s">
        <v>25</v>
      </c>
      <c r="L266" s="4">
        <v>0</v>
      </c>
      <c r="M266" s="4"/>
      <c r="N266" s="4"/>
      <c r="O266" s="4">
        <v>19</v>
      </c>
      <c r="P266" s="9" t="s">
        <v>6465</v>
      </c>
      <c r="Q266" s="9" t="s">
        <v>381</v>
      </c>
      <c r="S266" s="9" t="str">
        <f>VLOOKUP(A266,[1]PRODS!$B$2:$K$3089,10,0)</f>
        <v>SUMMER 18</v>
      </c>
      <c r="T266" s="9" t="str">
        <f>VLOOKUP(A266,[1]PRODS!$B$2:$K$3089,4,0)</f>
        <v>TSHIRT</v>
      </c>
      <c r="U266" s="9" t="str">
        <f>VLOOKUP(A266,[1]PRODS!$B$2:$K$3089,5,0)</f>
        <v>TRIPY 2</v>
      </c>
      <c r="V266" s="9" t="str">
        <f>VLOOKUP(A266,[1]PRODS!$B$2:$K$3089,6,0)</f>
        <v>BLACK</v>
      </c>
      <c r="W266" s="9" t="str">
        <f t="shared" si="12"/>
        <v>TSHIRT TRIPY 2 BLACK</v>
      </c>
      <c r="X266" s="9" t="str">
        <f>VLOOKUP(A266,[1]PRODS!$B$2:$K$3089,8,0)</f>
        <v>M</v>
      </c>
      <c r="Y266" s="9" t="str">
        <f>VLOOKUP(A266,[1]PRODS!$B$2:$K$3089,9,0)</f>
        <v>M</v>
      </c>
      <c r="Z266" s="9" t="e">
        <f t="shared" si="13"/>
        <v>#VALUE!</v>
      </c>
      <c r="AA266" s="9" t="e">
        <f t="shared" si="14"/>
        <v>#VALUE!</v>
      </c>
    </row>
    <row r="267" spans="1:27" x14ac:dyDescent="0.25">
      <c r="A267" s="25" t="s">
        <v>1700</v>
      </c>
      <c r="B267" s="4" t="s">
        <v>1701</v>
      </c>
      <c r="C267" s="4">
        <v>5882</v>
      </c>
      <c r="D267" s="4">
        <v>5882</v>
      </c>
      <c r="E267" s="4">
        <v>2004</v>
      </c>
      <c r="F267" s="4" t="s">
        <v>25</v>
      </c>
      <c r="G267" s="4">
        <v>3878</v>
      </c>
      <c r="H267" s="4">
        <v>194</v>
      </c>
      <c r="I267" s="4">
        <v>66</v>
      </c>
      <c r="J267" s="4">
        <v>1</v>
      </c>
      <c r="K267" s="4">
        <v>1</v>
      </c>
      <c r="L267" s="4">
        <v>0</v>
      </c>
      <c r="M267" s="4"/>
      <c r="N267" s="4"/>
      <c r="O267" s="4">
        <v>19</v>
      </c>
      <c r="P267" s="9" t="s">
        <v>6465</v>
      </c>
      <c r="Q267" s="9" t="s">
        <v>381</v>
      </c>
      <c r="S267" s="9" t="str">
        <f>VLOOKUP(A267,[1]PRODS!$B$2:$K$3089,10,0)</f>
        <v>SUMMER 18</v>
      </c>
      <c r="T267" s="9" t="str">
        <f>VLOOKUP(A267,[1]PRODS!$B$2:$K$3089,4,0)</f>
        <v>TSHIRT</v>
      </c>
      <c r="U267" s="9" t="str">
        <f>VLOOKUP(A267,[1]PRODS!$B$2:$K$3089,5,0)</f>
        <v>TRIPY 2</v>
      </c>
      <c r="V267" s="9" t="str">
        <f>VLOOKUP(A267,[1]PRODS!$B$2:$K$3089,6,0)</f>
        <v>BLACK</v>
      </c>
      <c r="W267" s="9" t="str">
        <f t="shared" si="12"/>
        <v>TSHIRT TRIPY 2 BLACK</v>
      </c>
      <c r="X267" s="9" t="str">
        <f>VLOOKUP(A267,[1]PRODS!$B$2:$K$3089,8,0)</f>
        <v>XL</v>
      </c>
      <c r="Y267" s="9" t="str">
        <f>VLOOKUP(A267,[1]PRODS!$B$2:$K$3089,9,0)</f>
        <v>M</v>
      </c>
      <c r="Z267" s="9">
        <f t="shared" si="13"/>
        <v>0.65929955797347839</v>
      </c>
      <c r="AA267" s="9">
        <f t="shared" si="14"/>
        <v>3878</v>
      </c>
    </row>
    <row r="268" spans="1:27" x14ac:dyDescent="0.25">
      <c r="A268" s="25" t="s">
        <v>67</v>
      </c>
      <c r="B268" s="4" t="s">
        <v>68</v>
      </c>
      <c r="C268" s="4">
        <v>5882</v>
      </c>
      <c r="D268" s="4">
        <v>5882</v>
      </c>
      <c r="E268" s="4">
        <v>1910</v>
      </c>
      <c r="F268" s="4" t="s">
        <v>25</v>
      </c>
      <c r="G268" s="4">
        <v>3972</v>
      </c>
      <c r="H268" s="4">
        <v>208</v>
      </c>
      <c r="I268" s="4">
        <v>68</v>
      </c>
      <c r="J268" s="4">
        <v>1</v>
      </c>
      <c r="K268" s="4">
        <v>1</v>
      </c>
      <c r="L268" s="4">
        <v>0</v>
      </c>
      <c r="M268" s="4"/>
      <c r="N268" s="4"/>
      <c r="O268" s="4">
        <v>19</v>
      </c>
      <c r="P268" s="9" t="s">
        <v>6465</v>
      </c>
      <c r="Q268" s="9" t="s">
        <v>381</v>
      </c>
      <c r="S268" s="9" t="str">
        <f>VLOOKUP(A268,[1]PRODS!$B$2:$K$3089,10,0)</f>
        <v>SUMMER 18</v>
      </c>
      <c r="T268" s="9" t="str">
        <f>VLOOKUP(A268,[1]PRODS!$B$2:$K$3089,4,0)</f>
        <v>TSHIRT</v>
      </c>
      <c r="U268" s="9" t="str">
        <f>VLOOKUP(A268,[1]PRODS!$B$2:$K$3089,5,0)</f>
        <v>SWELL</v>
      </c>
      <c r="V268" s="9" t="str">
        <f>VLOOKUP(A268,[1]PRODS!$B$2:$K$3089,6,0)</f>
        <v>BLUE</v>
      </c>
      <c r="W268" s="9" t="str">
        <f t="shared" si="12"/>
        <v>TSHIRT SWELL BLUE</v>
      </c>
      <c r="X268" s="9" t="str">
        <f>VLOOKUP(A268,[1]PRODS!$B$2:$K$3089,8,0)</f>
        <v>S</v>
      </c>
      <c r="Y268" s="9" t="str">
        <f>VLOOKUP(A268,[1]PRODS!$B$2:$K$3089,9,0)</f>
        <v>M</v>
      </c>
      <c r="Z268" s="9">
        <f t="shared" si="13"/>
        <v>0.67528051683100987</v>
      </c>
      <c r="AA268" s="9">
        <f t="shared" si="14"/>
        <v>3972</v>
      </c>
    </row>
    <row r="269" spans="1:27" x14ac:dyDescent="0.25">
      <c r="A269" s="25" t="s">
        <v>410</v>
      </c>
      <c r="B269" s="4" t="s">
        <v>411</v>
      </c>
      <c r="C269" s="4">
        <v>11765</v>
      </c>
      <c r="D269" s="4">
        <v>11765</v>
      </c>
      <c r="E269" s="4">
        <v>3820</v>
      </c>
      <c r="F269" s="4" t="s">
        <v>25</v>
      </c>
      <c r="G269" s="4">
        <v>7945</v>
      </c>
      <c r="H269" s="4">
        <v>208</v>
      </c>
      <c r="I269" s="4">
        <v>68</v>
      </c>
      <c r="J269" s="4">
        <v>2</v>
      </c>
      <c r="K269" s="4">
        <v>2</v>
      </c>
      <c r="L269" s="4">
        <v>0</v>
      </c>
      <c r="M269" s="4"/>
      <c r="N269" s="4"/>
      <c r="O269" s="4">
        <v>19</v>
      </c>
      <c r="P269" s="9" t="s">
        <v>6465</v>
      </c>
      <c r="Q269" s="9" t="s">
        <v>381</v>
      </c>
      <c r="S269" s="9" t="str">
        <f>VLOOKUP(A269,[1]PRODS!$B$2:$K$3089,10,0)</f>
        <v>SUMMER 18</v>
      </c>
      <c r="T269" s="9" t="str">
        <f>VLOOKUP(A269,[1]PRODS!$B$2:$K$3089,4,0)</f>
        <v>TSHIRT</v>
      </c>
      <c r="U269" s="9" t="str">
        <f>VLOOKUP(A269,[1]PRODS!$B$2:$K$3089,5,0)</f>
        <v>SWELL</v>
      </c>
      <c r="V269" s="9" t="str">
        <f>VLOOKUP(A269,[1]PRODS!$B$2:$K$3089,6,0)</f>
        <v>BLUE</v>
      </c>
      <c r="W269" s="9" t="str">
        <f t="shared" si="12"/>
        <v>TSHIRT SWELL BLUE</v>
      </c>
      <c r="X269" s="9" t="str">
        <f>VLOOKUP(A269,[1]PRODS!$B$2:$K$3089,8,0)</f>
        <v>XXL</v>
      </c>
      <c r="Y269" s="9" t="str">
        <f>VLOOKUP(A269,[1]PRODS!$B$2:$K$3089,9,0)</f>
        <v>M</v>
      </c>
      <c r="Z269" s="9">
        <f t="shared" si="13"/>
        <v>0.67530811729706752</v>
      </c>
      <c r="AA269" s="9">
        <f t="shared" si="14"/>
        <v>7944.9999999999991</v>
      </c>
    </row>
    <row r="270" spans="1:27" x14ac:dyDescent="0.25">
      <c r="A270" s="25" t="s">
        <v>546</v>
      </c>
      <c r="B270" s="4" t="s">
        <v>547</v>
      </c>
      <c r="C270" s="4">
        <v>5882</v>
      </c>
      <c r="D270" s="4">
        <v>5882</v>
      </c>
      <c r="E270" s="4">
        <v>1910</v>
      </c>
      <c r="F270" s="4" t="s">
        <v>25</v>
      </c>
      <c r="G270" s="4">
        <v>3972</v>
      </c>
      <c r="H270" s="4">
        <v>208</v>
      </c>
      <c r="I270" s="4">
        <v>68</v>
      </c>
      <c r="J270" s="4">
        <v>1</v>
      </c>
      <c r="K270" s="4">
        <v>1</v>
      </c>
      <c r="L270" s="4">
        <v>0</v>
      </c>
      <c r="M270" s="4"/>
      <c r="N270" s="4"/>
      <c r="O270" s="4">
        <v>19</v>
      </c>
      <c r="P270" s="9" t="s">
        <v>6465</v>
      </c>
      <c r="Q270" s="9" t="s">
        <v>381</v>
      </c>
      <c r="S270" s="9" t="str">
        <f>VLOOKUP(A270,[1]PRODS!$B$2:$K$3089,10,0)</f>
        <v>SUMMER 18</v>
      </c>
      <c r="T270" s="9" t="str">
        <f>VLOOKUP(A270,[1]PRODS!$B$2:$K$3089,4,0)</f>
        <v>TSHIRT</v>
      </c>
      <c r="U270" s="9" t="str">
        <f>VLOOKUP(A270,[1]PRODS!$B$2:$K$3089,5,0)</f>
        <v>SWELL</v>
      </c>
      <c r="V270" s="9" t="str">
        <f>VLOOKUP(A270,[1]PRODS!$B$2:$K$3089,6,0)</f>
        <v>GRAPHITE MELANGE</v>
      </c>
      <c r="W270" s="9" t="str">
        <f t="shared" si="12"/>
        <v>TSHIRT SWELL GRAPHITE MELANGE</v>
      </c>
      <c r="X270" s="9" t="str">
        <f>VLOOKUP(A270,[1]PRODS!$B$2:$K$3089,8,0)</f>
        <v>XXL</v>
      </c>
      <c r="Y270" s="9" t="str">
        <f>VLOOKUP(A270,[1]PRODS!$B$2:$K$3089,9,0)</f>
        <v>M</v>
      </c>
      <c r="Z270" s="9">
        <f t="shared" si="13"/>
        <v>0.67528051683100987</v>
      </c>
      <c r="AA270" s="9">
        <f t="shared" si="14"/>
        <v>3972</v>
      </c>
    </row>
    <row r="271" spans="1:27" x14ac:dyDescent="0.25">
      <c r="A271" s="25" t="s">
        <v>3576</v>
      </c>
      <c r="B271" s="4" t="s">
        <v>3577</v>
      </c>
      <c r="C271" s="4">
        <v>5882</v>
      </c>
      <c r="D271" s="4">
        <v>5882</v>
      </c>
      <c r="E271" s="4">
        <v>1906</v>
      </c>
      <c r="F271" s="4" t="s">
        <v>25</v>
      </c>
      <c r="G271" s="4">
        <v>3976</v>
      </c>
      <c r="H271" s="4">
        <v>209</v>
      </c>
      <c r="I271" s="4">
        <v>68</v>
      </c>
      <c r="J271" s="4">
        <v>1</v>
      </c>
      <c r="K271" s="4">
        <v>1</v>
      </c>
      <c r="L271" s="4">
        <v>0</v>
      </c>
      <c r="M271" s="4"/>
      <c r="N271" s="4"/>
      <c r="O271" s="4">
        <v>19</v>
      </c>
      <c r="P271" s="9" t="s">
        <v>6465</v>
      </c>
      <c r="Q271" s="9" t="s">
        <v>381</v>
      </c>
      <c r="S271" s="9" t="str">
        <f>VLOOKUP(A271,[1]PRODS!$B$2:$K$3089,10,0)</f>
        <v>SUMMER 18</v>
      </c>
      <c r="T271" s="9" t="str">
        <f>VLOOKUP(A271,[1]PRODS!$B$2:$K$3089,4,0)</f>
        <v>TSHIRT</v>
      </c>
      <c r="U271" s="9" t="str">
        <f>VLOOKUP(A271,[1]PRODS!$B$2:$K$3089,5,0)</f>
        <v>CHILL</v>
      </c>
      <c r="V271" s="9" t="str">
        <f>VLOOKUP(A271,[1]PRODS!$B$2:$K$3089,6,0)</f>
        <v>BLACK</v>
      </c>
      <c r="W271" s="9" t="str">
        <f t="shared" si="12"/>
        <v>TSHIRT CHILL BLACK</v>
      </c>
      <c r="X271" s="9" t="str">
        <f>VLOOKUP(A271,[1]PRODS!$B$2:$K$3089,8,0)</f>
        <v>XL</v>
      </c>
      <c r="Y271" s="9" t="str">
        <f>VLOOKUP(A271,[1]PRODS!$B$2:$K$3089,9,0)</f>
        <v>M</v>
      </c>
      <c r="Z271" s="9">
        <f t="shared" si="13"/>
        <v>0.67596055763345797</v>
      </c>
      <c r="AA271" s="9">
        <f t="shared" si="14"/>
        <v>3976</v>
      </c>
    </row>
    <row r="272" spans="1:27" x14ac:dyDescent="0.25">
      <c r="A272" s="25" t="s">
        <v>3588</v>
      </c>
      <c r="B272" s="4" t="s">
        <v>3589</v>
      </c>
      <c r="C272" s="4">
        <v>5882</v>
      </c>
      <c r="D272" s="4">
        <v>5882</v>
      </c>
      <c r="E272" s="4">
        <v>1910</v>
      </c>
      <c r="F272" s="4" t="s">
        <v>25</v>
      </c>
      <c r="G272" s="4">
        <v>3972</v>
      </c>
      <c r="H272" s="4">
        <v>208</v>
      </c>
      <c r="I272" s="4">
        <v>68</v>
      </c>
      <c r="J272" s="4">
        <v>1</v>
      </c>
      <c r="K272" s="4">
        <v>1</v>
      </c>
      <c r="L272" s="4">
        <v>0</v>
      </c>
      <c r="M272" s="4"/>
      <c r="N272" s="4"/>
      <c r="O272" s="4">
        <v>19</v>
      </c>
      <c r="P272" s="9" t="s">
        <v>6465</v>
      </c>
      <c r="Q272" s="9" t="s">
        <v>381</v>
      </c>
      <c r="S272" s="9" t="str">
        <f>VLOOKUP(A272,[1]PRODS!$B$2:$K$3089,10,0)</f>
        <v>SUMMER 18</v>
      </c>
      <c r="T272" s="9" t="str">
        <f>VLOOKUP(A272,[1]PRODS!$B$2:$K$3089,4,0)</f>
        <v>TSHIRT</v>
      </c>
      <c r="U272" s="9" t="str">
        <f>VLOOKUP(A272,[1]PRODS!$B$2:$K$3089,5,0)</f>
        <v>CHILL</v>
      </c>
      <c r="V272" s="9" t="str">
        <f>VLOOKUP(A272,[1]PRODS!$B$2:$K$3089,6,0)</f>
        <v>CALYPSO MELANGE</v>
      </c>
      <c r="W272" s="9" t="str">
        <f t="shared" si="12"/>
        <v>TSHIRT CHILL CALYPSO MELANGE</v>
      </c>
      <c r="X272" s="9" t="str">
        <f>VLOOKUP(A272,[1]PRODS!$B$2:$K$3089,8,0)</f>
        <v>XS</v>
      </c>
      <c r="Y272" s="9" t="str">
        <f>VLOOKUP(A272,[1]PRODS!$B$2:$K$3089,9,0)</f>
        <v>M</v>
      </c>
      <c r="Z272" s="9">
        <f t="shared" si="13"/>
        <v>0.67528051683100987</v>
      </c>
      <c r="AA272" s="9">
        <f t="shared" si="14"/>
        <v>3972</v>
      </c>
    </row>
    <row r="273" spans="1:27" x14ac:dyDescent="0.25">
      <c r="A273" s="25" t="s">
        <v>3593</v>
      </c>
      <c r="B273" s="4" t="s">
        <v>3594</v>
      </c>
      <c r="C273" s="4">
        <v>5882</v>
      </c>
      <c r="D273" s="4">
        <v>5882</v>
      </c>
      <c r="E273" s="4">
        <v>1910</v>
      </c>
      <c r="F273" s="4" t="s">
        <v>25</v>
      </c>
      <c r="G273" s="4">
        <v>3972</v>
      </c>
      <c r="H273" s="4">
        <v>208</v>
      </c>
      <c r="I273" s="4">
        <v>68</v>
      </c>
      <c r="J273" s="4">
        <v>1</v>
      </c>
      <c r="K273" s="4">
        <v>1</v>
      </c>
      <c r="L273" s="4">
        <v>0</v>
      </c>
      <c r="M273" s="4"/>
      <c r="N273" s="4"/>
      <c r="O273" s="4">
        <v>19</v>
      </c>
      <c r="P273" s="9" t="s">
        <v>6465</v>
      </c>
      <c r="Q273" s="9" t="s">
        <v>381</v>
      </c>
      <c r="S273" s="9" t="str">
        <f>VLOOKUP(A273,[1]PRODS!$B$2:$K$3089,10,0)</f>
        <v>SUMMER 18</v>
      </c>
      <c r="T273" s="9" t="str">
        <f>VLOOKUP(A273,[1]PRODS!$B$2:$K$3089,4,0)</f>
        <v>TSHIRT</v>
      </c>
      <c r="U273" s="9" t="str">
        <f>VLOOKUP(A273,[1]PRODS!$B$2:$K$3089,5,0)</f>
        <v>JAZZIN</v>
      </c>
      <c r="V273" s="9" t="str">
        <f>VLOOKUP(A273,[1]PRODS!$B$2:$K$3089,6,0)</f>
        <v>BLACK</v>
      </c>
      <c r="W273" s="9" t="str">
        <f t="shared" si="12"/>
        <v>TSHIRT JAZZIN BLACK</v>
      </c>
      <c r="X273" s="9" t="str">
        <f>VLOOKUP(A273,[1]PRODS!$B$2:$K$3089,8,0)</f>
        <v>XL</v>
      </c>
      <c r="Y273" s="9" t="str">
        <f>VLOOKUP(A273,[1]PRODS!$B$2:$K$3089,9,0)</f>
        <v>M</v>
      </c>
      <c r="Z273" s="9">
        <f t="shared" si="13"/>
        <v>0.67528051683100987</v>
      </c>
      <c r="AA273" s="9">
        <f t="shared" si="14"/>
        <v>3972</v>
      </c>
    </row>
    <row r="274" spans="1:27" x14ac:dyDescent="0.25">
      <c r="A274" s="25" t="s">
        <v>75</v>
      </c>
      <c r="B274" s="4" t="s">
        <v>76</v>
      </c>
      <c r="C274" s="4">
        <v>5882</v>
      </c>
      <c r="D274" s="4">
        <v>5882</v>
      </c>
      <c r="E274" s="4">
        <v>1890</v>
      </c>
      <c r="F274" s="4" t="s">
        <v>25</v>
      </c>
      <c r="G274" s="4">
        <v>3992</v>
      </c>
      <c r="H274" s="4">
        <v>211</v>
      </c>
      <c r="I274" s="4">
        <v>68</v>
      </c>
      <c r="J274" s="4">
        <v>1</v>
      </c>
      <c r="K274" s="4">
        <v>1</v>
      </c>
      <c r="L274" s="4">
        <v>0</v>
      </c>
      <c r="M274" s="4"/>
      <c r="N274" s="4"/>
      <c r="O274" s="4">
        <v>19</v>
      </c>
      <c r="P274" s="9" t="s">
        <v>6465</v>
      </c>
      <c r="Q274" s="9" t="s">
        <v>381</v>
      </c>
      <c r="S274" s="9" t="str">
        <f>VLOOKUP(A274,[1]PRODS!$B$2:$K$3089,10,0)</f>
        <v>SUMMER 18</v>
      </c>
      <c r="T274" s="9" t="str">
        <f>VLOOKUP(A274,[1]PRODS!$B$2:$K$3089,4,0)</f>
        <v>TSHIRT</v>
      </c>
      <c r="U274" s="9" t="str">
        <f>VLOOKUP(A274,[1]PRODS!$B$2:$K$3089,5,0)</f>
        <v>GRIL</v>
      </c>
      <c r="V274" s="9" t="str">
        <f>VLOOKUP(A274,[1]PRODS!$B$2:$K$3089,6,0)</f>
        <v>MOSS</v>
      </c>
      <c r="W274" s="9" t="str">
        <f t="shared" si="12"/>
        <v>TSHIRT GRIL MOSS</v>
      </c>
      <c r="X274" s="9" t="str">
        <f>VLOOKUP(A274,[1]PRODS!$B$2:$K$3089,8,0)</f>
        <v>M</v>
      </c>
      <c r="Y274" s="9" t="str">
        <f>VLOOKUP(A274,[1]PRODS!$B$2:$K$3089,9,0)</f>
        <v>M</v>
      </c>
      <c r="Z274" s="9">
        <f t="shared" si="13"/>
        <v>0.6786807208432506</v>
      </c>
      <c r="AA274" s="9">
        <f t="shared" si="14"/>
        <v>3992</v>
      </c>
    </row>
    <row r="275" spans="1:27" x14ac:dyDescent="0.25">
      <c r="A275" s="25" t="s">
        <v>414</v>
      </c>
      <c r="B275" s="4" t="s">
        <v>415</v>
      </c>
      <c r="C275" s="4">
        <v>5882</v>
      </c>
      <c r="D275" s="4">
        <v>5882</v>
      </c>
      <c r="E275" s="4">
        <v>1984</v>
      </c>
      <c r="F275" s="4" t="s">
        <v>25</v>
      </c>
      <c r="G275" s="4">
        <v>3898</v>
      </c>
      <c r="H275" s="4">
        <v>196</v>
      </c>
      <c r="I275" s="4">
        <v>66</v>
      </c>
      <c r="J275" s="4">
        <v>1</v>
      </c>
      <c r="K275" s="4">
        <v>1</v>
      </c>
      <c r="L275" s="4">
        <v>0</v>
      </c>
      <c r="M275" s="4"/>
      <c r="N275" s="4"/>
      <c r="O275" s="4">
        <v>19</v>
      </c>
      <c r="P275" s="9" t="s">
        <v>6465</v>
      </c>
      <c r="Q275" s="9" t="s">
        <v>381</v>
      </c>
      <c r="S275" s="9" t="str">
        <f>VLOOKUP(A275,[1]PRODS!$B$2:$K$3089,10,0)</f>
        <v>SUMMER 18</v>
      </c>
      <c r="T275" s="9" t="str">
        <f>VLOOKUP(A275,[1]PRODS!$B$2:$K$3089,4,0)</f>
        <v>TSHIRT</v>
      </c>
      <c r="U275" s="9" t="str">
        <f>VLOOKUP(A275,[1]PRODS!$B$2:$K$3089,5,0)</f>
        <v>MONOSKA</v>
      </c>
      <c r="V275" s="9" t="str">
        <f>VLOOKUP(A275,[1]PRODS!$B$2:$K$3089,6,0)</f>
        <v>BLUE</v>
      </c>
      <c r="W275" s="9" t="str">
        <f t="shared" si="12"/>
        <v>TSHIRT MONOSKA BLUE</v>
      </c>
      <c r="X275" s="9" t="str">
        <f>VLOOKUP(A275,[1]PRODS!$B$2:$K$3089,8,0)</f>
        <v>M</v>
      </c>
      <c r="Y275" s="9" t="str">
        <f>VLOOKUP(A275,[1]PRODS!$B$2:$K$3089,9,0)</f>
        <v>M</v>
      </c>
      <c r="Z275" s="9">
        <f t="shared" si="13"/>
        <v>0.66269976198571912</v>
      </c>
      <c r="AA275" s="9">
        <f t="shared" si="14"/>
        <v>3898</v>
      </c>
    </row>
    <row r="276" spans="1:27" x14ac:dyDescent="0.25">
      <c r="A276" s="25" t="s">
        <v>1715</v>
      </c>
      <c r="B276" s="4" t="s">
        <v>1716</v>
      </c>
      <c r="C276" s="4">
        <v>11765</v>
      </c>
      <c r="D276" s="4">
        <v>11765</v>
      </c>
      <c r="E276" s="4">
        <v>3968</v>
      </c>
      <c r="F276" s="4" t="s">
        <v>25</v>
      </c>
      <c r="G276" s="4">
        <v>7797</v>
      </c>
      <c r="H276" s="4">
        <v>196</v>
      </c>
      <c r="I276" s="4">
        <v>66</v>
      </c>
      <c r="J276" s="4">
        <v>2</v>
      </c>
      <c r="K276" s="4">
        <v>2</v>
      </c>
      <c r="L276" s="4">
        <v>0</v>
      </c>
      <c r="M276" s="4"/>
      <c r="N276" s="4"/>
      <c r="O276" s="4">
        <v>19</v>
      </c>
      <c r="P276" s="9" t="s">
        <v>6465</v>
      </c>
      <c r="Q276" s="9" t="s">
        <v>381</v>
      </c>
      <c r="S276" s="9" t="str">
        <f>VLOOKUP(A276,[1]PRODS!$B$2:$K$3089,10,0)</f>
        <v>SUMMER 18</v>
      </c>
      <c r="T276" s="9" t="str">
        <f>VLOOKUP(A276,[1]PRODS!$B$2:$K$3089,4,0)</f>
        <v>TSHIRT</v>
      </c>
      <c r="U276" s="9" t="str">
        <f>VLOOKUP(A276,[1]PRODS!$B$2:$K$3089,5,0)</f>
        <v>TUNE</v>
      </c>
      <c r="V276" s="9" t="str">
        <f>VLOOKUP(A276,[1]PRODS!$B$2:$K$3089,6,0)</f>
        <v>CAMEL</v>
      </c>
      <c r="W276" s="9" t="str">
        <f t="shared" si="12"/>
        <v>TSHIRT TUNE CAMEL</v>
      </c>
      <c r="X276" s="9" t="str">
        <f>VLOOKUP(A276,[1]PRODS!$B$2:$K$3089,8,0)</f>
        <v>M</v>
      </c>
      <c r="Y276" s="9" t="str">
        <f>VLOOKUP(A276,[1]PRODS!$B$2:$K$3089,9,0)</f>
        <v>M</v>
      </c>
      <c r="Z276" s="9">
        <f t="shared" si="13"/>
        <v>0.66272843178920526</v>
      </c>
      <c r="AA276" s="9">
        <f t="shared" si="14"/>
        <v>7797</v>
      </c>
    </row>
    <row r="277" spans="1:27" x14ac:dyDescent="0.25">
      <c r="A277" s="25" t="s">
        <v>83</v>
      </c>
      <c r="B277" s="4" t="s">
        <v>84</v>
      </c>
      <c r="C277" s="4">
        <v>5882</v>
      </c>
      <c r="D277" s="4">
        <v>5882</v>
      </c>
      <c r="E277" s="4">
        <v>1827</v>
      </c>
      <c r="F277" s="4" t="s">
        <v>25</v>
      </c>
      <c r="G277" s="4">
        <v>4055</v>
      </c>
      <c r="H277" s="4">
        <v>222</v>
      </c>
      <c r="I277" s="4">
        <v>69</v>
      </c>
      <c r="J277" s="4">
        <v>1</v>
      </c>
      <c r="K277" s="4">
        <v>1</v>
      </c>
      <c r="L277" s="4">
        <v>0</v>
      </c>
      <c r="M277" s="4"/>
      <c r="N277" s="4"/>
      <c r="O277" s="4">
        <v>19</v>
      </c>
      <c r="P277" s="9" t="s">
        <v>6465</v>
      </c>
      <c r="Q277" s="9" t="s">
        <v>381</v>
      </c>
      <c r="S277" s="9" t="str">
        <f>VLOOKUP(A277,[1]PRODS!$B$2:$K$3089,10,0)</f>
        <v>SUMMER 18</v>
      </c>
      <c r="T277" s="9" t="str">
        <f>VLOOKUP(A277,[1]PRODS!$B$2:$K$3089,4,0)</f>
        <v>TSHIRT</v>
      </c>
      <c r="U277" s="9" t="str">
        <f>VLOOKUP(A277,[1]PRODS!$B$2:$K$3089,5,0)</f>
        <v>RASPECT</v>
      </c>
      <c r="V277" s="9" t="str">
        <f>VLOOKUP(A277,[1]PRODS!$B$2:$K$3089,6,0)</f>
        <v>GRAPHITE MELANGE</v>
      </c>
      <c r="W277" s="9" t="str">
        <f t="shared" si="12"/>
        <v>TSHIRT RASPECT GRAPHITE MELANGE</v>
      </c>
      <c r="X277" s="9" t="str">
        <f>VLOOKUP(A277,[1]PRODS!$B$2:$K$3089,8,0)</f>
        <v>L</v>
      </c>
      <c r="Y277" s="9" t="str">
        <f>VLOOKUP(A277,[1]PRODS!$B$2:$K$3089,9,0)</f>
        <v>M</v>
      </c>
      <c r="Z277" s="9">
        <f t="shared" si="13"/>
        <v>0.68939136348180896</v>
      </c>
      <c r="AA277" s="9">
        <f t="shared" si="14"/>
        <v>4055.0000000000005</v>
      </c>
    </row>
    <row r="278" spans="1:27" x14ac:dyDescent="0.25">
      <c r="A278" s="25" t="s">
        <v>87</v>
      </c>
      <c r="B278" s="4" t="s">
        <v>88</v>
      </c>
      <c r="C278" s="4">
        <v>11765</v>
      </c>
      <c r="D278" s="4">
        <v>11765</v>
      </c>
      <c r="E278" s="4">
        <v>3654</v>
      </c>
      <c r="F278" s="4" t="s">
        <v>25</v>
      </c>
      <c r="G278" s="4">
        <v>8111</v>
      </c>
      <c r="H278" s="4">
        <v>222</v>
      </c>
      <c r="I278" s="4">
        <v>69</v>
      </c>
      <c r="J278" s="4">
        <v>2</v>
      </c>
      <c r="K278" s="4">
        <v>2</v>
      </c>
      <c r="L278" s="4">
        <v>0</v>
      </c>
      <c r="M278" s="4"/>
      <c r="N278" s="4"/>
      <c r="O278" s="4">
        <v>19</v>
      </c>
      <c r="P278" s="9" t="s">
        <v>6465</v>
      </c>
      <c r="Q278" s="9" t="s">
        <v>381</v>
      </c>
      <c r="S278" s="9" t="str">
        <f>VLOOKUP(A278,[1]PRODS!$B$2:$K$3089,10,0)</f>
        <v>SUMMER 18</v>
      </c>
      <c r="T278" s="9" t="str">
        <f>VLOOKUP(A278,[1]PRODS!$B$2:$K$3089,4,0)</f>
        <v>TSHIRT</v>
      </c>
      <c r="U278" s="9" t="str">
        <f>VLOOKUP(A278,[1]PRODS!$B$2:$K$3089,5,0)</f>
        <v>RASPECT</v>
      </c>
      <c r="V278" s="9" t="str">
        <f>VLOOKUP(A278,[1]PRODS!$B$2:$K$3089,6,0)</f>
        <v>GRAPHITE MELANGE</v>
      </c>
      <c r="W278" s="9" t="str">
        <f t="shared" si="12"/>
        <v>TSHIRT RASPECT GRAPHITE MELANGE</v>
      </c>
      <c r="X278" s="9" t="str">
        <f>VLOOKUP(A278,[1]PRODS!$B$2:$K$3089,8,0)</f>
        <v>S</v>
      </c>
      <c r="Y278" s="9" t="str">
        <f>VLOOKUP(A278,[1]PRODS!$B$2:$K$3089,9,0)</f>
        <v>M</v>
      </c>
      <c r="Z278" s="9">
        <f t="shared" si="13"/>
        <v>0.6894177645558861</v>
      </c>
      <c r="AA278" s="9">
        <f t="shared" si="14"/>
        <v>8111</v>
      </c>
    </row>
    <row r="279" spans="1:27" x14ac:dyDescent="0.25">
      <c r="A279" s="25" t="s">
        <v>686</v>
      </c>
      <c r="B279" s="4" t="s">
        <v>687</v>
      </c>
      <c r="C279" s="4">
        <v>12597</v>
      </c>
      <c r="D279" s="4">
        <v>12597</v>
      </c>
      <c r="E279" s="4">
        <v>1920</v>
      </c>
      <c r="F279" s="4" t="s">
        <v>25</v>
      </c>
      <c r="G279" s="4">
        <v>10677</v>
      </c>
      <c r="H279" s="4">
        <v>556</v>
      </c>
      <c r="I279" s="4">
        <v>85</v>
      </c>
      <c r="J279" s="4">
        <v>1</v>
      </c>
      <c r="K279" s="4">
        <v>1</v>
      </c>
      <c r="L279" s="4">
        <v>0</v>
      </c>
      <c r="M279" s="4"/>
      <c r="N279" s="4"/>
      <c r="O279" s="4">
        <v>19</v>
      </c>
      <c r="P279" s="9" t="s">
        <v>6465</v>
      </c>
      <c r="Q279" s="9" t="s">
        <v>381</v>
      </c>
      <c r="S279" s="9" t="str">
        <f>VLOOKUP(A279,[1]PRODS!$B$2:$K$3089,10,0)</f>
        <v>SUMMER 18</v>
      </c>
      <c r="T279" s="9" t="str">
        <f>VLOOKUP(A279,[1]PRODS!$B$2:$K$3089,4,0)</f>
        <v>TSHIRT</v>
      </c>
      <c r="U279" s="9" t="str">
        <f>VLOOKUP(A279,[1]PRODS!$B$2:$K$3089,5,0)</f>
        <v>CRABS</v>
      </c>
      <c r="V279" s="9" t="str">
        <f>VLOOKUP(A279,[1]PRODS!$B$2:$K$3089,6,0)</f>
        <v>WHITE</v>
      </c>
      <c r="W279" s="9" t="str">
        <f t="shared" si="12"/>
        <v>TSHIRT CRABS WHITE</v>
      </c>
      <c r="X279" s="9" t="str">
        <f>VLOOKUP(A279,[1]PRODS!$B$2:$K$3089,8,0)</f>
        <v>XS</v>
      </c>
      <c r="Y279" s="9" t="str">
        <f>VLOOKUP(A279,[1]PRODS!$B$2:$K$3089,9,0)</f>
        <v>M</v>
      </c>
      <c r="Z279" s="9">
        <f t="shared" si="13"/>
        <v>0.84758275779947612</v>
      </c>
      <c r="AA279" s="9">
        <f t="shared" si="14"/>
        <v>10677</v>
      </c>
    </row>
    <row r="280" spans="1:27" x14ac:dyDescent="0.25">
      <c r="A280" s="25" t="s">
        <v>570</v>
      </c>
      <c r="B280" s="4" t="s">
        <v>571</v>
      </c>
      <c r="C280" s="4">
        <v>5882</v>
      </c>
      <c r="D280" s="4">
        <v>5882</v>
      </c>
      <c r="E280" s="4">
        <v>2004</v>
      </c>
      <c r="F280" s="4" t="s">
        <v>25</v>
      </c>
      <c r="G280" s="4">
        <v>3878</v>
      </c>
      <c r="H280" s="4">
        <v>194</v>
      </c>
      <c r="I280" s="4">
        <v>66</v>
      </c>
      <c r="J280" s="4">
        <v>1</v>
      </c>
      <c r="K280" s="4">
        <v>1</v>
      </c>
      <c r="L280" s="4">
        <v>0</v>
      </c>
      <c r="M280" s="4"/>
      <c r="N280" s="4"/>
      <c r="O280" s="4">
        <v>19</v>
      </c>
      <c r="P280" s="9" t="s">
        <v>6465</v>
      </c>
      <c r="Q280" s="9" t="s">
        <v>381</v>
      </c>
      <c r="S280" s="9" t="str">
        <f>VLOOKUP(A280,[1]PRODS!$B$2:$K$3089,10,0)</f>
        <v>SUMMER 18</v>
      </c>
      <c r="T280" s="9" t="str">
        <f>VLOOKUP(A280,[1]PRODS!$B$2:$K$3089,4,0)</f>
        <v>TSHIRT</v>
      </c>
      <c r="U280" s="9" t="str">
        <f>VLOOKUP(A280,[1]PRODS!$B$2:$K$3089,5,0)</f>
        <v>PAZ</v>
      </c>
      <c r="V280" s="9" t="str">
        <f>VLOOKUP(A280,[1]PRODS!$B$2:$K$3089,6,0)</f>
        <v>BROWN MELANGE</v>
      </c>
      <c r="W280" s="9" t="str">
        <f t="shared" si="12"/>
        <v>TSHIRT PAZ BROWN MELANGE</v>
      </c>
      <c r="X280" s="9" t="str">
        <f>VLOOKUP(A280,[1]PRODS!$B$2:$K$3089,8,0)</f>
        <v>L</v>
      </c>
      <c r="Y280" s="9" t="str">
        <f>VLOOKUP(A280,[1]PRODS!$B$2:$K$3089,9,0)</f>
        <v>M</v>
      </c>
      <c r="Z280" s="9">
        <f t="shared" si="13"/>
        <v>0.65929955797347839</v>
      </c>
      <c r="AA280" s="9">
        <f t="shared" si="14"/>
        <v>3878</v>
      </c>
    </row>
    <row r="281" spans="1:27" x14ac:dyDescent="0.25">
      <c r="A281" s="25" t="s">
        <v>3600</v>
      </c>
      <c r="B281" s="4" t="s">
        <v>3601</v>
      </c>
      <c r="C281" s="4">
        <v>5882</v>
      </c>
      <c r="D281" s="4">
        <v>5882</v>
      </c>
      <c r="E281" s="4">
        <v>2004</v>
      </c>
      <c r="F281" s="4" t="s">
        <v>25</v>
      </c>
      <c r="G281" s="4">
        <v>3878</v>
      </c>
      <c r="H281" s="4">
        <v>194</v>
      </c>
      <c r="I281" s="4">
        <v>66</v>
      </c>
      <c r="J281" s="4">
        <v>1</v>
      </c>
      <c r="K281" s="4">
        <v>1</v>
      </c>
      <c r="L281" s="4">
        <v>0</v>
      </c>
      <c r="M281" s="4"/>
      <c r="N281" s="4"/>
      <c r="O281" s="4">
        <v>19</v>
      </c>
      <c r="P281" s="9" t="s">
        <v>6465</v>
      </c>
      <c r="Q281" s="9" t="s">
        <v>381</v>
      </c>
      <c r="S281" s="9" t="str">
        <f>VLOOKUP(A281,[1]PRODS!$B$2:$K$3089,10,0)</f>
        <v>SUMMER 18</v>
      </c>
      <c r="T281" s="9" t="str">
        <f>VLOOKUP(A281,[1]PRODS!$B$2:$K$3089,4,0)</f>
        <v>TSHIRT</v>
      </c>
      <c r="U281" s="9" t="str">
        <f>VLOOKUP(A281,[1]PRODS!$B$2:$K$3089,5,0)</f>
        <v>PAZ</v>
      </c>
      <c r="V281" s="9" t="str">
        <f>VLOOKUP(A281,[1]PRODS!$B$2:$K$3089,6,0)</f>
        <v>BROWN MELANGE</v>
      </c>
      <c r="W281" s="9" t="str">
        <f t="shared" si="12"/>
        <v>TSHIRT PAZ BROWN MELANGE</v>
      </c>
      <c r="X281" s="9" t="str">
        <f>VLOOKUP(A281,[1]PRODS!$B$2:$K$3089,8,0)</f>
        <v>M</v>
      </c>
      <c r="Y281" s="9" t="str">
        <f>VLOOKUP(A281,[1]PRODS!$B$2:$K$3089,9,0)</f>
        <v>M</v>
      </c>
      <c r="Z281" s="9">
        <f t="shared" si="13"/>
        <v>0.65929955797347839</v>
      </c>
      <c r="AA281" s="9">
        <f t="shared" si="14"/>
        <v>3878</v>
      </c>
    </row>
    <row r="282" spans="1:27" x14ac:dyDescent="0.25">
      <c r="A282" s="25" t="s">
        <v>3606</v>
      </c>
      <c r="B282" s="4" t="s">
        <v>3607</v>
      </c>
      <c r="C282" s="4">
        <v>11765</v>
      </c>
      <c r="D282" s="4">
        <v>11765</v>
      </c>
      <c r="E282" s="4">
        <v>4008</v>
      </c>
      <c r="F282" s="4" t="s">
        <v>25</v>
      </c>
      <c r="G282" s="4">
        <v>7757</v>
      </c>
      <c r="H282" s="4">
        <v>194</v>
      </c>
      <c r="I282" s="4">
        <v>66</v>
      </c>
      <c r="J282" s="4">
        <v>2</v>
      </c>
      <c r="K282" s="4">
        <v>2</v>
      </c>
      <c r="L282" s="4">
        <v>0</v>
      </c>
      <c r="M282" s="4"/>
      <c r="N282" s="4"/>
      <c r="O282" s="4">
        <v>19</v>
      </c>
      <c r="P282" s="9" t="s">
        <v>6465</v>
      </c>
      <c r="Q282" s="9" t="s">
        <v>381</v>
      </c>
      <c r="S282" s="9" t="str">
        <f>VLOOKUP(A282,[1]PRODS!$B$2:$K$3089,10,0)</f>
        <v>SUMMER 18</v>
      </c>
      <c r="T282" s="9" t="str">
        <f>VLOOKUP(A282,[1]PRODS!$B$2:$K$3089,4,0)</f>
        <v>TSHIRT</v>
      </c>
      <c r="U282" s="9" t="str">
        <f>VLOOKUP(A282,[1]PRODS!$B$2:$K$3089,5,0)</f>
        <v>PAZ</v>
      </c>
      <c r="V282" s="9" t="str">
        <f>VLOOKUP(A282,[1]PRODS!$B$2:$K$3089,6,0)</f>
        <v>BROWN MELANGE</v>
      </c>
      <c r="W282" s="9" t="str">
        <f t="shared" si="12"/>
        <v>TSHIRT PAZ BROWN MELANGE</v>
      </c>
      <c r="X282" s="9" t="str">
        <f>VLOOKUP(A282,[1]PRODS!$B$2:$K$3089,8,0)</f>
        <v>XXL</v>
      </c>
      <c r="Y282" s="9" t="str">
        <f>VLOOKUP(A282,[1]PRODS!$B$2:$K$3089,9,0)</f>
        <v>M</v>
      </c>
      <c r="Z282" s="9">
        <f t="shared" si="13"/>
        <v>0.65932851678708038</v>
      </c>
      <c r="AA282" s="9">
        <f t="shared" si="14"/>
        <v>7757.0000000000009</v>
      </c>
    </row>
    <row r="283" spans="1:27" x14ac:dyDescent="0.25">
      <c r="A283" s="25" t="s">
        <v>578</v>
      </c>
      <c r="B283" s="4" t="s">
        <v>579</v>
      </c>
      <c r="C283" s="4">
        <v>8403</v>
      </c>
      <c r="D283" s="4">
        <v>8403</v>
      </c>
      <c r="E283" s="4">
        <v>1723</v>
      </c>
      <c r="F283" s="4" t="s">
        <v>25</v>
      </c>
      <c r="G283" s="4">
        <v>6680</v>
      </c>
      <c r="H283" s="4">
        <v>388</v>
      </c>
      <c r="I283" s="4">
        <v>79</v>
      </c>
      <c r="J283" s="4">
        <v>1</v>
      </c>
      <c r="K283" s="4">
        <v>1</v>
      </c>
      <c r="L283" s="4">
        <v>0</v>
      </c>
      <c r="M283" s="4"/>
      <c r="N283" s="4"/>
      <c r="O283" s="4">
        <v>19</v>
      </c>
      <c r="P283" s="9" t="s">
        <v>6465</v>
      </c>
      <c r="Q283" s="9" t="s">
        <v>381</v>
      </c>
      <c r="S283" s="9" t="str">
        <f>VLOOKUP(A283,[1]PRODS!$B$2:$K$3089,10,0)</f>
        <v>WINTER 18</v>
      </c>
      <c r="T283" s="9" t="str">
        <f>VLOOKUP(A283,[1]PRODS!$B$2:$K$3089,4,0)</f>
        <v>TSHIRT</v>
      </c>
      <c r="U283" s="9" t="str">
        <f>VLOOKUP(A283,[1]PRODS!$B$2:$K$3089,5,0)</f>
        <v>MINI LOGO</v>
      </c>
      <c r="V283" s="9" t="str">
        <f>VLOOKUP(A283,[1]PRODS!$B$2:$K$3089,6,0)</f>
        <v>GRAPHITE</v>
      </c>
      <c r="W283" s="9" t="str">
        <f t="shared" si="12"/>
        <v>TSHIRT MINI LOGO GRAPHITE</v>
      </c>
      <c r="X283" s="9" t="str">
        <f>VLOOKUP(A283,[1]PRODS!$B$2:$K$3089,8,0)</f>
        <v>S</v>
      </c>
      <c r="Y283" s="9" t="str">
        <f>VLOOKUP(A283,[1]PRODS!$B$2:$K$3089,9,0)</f>
        <v>M</v>
      </c>
      <c r="Z283" s="9">
        <f t="shared" si="13"/>
        <v>0.79495418302987031</v>
      </c>
      <c r="AA283" s="9">
        <f t="shared" si="14"/>
        <v>6680</v>
      </c>
    </row>
    <row r="284" spans="1:27" x14ac:dyDescent="0.25">
      <c r="A284" s="25" t="s">
        <v>776</v>
      </c>
      <c r="B284" s="4" t="s">
        <v>777</v>
      </c>
      <c r="C284" s="4">
        <v>1</v>
      </c>
      <c r="D284" s="4">
        <v>1</v>
      </c>
      <c r="E284" s="4">
        <v>1723</v>
      </c>
      <c r="F284" s="4" t="s">
        <v>25</v>
      </c>
      <c r="G284" s="4">
        <v>-1722</v>
      </c>
      <c r="H284" s="4">
        <v>-100</v>
      </c>
      <c r="I284" s="4">
        <v>-204937</v>
      </c>
      <c r="J284" s="4">
        <v>1</v>
      </c>
      <c r="K284" s="4">
        <v>1</v>
      </c>
      <c r="L284" s="4">
        <v>0</v>
      </c>
      <c r="M284" s="4"/>
      <c r="N284" s="4"/>
      <c r="O284" s="4">
        <v>19</v>
      </c>
      <c r="P284" s="9" t="s">
        <v>6465</v>
      </c>
      <c r="Q284" s="9" t="s">
        <v>381</v>
      </c>
      <c r="S284" s="9" t="str">
        <f>VLOOKUP(A284,[1]PRODS!$B$2:$K$3089,10,0)</f>
        <v>WINTER 18</v>
      </c>
      <c r="T284" s="9" t="str">
        <f>VLOOKUP(A284,[1]PRODS!$B$2:$K$3089,4,0)</f>
        <v>TSHIRT</v>
      </c>
      <c r="U284" s="9" t="str">
        <f>VLOOKUP(A284,[1]PRODS!$B$2:$K$3089,5,0)</f>
        <v>MINI LOGO</v>
      </c>
      <c r="V284" s="9" t="str">
        <f>VLOOKUP(A284,[1]PRODS!$B$2:$K$3089,6,0)</f>
        <v>PESTO</v>
      </c>
      <c r="W284" s="9" t="str">
        <f t="shared" si="12"/>
        <v>TSHIRT MINI LOGO PESTO</v>
      </c>
      <c r="X284" s="9" t="str">
        <f>VLOOKUP(A284,[1]PRODS!$B$2:$K$3089,8,0)</f>
        <v>XL</v>
      </c>
      <c r="Y284" s="9" t="str">
        <f>VLOOKUP(A284,[1]PRODS!$B$2:$K$3089,9,0)</f>
        <v>M</v>
      </c>
      <c r="Z284" s="9">
        <f t="shared" si="13"/>
        <v>-1722</v>
      </c>
      <c r="AA284" s="9">
        <f t="shared" si="14"/>
        <v>-1722</v>
      </c>
    </row>
    <row r="285" spans="1:27" x14ac:dyDescent="0.25">
      <c r="A285" s="25" t="s">
        <v>131</v>
      </c>
      <c r="B285" s="4" t="s">
        <v>132</v>
      </c>
      <c r="C285" s="4">
        <v>12597</v>
      </c>
      <c r="D285" s="4">
        <v>12597</v>
      </c>
      <c r="E285" s="4">
        <v>1784</v>
      </c>
      <c r="F285" s="4" t="s">
        <v>25</v>
      </c>
      <c r="G285" s="4">
        <v>10813</v>
      </c>
      <c r="H285" s="4">
        <v>606</v>
      </c>
      <c r="I285" s="4">
        <v>86</v>
      </c>
      <c r="J285" s="4">
        <v>1</v>
      </c>
      <c r="K285" s="4">
        <v>1</v>
      </c>
      <c r="L285" s="4">
        <v>0</v>
      </c>
      <c r="M285" s="4"/>
      <c r="N285" s="4"/>
      <c r="O285" s="4">
        <v>19</v>
      </c>
      <c r="P285" s="9" t="s">
        <v>6465</v>
      </c>
      <c r="Q285" s="9" t="s">
        <v>381</v>
      </c>
      <c r="S285" s="9" t="str">
        <f>VLOOKUP(A285,[1]PRODS!$B$2:$K$3089,10,0)</f>
        <v>WINTER 18</v>
      </c>
      <c r="T285" s="9" t="str">
        <f>VLOOKUP(A285,[1]PRODS!$B$2:$K$3089,4,0)</f>
        <v>TSHIRT</v>
      </c>
      <c r="U285" s="9" t="str">
        <f>VLOOKUP(A285,[1]PRODS!$B$2:$K$3089,5,0)</f>
        <v>STRICKLY</v>
      </c>
      <c r="V285" s="9" t="str">
        <f>VLOOKUP(A285,[1]PRODS!$B$2:$K$3089,6,0)</f>
        <v>BORDO</v>
      </c>
      <c r="W285" s="9" t="str">
        <f t="shared" si="12"/>
        <v>TSHIRT STRICKLY BORDO</v>
      </c>
      <c r="X285" s="9" t="str">
        <f>VLOOKUP(A285,[1]PRODS!$B$2:$K$3089,8,0)</f>
        <v>XL</v>
      </c>
      <c r="Y285" s="9" t="str">
        <f>VLOOKUP(A285,[1]PRODS!$B$2:$K$3089,9,0)</f>
        <v>M</v>
      </c>
      <c r="Z285" s="9">
        <f t="shared" si="13"/>
        <v>0.85837897912201322</v>
      </c>
      <c r="AA285" s="9">
        <f t="shared" si="14"/>
        <v>10813</v>
      </c>
    </row>
    <row r="286" spans="1:27" x14ac:dyDescent="0.25">
      <c r="A286" s="25" t="s">
        <v>813</v>
      </c>
      <c r="B286" s="4" t="s">
        <v>814</v>
      </c>
      <c r="C286" s="4">
        <v>12597</v>
      </c>
      <c r="D286" s="4">
        <v>12597</v>
      </c>
      <c r="E286" s="4">
        <v>1784</v>
      </c>
      <c r="F286" s="4" t="s">
        <v>25</v>
      </c>
      <c r="G286" s="4">
        <v>10813</v>
      </c>
      <c r="H286" s="4">
        <v>606</v>
      </c>
      <c r="I286" s="4">
        <v>86</v>
      </c>
      <c r="J286" s="4">
        <v>1</v>
      </c>
      <c r="K286" s="4">
        <v>1</v>
      </c>
      <c r="L286" s="4">
        <v>0</v>
      </c>
      <c r="M286" s="4"/>
      <c r="N286" s="4"/>
      <c r="O286" s="4">
        <v>19</v>
      </c>
      <c r="P286" s="9" t="s">
        <v>6465</v>
      </c>
      <c r="Q286" s="9" t="s">
        <v>381</v>
      </c>
      <c r="S286" s="9" t="str">
        <f>VLOOKUP(A286,[1]PRODS!$B$2:$K$3089,10,0)</f>
        <v>WINTER 18</v>
      </c>
      <c r="T286" s="9" t="str">
        <f>VLOOKUP(A286,[1]PRODS!$B$2:$K$3089,4,0)</f>
        <v>TSHIRT</v>
      </c>
      <c r="U286" s="9" t="str">
        <f>VLOOKUP(A286,[1]PRODS!$B$2:$K$3089,5,0)</f>
        <v>STRICKLY</v>
      </c>
      <c r="V286" s="9" t="str">
        <f>VLOOKUP(A286,[1]PRODS!$B$2:$K$3089,6,0)</f>
        <v>BORDO</v>
      </c>
      <c r="W286" s="9" t="str">
        <f t="shared" si="12"/>
        <v>TSHIRT STRICKLY BORDO</v>
      </c>
      <c r="X286" s="9" t="str">
        <f>VLOOKUP(A286,[1]PRODS!$B$2:$K$3089,8,0)</f>
        <v>XS</v>
      </c>
      <c r="Y286" s="9" t="str">
        <f>VLOOKUP(A286,[1]PRODS!$B$2:$K$3089,9,0)</f>
        <v>M</v>
      </c>
      <c r="Z286" s="9">
        <f t="shared" si="13"/>
        <v>0.85837897912201322</v>
      </c>
      <c r="AA286" s="9">
        <f t="shared" si="14"/>
        <v>10813</v>
      </c>
    </row>
    <row r="287" spans="1:27" x14ac:dyDescent="0.25">
      <c r="A287" s="25" t="s">
        <v>326</v>
      </c>
      <c r="B287" s="4" t="s">
        <v>327</v>
      </c>
      <c r="C287" s="4">
        <v>11422</v>
      </c>
      <c r="D287" s="4">
        <v>11422</v>
      </c>
      <c r="E287" s="4">
        <v>2056</v>
      </c>
      <c r="F287" s="4" t="s">
        <v>25</v>
      </c>
      <c r="G287" s="4">
        <v>9366</v>
      </c>
      <c r="H287" s="4">
        <v>456</v>
      </c>
      <c r="I287" s="4">
        <v>82</v>
      </c>
      <c r="J287" s="4">
        <v>1</v>
      </c>
      <c r="K287" s="4">
        <v>1</v>
      </c>
      <c r="L287" s="4">
        <v>0</v>
      </c>
      <c r="M287" s="4"/>
      <c r="N287" s="4"/>
      <c r="O287" s="4">
        <v>19</v>
      </c>
      <c r="P287" s="9" t="s">
        <v>6465</v>
      </c>
      <c r="Q287" s="9" t="s">
        <v>381</v>
      </c>
      <c r="S287" s="9" t="str">
        <f>VLOOKUP(A287,[1]PRODS!$B$2:$K$3089,10,0)</f>
        <v>WINTER 18</v>
      </c>
      <c r="T287" s="9" t="str">
        <f>VLOOKUP(A287,[1]PRODS!$B$2:$K$3089,4,0)</f>
        <v>TSHIRT</v>
      </c>
      <c r="U287" s="9" t="str">
        <f>VLOOKUP(A287,[1]PRODS!$B$2:$K$3089,5,0)</f>
        <v>LINED</v>
      </c>
      <c r="V287" s="9" t="str">
        <f>VLOOKUP(A287,[1]PRODS!$B$2:$K$3089,6,0)</f>
        <v>CREAM</v>
      </c>
      <c r="W287" s="9" t="str">
        <f t="shared" si="12"/>
        <v>TSHIRT LINED CREAM</v>
      </c>
      <c r="X287" s="9" t="str">
        <f>VLOOKUP(A287,[1]PRODS!$B$2:$K$3089,8,0)</f>
        <v>L</v>
      </c>
      <c r="Y287" s="9" t="str">
        <f>VLOOKUP(A287,[1]PRODS!$B$2:$K$3089,9,0)</f>
        <v>M</v>
      </c>
      <c r="Z287" s="9">
        <f t="shared" si="13"/>
        <v>0.81999649798634211</v>
      </c>
      <c r="AA287" s="9">
        <f t="shared" si="14"/>
        <v>9366</v>
      </c>
    </row>
    <row r="288" spans="1:27" x14ac:dyDescent="0.25">
      <c r="A288" s="25" t="s">
        <v>143</v>
      </c>
      <c r="B288" s="4" t="s">
        <v>144</v>
      </c>
      <c r="C288" s="4">
        <v>14277</v>
      </c>
      <c r="D288" s="4">
        <v>14277</v>
      </c>
      <c r="E288" s="4">
        <v>2056</v>
      </c>
      <c r="F288" s="4" t="s">
        <v>25</v>
      </c>
      <c r="G288" s="4">
        <v>12221</v>
      </c>
      <c r="H288" s="4">
        <v>594</v>
      </c>
      <c r="I288" s="4">
        <v>86</v>
      </c>
      <c r="J288" s="4">
        <v>1</v>
      </c>
      <c r="K288" s="4">
        <v>1</v>
      </c>
      <c r="L288" s="4">
        <v>0</v>
      </c>
      <c r="M288" s="4"/>
      <c r="N288" s="4"/>
      <c r="O288" s="4">
        <v>19</v>
      </c>
      <c r="P288" s="9" t="s">
        <v>6465</v>
      </c>
      <c r="Q288" s="9" t="s">
        <v>381</v>
      </c>
      <c r="S288" s="9" t="str">
        <f>VLOOKUP(A288,[1]PRODS!$B$2:$K$3089,10,0)</f>
        <v>WINTER 18</v>
      </c>
      <c r="T288" s="9" t="str">
        <f>VLOOKUP(A288,[1]PRODS!$B$2:$K$3089,4,0)</f>
        <v>TSHIRT</v>
      </c>
      <c r="U288" s="9" t="str">
        <f>VLOOKUP(A288,[1]PRODS!$B$2:$K$3089,5,0)</f>
        <v>LINED</v>
      </c>
      <c r="V288" s="9" t="str">
        <f>VLOOKUP(A288,[1]PRODS!$B$2:$K$3089,6,0)</f>
        <v>CREAM</v>
      </c>
      <c r="W288" s="9" t="str">
        <f t="shared" si="12"/>
        <v>TSHIRT LINED CREAM</v>
      </c>
      <c r="X288" s="9" t="str">
        <f>VLOOKUP(A288,[1]PRODS!$B$2:$K$3089,8,0)</f>
        <v>M</v>
      </c>
      <c r="Y288" s="9" t="str">
        <f>VLOOKUP(A288,[1]PRODS!$B$2:$K$3089,9,0)</f>
        <v>M</v>
      </c>
      <c r="Z288" s="9">
        <f t="shared" si="13"/>
        <v>0.85599215521468097</v>
      </c>
      <c r="AA288" s="9">
        <f t="shared" si="14"/>
        <v>12221</v>
      </c>
    </row>
    <row r="289" spans="1:27" x14ac:dyDescent="0.25">
      <c r="A289" s="25" t="s">
        <v>149</v>
      </c>
      <c r="B289" s="4" t="s">
        <v>150</v>
      </c>
      <c r="C289" s="4">
        <v>10924</v>
      </c>
      <c r="D289" s="4">
        <v>10924</v>
      </c>
      <c r="E289" s="4">
        <v>2056</v>
      </c>
      <c r="F289" s="4" t="s">
        <v>25</v>
      </c>
      <c r="G289" s="4">
        <v>8868</v>
      </c>
      <c r="H289" s="4">
        <v>431</v>
      </c>
      <c r="I289" s="4">
        <v>81</v>
      </c>
      <c r="J289" s="4">
        <v>1</v>
      </c>
      <c r="K289" s="4">
        <v>1</v>
      </c>
      <c r="L289" s="4">
        <v>0</v>
      </c>
      <c r="M289" s="4"/>
      <c r="N289" s="4"/>
      <c r="O289" s="4">
        <v>19</v>
      </c>
      <c r="P289" s="9" t="s">
        <v>6465</v>
      </c>
      <c r="Q289" s="9" t="s">
        <v>381</v>
      </c>
      <c r="S289" s="9" t="str">
        <f>VLOOKUP(A289,[1]PRODS!$B$2:$K$3089,10,0)</f>
        <v>WINTER 18</v>
      </c>
      <c r="T289" s="9" t="str">
        <f>VLOOKUP(A289,[1]PRODS!$B$2:$K$3089,4,0)</f>
        <v>TSHIRT</v>
      </c>
      <c r="U289" s="9" t="str">
        <f>VLOOKUP(A289,[1]PRODS!$B$2:$K$3089,5,0)</f>
        <v>LINED</v>
      </c>
      <c r="V289" s="9" t="str">
        <f>VLOOKUP(A289,[1]PRODS!$B$2:$K$3089,6,0)</f>
        <v>TEAL</v>
      </c>
      <c r="W289" s="9" t="str">
        <f t="shared" si="12"/>
        <v>TSHIRT LINED TEAL</v>
      </c>
      <c r="X289" s="9" t="str">
        <f>VLOOKUP(A289,[1]PRODS!$B$2:$K$3089,8,0)</f>
        <v>M</v>
      </c>
      <c r="Y289" s="9" t="str">
        <f>VLOOKUP(A289,[1]PRODS!$B$2:$K$3089,9,0)</f>
        <v>M</v>
      </c>
      <c r="Z289" s="9">
        <f t="shared" si="13"/>
        <v>0.81179055291102165</v>
      </c>
      <c r="AA289" s="9">
        <f t="shared" si="14"/>
        <v>8868</v>
      </c>
    </row>
    <row r="290" spans="1:27" x14ac:dyDescent="0.25">
      <c r="A290" s="25" t="s">
        <v>151</v>
      </c>
      <c r="B290" s="4" t="s">
        <v>152</v>
      </c>
      <c r="C290" s="4">
        <v>22681</v>
      </c>
      <c r="D290" s="4">
        <v>22681</v>
      </c>
      <c r="E290" s="4">
        <v>4112</v>
      </c>
      <c r="F290" s="4" t="s">
        <v>25</v>
      </c>
      <c r="G290" s="4">
        <v>18569</v>
      </c>
      <c r="H290" s="4">
        <v>452</v>
      </c>
      <c r="I290" s="4">
        <v>82</v>
      </c>
      <c r="J290" s="4">
        <v>2</v>
      </c>
      <c r="K290" s="4">
        <v>2</v>
      </c>
      <c r="L290" s="4">
        <v>0</v>
      </c>
      <c r="M290" s="4"/>
      <c r="N290" s="4"/>
      <c r="O290" s="4">
        <v>19</v>
      </c>
      <c r="P290" s="9" t="s">
        <v>6465</v>
      </c>
      <c r="Q290" s="9" t="s">
        <v>381</v>
      </c>
      <c r="S290" s="9" t="str">
        <f>VLOOKUP(A290,[1]PRODS!$B$2:$K$3089,10,0)</f>
        <v>WINTER 18</v>
      </c>
      <c r="T290" s="9" t="str">
        <f>VLOOKUP(A290,[1]PRODS!$B$2:$K$3089,4,0)</f>
        <v>TSHIRT</v>
      </c>
      <c r="U290" s="9" t="str">
        <f>VLOOKUP(A290,[1]PRODS!$B$2:$K$3089,5,0)</f>
        <v>LINED</v>
      </c>
      <c r="V290" s="9" t="str">
        <f>VLOOKUP(A290,[1]PRODS!$B$2:$K$3089,6,0)</f>
        <v>TEAL</v>
      </c>
      <c r="W290" s="9" t="str">
        <f t="shared" si="12"/>
        <v>TSHIRT LINED TEAL</v>
      </c>
      <c r="X290" s="9" t="str">
        <f>VLOOKUP(A290,[1]PRODS!$B$2:$K$3089,8,0)</f>
        <v>S</v>
      </c>
      <c r="Y290" s="9" t="str">
        <f>VLOOKUP(A290,[1]PRODS!$B$2:$K$3089,9,0)</f>
        <v>M</v>
      </c>
      <c r="Z290" s="9">
        <f t="shared" si="13"/>
        <v>0.81870287906176975</v>
      </c>
      <c r="AA290" s="9">
        <f t="shared" si="14"/>
        <v>18569</v>
      </c>
    </row>
    <row r="291" spans="1:27" x14ac:dyDescent="0.25">
      <c r="A291" s="25" t="s">
        <v>161</v>
      </c>
      <c r="B291" s="4" t="s">
        <v>162</v>
      </c>
      <c r="C291" s="4">
        <v>12597</v>
      </c>
      <c r="D291" s="4">
        <v>12597</v>
      </c>
      <c r="E291" s="4">
        <v>1874</v>
      </c>
      <c r="F291" s="4" t="s">
        <v>25</v>
      </c>
      <c r="G291" s="4">
        <v>10723</v>
      </c>
      <c r="H291" s="4">
        <v>572</v>
      </c>
      <c r="I291" s="4">
        <v>85</v>
      </c>
      <c r="J291" s="4">
        <v>1</v>
      </c>
      <c r="K291" s="4">
        <v>1</v>
      </c>
      <c r="L291" s="4">
        <v>0</v>
      </c>
      <c r="M291" s="4"/>
      <c r="N291" s="4"/>
      <c r="O291" s="4">
        <v>19</v>
      </c>
      <c r="P291" s="9" t="s">
        <v>6465</v>
      </c>
      <c r="Q291" s="9" t="s">
        <v>381</v>
      </c>
      <c r="S291" s="9" t="str">
        <f>VLOOKUP(A291,[1]PRODS!$B$2:$K$3089,10,0)</f>
        <v>WINTER 18</v>
      </c>
      <c r="T291" s="9" t="str">
        <f>VLOOKUP(A291,[1]PRODS!$B$2:$K$3089,4,0)</f>
        <v>TSHIRT</v>
      </c>
      <c r="U291" s="9" t="str">
        <f>VLOOKUP(A291,[1]PRODS!$B$2:$K$3089,5,0)</f>
        <v>SENSI</v>
      </c>
      <c r="V291" s="9" t="str">
        <f>VLOOKUP(A291,[1]PRODS!$B$2:$K$3089,6,0)</f>
        <v>GRAPHITE</v>
      </c>
      <c r="W291" s="9" t="str">
        <f t="shared" si="12"/>
        <v>TSHIRT SENSI GRAPHITE</v>
      </c>
      <c r="X291" s="9" t="str">
        <f>VLOOKUP(A291,[1]PRODS!$B$2:$K$3089,8,0)</f>
        <v>M</v>
      </c>
      <c r="Y291" s="9" t="str">
        <f>VLOOKUP(A291,[1]PRODS!$B$2:$K$3089,9,0)</f>
        <v>M</v>
      </c>
      <c r="Z291" s="9">
        <f t="shared" si="13"/>
        <v>0.85123442089386359</v>
      </c>
      <c r="AA291" s="9">
        <f t="shared" si="14"/>
        <v>10723</v>
      </c>
    </row>
    <row r="292" spans="1:27" x14ac:dyDescent="0.25">
      <c r="A292" s="25" t="s">
        <v>893</v>
      </c>
      <c r="B292" s="4" t="s">
        <v>894</v>
      </c>
      <c r="C292" s="4">
        <v>1</v>
      </c>
      <c r="D292" s="4">
        <v>1</v>
      </c>
      <c r="E292" s="4">
        <v>1784</v>
      </c>
      <c r="F292" s="4" t="s">
        <v>25</v>
      </c>
      <c r="G292" s="4">
        <v>-1783</v>
      </c>
      <c r="H292" s="4">
        <v>-100</v>
      </c>
      <c r="I292" s="4">
        <v>-212196</v>
      </c>
      <c r="J292" s="4">
        <v>1</v>
      </c>
      <c r="K292" s="4">
        <v>1</v>
      </c>
      <c r="L292" s="4">
        <v>0</v>
      </c>
      <c r="M292" s="4"/>
      <c r="N292" s="4"/>
      <c r="O292" s="4">
        <v>19</v>
      </c>
      <c r="P292" s="9" t="s">
        <v>6465</v>
      </c>
      <c r="Q292" s="9" t="s">
        <v>381</v>
      </c>
      <c r="S292" s="9" t="str">
        <f>VLOOKUP(A292,[1]PRODS!$B$2:$K$3089,10,0)</f>
        <v>WINTER 18</v>
      </c>
      <c r="T292" s="9" t="str">
        <f>VLOOKUP(A292,[1]PRODS!$B$2:$K$3089,4,0)</f>
        <v>TSHIRT</v>
      </c>
      <c r="U292" s="9" t="str">
        <f>VLOOKUP(A292,[1]PRODS!$B$2:$K$3089,5,0)</f>
        <v>LOOP</v>
      </c>
      <c r="V292" s="9" t="str">
        <f>VLOOKUP(A292,[1]PRODS!$B$2:$K$3089,6,0)</f>
        <v>GRAPHITE</v>
      </c>
      <c r="W292" s="9" t="str">
        <f t="shared" si="12"/>
        <v>TSHIRT LOOP GRAPHITE</v>
      </c>
      <c r="X292" s="9" t="str">
        <f>VLOOKUP(A292,[1]PRODS!$B$2:$K$3089,8,0)</f>
        <v>M</v>
      </c>
      <c r="Y292" s="9" t="str">
        <f>VLOOKUP(A292,[1]PRODS!$B$2:$K$3089,9,0)</f>
        <v>M</v>
      </c>
      <c r="Z292" s="9">
        <f t="shared" si="13"/>
        <v>-1783</v>
      </c>
      <c r="AA292" s="9">
        <f t="shared" si="14"/>
        <v>-1783</v>
      </c>
    </row>
    <row r="293" spans="1:27" x14ac:dyDescent="0.25">
      <c r="A293" s="25" t="s">
        <v>933</v>
      </c>
      <c r="B293" s="4" t="s">
        <v>934</v>
      </c>
      <c r="C293" s="4">
        <v>12597</v>
      </c>
      <c r="D293" s="4">
        <v>12597</v>
      </c>
      <c r="E293" s="4">
        <v>1874</v>
      </c>
      <c r="F293" s="4" t="s">
        <v>25</v>
      </c>
      <c r="G293" s="4">
        <v>10723</v>
      </c>
      <c r="H293" s="4">
        <v>572</v>
      </c>
      <c r="I293" s="4">
        <v>85</v>
      </c>
      <c r="J293" s="4">
        <v>1</v>
      </c>
      <c r="K293" s="4">
        <v>1</v>
      </c>
      <c r="L293" s="4">
        <v>0</v>
      </c>
      <c r="M293" s="4"/>
      <c r="N293" s="4"/>
      <c r="O293" s="4">
        <v>19</v>
      </c>
      <c r="P293" s="9" t="s">
        <v>6465</v>
      </c>
      <c r="Q293" s="9" t="s">
        <v>381</v>
      </c>
      <c r="S293" s="9" t="str">
        <f>VLOOKUP(A293,[1]PRODS!$B$2:$K$3089,10,0)</f>
        <v>WINTER 18</v>
      </c>
      <c r="T293" s="9" t="str">
        <f>VLOOKUP(A293,[1]PRODS!$B$2:$K$3089,4,0)</f>
        <v>TSHIRT</v>
      </c>
      <c r="U293" s="9" t="str">
        <f>VLOOKUP(A293,[1]PRODS!$B$2:$K$3089,5,0)</f>
        <v>HEALER</v>
      </c>
      <c r="V293" s="9" t="str">
        <f>VLOOKUP(A293,[1]PRODS!$B$2:$K$3089,6,0)</f>
        <v>GREY MELANGE</v>
      </c>
      <c r="W293" s="9" t="str">
        <f t="shared" si="12"/>
        <v>TSHIRT HEALER GREY MELANGE</v>
      </c>
      <c r="X293" s="9" t="str">
        <f>VLOOKUP(A293,[1]PRODS!$B$2:$K$3089,8,0)</f>
        <v>M</v>
      </c>
      <c r="Y293" s="9" t="str">
        <f>VLOOKUP(A293,[1]PRODS!$B$2:$K$3089,9,0)</f>
        <v>M</v>
      </c>
      <c r="Z293" s="9">
        <f t="shared" si="13"/>
        <v>0.85123442089386359</v>
      </c>
      <c r="AA293" s="9">
        <f t="shared" si="14"/>
        <v>10723</v>
      </c>
    </row>
    <row r="294" spans="1:27" x14ac:dyDescent="0.25">
      <c r="A294" s="25" t="s">
        <v>935</v>
      </c>
      <c r="B294" s="4" t="s">
        <v>936</v>
      </c>
      <c r="C294" s="4">
        <v>9244</v>
      </c>
      <c r="D294" s="4">
        <v>9244</v>
      </c>
      <c r="E294" s="4">
        <v>1874</v>
      </c>
      <c r="F294" s="4" t="s">
        <v>25</v>
      </c>
      <c r="G294" s="4">
        <v>7370</v>
      </c>
      <c r="H294" s="4">
        <v>393</v>
      </c>
      <c r="I294" s="4">
        <v>80</v>
      </c>
      <c r="J294" s="4">
        <v>1</v>
      </c>
      <c r="K294" s="4">
        <v>1</v>
      </c>
      <c r="L294" s="4">
        <v>0</v>
      </c>
      <c r="M294" s="4"/>
      <c r="N294" s="4"/>
      <c r="O294" s="4">
        <v>19</v>
      </c>
      <c r="P294" s="9" t="s">
        <v>6465</v>
      </c>
      <c r="Q294" s="9" t="s">
        <v>381</v>
      </c>
      <c r="S294" s="9" t="str">
        <f>VLOOKUP(A294,[1]PRODS!$B$2:$K$3089,10,0)</f>
        <v>WINTER 18</v>
      </c>
      <c r="T294" s="9" t="str">
        <f>VLOOKUP(A294,[1]PRODS!$B$2:$K$3089,4,0)</f>
        <v>TSHIRT</v>
      </c>
      <c r="U294" s="9" t="str">
        <f>VLOOKUP(A294,[1]PRODS!$B$2:$K$3089,5,0)</f>
        <v>HEALER</v>
      </c>
      <c r="V294" s="9" t="str">
        <f>VLOOKUP(A294,[1]PRODS!$B$2:$K$3089,6,0)</f>
        <v>GREY MELANGE</v>
      </c>
      <c r="W294" s="9" t="str">
        <f t="shared" si="12"/>
        <v>TSHIRT HEALER GREY MELANGE</v>
      </c>
      <c r="X294" s="9" t="str">
        <f>VLOOKUP(A294,[1]PRODS!$B$2:$K$3089,8,0)</f>
        <v>S</v>
      </c>
      <c r="Y294" s="9" t="str">
        <f>VLOOKUP(A294,[1]PRODS!$B$2:$K$3089,9,0)</f>
        <v>M</v>
      </c>
      <c r="Z294" s="9">
        <f t="shared" si="13"/>
        <v>0.79727390739939419</v>
      </c>
      <c r="AA294" s="9">
        <f t="shared" si="14"/>
        <v>7370</v>
      </c>
    </row>
    <row r="295" spans="1:27" x14ac:dyDescent="0.25">
      <c r="A295" s="25" t="s">
        <v>167</v>
      </c>
      <c r="B295" s="4" t="s">
        <v>168</v>
      </c>
      <c r="C295" s="4">
        <v>12613</v>
      </c>
      <c r="D295" s="4">
        <v>12613</v>
      </c>
      <c r="E295" s="4">
        <v>2237</v>
      </c>
      <c r="F295" s="4" t="s">
        <v>25</v>
      </c>
      <c r="G295" s="4">
        <v>10376</v>
      </c>
      <c r="H295" s="4">
        <v>464</v>
      </c>
      <c r="I295" s="4">
        <v>82</v>
      </c>
      <c r="J295" s="4">
        <v>1</v>
      </c>
      <c r="K295" s="4">
        <v>1</v>
      </c>
      <c r="L295" s="4">
        <v>0</v>
      </c>
      <c r="M295" s="4"/>
      <c r="N295" s="4"/>
      <c r="O295" s="4">
        <v>19</v>
      </c>
      <c r="P295" s="9" t="s">
        <v>6465</v>
      </c>
      <c r="Q295" s="9" t="s">
        <v>381</v>
      </c>
      <c r="S295" s="9" t="str">
        <f>VLOOKUP(A295,[1]PRODS!$B$2:$K$3089,10,0)</f>
        <v>WINTER 18</v>
      </c>
      <c r="T295" s="9" t="str">
        <f>VLOOKUP(A295,[1]PRODS!$B$2:$K$3089,4,0)</f>
        <v>TSHIRT M/L</v>
      </c>
      <c r="U295" s="9" t="str">
        <f>VLOOKUP(A295,[1]PRODS!$B$2:$K$3089,5,0)</f>
        <v>DAYS</v>
      </c>
      <c r="V295" s="9" t="str">
        <f>VLOOKUP(A295,[1]PRODS!$B$2:$K$3089,6,0)</f>
        <v>BLUE</v>
      </c>
      <c r="W295" s="9" t="str">
        <f t="shared" si="12"/>
        <v>TSHIRT M/L DAYS BLUE</v>
      </c>
      <c r="X295" s="9" t="str">
        <f>VLOOKUP(A295,[1]PRODS!$B$2:$K$3089,8,0)</f>
        <v>M</v>
      </c>
      <c r="Y295" s="9" t="str">
        <f>VLOOKUP(A295,[1]PRODS!$B$2:$K$3089,9,0)</f>
        <v>M</v>
      </c>
      <c r="Z295" s="9">
        <f t="shared" si="13"/>
        <v>0.82264330452707524</v>
      </c>
      <c r="AA295" s="9">
        <f t="shared" si="14"/>
        <v>10376</v>
      </c>
    </row>
    <row r="296" spans="1:27" x14ac:dyDescent="0.25">
      <c r="A296" s="25" t="s">
        <v>336</v>
      </c>
      <c r="B296" s="4" t="s">
        <v>337</v>
      </c>
      <c r="C296" s="4">
        <v>10916</v>
      </c>
      <c r="D296" s="4">
        <v>10916</v>
      </c>
      <c r="E296" s="4">
        <v>2237</v>
      </c>
      <c r="F296" s="4" t="s">
        <v>25</v>
      </c>
      <c r="G296" s="4">
        <v>8679</v>
      </c>
      <c r="H296" s="4">
        <v>388</v>
      </c>
      <c r="I296" s="4">
        <v>80</v>
      </c>
      <c r="J296" s="4">
        <v>1</v>
      </c>
      <c r="K296" s="4">
        <v>1</v>
      </c>
      <c r="L296" s="4">
        <v>0</v>
      </c>
      <c r="M296" s="4"/>
      <c r="N296" s="4"/>
      <c r="O296" s="4">
        <v>19</v>
      </c>
      <c r="P296" s="9" t="s">
        <v>6465</v>
      </c>
      <c r="Q296" s="9" t="s">
        <v>381</v>
      </c>
      <c r="S296" s="9" t="str">
        <f>VLOOKUP(A296,[1]PRODS!$B$2:$K$3089,10,0)</f>
        <v>WINTER 18</v>
      </c>
      <c r="T296" s="9" t="str">
        <f>VLOOKUP(A296,[1]PRODS!$B$2:$K$3089,4,0)</f>
        <v>TSHIRT M/L</v>
      </c>
      <c r="U296" s="9" t="str">
        <f>VLOOKUP(A296,[1]PRODS!$B$2:$K$3089,5,0)</f>
        <v>DAYS</v>
      </c>
      <c r="V296" s="9" t="str">
        <f>VLOOKUP(A296,[1]PRODS!$B$2:$K$3089,6,0)</f>
        <v>BLUE</v>
      </c>
      <c r="W296" s="9" t="str">
        <f t="shared" si="12"/>
        <v>TSHIRT M/L DAYS BLUE</v>
      </c>
      <c r="X296" s="9" t="str">
        <f>VLOOKUP(A296,[1]PRODS!$B$2:$K$3089,8,0)</f>
        <v>XXL</v>
      </c>
      <c r="Y296" s="9" t="str">
        <f>VLOOKUP(A296,[1]PRODS!$B$2:$K$3089,9,0)</f>
        <v>M</v>
      </c>
      <c r="Z296" s="9">
        <f t="shared" si="13"/>
        <v>0.79507145474532792</v>
      </c>
      <c r="AA296" s="9">
        <f t="shared" si="14"/>
        <v>8679</v>
      </c>
    </row>
    <row r="297" spans="1:27" x14ac:dyDescent="0.25">
      <c r="A297" s="25" t="s">
        <v>712</v>
      </c>
      <c r="B297" s="4" t="s">
        <v>713</v>
      </c>
      <c r="C297" s="4">
        <v>14277</v>
      </c>
      <c r="D297" s="4">
        <v>14277</v>
      </c>
      <c r="E297" s="4">
        <v>2237</v>
      </c>
      <c r="F297" s="4" t="s">
        <v>25</v>
      </c>
      <c r="G297" s="4">
        <v>12040</v>
      </c>
      <c r="H297" s="4">
        <v>538</v>
      </c>
      <c r="I297" s="4">
        <v>84</v>
      </c>
      <c r="J297" s="4">
        <v>1</v>
      </c>
      <c r="K297" s="4">
        <v>1</v>
      </c>
      <c r="L297" s="4">
        <v>0</v>
      </c>
      <c r="M297" s="4"/>
      <c r="N297" s="4"/>
      <c r="O297" s="4">
        <v>19</v>
      </c>
      <c r="P297" s="9" t="s">
        <v>6465</v>
      </c>
      <c r="Q297" s="9" t="s">
        <v>381</v>
      </c>
      <c r="S297" s="9" t="str">
        <f>VLOOKUP(A297,[1]PRODS!$B$2:$K$3089,10,0)</f>
        <v>WINTER 18</v>
      </c>
      <c r="T297" s="9" t="str">
        <f>VLOOKUP(A297,[1]PRODS!$B$2:$K$3089,4,0)</f>
        <v>TSHIRT M/L</v>
      </c>
      <c r="U297" s="9" t="str">
        <f>VLOOKUP(A297,[1]PRODS!$B$2:$K$3089,5,0)</f>
        <v>DAYS</v>
      </c>
      <c r="V297" s="9" t="str">
        <f>VLOOKUP(A297,[1]PRODS!$B$2:$K$3089,6,0)</f>
        <v>GRAPHITE</v>
      </c>
      <c r="W297" s="9" t="str">
        <f t="shared" si="12"/>
        <v>TSHIRT M/L DAYS GRAPHITE</v>
      </c>
      <c r="X297" s="9" t="str">
        <f>VLOOKUP(A297,[1]PRODS!$B$2:$K$3089,8,0)</f>
        <v>L</v>
      </c>
      <c r="Y297" s="9" t="str">
        <f>VLOOKUP(A297,[1]PRODS!$B$2:$K$3089,9,0)</f>
        <v>M</v>
      </c>
      <c r="Z297" s="9">
        <f t="shared" si="13"/>
        <v>0.84331442179729632</v>
      </c>
      <c r="AA297" s="9">
        <f t="shared" si="14"/>
        <v>12040</v>
      </c>
    </row>
    <row r="298" spans="1:27" x14ac:dyDescent="0.25">
      <c r="A298" s="25" t="s">
        <v>169</v>
      </c>
      <c r="B298" s="4" t="s">
        <v>170</v>
      </c>
      <c r="C298" s="4">
        <v>10084</v>
      </c>
      <c r="D298" s="4">
        <v>10084</v>
      </c>
      <c r="E298" s="4">
        <v>2237</v>
      </c>
      <c r="F298" s="4" t="s">
        <v>25</v>
      </c>
      <c r="G298" s="4">
        <v>7847</v>
      </c>
      <c r="H298" s="4">
        <v>351</v>
      </c>
      <c r="I298" s="4">
        <v>78</v>
      </c>
      <c r="J298" s="4">
        <v>1</v>
      </c>
      <c r="K298" s="4">
        <v>1</v>
      </c>
      <c r="L298" s="4">
        <v>0</v>
      </c>
      <c r="M298" s="4"/>
      <c r="N298" s="4"/>
      <c r="O298" s="4">
        <v>19</v>
      </c>
      <c r="P298" s="9" t="s">
        <v>6465</v>
      </c>
      <c r="Q298" s="9" t="s">
        <v>381</v>
      </c>
      <c r="S298" s="9" t="str">
        <f>VLOOKUP(A298,[1]PRODS!$B$2:$K$3089,10,0)</f>
        <v>WINTER 18</v>
      </c>
      <c r="T298" s="9" t="str">
        <f>VLOOKUP(A298,[1]PRODS!$B$2:$K$3089,4,0)</f>
        <v>TSHIRT M/L</v>
      </c>
      <c r="U298" s="9" t="str">
        <f>VLOOKUP(A298,[1]PRODS!$B$2:$K$3089,5,0)</f>
        <v>DAYS</v>
      </c>
      <c r="V298" s="9" t="str">
        <f>VLOOKUP(A298,[1]PRODS!$B$2:$K$3089,6,0)</f>
        <v>GRAPHITE</v>
      </c>
      <c r="W298" s="9" t="str">
        <f t="shared" si="12"/>
        <v>TSHIRT M/L DAYS GRAPHITE</v>
      </c>
      <c r="X298" s="9" t="str">
        <f>VLOOKUP(A298,[1]PRODS!$B$2:$K$3089,8,0)</f>
        <v>S</v>
      </c>
      <c r="Y298" s="9" t="str">
        <f>VLOOKUP(A298,[1]PRODS!$B$2:$K$3089,9,0)</f>
        <v>M</v>
      </c>
      <c r="Z298" s="9">
        <f t="shared" si="13"/>
        <v>0.77816342721142406</v>
      </c>
      <c r="AA298" s="9">
        <f t="shared" si="14"/>
        <v>7847</v>
      </c>
    </row>
    <row r="299" spans="1:27" x14ac:dyDescent="0.25">
      <c r="A299" s="25" t="s">
        <v>342</v>
      </c>
      <c r="B299" s="4" t="s">
        <v>343</v>
      </c>
      <c r="C299" s="4">
        <v>10916</v>
      </c>
      <c r="D299" s="4">
        <v>10916</v>
      </c>
      <c r="E299" s="4">
        <v>2237</v>
      </c>
      <c r="F299" s="4" t="s">
        <v>25</v>
      </c>
      <c r="G299" s="4">
        <v>8679</v>
      </c>
      <c r="H299" s="4">
        <v>388</v>
      </c>
      <c r="I299" s="4">
        <v>80</v>
      </c>
      <c r="J299" s="4">
        <v>1</v>
      </c>
      <c r="K299" s="4">
        <v>1</v>
      </c>
      <c r="L299" s="4">
        <v>0</v>
      </c>
      <c r="M299" s="4"/>
      <c r="N299" s="4"/>
      <c r="O299" s="4">
        <v>19</v>
      </c>
      <c r="P299" s="9" t="s">
        <v>6465</v>
      </c>
      <c r="Q299" s="9" t="s">
        <v>381</v>
      </c>
      <c r="S299" s="9" t="str">
        <f>VLOOKUP(A299,[1]PRODS!$B$2:$K$3089,10,0)</f>
        <v>WINTER 18</v>
      </c>
      <c r="T299" s="9" t="str">
        <f>VLOOKUP(A299,[1]PRODS!$B$2:$K$3089,4,0)</f>
        <v>TSHIRT M/L</v>
      </c>
      <c r="U299" s="9" t="str">
        <f>VLOOKUP(A299,[1]PRODS!$B$2:$K$3089,5,0)</f>
        <v>DAYS</v>
      </c>
      <c r="V299" s="9" t="str">
        <f>VLOOKUP(A299,[1]PRODS!$B$2:$K$3089,6,0)</f>
        <v>GRAPHITE</v>
      </c>
      <c r="W299" s="9" t="str">
        <f t="shared" si="12"/>
        <v>TSHIRT M/L DAYS GRAPHITE</v>
      </c>
      <c r="X299" s="9" t="str">
        <f>VLOOKUP(A299,[1]PRODS!$B$2:$K$3089,8,0)</f>
        <v>XXL</v>
      </c>
      <c r="Y299" s="9" t="str">
        <f>VLOOKUP(A299,[1]PRODS!$B$2:$K$3089,9,0)</f>
        <v>M</v>
      </c>
      <c r="Z299" s="9">
        <f t="shared" si="13"/>
        <v>0.79507145474532792</v>
      </c>
      <c r="AA299" s="9">
        <f t="shared" si="14"/>
        <v>8679</v>
      </c>
    </row>
    <row r="300" spans="1:27" x14ac:dyDescent="0.25">
      <c r="A300" s="25" t="s">
        <v>177</v>
      </c>
      <c r="B300" s="4" t="s">
        <v>178</v>
      </c>
      <c r="C300" s="4">
        <v>16807</v>
      </c>
      <c r="D300" s="4">
        <v>16807</v>
      </c>
      <c r="E300" s="4">
        <v>5388</v>
      </c>
      <c r="F300" s="4" t="s">
        <v>25</v>
      </c>
      <c r="G300" s="4">
        <v>11419</v>
      </c>
      <c r="H300" s="4">
        <v>212</v>
      </c>
      <c r="I300" s="4">
        <v>68</v>
      </c>
      <c r="J300" s="4">
        <v>1</v>
      </c>
      <c r="K300" s="4">
        <v>1</v>
      </c>
      <c r="L300" s="4">
        <v>0</v>
      </c>
      <c r="M300" s="4"/>
      <c r="N300" s="4"/>
      <c r="O300" s="4">
        <v>19</v>
      </c>
      <c r="P300" s="9" t="s">
        <v>6465</v>
      </c>
      <c r="Q300" s="9" t="s">
        <v>381</v>
      </c>
      <c r="S300" s="9" t="str">
        <f>VLOOKUP(A300,[1]PRODS!$B$2:$K$3089,10,0)</f>
        <v>SUMMER 18</v>
      </c>
      <c r="T300" s="9" t="str">
        <f>VLOOKUP(A300,[1]PRODS!$B$2:$K$3089,4,0)</f>
        <v>HOODIE</v>
      </c>
      <c r="U300" s="9" t="str">
        <f>VLOOKUP(A300,[1]PRODS!$B$2:$K$3089,5,0)</f>
        <v>TUNE</v>
      </c>
      <c r="V300" s="9" t="str">
        <f>VLOOKUP(A300,[1]PRODS!$B$2:$K$3089,6,0)</f>
        <v>GREY MELANGE</v>
      </c>
      <c r="W300" s="9" t="str">
        <f t="shared" si="12"/>
        <v>HOODIE TUNE GREY MELANGE</v>
      </c>
      <c r="X300" s="9" t="str">
        <f>VLOOKUP(A300,[1]PRODS!$B$2:$K$3089,8,0)</f>
        <v>XL</v>
      </c>
      <c r="Y300" s="9" t="str">
        <f>VLOOKUP(A300,[1]PRODS!$B$2:$K$3089,9,0)</f>
        <v>M</v>
      </c>
      <c r="Z300" s="9">
        <f t="shared" si="13"/>
        <v>0.67941928958172193</v>
      </c>
      <c r="AA300" s="9">
        <f t="shared" si="14"/>
        <v>11419</v>
      </c>
    </row>
    <row r="301" spans="1:27" x14ac:dyDescent="0.25">
      <c r="A301" s="25" t="s">
        <v>4696</v>
      </c>
      <c r="B301" s="4" t="s">
        <v>4697</v>
      </c>
      <c r="C301" s="4">
        <v>16807</v>
      </c>
      <c r="D301" s="4">
        <v>16807</v>
      </c>
      <c r="E301" s="4">
        <v>5388</v>
      </c>
      <c r="F301" s="4" t="s">
        <v>25</v>
      </c>
      <c r="G301" s="4">
        <v>11419</v>
      </c>
      <c r="H301" s="4">
        <v>212</v>
      </c>
      <c r="I301" s="4">
        <v>68</v>
      </c>
      <c r="J301" s="4">
        <v>1</v>
      </c>
      <c r="K301" s="4">
        <v>1</v>
      </c>
      <c r="L301" s="4">
        <v>0</v>
      </c>
      <c r="M301" s="4"/>
      <c r="N301" s="4"/>
      <c r="O301" s="4">
        <v>19</v>
      </c>
      <c r="P301" s="9" t="s">
        <v>6465</v>
      </c>
      <c r="Q301" s="9" t="s">
        <v>381</v>
      </c>
      <c r="S301" s="9" t="str">
        <f>VLOOKUP(A301,[1]PRODS!$B$2:$K$3089,10,0)</f>
        <v>SUMMER 18</v>
      </c>
      <c r="T301" s="9" t="str">
        <f>VLOOKUP(A301,[1]PRODS!$B$2:$K$3089,4,0)</f>
        <v>HOODIE</v>
      </c>
      <c r="U301" s="9" t="str">
        <f>VLOOKUP(A301,[1]PRODS!$B$2:$K$3089,5,0)</f>
        <v>TUNE</v>
      </c>
      <c r="V301" s="9" t="str">
        <f>VLOOKUP(A301,[1]PRODS!$B$2:$K$3089,6,0)</f>
        <v>GREY MELANGE</v>
      </c>
      <c r="W301" s="9" t="str">
        <f t="shared" si="12"/>
        <v>HOODIE TUNE GREY MELANGE</v>
      </c>
      <c r="X301" s="9" t="str">
        <f>VLOOKUP(A301,[1]PRODS!$B$2:$K$3089,8,0)</f>
        <v>XS</v>
      </c>
      <c r="Y301" s="9" t="str">
        <f>VLOOKUP(A301,[1]PRODS!$B$2:$K$3089,9,0)</f>
        <v>M</v>
      </c>
      <c r="Z301" s="9">
        <f t="shared" si="13"/>
        <v>0.67941928958172193</v>
      </c>
      <c r="AA301" s="9">
        <f t="shared" si="14"/>
        <v>11419</v>
      </c>
    </row>
    <row r="302" spans="1:27" x14ac:dyDescent="0.25">
      <c r="A302" s="25" t="s">
        <v>179</v>
      </c>
      <c r="B302" s="4" t="s">
        <v>180</v>
      </c>
      <c r="C302" s="4">
        <v>16807</v>
      </c>
      <c r="D302" s="4">
        <v>16807</v>
      </c>
      <c r="E302" s="4">
        <v>5388</v>
      </c>
      <c r="F302" s="4" t="s">
        <v>25</v>
      </c>
      <c r="G302" s="4">
        <v>11419</v>
      </c>
      <c r="H302" s="4">
        <v>212</v>
      </c>
      <c r="I302" s="4">
        <v>68</v>
      </c>
      <c r="J302" s="4">
        <v>1</v>
      </c>
      <c r="K302" s="4">
        <v>1</v>
      </c>
      <c r="L302" s="4">
        <v>0</v>
      </c>
      <c r="M302" s="4"/>
      <c r="N302" s="4"/>
      <c r="O302" s="4">
        <v>19</v>
      </c>
      <c r="P302" s="9" t="s">
        <v>6465</v>
      </c>
      <c r="Q302" s="9" t="s">
        <v>381</v>
      </c>
      <c r="S302" s="9" t="str">
        <f>VLOOKUP(A302,[1]PRODS!$B$2:$K$3089,10,0)</f>
        <v>SUMMER 18</v>
      </c>
      <c r="T302" s="9" t="str">
        <f>VLOOKUP(A302,[1]PRODS!$B$2:$K$3089,4,0)</f>
        <v>HOODIE</v>
      </c>
      <c r="U302" s="9" t="str">
        <f>VLOOKUP(A302,[1]PRODS!$B$2:$K$3089,5,0)</f>
        <v>SERIE</v>
      </c>
      <c r="V302" s="9" t="str">
        <f>VLOOKUP(A302,[1]PRODS!$B$2:$K$3089,6,0)</f>
        <v>BROWN</v>
      </c>
      <c r="W302" s="9" t="str">
        <f t="shared" si="12"/>
        <v>HOODIE SERIE BROWN</v>
      </c>
      <c r="X302" s="9" t="str">
        <f>VLOOKUP(A302,[1]PRODS!$B$2:$K$3089,8,0)</f>
        <v>M</v>
      </c>
      <c r="Y302" s="9" t="str">
        <f>VLOOKUP(A302,[1]PRODS!$B$2:$K$3089,9,0)</f>
        <v>M</v>
      </c>
      <c r="Z302" s="9">
        <f t="shared" si="13"/>
        <v>0.67941928958172193</v>
      </c>
      <c r="AA302" s="9">
        <f t="shared" si="14"/>
        <v>11419</v>
      </c>
    </row>
    <row r="303" spans="1:27" x14ac:dyDescent="0.25">
      <c r="A303" s="25" t="s">
        <v>181</v>
      </c>
      <c r="B303" s="4" t="s">
        <v>182</v>
      </c>
      <c r="C303" s="4">
        <v>16807</v>
      </c>
      <c r="D303" s="4">
        <v>16807</v>
      </c>
      <c r="E303" s="4">
        <v>5388</v>
      </c>
      <c r="F303" s="4" t="s">
        <v>25</v>
      </c>
      <c r="G303" s="4">
        <v>11419</v>
      </c>
      <c r="H303" s="4">
        <v>212</v>
      </c>
      <c r="I303" s="4">
        <v>68</v>
      </c>
      <c r="J303" s="4">
        <v>1</v>
      </c>
      <c r="K303" s="4">
        <v>1</v>
      </c>
      <c r="L303" s="4">
        <v>0</v>
      </c>
      <c r="M303" s="4"/>
      <c r="N303" s="4"/>
      <c r="O303" s="4">
        <v>19</v>
      </c>
      <c r="P303" s="9" t="s">
        <v>6465</v>
      </c>
      <c r="Q303" s="9" t="s">
        <v>381</v>
      </c>
      <c r="S303" s="9" t="str">
        <f>VLOOKUP(A303,[1]PRODS!$B$2:$K$3089,10,0)</f>
        <v>SUMMER 18</v>
      </c>
      <c r="T303" s="9" t="str">
        <f>VLOOKUP(A303,[1]PRODS!$B$2:$K$3089,4,0)</f>
        <v>HOODIE</v>
      </c>
      <c r="U303" s="9" t="str">
        <f>VLOOKUP(A303,[1]PRODS!$B$2:$K$3089,5,0)</f>
        <v>SERIE</v>
      </c>
      <c r="V303" s="9" t="str">
        <f>VLOOKUP(A303,[1]PRODS!$B$2:$K$3089,6,0)</f>
        <v>BROWN</v>
      </c>
      <c r="W303" s="9" t="str">
        <f t="shared" si="12"/>
        <v>HOODIE SERIE BROWN</v>
      </c>
      <c r="X303" s="9" t="str">
        <f>VLOOKUP(A303,[1]PRODS!$B$2:$K$3089,8,0)</f>
        <v>S</v>
      </c>
      <c r="Y303" s="9" t="str">
        <f>VLOOKUP(A303,[1]PRODS!$B$2:$K$3089,9,0)</f>
        <v>M</v>
      </c>
      <c r="Z303" s="9">
        <f t="shared" si="13"/>
        <v>0.67941928958172193</v>
      </c>
      <c r="AA303" s="9">
        <f t="shared" si="14"/>
        <v>11419</v>
      </c>
    </row>
    <row r="304" spans="1:27" x14ac:dyDescent="0.25">
      <c r="A304" s="25" t="s">
        <v>1003</v>
      </c>
      <c r="B304" s="4" t="s">
        <v>1004</v>
      </c>
      <c r="C304" s="4">
        <v>23521</v>
      </c>
      <c r="D304" s="4">
        <v>23521</v>
      </c>
      <c r="E304" s="4">
        <v>5647</v>
      </c>
      <c r="F304" s="4" t="s">
        <v>25</v>
      </c>
      <c r="G304" s="4">
        <v>17874</v>
      </c>
      <c r="H304" s="4">
        <v>317</v>
      </c>
      <c r="I304" s="4">
        <v>76</v>
      </c>
      <c r="J304" s="4">
        <v>1</v>
      </c>
      <c r="K304" s="4">
        <v>1</v>
      </c>
      <c r="L304" s="4">
        <v>0</v>
      </c>
      <c r="M304" s="4"/>
      <c r="N304" s="4"/>
      <c r="O304" s="4">
        <v>19</v>
      </c>
      <c r="P304" s="9" t="s">
        <v>6465</v>
      </c>
      <c r="Q304" s="9" t="s">
        <v>381</v>
      </c>
      <c r="S304" s="9" t="str">
        <f>VLOOKUP(A304,[1]PRODS!$B$2:$K$3089,10,0)</f>
        <v>WINTER 18</v>
      </c>
      <c r="T304" s="9" t="str">
        <f>VLOOKUP(A304,[1]PRODS!$B$2:$K$3089,4,0)</f>
        <v>HOODIE</v>
      </c>
      <c r="U304" s="9" t="str">
        <f>VLOOKUP(A304,[1]PRODS!$B$2:$K$3089,5,0)</f>
        <v>LINED</v>
      </c>
      <c r="V304" s="9" t="str">
        <f>VLOOKUP(A304,[1]PRODS!$B$2:$K$3089,6,0)</f>
        <v>COLORS</v>
      </c>
      <c r="W304" s="9" t="str">
        <f t="shared" si="12"/>
        <v>HOODIE LINED COLORS</v>
      </c>
      <c r="X304" s="9" t="str">
        <f>VLOOKUP(A304,[1]PRODS!$B$2:$K$3089,8,0)</f>
        <v>L</v>
      </c>
      <c r="Y304" s="9" t="str">
        <f>VLOOKUP(A304,[1]PRODS!$B$2:$K$3089,9,0)</f>
        <v>M</v>
      </c>
      <c r="Z304" s="9">
        <f t="shared" si="13"/>
        <v>0.75991667020959996</v>
      </c>
      <c r="AA304" s="9">
        <f t="shared" si="14"/>
        <v>17874</v>
      </c>
    </row>
    <row r="305" spans="1:27" x14ac:dyDescent="0.25">
      <c r="A305" s="25" t="s">
        <v>1012</v>
      </c>
      <c r="B305" s="4" t="s">
        <v>1013</v>
      </c>
      <c r="C305" s="4">
        <v>22689</v>
      </c>
      <c r="D305" s="4">
        <v>22689</v>
      </c>
      <c r="E305" s="4">
        <v>5647</v>
      </c>
      <c r="F305" s="4" t="s">
        <v>25</v>
      </c>
      <c r="G305" s="4">
        <v>17042</v>
      </c>
      <c r="H305" s="4">
        <v>302</v>
      </c>
      <c r="I305" s="4">
        <v>75</v>
      </c>
      <c r="J305" s="4">
        <v>1</v>
      </c>
      <c r="K305" s="4">
        <v>1</v>
      </c>
      <c r="L305" s="4">
        <v>0</v>
      </c>
      <c r="M305" s="4"/>
      <c r="N305" s="4"/>
      <c r="O305" s="4">
        <v>19</v>
      </c>
      <c r="P305" s="9" t="s">
        <v>6465</v>
      </c>
      <c r="Q305" s="9" t="s">
        <v>381</v>
      </c>
      <c r="S305" s="9" t="str">
        <f>VLOOKUP(A305,[1]PRODS!$B$2:$K$3089,10,0)</f>
        <v>WINTER 18</v>
      </c>
      <c r="T305" s="9" t="str">
        <f>VLOOKUP(A305,[1]PRODS!$B$2:$K$3089,4,0)</f>
        <v>HOODIE</v>
      </c>
      <c r="U305" s="9" t="str">
        <f>VLOOKUP(A305,[1]PRODS!$B$2:$K$3089,5,0)</f>
        <v>LINED</v>
      </c>
      <c r="V305" s="9" t="str">
        <f>VLOOKUP(A305,[1]PRODS!$B$2:$K$3089,6,0)</f>
        <v>COLORS</v>
      </c>
      <c r="W305" s="9" t="str">
        <f t="shared" si="12"/>
        <v>HOODIE LINED COLORS</v>
      </c>
      <c r="X305" s="9" t="str">
        <f>VLOOKUP(A305,[1]PRODS!$B$2:$K$3089,8,0)</f>
        <v>XS</v>
      </c>
      <c r="Y305" s="9" t="str">
        <f>VLOOKUP(A305,[1]PRODS!$B$2:$K$3089,9,0)</f>
        <v>M</v>
      </c>
      <c r="Z305" s="9">
        <f t="shared" si="13"/>
        <v>0.75111287407995064</v>
      </c>
      <c r="AA305" s="9">
        <f t="shared" si="14"/>
        <v>17042</v>
      </c>
    </row>
    <row r="306" spans="1:27" x14ac:dyDescent="0.25">
      <c r="A306" s="25" t="s">
        <v>1059</v>
      </c>
      <c r="B306" s="4" t="s">
        <v>1060</v>
      </c>
      <c r="C306" s="4">
        <v>23523</v>
      </c>
      <c r="D306" s="4">
        <v>23523</v>
      </c>
      <c r="E306" s="4">
        <v>5647</v>
      </c>
      <c r="F306" s="4" t="s">
        <v>25</v>
      </c>
      <c r="G306" s="4">
        <v>17876</v>
      </c>
      <c r="H306" s="4">
        <v>317</v>
      </c>
      <c r="I306" s="4">
        <v>76</v>
      </c>
      <c r="J306" s="4">
        <v>1</v>
      </c>
      <c r="K306" s="4">
        <v>1</v>
      </c>
      <c r="L306" s="4">
        <v>0</v>
      </c>
      <c r="M306" s="4"/>
      <c r="N306" s="4"/>
      <c r="O306" s="4">
        <v>19</v>
      </c>
      <c r="P306" s="9" t="s">
        <v>6465</v>
      </c>
      <c r="Q306" s="9" t="s">
        <v>381</v>
      </c>
      <c r="S306" s="9" t="str">
        <f>VLOOKUP(A306,[1]PRODS!$B$2:$K$3089,10,0)</f>
        <v>WINTER 18</v>
      </c>
      <c r="T306" s="9" t="str">
        <f>VLOOKUP(A306,[1]PRODS!$B$2:$K$3089,4,0)</f>
        <v>HOODIE</v>
      </c>
      <c r="U306" s="9" t="str">
        <f>VLOOKUP(A306,[1]PRODS!$B$2:$K$3089,5,0)</f>
        <v>PATTERN</v>
      </c>
      <c r="V306" s="9" t="str">
        <f>VLOOKUP(A306,[1]PRODS!$B$2:$K$3089,6,0)</f>
        <v>GREEN</v>
      </c>
      <c r="W306" s="9" t="str">
        <f t="shared" si="12"/>
        <v>HOODIE PATTERN GREEN</v>
      </c>
      <c r="X306" s="9" t="str">
        <f>VLOOKUP(A306,[1]PRODS!$B$2:$K$3089,8,0)</f>
        <v>S</v>
      </c>
      <c r="Y306" s="9" t="str">
        <f>VLOOKUP(A306,[1]PRODS!$B$2:$K$3089,9,0)</f>
        <v>M</v>
      </c>
      <c r="Z306" s="9">
        <f t="shared" si="13"/>
        <v>0.75993708285507799</v>
      </c>
      <c r="AA306" s="9">
        <f t="shared" si="14"/>
        <v>17876</v>
      </c>
    </row>
    <row r="307" spans="1:27" x14ac:dyDescent="0.25">
      <c r="A307" s="25" t="s">
        <v>614</v>
      </c>
      <c r="B307" s="4" t="s">
        <v>6464</v>
      </c>
      <c r="C307" s="4">
        <v>16807</v>
      </c>
      <c r="D307" s="4">
        <v>16807</v>
      </c>
      <c r="E307" s="4">
        <v>7992</v>
      </c>
      <c r="F307" s="4" t="s">
        <v>25</v>
      </c>
      <c r="G307" s="4">
        <v>8815</v>
      </c>
      <c r="H307" s="4">
        <v>110</v>
      </c>
      <c r="I307" s="4">
        <v>52</v>
      </c>
      <c r="J307" s="4">
        <v>1</v>
      </c>
      <c r="K307" s="4">
        <v>1</v>
      </c>
      <c r="L307" s="4">
        <v>0</v>
      </c>
      <c r="M307" s="4"/>
      <c r="N307" s="4"/>
      <c r="O307" s="4">
        <v>19</v>
      </c>
      <c r="P307" s="9" t="s">
        <v>6465</v>
      </c>
      <c r="Q307" s="9" t="s">
        <v>381</v>
      </c>
      <c r="S307" s="9" t="str">
        <f>VLOOKUP(A307,[1]PRODS!$B$2:$K$3089,10,0)</f>
        <v>WINTER 17</v>
      </c>
      <c r="T307" s="9" t="str">
        <f>VLOOKUP(A307,[1]PRODS!$B$2:$K$3089,4,0)</f>
        <v>POLERON FULL ZIP</v>
      </c>
      <c r="U307" s="9" t="str">
        <f>VLOOKUP(A307,[1]PRODS!$B$2:$K$3089,5,0)</f>
        <v>LOGO ESCRITO</v>
      </c>
      <c r="V307" s="9" t="str">
        <f>VLOOKUP(A307,[1]PRODS!$B$2:$K$3089,6,0)</f>
        <v>NEGRO</v>
      </c>
      <c r="W307" s="9" t="str">
        <f t="shared" si="12"/>
        <v>POLERON FULL ZIP LOGO ESCRITO NEGRO</v>
      </c>
      <c r="X307" s="9" t="str">
        <f>VLOOKUP(A307,[1]PRODS!$B$2:$K$3089,8,0)</f>
        <v>S</v>
      </c>
      <c r="Y307" s="9">
        <f>VLOOKUP(A307,[1]PRODS!$B$2:$K$3089,9,0)</f>
        <v>0</v>
      </c>
      <c r="Z307" s="9">
        <f t="shared" si="13"/>
        <v>0.52448384601654074</v>
      </c>
      <c r="AA307" s="9">
        <f t="shared" si="14"/>
        <v>8815</v>
      </c>
    </row>
    <row r="308" spans="1:27" x14ac:dyDescent="0.25">
      <c r="A308" s="25" t="s">
        <v>188</v>
      </c>
      <c r="B308" s="4" t="s">
        <v>6877</v>
      </c>
      <c r="C308" s="4">
        <v>33613</v>
      </c>
      <c r="D308" s="4">
        <v>33613</v>
      </c>
      <c r="E308" s="4">
        <v>15984</v>
      </c>
      <c r="F308" s="4" t="s">
        <v>25</v>
      </c>
      <c r="G308" s="4">
        <v>17629</v>
      </c>
      <c r="H308" s="4">
        <v>110</v>
      </c>
      <c r="I308" s="4">
        <v>52</v>
      </c>
      <c r="J308" s="4">
        <v>2</v>
      </c>
      <c r="K308" s="4">
        <v>2</v>
      </c>
      <c r="L308" s="4">
        <v>0</v>
      </c>
      <c r="M308" s="4"/>
      <c r="N308" s="4"/>
      <c r="O308" s="4">
        <v>19</v>
      </c>
      <c r="P308" s="9" t="s">
        <v>6465</v>
      </c>
      <c r="Q308" s="9" t="s">
        <v>381</v>
      </c>
      <c r="S308" s="9" t="str">
        <f>VLOOKUP(A308,[1]PRODS!$B$2:$K$3089,10,0)</f>
        <v>WINTER 17</v>
      </c>
      <c r="T308" s="9" t="str">
        <f>VLOOKUP(A308,[1]PRODS!$B$2:$K$3089,4,0)</f>
        <v>POLERON FULL ZIP</v>
      </c>
      <c r="U308" s="9" t="str">
        <f>VLOOKUP(A308,[1]PRODS!$B$2:$K$3089,5,0)</f>
        <v>LOGO ESCRITO</v>
      </c>
      <c r="V308" s="9" t="str">
        <f>VLOOKUP(A308,[1]PRODS!$B$2:$K$3089,6,0)</f>
        <v>AZUL</v>
      </c>
      <c r="W308" s="9" t="str">
        <f t="shared" si="12"/>
        <v>POLERON FULL ZIP LOGO ESCRITO AZUL</v>
      </c>
      <c r="X308" s="9" t="str">
        <f>VLOOKUP(A308,[1]PRODS!$B$2:$K$3089,8,0)</f>
        <v>M</v>
      </c>
      <c r="Y308" s="9">
        <f>VLOOKUP(A308,[1]PRODS!$B$2:$K$3089,9,0)</f>
        <v>0</v>
      </c>
      <c r="Z308" s="9">
        <f t="shared" si="13"/>
        <v>0.52446969922351472</v>
      </c>
      <c r="AA308" s="9">
        <f t="shared" si="14"/>
        <v>17629</v>
      </c>
    </row>
    <row r="309" spans="1:27" x14ac:dyDescent="0.25">
      <c r="A309" s="25" t="s">
        <v>615</v>
      </c>
      <c r="B309" s="4" t="s">
        <v>6466</v>
      </c>
      <c r="C309" s="4">
        <v>33613</v>
      </c>
      <c r="D309" s="4">
        <v>33613</v>
      </c>
      <c r="E309" s="4">
        <v>15980</v>
      </c>
      <c r="F309" s="4" t="s">
        <v>25</v>
      </c>
      <c r="G309" s="4">
        <v>17633</v>
      </c>
      <c r="H309" s="4">
        <v>110</v>
      </c>
      <c r="I309" s="4">
        <v>52</v>
      </c>
      <c r="J309" s="4">
        <v>2</v>
      </c>
      <c r="K309" s="4">
        <v>2</v>
      </c>
      <c r="L309" s="4">
        <v>0</v>
      </c>
      <c r="M309" s="4"/>
      <c r="N309" s="4"/>
      <c r="O309" s="4">
        <v>19</v>
      </c>
      <c r="P309" s="9" t="s">
        <v>6465</v>
      </c>
      <c r="Q309" s="9" t="s">
        <v>381</v>
      </c>
      <c r="S309" s="9" t="str">
        <f>VLOOKUP(A309,[1]PRODS!$B$2:$K$3089,10,0)</f>
        <v>WINTER 17</v>
      </c>
      <c r="T309" s="9" t="str">
        <f>VLOOKUP(A309,[1]PRODS!$B$2:$K$3089,4,0)</f>
        <v>POLERON FULL ZIP</v>
      </c>
      <c r="U309" s="9" t="str">
        <f>VLOOKUP(A309,[1]PRODS!$B$2:$K$3089,5,0)</f>
        <v>LOGO ESCRITO</v>
      </c>
      <c r="V309" s="9" t="str">
        <f>VLOOKUP(A309,[1]PRODS!$B$2:$K$3089,6,0)</f>
        <v>AZUL</v>
      </c>
      <c r="W309" s="9" t="str">
        <f t="shared" si="12"/>
        <v>POLERON FULL ZIP LOGO ESCRITO AZUL</v>
      </c>
      <c r="X309" s="9" t="str">
        <f>VLOOKUP(A309,[1]PRODS!$B$2:$K$3089,8,0)</f>
        <v>S</v>
      </c>
      <c r="Y309" s="9">
        <f>VLOOKUP(A309,[1]PRODS!$B$2:$K$3089,9,0)</f>
        <v>0</v>
      </c>
      <c r="Z309" s="9">
        <f t="shared" si="13"/>
        <v>0.52458870080028563</v>
      </c>
      <c r="AA309" s="9">
        <f t="shared" si="14"/>
        <v>17633</v>
      </c>
    </row>
    <row r="310" spans="1:27" x14ac:dyDescent="0.25">
      <c r="A310" s="25" t="s">
        <v>5340</v>
      </c>
      <c r="B310" s="4" t="s">
        <v>5341</v>
      </c>
      <c r="C310" s="4">
        <v>16807</v>
      </c>
      <c r="D310" s="4">
        <v>16807</v>
      </c>
      <c r="E310" s="4">
        <v>5921</v>
      </c>
      <c r="F310" s="4" t="s">
        <v>25</v>
      </c>
      <c r="G310" s="4">
        <v>10886</v>
      </c>
      <c r="H310" s="4">
        <v>184</v>
      </c>
      <c r="I310" s="4">
        <v>65</v>
      </c>
      <c r="J310" s="4">
        <v>1</v>
      </c>
      <c r="K310" s="4">
        <v>1</v>
      </c>
      <c r="L310" s="4">
        <v>0</v>
      </c>
      <c r="M310" s="4"/>
      <c r="N310" s="4"/>
      <c r="O310" s="4">
        <v>19</v>
      </c>
      <c r="P310" s="9" t="s">
        <v>6465</v>
      </c>
      <c r="Q310" s="9" t="s">
        <v>381</v>
      </c>
      <c r="S310" s="9" t="str">
        <f>VLOOKUP(A310,[1]PRODS!$B$2:$K$3089,10,0)</f>
        <v>SUMMER 18</v>
      </c>
      <c r="T310" s="9" t="str">
        <f>VLOOKUP(A310,[1]PRODS!$B$2:$K$3089,4,0)</f>
        <v>FULL ZIP</v>
      </c>
      <c r="U310" s="9" t="str">
        <f>VLOOKUP(A310,[1]PRODS!$B$2:$K$3089,5,0)</f>
        <v>ESCRITO</v>
      </c>
      <c r="V310" s="9" t="str">
        <f>VLOOKUP(A310,[1]PRODS!$B$2:$K$3089,6,0)</f>
        <v>BLACK</v>
      </c>
      <c r="W310" s="9" t="str">
        <f t="shared" si="12"/>
        <v>FULL ZIP ESCRITO BLACK</v>
      </c>
      <c r="X310" s="9" t="str">
        <f>VLOOKUP(A310,[1]PRODS!$B$2:$K$3089,8,0)</f>
        <v>S</v>
      </c>
      <c r="Y310" s="9" t="str">
        <f>VLOOKUP(A310,[1]PRODS!$B$2:$K$3089,9,0)</f>
        <v>M</v>
      </c>
      <c r="Z310" s="9">
        <f t="shared" si="13"/>
        <v>0.64770631284583802</v>
      </c>
      <c r="AA310" s="9">
        <f t="shared" si="14"/>
        <v>10886</v>
      </c>
    </row>
    <row r="311" spans="1:27" x14ac:dyDescent="0.25">
      <c r="A311" s="25" t="s">
        <v>616</v>
      </c>
      <c r="B311" s="4" t="s">
        <v>617</v>
      </c>
      <c r="C311" s="4">
        <v>16807</v>
      </c>
      <c r="D311" s="4">
        <v>16807</v>
      </c>
      <c r="E311" s="4">
        <v>5921</v>
      </c>
      <c r="F311" s="4" t="s">
        <v>25</v>
      </c>
      <c r="G311" s="4">
        <v>10886</v>
      </c>
      <c r="H311" s="4">
        <v>184</v>
      </c>
      <c r="I311" s="4">
        <v>65</v>
      </c>
      <c r="J311" s="4">
        <v>1</v>
      </c>
      <c r="K311" s="4">
        <v>1</v>
      </c>
      <c r="L311" s="4">
        <v>0</v>
      </c>
      <c r="M311" s="4"/>
      <c r="N311" s="4"/>
      <c r="O311" s="4">
        <v>19</v>
      </c>
      <c r="P311" s="9" t="s">
        <v>6465</v>
      </c>
      <c r="Q311" s="9" t="s">
        <v>381</v>
      </c>
      <c r="S311" s="9" t="str">
        <f>VLOOKUP(A311,[1]PRODS!$B$2:$K$3089,10,0)</f>
        <v>SUMMER 18</v>
      </c>
      <c r="T311" s="9" t="str">
        <f>VLOOKUP(A311,[1]PRODS!$B$2:$K$3089,4,0)</f>
        <v>FULL ZIP</v>
      </c>
      <c r="U311" s="9" t="str">
        <f>VLOOKUP(A311,[1]PRODS!$B$2:$K$3089,5,0)</f>
        <v xml:space="preserve">ISLAND </v>
      </c>
      <c r="V311" s="9" t="str">
        <f>VLOOKUP(A311,[1]PRODS!$B$2:$K$3089,6,0)</f>
        <v>GREY MELANGE</v>
      </c>
      <c r="W311" s="9" t="str">
        <f t="shared" si="12"/>
        <v>FULL ZIP ISLAND  GREY MELANGE</v>
      </c>
      <c r="X311" s="9" t="str">
        <f>VLOOKUP(A311,[1]PRODS!$B$2:$K$3089,8,0)</f>
        <v>XS</v>
      </c>
      <c r="Y311" s="9" t="str">
        <f>VLOOKUP(A311,[1]PRODS!$B$2:$K$3089,9,0)</f>
        <v>M</v>
      </c>
      <c r="Z311" s="9">
        <f t="shared" si="13"/>
        <v>0.64770631284583802</v>
      </c>
      <c r="AA311" s="9">
        <f t="shared" si="14"/>
        <v>10886</v>
      </c>
    </row>
    <row r="312" spans="1:27" x14ac:dyDescent="0.25">
      <c r="A312" s="25" t="s">
        <v>201</v>
      </c>
      <c r="B312" s="4" t="s">
        <v>202</v>
      </c>
      <c r="C312" s="4">
        <v>33613</v>
      </c>
      <c r="D312" s="4">
        <v>33613</v>
      </c>
      <c r="E312" s="4">
        <v>11838</v>
      </c>
      <c r="F312" s="4" t="s">
        <v>25</v>
      </c>
      <c r="G312" s="4">
        <v>21775</v>
      </c>
      <c r="H312" s="4">
        <v>184</v>
      </c>
      <c r="I312" s="4">
        <v>65</v>
      </c>
      <c r="J312" s="4">
        <v>2</v>
      </c>
      <c r="K312" s="4">
        <v>2</v>
      </c>
      <c r="L312" s="4">
        <v>0</v>
      </c>
      <c r="M312" s="4"/>
      <c r="N312" s="4"/>
      <c r="O312" s="4">
        <v>19</v>
      </c>
      <c r="P312" s="9" t="s">
        <v>6465</v>
      </c>
      <c r="Q312" s="9" t="s">
        <v>381</v>
      </c>
      <c r="S312" s="9" t="str">
        <f>VLOOKUP(A312,[1]PRODS!$B$2:$K$3089,10,0)</f>
        <v>SUMMER 18</v>
      </c>
      <c r="T312" s="9" t="str">
        <f>VLOOKUP(A312,[1]PRODS!$B$2:$K$3089,4,0)</f>
        <v>FULL ZIP</v>
      </c>
      <c r="U312" s="9" t="str">
        <f>VLOOKUP(A312,[1]PRODS!$B$2:$K$3089,5,0)</f>
        <v>SERIE</v>
      </c>
      <c r="V312" s="9" t="str">
        <f>VLOOKUP(A312,[1]PRODS!$B$2:$K$3089,6,0)</f>
        <v>GRAPHITE MELANGE</v>
      </c>
      <c r="W312" s="9" t="str">
        <f t="shared" si="12"/>
        <v>FULL ZIP SERIE GRAPHITE MELANGE</v>
      </c>
      <c r="X312" s="9" t="str">
        <f>VLOOKUP(A312,[1]PRODS!$B$2:$K$3089,8,0)</f>
        <v>L</v>
      </c>
      <c r="Y312" s="9" t="str">
        <f>VLOOKUP(A312,[1]PRODS!$B$2:$K$3089,9,0)</f>
        <v>M</v>
      </c>
      <c r="Z312" s="9">
        <f t="shared" si="13"/>
        <v>0.64781483354654446</v>
      </c>
      <c r="AA312" s="9">
        <f t="shared" si="14"/>
        <v>21775</v>
      </c>
    </row>
    <row r="313" spans="1:27" x14ac:dyDescent="0.25">
      <c r="A313" s="25" t="s">
        <v>445</v>
      </c>
      <c r="B313" s="4" t="s">
        <v>446</v>
      </c>
      <c r="C313" s="4">
        <v>16807</v>
      </c>
      <c r="D313" s="4">
        <v>16807</v>
      </c>
      <c r="E313" s="4">
        <v>5921</v>
      </c>
      <c r="F313" s="4" t="s">
        <v>25</v>
      </c>
      <c r="G313" s="4">
        <v>10886</v>
      </c>
      <c r="H313" s="4">
        <v>184</v>
      </c>
      <c r="I313" s="4">
        <v>65</v>
      </c>
      <c r="J313" s="4">
        <v>1</v>
      </c>
      <c r="K313" s="4">
        <v>1</v>
      </c>
      <c r="L313" s="4">
        <v>0</v>
      </c>
      <c r="M313" s="4"/>
      <c r="N313" s="4"/>
      <c r="O313" s="4">
        <v>19</v>
      </c>
      <c r="P313" s="9" t="s">
        <v>6465</v>
      </c>
      <c r="Q313" s="9" t="s">
        <v>381</v>
      </c>
      <c r="S313" s="9" t="str">
        <f>VLOOKUP(A313,[1]PRODS!$B$2:$K$3089,10,0)</f>
        <v>SUMMER 18</v>
      </c>
      <c r="T313" s="9" t="str">
        <f>VLOOKUP(A313,[1]PRODS!$B$2:$K$3089,4,0)</f>
        <v>FULL ZIP</v>
      </c>
      <c r="U313" s="9" t="str">
        <f>VLOOKUP(A313,[1]PRODS!$B$2:$K$3089,5,0)</f>
        <v>SERIE</v>
      </c>
      <c r="V313" s="9" t="str">
        <f>VLOOKUP(A313,[1]PRODS!$B$2:$K$3089,6,0)</f>
        <v>GRAPHITE MELANGE</v>
      </c>
      <c r="W313" s="9" t="str">
        <f t="shared" si="12"/>
        <v>FULL ZIP SERIE GRAPHITE MELANGE</v>
      </c>
      <c r="X313" s="9" t="str">
        <f>VLOOKUP(A313,[1]PRODS!$B$2:$K$3089,8,0)</f>
        <v>M</v>
      </c>
      <c r="Y313" s="9" t="str">
        <f>VLOOKUP(A313,[1]PRODS!$B$2:$K$3089,9,0)</f>
        <v>M</v>
      </c>
      <c r="Z313" s="9">
        <f t="shared" si="13"/>
        <v>0.64770631284583802</v>
      </c>
      <c r="AA313" s="9">
        <f t="shared" si="14"/>
        <v>10886</v>
      </c>
    </row>
    <row r="314" spans="1:27" x14ac:dyDescent="0.25">
      <c r="A314" s="25" t="s">
        <v>203</v>
      </c>
      <c r="B314" s="4" t="s">
        <v>204</v>
      </c>
      <c r="C314" s="4">
        <v>15966</v>
      </c>
      <c r="D314" s="4">
        <v>15966</v>
      </c>
      <c r="E314" s="4">
        <v>5921</v>
      </c>
      <c r="F314" s="4" t="s">
        <v>25</v>
      </c>
      <c r="G314" s="4">
        <v>10045</v>
      </c>
      <c r="H314" s="4">
        <v>170</v>
      </c>
      <c r="I314" s="4">
        <v>63</v>
      </c>
      <c r="J314" s="4">
        <v>1</v>
      </c>
      <c r="K314" s="4">
        <v>1</v>
      </c>
      <c r="L314" s="4">
        <v>0</v>
      </c>
      <c r="M314" s="4"/>
      <c r="N314" s="4"/>
      <c r="O314" s="4">
        <v>19</v>
      </c>
      <c r="P314" s="9" t="s">
        <v>6465</v>
      </c>
      <c r="Q314" s="9" t="s">
        <v>381</v>
      </c>
      <c r="S314" s="9" t="str">
        <f>VLOOKUP(A314,[1]PRODS!$B$2:$K$3089,10,0)</f>
        <v>SUMMER 18</v>
      </c>
      <c r="T314" s="9" t="str">
        <f>VLOOKUP(A314,[1]PRODS!$B$2:$K$3089,4,0)</f>
        <v>FULL ZIP</v>
      </c>
      <c r="U314" s="9" t="str">
        <f>VLOOKUP(A314,[1]PRODS!$B$2:$K$3089,5,0)</f>
        <v>SERIE</v>
      </c>
      <c r="V314" s="9" t="str">
        <f>VLOOKUP(A314,[1]PRODS!$B$2:$K$3089,6,0)</f>
        <v>GRAPHITE MELANGE</v>
      </c>
      <c r="W314" s="9" t="str">
        <f t="shared" si="12"/>
        <v>FULL ZIP SERIE GRAPHITE MELANGE</v>
      </c>
      <c r="X314" s="9" t="str">
        <f>VLOOKUP(A314,[1]PRODS!$B$2:$K$3089,8,0)</f>
        <v>S</v>
      </c>
      <c r="Y314" s="9" t="str">
        <f>VLOOKUP(A314,[1]PRODS!$B$2:$K$3089,9,0)</f>
        <v>M</v>
      </c>
      <c r="Z314" s="9">
        <f t="shared" si="13"/>
        <v>0.62914944256545158</v>
      </c>
      <c r="AA314" s="9">
        <f t="shared" si="14"/>
        <v>10045</v>
      </c>
    </row>
    <row r="315" spans="1:27" x14ac:dyDescent="0.25">
      <c r="A315" s="25" t="s">
        <v>207</v>
      </c>
      <c r="B315" s="4" t="s">
        <v>208</v>
      </c>
      <c r="C315" s="4">
        <v>16807</v>
      </c>
      <c r="D315" s="4">
        <v>16807</v>
      </c>
      <c r="E315" s="4">
        <v>5921</v>
      </c>
      <c r="F315" s="4" t="s">
        <v>25</v>
      </c>
      <c r="G315" s="4">
        <v>10886</v>
      </c>
      <c r="H315" s="4">
        <v>184</v>
      </c>
      <c r="I315" s="4">
        <v>65</v>
      </c>
      <c r="J315" s="4">
        <v>1</v>
      </c>
      <c r="K315" s="4">
        <v>1</v>
      </c>
      <c r="L315" s="4">
        <v>0</v>
      </c>
      <c r="M315" s="4"/>
      <c r="N315" s="4"/>
      <c r="O315" s="4">
        <v>19</v>
      </c>
      <c r="P315" s="9" t="s">
        <v>6465</v>
      </c>
      <c r="Q315" s="9" t="s">
        <v>381</v>
      </c>
      <c r="S315" s="9" t="str">
        <f>VLOOKUP(A315,[1]PRODS!$B$2:$K$3089,10,0)</f>
        <v>SUMMER 18</v>
      </c>
      <c r="T315" s="9" t="str">
        <f>VLOOKUP(A315,[1]PRODS!$B$2:$K$3089,4,0)</f>
        <v>FULL ZIP</v>
      </c>
      <c r="U315" s="9" t="str">
        <f>VLOOKUP(A315,[1]PRODS!$B$2:$K$3089,5,0)</f>
        <v>SERIE</v>
      </c>
      <c r="V315" s="9" t="str">
        <f>VLOOKUP(A315,[1]PRODS!$B$2:$K$3089,6,0)</f>
        <v>GREY MELANGE</v>
      </c>
      <c r="W315" s="9" t="str">
        <f t="shared" si="12"/>
        <v>FULL ZIP SERIE GREY MELANGE</v>
      </c>
      <c r="X315" s="9" t="str">
        <f>VLOOKUP(A315,[1]PRODS!$B$2:$K$3089,8,0)</f>
        <v>M</v>
      </c>
      <c r="Y315" s="9" t="str">
        <f>VLOOKUP(A315,[1]PRODS!$B$2:$K$3089,9,0)</f>
        <v>M</v>
      </c>
      <c r="Z315" s="9">
        <f t="shared" si="13"/>
        <v>0.64770631284583802</v>
      </c>
      <c r="AA315" s="9">
        <f t="shared" si="14"/>
        <v>10886</v>
      </c>
    </row>
    <row r="316" spans="1:27" x14ac:dyDescent="0.25">
      <c r="A316" s="25" t="s">
        <v>213</v>
      </c>
      <c r="B316" s="4" t="s">
        <v>214</v>
      </c>
      <c r="C316" s="4">
        <v>33613</v>
      </c>
      <c r="D316" s="4">
        <v>33613</v>
      </c>
      <c r="E316" s="4">
        <v>11842</v>
      </c>
      <c r="F316" s="4" t="s">
        <v>25</v>
      </c>
      <c r="G316" s="4">
        <v>21771</v>
      </c>
      <c r="H316" s="4">
        <v>184</v>
      </c>
      <c r="I316" s="4">
        <v>65</v>
      </c>
      <c r="J316" s="4">
        <v>2</v>
      </c>
      <c r="K316" s="4">
        <v>2</v>
      </c>
      <c r="L316" s="4">
        <v>0</v>
      </c>
      <c r="M316" s="4"/>
      <c r="N316" s="4"/>
      <c r="O316" s="4">
        <v>19</v>
      </c>
      <c r="P316" s="9" t="s">
        <v>6465</v>
      </c>
      <c r="Q316" s="9" t="s">
        <v>381</v>
      </c>
      <c r="S316" s="9" t="str">
        <f>VLOOKUP(A316,[1]PRODS!$B$2:$K$3089,10,0)</f>
        <v>SUMMER 18</v>
      </c>
      <c r="T316" s="9" t="str">
        <f>VLOOKUP(A316,[1]PRODS!$B$2:$K$3089,4,0)</f>
        <v>FULL ZIP</v>
      </c>
      <c r="U316" s="9" t="str">
        <f>VLOOKUP(A316,[1]PRODS!$B$2:$K$3089,5,0)</f>
        <v>SERIE</v>
      </c>
      <c r="V316" s="9" t="str">
        <f>VLOOKUP(A316,[1]PRODS!$B$2:$K$3089,6,0)</f>
        <v>PESTO MELANGE</v>
      </c>
      <c r="W316" s="9" t="str">
        <f t="shared" si="12"/>
        <v>FULL ZIP SERIE PESTO MELANGE</v>
      </c>
      <c r="X316" s="9" t="str">
        <f>VLOOKUP(A316,[1]PRODS!$B$2:$K$3089,8,0)</f>
        <v>S</v>
      </c>
      <c r="Y316" s="9" t="str">
        <f>VLOOKUP(A316,[1]PRODS!$B$2:$K$3089,9,0)</f>
        <v>M</v>
      </c>
      <c r="Z316" s="9">
        <f t="shared" si="13"/>
        <v>0.64769583196977365</v>
      </c>
      <c r="AA316" s="9">
        <f t="shared" si="14"/>
        <v>21771</v>
      </c>
    </row>
    <row r="317" spans="1:27" x14ac:dyDescent="0.25">
      <c r="A317" s="25" t="s">
        <v>359</v>
      </c>
      <c r="B317" s="4" t="s">
        <v>360</v>
      </c>
      <c r="C317" s="4">
        <v>16807</v>
      </c>
      <c r="D317" s="4">
        <v>16807</v>
      </c>
      <c r="E317" s="4">
        <v>5921</v>
      </c>
      <c r="F317" s="4" t="s">
        <v>25</v>
      </c>
      <c r="G317" s="4">
        <v>10886</v>
      </c>
      <c r="H317" s="4">
        <v>184</v>
      </c>
      <c r="I317" s="4">
        <v>65</v>
      </c>
      <c r="J317" s="4">
        <v>1</v>
      </c>
      <c r="K317" s="4">
        <v>1</v>
      </c>
      <c r="L317" s="4">
        <v>0</v>
      </c>
      <c r="M317" s="4"/>
      <c r="N317" s="4"/>
      <c r="O317" s="4">
        <v>19</v>
      </c>
      <c r="P317" s="9" t="s">
        <v>6465</v>
      </c>
      <c r="Q317" s="9" t="s">
        <v>381</v>
      </c>
      <c r="S317" s="9" t="str">
        <f>VLOOKUP(A317,[1]PRODS!$B$2:$K$3089,10,0)</f>
        <v>SUMMER 18</v>
      </c>
      <c r="T317" s="9" t="str">
        <f>VLOOKUP(A317,[1]PRODS!$B$2:$K$3089,4,0)</f>
        <v>FULL ZIP</v>
      </c>
      <c r="U317" s="9" t="str">
        <f>VLOOKUP(A317,[1]PRODS!$B$2:$K$3089,5,0)</f>
        <v>SERIE</v>
      </c>
      <c r="V317" s="9" t="str">
        <f>VLOOKUP(A317,[1]PRODS!$B$2:$K$3089,6,0)</f>
        <v>PESTO MELANGE</v>
      </c>
      <c r="W317" s="9" t="str">
        <f t="shared" si="12"/>
        <v>FULL ZIP SERIE PESTO MELANGE</v>
      </c>
      <c r="X317" s="9" t="str">
        <f>VLOOKUP(A317,[1]PRODS!$B$2:$K$3089,8,0)</f>
        <v>XL</v>
      </c>
      <c r="Y317" s="9" t="str">
        <f>VLOOKUP(A317,[1]PRODS!$B$2:$K$3089,9,0)</f>
        <v>M</v>
      </c>
      <c r="Z317" s="9">
        <f t="shared" si="13"/>
        <v>0.64770631284583802</v>
      </c>
      <c r="AA317" s="9">
        <f t="shared" si="14"/>
        <v>10886</v>
      </c>
    </row>
    <row r="318" spans="1:27" x14ac:dyDescent="0.25">
      <c r="A318" s="25" t="s">
        <v>1121</v>
      </c>
      <c r="B318" s="4" t="s">
        <v>1122</v>
      </c>
      <c r="C318" s="4">
        <v>23521</v>
      </c>
      <c r="D318" s="4">
        <v>23521</v>
      </c>
      <c r="E318" s="4">
        <v>5677</v>
      </c>
      <c r="F318" s="4" t="s">
        <v>25</v>
      </c>
      <c r="G318" s="4">
        <v>17844</v>
      </c>
      <c r="H318" s="4">
        <v>314</v>
      </c>
      <c r="I318" s="4">
        <v>76</v>
      </c>
      <c r="J318" s="4">
        <v>1</v>
      </c>
      <c r="K318" s="4">
        <v>1</v>
      </c>
      <c r="L318" s="4">
        <v>0</v>
      </c>
      <c r="M318" s="4"/>
      <c r="N318" s="4"/>
      <c r="O318" s="4">
        <v>19</v>
      </c>
      <c r="P318" s="9" t="s">
        <v>6465</v>
      </c>
      <c r="Q318" s="9" t="s">
        <v>381</v>
      </c>
      <c r="S318" s="9" t="str">
        <f>VLOOKUP(A318,[1]PRODS!$B$2:$K$3089,10,0)</f>
        <v>WINTER 18</v>
      </c>
      <c r="T318" s="9" t="str">
        <f>VLOOKUP(A318,[1]PRODS!$B$2:$K$3089,4,0)</f>
        <v>FULL ZIP</v>
      </c>
      <c r="U318" s="9" t="str">
        <f>VLOOKUP(A318,[1]PRODS!$B$2:$K$3089,5,0)</f>
        <v>PIT PACH</v>
      </c>
      <c r="V318" s="9" t="str">
        <f>VLOOKUP(A318,[1]PRODS!$B$2:$K$3089,6,0)</f>
        <v>PURPLE</v>
      </c>
      <c r="W318" s="9" t="str">
        <f t="shared" si="12"/>
        <v>FULL ZIP PIT PACH PURPLE</v>
      </c>
      <c r="X318" s="9" t="str">
        <f>VLOOKUP(A318,[1]PRODS!$B$2:$K$3089,8,0)</f>
        <v>XS</v>
      </c>
      <c r="Y318" s="9" t="str">
        <f>VLOOKUP(A318,[1]PRODS!$B$2:$K$3089,9,0)</f>
        <v>M</v>
      </c>
      <c r="Z318" s="9">
        <f t="shared" si="13"/>
        <v>0.7586412142340887</v>
      </c>
      <c r="AA318" s="9">
        <f t="shared" si="14"/>
        <v>17844</v>
      </c>
    </row>
    <row r="319" spans="1:27" x14ac:dyDescent="0.25">
      <c r="A319" s="25" t="s">
        <v>1125</v>
      </c>
      <c r="B319" s="4" t="s">
        <v>1126</v>
      </c>
      <c r="C319" s="4">
        <v>23521</v>
      </c>
      <c r="D319" s="4">
        <v>23521</v>
      </c>
      <c r="E319" s="4">
        <v>5677</v>
      </c>
      <c r="F319" s="4" t="s">
        <v>25</v>
      </c>
      <c r="G319" s="4">
        <v>17844</v>
      </c>
      <c r="H319" s="4">
        <v>314</v>
      </c>
      <c r="I319" s="4">
        <v>76</v>
      </c>
      <c r="J319" s="4">
        <v>1</v>
      </c>
      <c r="K319" s="4">
        <v>1</v>
      </c>
      <c r="L319" s="4">
        <v>0</v>
      </c>
      <c r="M319" s="4"/>
      <c r="N319" s="4"/>
      <c r="O319" s="4">
        <v>19</v>
      </c>
      <c r="P319" s="9" t="s">
        <v>6465</v>
      </c>
      <c r="Q319" s="9" t="s">
        <v>381</v>
      </c>
      <c r="S319" s="9" t="str">
        <f>VLOOKUP(A319,[1]PRODS!$B$2:$K$3089,10,0)</f>
        <v>WINTER 18</v>
      </c>
      <c r="T319" s="9" t="str">
        <f>VLOOKUP(A319,[1]PRODS!$B$2:$K$3089,4,0)</f>
        <v>FULL ZIP</v>
      </c>
      <c r="U319" s="9" t="str">
        <f>VLOOKUP(A319,[1]PRODS!$B$2:$K$3089,5,0)</f>
        <v>STAMPED</v>
      </c>
      <c r="V319" s="9" t="str">
        <f>VLOOKUP(A319,[1]PRODS!$B$2:$K$3089,6,0)</f>
        <v>BLACK</v>
      </c>
      <c r="W319" s="9" t="str">
        <f t="shared" si="12"/>
        <v>FULL ZIP STAMPED BLACK</v>
      </c>
      <c r="X319" s="9" t="str">
        <f>VLOOKUP(A319,[1]PRODS!$B$2:$K$3089,8,0)</f>
        <v>L</v>
      </c>
      <c r="Y319" s="9" t="str">
        <f>VLOOKUP(A319,[1]PRODS!$B$2:$K$3089,9,0)</f>
        <v>M</v>
      </c>
      <c r="Z319" s="9">
        <f t="shared" si="13"/>
        <v>0.7586412142340887</v>
      </c>
      <c r="AA319" s="9">
        <f t="shared" si="14"/>
        <v>17844</v>
      </c>
    </row>
    <row r="320" spans="1:27" x14ac:dyDescent="0.25">
      <c r="A320" s="25" t="s">
        <v>1131</v>
      </c>
      <c r="B320" s="4" t="s">
        <v>1132</v>
      </c>
      <c r="C320" s="4">
        <v>52924</v>
      </c>
      <c r="D320" s="4">
        <v>52924</v>
      </c>
      <c r="E320" s="4">
        <v>11354</v>
      </c>
      <c r="F320" s="4" t="s">
        <v>25</v>
      </c>
      <c r="G320" s="4">
        <v>41570</v>
      </c>
      <c r="H320" s="4">
        <v>366</v>
      </c>
      <c r="I320" s="4">
        <v>79</v>
      </c>
      <c r="J320" s="4">
        <v>2</v>
      </c>
      <c r="K320" s="4">
        <v>2</v>
      </c>
      <c r="L320" s="4">
        <v>0</v>
      </c>
      <c r="M320" s="4"/>
      <c r="N320" s="4"/>
      <c r="O320" s="4">
        <v>19</v>
      </c>
      <c r="P320" s="9" t="s">
        <v>6465</v>
      </c>
      <c r="Q320" s="9" t="s">
        <v>381</v>
      </c>
      <c r="S320" s="9" t="str">
        <f>VLOOKUP(A320,[1]PRODS!$B$2:$K$3089,10,0)</f>
        <v>WINTER 18</v>
      </c>
      <c r="T320" s="9" t="str">
        <f>VLOOKUP(A320,[1]PRODS!$B$2:$K$3089,4,0)</f>
        <v>FULL ZIP</v>
      </c>
      <c r="U320" s="9" t="str">
        <f>VLOOKUP(A320,[1]PRODS!$B$2:$K$3089,5,0)</f>
        <v>STAMPED</v>
      </c>
      <c r="V320" s="9" t="str">
        <f>VLOOKUP(A320,[1]PRODS!$B$2:$K$3089,6,0)</f>
        <v>BLACK</v>
      </c>
      <c r="W320" s="9" t="str">
        <f t="shared" si="12"/>
        <v>FULL ZIP STAMPED BLACK</v>
      </c>
      <c r="X320" s="9" t="str">
        <f>VLOOKUP(A320,[1]PRODS!$B$2:$K$3089,8,0)</f>
        <v>XL</v>
      </c>
      <c r="Y320" s="9" t="str">
        <f>VLOOKUP(A320,[1]PRODS!$B$2:$K$3089,9,0)</f>
        <v>M</v>
      </c>
      <c r="Z320" s="9">
        <f t="shared" si="13"/>
        <v>0.78546595117527018</v>
      </c>
      <c r="AA320" s="9">
        <f t="shared" si="14"/>
        <v>41570</v>
      </c>
    </row>
    <row r="321" spans="1:27" x14ac:dyDescent="0.25">
      <c r="A321" s="25" t="s">
        <v>1264</v>
      </c>
      <c r="B321" s="4" t="s">
        <v>1265</v>
      </c>
      <c r="C321" s="4">
        <v>30252</v>
      </c>
      <c r="D321" s="4">
        <v>30252</v>
      </c>
      <c r="E321" s="4">
        <v>9648</v>
      </c>
      <c r="F321" s="4" t="s">
        <v>25</v>
      </c>
      <c r="G321" s="4">
        <v>20604</v>
      </c>
      <c r="H321" s="4">
        <v>214</v>
      </c>
      <c r="I321" s="4">
        <v>68</v>
      </c>
      <c r="J321" s="4">
        <v>1</v>
      </c>
      <c r="K321" s="4">
        <v>1</v>
      </c>
      <c r="L321" s="4">
        <v>0</v>
      </c>
      <c r="M321" s="4"/>
      <c r="N321" s="4"/>
      <c r="O321" s="4">
        <v>19</v>
      </c>
      <c r="P321" s="9" t="s">
        <v>6465</v>
      </c>
      <c r="Q321" s="9" t="s">
        <v>381</v>
      </c>
      <c r="S321" s="9" t="str">
        <f>VLOOKUP(A321,[1]PRODS!$B$2:$K$3089,10,0)</f>
        <v>WINTER 18</v>
      </c>
      <c r="T321" s="9" t="str">
        <f>VLOOKUP(A321,[1]PRODS!$B$2:$K$3089,4,0)</f>
        <v>RUSTIC SHERPA</v>
      </c>
      <c r="U321" s="9" t="str">
        <f>VLOOKUP(A321,[1]PRODS!$B$2:$K$3089,5,0)</f>
        <v>FYAH GIRL FZ</v>
      </c>
      <c r="V321" s="9" t="str">
        <f>VLOOKUP(A321,[1]PRODS!$B$2:$K$3089,6,0)</f>
        <v>CAMEL</v>
      </c>
      <c r="W321" s="9" t="str">
        <f t="shared" si="12"/>
        <v>RUSTIC SHERPA FYAH GIRL FZ CAMEL</v>
      </c>
      <c r="X321" s="9" t="str">
        <f>VLOOKUP(A321,[1]PRODS!$B$2:$K$3089,8,0)</f>
        <v>XS</v>
      </c>
      <c r="Y321" s="9" t="str">
        <f>VLOOKUP(A321,[1]PRODS!$B$2:$K$3089,9,0)</f>
        <v>W</v>
      </c>
      <c r="Z321" s="9">
        <f t="shared" si="13"/>
        <v>0.68107893692978971</v>
      </c>
      <c r="AA321" s="9">
        <f t="shared" si="14"/>
        <v>20604</v>
      </c>
    </row>
    <row r="322" spans="1:27" x14ac:dyDescent="0.25">
      <c r="A322" s="25" t="s">
        <v>1309</v>
      </c>
      <c r="B322" s="4" t="s">
        <v>1310</v>
      </c>
      <c r="C322" s="4">
        <v>37815</v>
      </c>
      <c r="D322" s="4">
        <v>37815</v>
      </c>
      <c r="E322" s="4">
        <v>9707</v>
      </c>
      <c r="F322" s="4" t="s">
        <v>25</v>
      </c>
      <c r="G322" s="4">
        <v>28108</v>
      </c>
      <c r="H322" s="4">
        <v>290</v>
      </c>
      <c r="I322" s="4">
        <v>74</v>
      </c>
      <c r="J322" s="4">
        <v>1</v>
      </c>
      <c r="K322" s="4">
        <v>1</v>
      </c>
      <c r="L322" s="4">
        <v>0</v>
      </c>
      <c r="M322" s="4"/>
      <c r="N322" s="4"/>
      <c r="O322" s="4">
        <v>19</v>
      </c>
      <c r="P322" s="9" t="s">
        <v>6465</v>
      </c>
      <c r="Q322" s="9" t="s">
        <v>381</v>
      </c>
      <c r="S322" s="9" t="str">
        <f>VLOOKUP(A322,[1]PRODS!$B$2:$K$3089,10,0)</f>
        <v>WINTER 18</v>
      </c>
      <c r="T322" s="9" t="str">
        <f>VLOOKUP(A322,[1]PRODS!$B$2:$K$3089,4,0)</f>
        <v>POLAR &amp; CHIPORRO FZ</v>
      </c>
      <c r="U322" s="9" t="str">
        <f>VLOOKUP(A322,[1]PRODS!$B$2:$K$3089,5,0)</f>
        <v>FYAH MAN FZ</v>
      </c>
      <c r="V322" s="9" t="str">
        <f>VLOOKUP(A322,[1]PRODS!$B$2:$K$3089,6,0)</f>
        <v>GREEN</v>
      </c>
      <c r="W322" s="9" t="str">
        <f t="shared" ref="W322:W385" si="15">CONCATENATE(T322," ",U322," ",V322)</f>
        <v>POLAR &amp; CHIPORRO FZ FYAH MAN FZ GREEN</v>
      </c>
      <c r="X322" s="9" t="str">
        <f>VLOOKUP(A322,[1]PRODS!$B$2:$K$3089,8,0)</f>
        <v>S</v>
      </c>
      <c r="Y322" s="9" t="str">
        <f>VLOOKUP(A322,[1]PRODS!$B$2:$K$3089,9,0)</f>
        <v>M</v>
      </c>
      <c r="Z322" s="9">
        <f t="shared" ref="Z322:Z385" si="16">(C322-E322)/C322</f>
        <v>0.74330292212085147</v>
      </c>
      <c r="AA322" s="9">
        <f t="shared" ref="AA322:AA385" si="17">Z322*C322</f>
        <v>28108</v>
      </c>
    </row>
    <row r="323" spans="1:27" x14ac:dyDescent="0.25">
      <c r="A323" s="25" t="s">
        <v>1320</v>
      </c>
      <c r="B323" s="4" t="s">
        <v>1321</v>
      </c>
      <c r="C323" s="4">
        <v>40328</v>
      </c>
      <c r="D323" s="4">
        <v>40328</v>
      </c>
      <c r="E323" s="4">
        <v>9707</v>
      </c>
      <c r="F323" s="4" t="s">
        <v>25</v>
      </c>
      <c r="G323" s="4">
        <v>30621</v>
      </c>
      <c r="H323" s="4">
        <v>315</v>
      </c>
      <c r="I323" s="4">
        <v>76</v>
      </c>
      <c r="J323" s="4">
        <v>1</v>
      </c>
      <c r="K323" s="4">
        <v>1</v>
      </c>
      <c r="L323" s="4">
        <v>0</v>
      </c>
      <c r="M323" s="4"/>
      <c r="N323" s="4"/>
      <c r="O323" s="4">
        <v>19</v>
      </c>
      <c r="P323" s="9" t="s">
        <v>6465</v>
      </c>
      <c r="Q323" s="9" t="s">
        <v>381</v>
      </c>
      <c r="S323" s="9" t="str">
        <f>VLOOKUP(A323,[1]PRODS!$B$2:$K$3089,10,0)</f>
        <v>WINTER 18</v>
      </c>
      <c r="T323" s="9" t="str">
        <f>VLOOKUP(A323,[1]PRODS!$B$2:$K$3089,4,0)</f>
        <v>POLAR &amp; CHIPORRO FZ</v>
      </c>
      <c r="U323" s="9" t="str">
        <f>VLOOKUP(A323,[1]PRODS!$B$2:$K$3089,5,0)</f>
        <v>FYAH MAN FZ</v>
      </c>
      <c r="V323" s="9" t="str">
        <f>VLOOKUP(A323,[1]PRODS!$B$2:$K$3089,6,0)</f>
        <v>RED</v>
      </c>
      <c r="W323" s="9" t="str">
        <f t="shared" si="15"/>
        <v>POLAR &amp; CHIPORRO FZ FYAH MAN FZ RED</v>
      </c>
      <c r="X323" s="9" t="str">
        <f>VLOOKUP(A323,[1]PRODS!$B$2:$K$3089,8,0)</f>
        <v>M</v>
      </c>
      <c r="Y323" s="9" t="str">
        <f>VLOOKUP(A323,[1]PRODS!$B$2:$K$3089,9,0)</f>
        <v>M</v>
      </c>
      <c r="Z323" s="9">
        <f t="shared" si="16"/>
        <v>0.75929875024796667</v>
      </c>
      <c r="AA323" s="9">
        <f t="shared" si="17"/>
        <v>30621</v>
      </c>
    </row>
    <row r="324" spans="1:27" x14ac:dyDescent="0.25">
      <c r="A324" s="25" t="s">
        <v>1345</v>
      </c>
      <c r="B324" s="4" t="s">
        <v>1346</v>
      </c>
      <c r="C324" s="4">
        <v>30252</v>
      </c>
      <c r="D324" s="4">
        <v>30252</v>
      </c>
      <c r="E324" s="4">
        <v>7177</v>
      </c>
      <c r="F324" s="4" t="s">
        <v>25</v>
      </c>
      <c r="G324" s="4">
        <v>23075</v>
      </c>
      <c r="H324" s="4">
        <v>322</v>
      </c>
      <c r="I324" s="4">
        <v>76</v>
      </c>
      <c r="J324" s="4">
        <v>1</v>
      </c>
      <c r="K324" s="4">
        <v>1</v>
      </c>
      <c r="L324" s="4">
        <v>0</v>
      </c>
      <c r="M324" s="4"/>
      <c r="N324" s="4"/>
      <c r="O324" s="4">
        <v>19</v>
      </c>
      <c r="P324" s="9" t="s">
        <v>6465</v>
      </c>
      <c r="Q324" s="9" t="s">
        <v>381</v>
      </c>
      <c r="S324" s="9" t="str">
        <f>VLOOKUP(A324,[1]PRODS!$B$2:$K$3089,10,0)</f>
        <v>WINTER 18</v>
      </c>
      <c r="T324" s="9" t="str">
        <f>VLOOKUP(A324,[1]PRODS!$B$2:$K$3089,4,0)</f>
        <v>POLAR</v>
      </c>
      <c r="U324" s="9" t="str">
        <f>VLOOKUP(A324,[1]PRODS!$B$2:$K$3089,5,0)</f>
        <v>FYAH GIRL FZ</v>
      </c>
      <c r="V324" s="9" t="str">
        <f>VLOOKUP(A324,[1]PRODS!$B$2:$K$3089,6,0)</f>
        <v>BLUE</v>
      </c>
      <c r="W324" s="9" t="str">
        <f t="shared" si="15"/>
        <v>POLAR FYAH GIRL FZ BLUE</v>
      </c>
      <c r="X324" s="9" t="str">
        <f>VLOOKUP(A324,[1]PRODS!$B$2:$K$3089,8,0)</f>
        <v>S</v>
      </c>
      <c r="Y324" s="9" t="str">
        <f>VLOOKUP(A324,[1]PRODS!$B$2:$K$3089,9,0)</f>
        <v>W</v>
      </c>
      <c r="Z324" s="9">
        <f t="shared" si="16"/>
        <v>0.76275948697606766</v>
      </c>
      <c r="AA324" s="9">
        <f t="shared" si="17"/>
        <v>23075</v>
      </c>
    </row>
    <row r="325" spans="1:27" x14ac:dyDescent="0.25">
      <c r="A325" s="25" t="s">
        <v>1355</v>
      </c>
      <c r="B325" s="4" t="s">
        <v>1356</v>
      </c>
      <c r="C325" s="4">
        <v>40328</v>
      </c>
      <c r="D325" s="4">
        <v>40328</v>
      </c>
      <c r="E325" s="4">
        <v>8824</v>
      </c>
      <c r="F325" s="4" t="s">
        <v>25</v>
      </c>
      <c r="G325" s="4">
        <v>31504</v>
      </c>
      <c r="H325" s="4">
        <v>357</v>
      </c>
      <c r="I325" s="4">
        <v>78</v>
      </c>
      <c r="J325" s="4">
        <v>1</v>
      </c>
      <c r="K325" s="4">
        <v>1</v>
      </c>
      <c r="L325" s="4">
        <v>0</v>
      </c>
      <c r="M325" s="4"/>
      <c r="N325" s="4"/>
      <c r="O325" s="4">
        <v>19</v>
      </c>
      <c r="P325" s="9" t="s">
        <v>6465</v>
      </c>
      <c r="Q325" s="9" t="s">
        <v>381</v>
      </c>
      <c r="S325" s="9" t="str">
        <f>VLOOKUP(A325,[1]PRODS!$B$2:$K$3089,10,0)</f>
        <v>WINTER 18</v>
      </c>
      <c r="T325" s="9" t="str">
        <f>VLOOKUP(A325,[1]PRODS!$B$2:$K$3089,4,0)</f>
        <v>SHERPA</v>
      </c>
      <c r="U325" s="9" t="str">
        <f>VLOOKUP(A325,[1]PRODS!$B$2:$K$3089,5,0)</f>
        <v>HI FI</v>
      </c>
      <c r="V325" s="9" t="str">
        <f>VLOOKUP(A325,[1]PRODS!$B$2:$K$3089,6,0)</f>
        <v>CREAM</v>
      </c>
      <c r="W325" s="9" t="str">
        <f t="shared" si="15"/>
        <v>SHERPA HI FI CREAM</v>
      </c>
      <c r="X325" s="9" t="str">
        <f>VLOOKUP(A325,[1]PRODS!$B$2:$K$3089,8,0)</f>
        <v>XS</v>
      </c>
      <c r="Y325" s="9" t="str">
        <f>VLOOKUP(A325,[1]PRODS!$B$2:$K$3089,9,0)</f>
        <v>W</v>
      </c>
      <c r="Z325" s="9">
        <f t="shared" si="16"/>
        <v>0.78119420749851221</v>
      </c>
      <c r="AA325" s="9">
        <f t="shared" si="17"/>
        <v>31504</v>
      </c>
    </row>
    <row r="326" spans="1:27" x14ac:dyDescent="0.25">
      <c r="A326" s="25" t="s">
        <v>1365</v>
      </c>
      <c r="B326" s="4" t="s">
        <v>1366</v>
      </c>
      <c r="C326" s="4">
        <v>33605</v>
      </c>
      <c r="D326" s="4">
        <v>33605</v>
      </c>
      <c r="E326" s="4">
        <v>7177</v>
      </c>
      <c r="F326" s="4" t="s">
        <v>25</v>
      </c>
      <c r="G326" s="4">
        <v>26428</v>
      </c>
      <c r="H326" s="4">
        <v>368</v>
      </c>
      <c r="I326" s="4">
        <v>79</v>
      </c>
      <c r="J326" s="4">
        <v>1</v>
      </c>
      <c r="K326" s="4">
        <v>1</v>
      </c>
      <c r="L326" s="4">
        <v>0</v>
      </c>
      <c r="M326" s="4"/>
      <c r="N326" s="4"/>
      <c r="O326" s="4">
        <v>19</v>
      </c>
      <c r="P326" s="9" t="s">
        <v>6465</v>
      </c>
      <c r="Q326" s="9" t="s">
        <v>381</v>
      </c>
      <c r="S326" s="9" t="str">
        <f>VLOOKUP(A326,[1]PRODS!$B$2:$K$3089,10,0)</f>
        <v>WINTER 18</v>
      </c>
      <c r="T326" s="9" t="str">
        <f>VLOOKUP(A326,[1]PRODS!$B$2:$K$3089,4,0)</f>
        <v>POLAR</v>
      </c>
      <c r="U326" s="9" t="str">
        <f>VLOOKUP(A326,[1]PRODS!$B$2:$K$3089,5,0)</f>
        <v>FYAH GIRL FZ</v>
      </c>
      <c r="V326" s="9" t="str">
        <f>VLOOKUP(A326,[1]PRODS!$B$2:$K$3089,6,0)</f>
        <v>RED</v>
      </c>
      <c r="W326" s="9" t="str">
        <f t="shared" si="15"/>
        <v>POLAR FYAH GIRL FZ RED</v>
      </c>
      <c r="X326" s="9" t="str">
        <f>VLOOKUP(A326,[1]PRODS!$B$2:$K$3089,8,0)</f>
        <v>L</v>
      </c>
      <c r="Y326" s="9" t="str">
        <f>VLOOKUP(A326,[1]PRODS!$B$2:$K$3089,9,0)</f>
        <v>W</v>
      </c>
      <c r="Z326" s="9">
        <f t="shared" si="16"/>
        <v>0.78643059068590981</v>
      </c>
      <c r="AA326" s="9">
        <f t="shared" si="17"/>
        <v>26428</v>
      </c>
    </row>
    <row r="327" spans="1:27" x14ac:dyDescent="0.25">
      <c r="A327" s="25" t="s">
        <v>1402</v>
      </c>
      <c r="B327" s="4" t="s">
        <v>1403</v>
      </c>
      <c r="C327" s="4">
        <v>40331</v>
      </c>
      <c r="D327" s="4">
        <v>40331</v>
      </c>
      <c r="E327" s="4">
        <v>10236</v>
      </c>
      <c r="F327" s="4" t="s">
        <v>25</v>
      </c>
      <c r="G327" s="4">
        <v>30095</v>
      </c>
      <c r="H327" s="4">
        <v>294</v>
      </c>
      <c r="I327" s="4">
        <v>75</v>
      </c>
      <c r="J327" s="4">
        <v>1</v>
      </c>
      <c r="K327" s="4">
        <v>1</v>
      </c>
      <c r="L327" s="4">
        <v>0</v>
      </c>
      <c r="M327" s="4"/>
      <c r="N327" s="4"/>
      <c r="O327" s="4">
        <v>19</v>
      </c>
      <c r="P327" s="9" t="s">
        <v>6465</v>
      </c>
      <c r="Q327" s="9" t="s">
        <v>381</v>
      </c>
      <c r="S327" s="9" t="str">
        <f>VLOOKUP(A327,[1]PRODS!$B$2:$K$3089,10,0)</f>
        <v>WINTER 18</v>
      </c>
      <c r="T327" s="9" t="str">
        <f>VLOOKUP(A327,[1]PRODS!$B$2:$K$3089,4,0)</f>
        <v xml:space="preserve">JACKET </v>
      </c>
      <c r="U327" s="9" t="str">
        <f>VLOOKUP(A327,[1]PRODS!$B$2:$K$3089,5,0)</f>
        <v>CORDUROY</v>
      </c>
      <c r="V327" s="9" t="str">
        <f>VLOOKUP(A327,[1]PRODS!$B$2:$K$3089,6,0)</f>
        <v>CAMEL</v>
      </c>
      <c r="W327" s="9" t="str">
        <f t="shared" si="15"/>
        <v>JACKET  CORDUROY CAMEL</v>
      </c>
      <c r="X327" s="9" t="str">
        <f>VLOOKUP(A327,[1]PRODS!$B$2:$K$3089,8,0)</f>
        <v>XS</v>
      </c>
      <c r="Y327" s="9" t="str">
        <f>VLOOKUP(A327,[1]PRODS!$B$2:$K$3089,9,0)</f>
        <v>W</v>
      </c>
      <c r="Z327" s="9">
        <f t="shared" si="16"/>
        <v>0.74620019339961818</v>
      </c>
      <c r="AA327" s="9">
        <f t="shared" si="17"/>
        <v>30095</v>
      </c>
    </row>
    <row r="328" spans="1:27" x14ac:dyDescent="0.25">
      <c r="A328" s="25" t="s">
        <v>1473</v>
      </c>
      <c r="B328" s="4" t="s">
        <v>1474</v>
      </c>
      <c r="C328" s="4">
        <v>6723</v>
      </c>
      <c r="D328" s="4">
        <v>6723</v>
      </c>
      <c r="E328" s="4">
        <v>1147</v>
      </c>
      <c r="F328" s="4" t="s">
        <v>25</v>
      </c>
      <c r="G328" s="4">
        <v>5576</v>
      </c>
      <c r="H328" s="4">
        <v>486</v>
      </c>
      <c r="I328" s="4">
        <v>83</v>
      </c>
      <c r="J328" s="4">
        <v>1</v>
      </c>
      <c r="K328" s="4">
        <v>1</v>
      </c>
      <c r="L328" s="4">
        <v>0</v>
      </c>
      <c r="M328" s="4"/>
      <c r="N328" s="4"/>
      <c r="O328" s="4">
        <v>19</v>
      </c>
      <c r="P328" s="9" t="s">
        <v>6465</v>
      </c>
      <c r="Q328" s="9" t="s">
        <v>381</v>
      </c>
      <c r="S328" s="9" t="str">
        <f>VLOOKUP(A328,[1]PRODS!$B$2:$K$3089,10,0)</f>
        <v>WINTER 18</v>
      </c>
      <c r="T328" s="9" t="str">
        <f>VLOOKUP(A328,[1]PRODS!$B$2:$K$3089,4,0)</f>
        <v>BEANIES</v>
      </c>
      <c r="U328" s="9" t="str">
        <f>VLOOKUP(A328,[1]PRODS!$B$2:$K$3089,5,0)</f>
        <v>PLAIN</v>
      </c>
      <c r="V328" s="9" t="str">
        <f>VLOOKUP(A328,[1]PRODS!$B$2:$K$3089,6,0)</f>
        <v>CYPRESS</v>
      </c>
      <c r="W328" s="9" t="str">
        <f t="shared" si="15"/>
        <v>BEANIES PLAIN CYPRESS</v>
      </c>
      <c r="X328" s="9" t="str">
        <f>VLOOKUP(A328,[1]PRODS!$B$2:$K$3089,8,0)</f>
        <v>ALL</v>
      </c>
      <c r="Y328" s="9" t="str">
        <f>VLOOKUP(A328,[1]PRODS!$B$2:$K$3089,9,0)</f>
        <v>M</v>
      </c>
      <c r="Z328" s="9">
        <f t="shared" si="16"/>
        <v>0.82939164063662052</v>
      </c>
      <c r="AA328" s="9">
        <f t="shared" si="17"/>
        <v>5576</v>
      </c>
    </row>
    <row r="329" spans="1:27" x14ac:dyDescent="0.25">
      <c r="A329" s="25" t="s">
        <v>1486</v>
      </c>
      <c r="B329" s="4" t="s">
        <v>1487</v>
      </c>
      <c r="C329" s="4">
        <v>16790</v>
      </c>
      <c r="D329" s="4">
        <v>16790</v>
      </c>
      <c r="E329" s="4">
        <v>3176</v>
      </c>
      <c r="F329" s="4" t="s">
        <v>25</v>
      </c>
      <c r="G329" s="4">
        <v>13614</v>
      </c>
      <c r="H329" s="4">
        <v>429</v>
      </c>
      <c r="I329" s="4">
        <v>81</v>
      </c>
      <c r="J329" s="4">
        <v>2</v>
      </c>
      <c r="K329" s="4">
        <v>2</v>
      </c>
      <c r="L329" s="4">
        <v>0</v>
      </c>
      <c r="M329" s="4"/>
      <c r="N329" s="4"/>
      <c r="O329" s="4">
        <v>19</v>
      </c>
      <c r="P329" s="9" t="s">
        <v>6465</v>
      </c>
      <c r="Q329" s="9" t="s">
        <v>381</v>
      </c>
      <c r="S329" s="9" t="str">
        <f>VLOOKUP(A329,[1]PRODS!$B$2:$K$3089,10,0)</f>
        <v>WINTER 18</v>
      </c>
      <c r="T329" s="9" t="str">
        <f>VLOOKUP(A329,[1]PRODS!$B$2:$K$3089,4,0)</f>
        <v>BEANIES</v>
      </c>
      <c r="U329" s="9" t="str">
        <f>VLOOKUP(A329,[1]PRODS!$B$2:$K$3089,5,0)</f>
        <v>STRIPES</v>
      </c>
      <c r="V329" s="9" t="str">
        <f>VLOOKUP(A329,[1]PRODS!$B$2:$K$3089,6,0)</f>
        <v>YELOW</v>
      </c>
      <c r="W329" s="9" t="str">
        <f t="shared" si="15"/>
        <v>BEANIES STRIPES YELOW</v>
      </c>
      <c r="X329" s="9" t="str">
        <f>VLOOKUP(A329,[1]PRODS!$B$2:$K$3089,8,0)</f>
        <v>ALL</v>
      </c>
      <c r="Y329" s="9" t="str">
        <f>VLOOKUP(A329,[1]PRODS!$B$2:$K$3089,9,0)</f>
        <v>M</v>
      </c>
      <c r="Z329" s="9">
        <f t="shared" si="16"/>
        <v>0.8108397855866587</v>
      </c>
      <c r="AA329" s="9">
        <f t="shared" si="17"/>
        <v>13614</v>
      </c>
    </row>
    <row r="330" spans="1:27" x14ac:dyDescent="0.25">
      <c r="A330" s="25" t="s">
        <v>1493</v>
      </c>
      <c r="B330" s="4" t="s">
        <v>1494</v>
      </c>
      <c r="C330" s="4">
        <v>8395</v>
      </c>
      <c r="D330" s="4">
        <v>8395</v>
      </c>
      <c r="E330" s="4">
        <v>1647</v>
      </c>
      <c r="F330" s="4" t="s">
        <v>25</v>
      </c>
      <c r="G330" s="4">
        <v>6748</v>
      </c>
      <c r="H330" s="4">
        <v>410</v>
      </c>
      <c r="I330" s="4">
        <v>80</v>
      </c>
      <c r="J330" s="4">
        <v>1</v>
      </c>
      <c r="K330" s="4">
        <v>1</v>
      </c>
      <c r="L330" s="4">
        <v>0</v>
      </c>
      <c r="M330" s="4"/>
      <c r="N330" s="4"/>
      <c r="O330" s="4">
        <v>19</v>
      </c>
      <c r="P330" s="9" t="s">
        <v>6465</v>
      </c>
      <c r="Q330" s="9" t="s">
        <v>381</v>
      </c>
      <c r="S330" s="9" t="str">
        <f>VLOOKUP(A330,[1]PRODS!$B$2:$K$3089,10,0)</f>
        <v>WINTER 18</v>
      </c>
      <c r="T330" s="9" t="str">
        <f>VLOOKUP(A330,[1]PRODS!$B$2:$K$3089,4,0)</f>
        <v>BEANIES</v>
      </c>
      <c r="U330" s="9" t="str">
        <f>VLOOKUP(A330,[1]PRODS!$B$2:$K$3089,5,0)</f>
        <v>WOVEN</v>
      </c>
      <c r="V330" s="9" t="str">
        <f>VLOOKUP(A330,[1]PRODS!$B$2:$K$3089,6,0)</f>
        <v>RED</v>
      </c>
      <c r="W330" s="9" t="str">
        <f t="shared" si="15"/>
        <v>BEANIES WOVEN RED</v>
      </c>
      <c r="X330" s="9" t="str">
        <f>VLOOKUP(A330,[1]PRODS!$B$2:$K$3089,8,0)</f>
        <v>ALL</v>
      </c>
      <c r="Y330" s="9" t="str">
        <f>VLOOKUP(A330,[1]PRODS!$B$2:$K$3089,9,0)</f>
        <v>M</v>
      </c>
      <c r="Z330" s="9">
        <f t="shared" si="16"/>
        <v>0.80381179273377013</v>
      </c>
      <c r="AA330" s="9">
        <f t="shared" si="17"/>
        <v>6748</v>
      </c>
    </row>
    <row r="331" spans="1:27" x14ac:dyDescent="0.25">
      <c r="A331" s="25" t="s">
        <v>6350</v>
      </c>
      <c r="B331" s="4" t="s">
        <v>1495</v>
      </c>
      <c r="C331" s="4">
        <v>8395</v>
      </c>
      <c r="D331" s="4">
        <v>8395</v>
      </c>
      <c r="E331" s="4">
        <v>1165</v>
      </c>
      <c r="F331" s="4" t="s">
        <v>25</v>
      </c>
      <c r="G331" s="4">
        <v>7230</v>
      </c>
      <c r="H331" s="4">
        <v>621</v>
      </c>
      <c r="I331" s="4">
        <v>86</v>
      </c>
      <c r="J331" s="4">
        <v>1</v>
      </c>
      <c r="K331" s="4">
        <v>1</v>
      </c>
      <c r="L331" s="4">
        <v>0</v>
      </c>
      <c r="M331" s="4"/>
      <c r="N331" s="4"/>
      <c r="O331" s="4">
        <v>19</v>
      </c>
      <c r="P331" s="9" t="s">
        <v>6465</v>
      </c>
      <c r="Q331" s="9" t="s">
        <v>381</v>
      </c>
      <c r="S331" s="9" t="str">
        <f>VLOOKUP(A331,[1]PRODS!$B$2:$K$3089,10,0)</f>
        <v>WINTER 18</v>
      </c>
      <c r="T331" s="9" t="str">
        <f>VLOOKUP(A331,[1]PRODS!$B$2:$K$3089,4,0)</f>
        <v>BEANIES</v>
      </c>
      <c r="U331" s="9" t="str">
        <f>VLOOKUP(A331,[1]PRODS!$B$2:$K$3089,5,0)</f>
        <v>TYPO</v>
      </c>
      <c r="V331" s="9" t="str">
        <f>VLOOKUP(A331,[1]PRODS!$B$2:$K$3089,6,0)</f>
        <v>BLACK</v>
      </c>
      <c r="W331" s="9" t="str">
        <f t="shared" si="15"/>
        <v>BEANIES TYPO BLACK</v>
      </c>
      <c r="X331" s="9" t="str">
        <f>VLOOKUP(A331,[1]PRODS!$B$2:$K$3089,8,0)</f>
        <v>ALL</v>
      </c>
      <c r="Y331" s="9" t="str">
        <f>VLOOKUP(A331,[1]PRODS!$B$2:$K$3089,9,0)</f>
        <v>M</v>
      </c>
      <c r="Z331" s="9">
        <f t="shared" si="16"/>
        <v>0.86122692078618224</v>
      </c>
      <c r="AA331" s="9">
        <f t="shared" si="17"/>
        <v>7230</v>
      </c>
    </row>
    <row r="332" spans="1:27" x14ac:dyDescent="0.25">
      <c r="A332" s="25" t="s">
        <v>1501</v>
      </c>
      <c r="B332" s="4" t="s">
        <v>1502</v>
      </c>
      <c r="C332" s="4">
        <v>21840</v>
      </c>
      <c r="D332" s="4">
        <v>21840</v>
      </c>
      <c r="E332" s="4">
        <v>5200</v>
      </c>
      <c r="F332" s="4" t="s">
        <v>25</v>
      </c>
      <c r="G332" s="4">
        <v>16640</v>
      </c>
      <c r="H332" s="4">
        <v>320</v>
      </c>
      <c r="I332" s="4">
        <v>76</v>
      </c>
      <c r="J332" s="4">
        <v>2</v>
      </c>
      <c r="K332" s="4">
        <v>2</v>
      </c>
      <c r="L332" s="4">
        <v>0</v>
      </c>
      <c r="M332" s="4"/>
      <c r="N332" s="4"/>
      <c r="O332" s="4">
        <v>19</v>
      </c>
      <c r="P332" s="9" t="s">
        <v>6465</v>
      </c>
      <c r="Q332" s="9" t="s">
        <v>381</v>
      </c>
      <c r="S332" s="9" t="str">
        <f>VLOOKUP(A332,[1]PRODS!$B$2:$K$3089,10,0)</f>
        <v>WINTER 18</v>
      </c>
      <c r="T332" s="9" t="str">
        <f>VLOOKUP(A332,[1]PRODS!$B$2:$K$3089,4,0)</f>
        <v>BEANIES</v>
      </c>
      <c r="U332" s="9" t="str">
        <f>VLOOKUP(A332,[1]PRODS!$B$2:$K$3089,5,0)</f>
        <v>CORSAIR</v>
      </c>
      <c r="V332" s="9" t="str">
        <f>VLOOKUP(A332,[1]PRODS!$B$2:$K$3089,6,0)</f>
        <v>GREY</v>
      </c>
      <c r="W332" s="9" t="str">
        <f t="shared" si="15"/>
        <v>BEANIES CORSAIR GREY</v>
      </c>
      <c r="X332" s="9" t="str">
        <f>VLOOKUP(A332,[1]PRODS!$B$2:$K$3089,8,0)</f>
        <v>ALL</v>
      </c>
      <c r="Y332" s="9" t="str">
        <f>VLOOKUP(A332,[1]PRODS!$B$2:$K$3089,9,0)</f>
        <v>W</v>
      </c>
      <c r="Z332" s="9">
        <f t="shared" si="16"/>
        <v>0.76190476190476186</v>
      </c>
      <c r="AA332" s="9">
        <f t="shared" si="17"/>
        <v>16640</v>
      </c>
    </row>
    <row r="333" spans="1:27" x14ac:dyDescent="0.25">
      <c r="A333" s="25" t="s">
        <v>1827</v>
      </c>
      <c r="B333" s="4" t="s">
        <v>1828</v>
      </c>
      <c r="C333" s="4">
        <v>8403</v>
      </c>
      <c r="D333" s="4">
        <v>8403</v>
      </c>
      <c r="E333" s="4">
        <v>2652</v>
      </c>
      <c r="F333" s="4" t="s">
        <v>25</v>
      </c>
      <c r="G333" s="4">
        <v>5751</v>
      </c>
      <c r="H333" s="4">
        <v>217</v>
      </c>
      <c r="I333" s="4">
        <v>68</v>
      </c>
      <c r="J333" s="4">
        <v>1</v>
      </c>
      <c r="K333" s="4">
        <v>1</v>
      </c>
      <c r="L333" s="4">
        <v>0</v>
      </c>
      <c r="M333" s="4"/>
      <c r="N333" s="4"/>
      <c r="O333" s="4">
        <v>19</v>
      </c>
      <c r="P333" s="9" t="s">
        <v>6465</v>
      </c>
      <c r="Q333" s="9" t="s">
        <v>381</v>
      </c>
      <c r="S333" s="9" t="str">
        <f>VLOOKUP(A333,[1]PRODS!$B$2:$K$3089,10,0)</f>
        <v>SUMMER 18</v>
      </c>
      <c r="T333" s="9" t="str">
        <f>VLOOKUP(A333,[1]PRODS!$B$2:$K$3089,4,0)</f>
        <v>CAPS</v>
      </c>
      <c r="U333" s="9" t="str">
        <f>VLOOKUP(A333,[1]PRODS!$B$2:$K$3089,5,0)</f>
        <v>LOVER</v>
      </c>
      <c r="V333" s="9" t="str">
        <f>VLOOKUP(A333,[1]PRODS!$B$2:$K$3089,6,0)</f>
        <v>PINK</v>
      </c>
      <c r="W333" s="9" t="str">
        <f t="shared" si="15"/>
        <v>CAPS LOVER PINK</v>
      </c>
      <c r="X333" s="9" t="str">
        <f>VLOOKUP(A333,[1]PRODS!$B$2:$K$3089,8,0)</f>
        <v>L/XL</v>
      </c>
      <c r="Y333" s="9" t="str">
        <f>VLOOKUP(A333,[1]PRODS!$B$2:$K$3089,9,0)</f>
        <v>M</v>
      </c>
      <c r="Z333" s="9">
        <f t="shared" si="16"/>
        <v>0.68439842913245275</v>
      </c>
      <c r="AA333" s="9">
        <f t="shared" si="17"/>
        <v>5751</v>
      </c>
    </row>
    <row r="334" spans="1:27" x14ac:dyDescent="0.25">
      <c r="A334" s="25" t="s">
        <v>451</v>
      </c>
      <c r="B334" s="4" t="s">
        <v>452</v>
      </c>
      <c r="C334" s="4">
        <v>12605</v>
      </c>
      <c r="D334" s="4">
        <v>12605</v>
      </c>
      <c r="E334" s="4">
        <v>2495</v>
      </c>
      <c r="F334" s="4" t="s">
        <v>25</v>
      </c>
      <c r="G334" s="4">
        <v>10110</v>
      </c>
      <c r="H334" s="4">
        <v>405</v>
      </c>
      <c r="I334" s="4">
        <v>80</v>
      </c>
      <c r="J334" s="4">
        <v>1</v>
      </c>
      <c r="K334" s="4">
        <v>1</v>
      </c>
      <c r="L334" s="4">
        <v>0</v>
      </c>
      <c r="M334" s="4"/>
      <c r="N334" s="4"/>
      <c r="O334" s="4">
        <v>19</v>
      </c>
      <c r="P334" s="9" t="s">
        <v>6465</v>
      </c>
      <c r="Q334" s="9" t="s">
        <v>381</v>
      </c>
      <c r="S334" s="9" t="str">
        <f>VLOOKUP(A334,[1]PRODS!$B$2:$K$3089,10,0)</f>
        <v>SUMMER 18</v>
      </c>
      <c r="T334" s="9" t="str">
        <f>VLOOKUP(A334,[1]PRODS!$B$2:$K$3089,4,0)</f>
        <v>CAPS</v>
      </c>
      <c r="U334" s="9" t="str">
        <f>VLOOKUP(A334,[1]PRODS!$B$2:$K$3089,5,0)</f>
        <v>CLASSIC</v>
      </c>
      <c r="V334" s="9" t="str">
        <f>VLOOKUP(A334,[1]PRODS!$B$2:$K$3089,6,0)</f>
        <v>BROWN</v>
      </c>
      <c r="W334" s="9" t="str">
        <f t="shared" si="15"/>
        <v>CAPS CLASSIC BROWN</v>
      </c>
      <c r="X334" s="9" t="str">
        <f>VLOOKUP(A334,[1]PRODS!$B$2:$K$3089,8,0)</f>
        <v>L/XL</v>
      </c>
      <c r="Y334" s="9" t="str">
        <f>VLOOKUP(A334,[1]PRODS!$B$2:$K$3089,9,0)</f>
        <v>M</v>
      </c>
      <c r="Z334" s="9">
        <f t="shared" si="16"/>
        <v>0.80206267354224514</v>
      </c>
      <c r="AA334" s="9">
        <f t="shared" si="17"/>
        <v>10110</v>
      </c>
    </row>
    <row r="335" spans="1:27" x14ac:dyDescent="0.25">
      <c r="A335" s="25" t="s">
        <v>626</v>
      </c>
      <c r="B335" s="4" t="s">
        <v>627</v>
      </c>
      <c r="C335" s="4">
        <v>12597</v>
      </c>
      <c r="D335" s="4">
        <v>12597</v>
      </c>
      <c r="E335" s="4">
        <v>2495</v>
      </c>
      <c r="F335" s="4" t="s">
        <v>25</v>
      </c>
      <c r="G335" s="4">
        <v>10102</v>
      </c>
      <c r="H335" s="4">
        <v>405</v>
      </c>
      <c r="I335" s="4">
        <v>80</v>
      </c>
      <c r="J335" s="4">
        <v>1</v>
      </c>
      <c r="K335" s="4">
        <v>1</v>
      </c>
      <c r="L335" s="4">
        <v>0</v>
      </c>
      <c r="M335" s="4"/>
      <c r="N335" s="4"/>
      <c r="O335" s="4">
        <v>19</v>
      </c>
      <c r="P335" s="9" t="s">
        <v>6465</v>
      </c>
      <c r="Q335" s="9" t="s">
        <v>381</v>
      </c>
      <c r="S335" s="9" t="str">
        <f>VLOOKUP(A335,[1]PRODS!$B$2:$K$3089,10,0)</f>
        <v>SUMMER 18</v>
      </c>
      <c r="T335" s="9" t="str">
        <f>VLOOKUP(A335,[1]PRODS!$B$2:$K$3089,4,0)</f>
        <v>CAPS</v>
      </c>
      <c r="U335" s="9" t="str">
        <f>VLOOKUP(A335,[1]PRODS!$B$2:$K$3089,5,0)</f>
        <v>CLASSIC</v>
      </c>
      <c r="V335" s="9" t="str">
        <f>VLOOKUP(A335,[1]PRODS!$B$2:$K$3089,6,0)</f>
        <v>BROWN</v>
      </c>
      <c r="W335" s="9" t="str">
        <f t="shared" si="15"/>
        <v>CAPS CLASSIC BROWN</v>
      </c>
      <c r="X335" s="9" t="str">
        <f>VLOOKUP(A335,[1]PRODS!$B$2:$K$3089,8,0)</f>
        <v>S/M</v>
      </c>
      <c r="Y335" s="9" t="str">
        <f>VLOOKUP(A335,[1]PRODS!$B$2:$K$3089,9,0)</f>
        <v>M</v>
      </c>
      <c r="Z335" s="9">
        <f t="shared" si="16"/>
        <v>0.80193696911963164</v>
      </c>
      <c r="AA335" s="9">
        <f t="shared" si="17"/>
        <v>10102</v>
      </c>
    </row>
    <row r="336" spans="1:27" x14ac:dyDescent="0.25">
      <c r="A336" s="25" t="s">
        <v>1518</v>
      </c>
      <c r="B336" s="4" t="s">
        <v>1519</v>
      </c>
      <c r="C336" s="4">
        <v>8403</v>
      </c>
      <c r="D336" s="4">
        <v>8403</v>
      </c>
      <c r="E336" s="4">
        <v>2088</v>
      </c>
      <c r="F336" s="4" t="s">
        <v>25</v>
      </c>
      <c r="G336" s="4">
        <v>6315</v>
      </c>
      <c r="H336" s="4">
        <v>302</v>
      </c>
      <c r="I336" s="4">
        <v>75</v>
      </c>
      <c r="J336" s="4">
        <v>1</v>
      </c>
      <c r="K336" s="4">
        <v>1</v>
      </c>
      <c r="L336" s="4">
        <v>0</v>
      </c>
      <c r="M336" s="4"/>
      <c r="N336" s="4"/>
      <c r="O336" s="4">
        <v>19</v>
      </c>
      <c r="P336" s="9" t="s">
        <v>6465</v>
      </c>
      <c r="Q336" s="9" t="s">
        <v>381</v>
      </c>
      <c r="S336" s="9" t="str">
        <f>VLOOKUP(A336,[1]PRODS!$B$2:$K$3089,10,0)</f>
        <v>WINTER 18</v>
      </c>
      <c r="T336" s="9" t="str">
        <f>VLOOKUP(A336,[1]PRODS!$B$2:$K$3089,4,0)</f>
        <v>CAPS</v>
      </c>
      <c r="U336" s="9" t="str">
        <f>VLOOKUP(A336,[1]PRODS!$B$2:$K$3089,5,0)</f>
        <v>CLASSIC</v>
      </c>
      <c r="V336" s="9" t="str">
        <f>VLOOKUP(A336,[1]PRODS!$B$2:$K$3089,6,0)</f>
        <v>BLACK</v>
      </c>
      <c r="W336" s="9" t="str">
        <f t="shared" si="15"/>
        <v>CAPS CLASSIC BLACK</v>
      </c>
      <c r="X336" s="9" t="str">
        <f>VLOOKUP(A336,[1]PRODS!$B$2:$K$3089,8,0)</f>
        <v>S/M</v>
      </c>
      <c r="Y336" s="9" t="str">
        <f>VLOOKUP(A336,[1]PRODS!$B$2:$K$3089,9,0)</f>
        <v>M</v>
      </c>
      <c r="Z336" s="9">
        <f t="shared" si="16"/>
        <v>0.75151731524455556</v>
      </c>
      <c r="AA336" s="9">
        <f t="shared" si="17"/>
        <v>6315</v>
      </c>
    </row>
    <row r="337" spans="1:27" x14ac:dyDescent="0.25">
      <c r="A337" s="25" t="s">
        <v>1520</v>
      </c>
      <c r="B337" s="4" t="s">
        <v>1521</v>
      </c>
      <c r="C337" s="4">
        <v>8403</v>
      </c>
      <c r="D337" s="4">
        <v>8403</v>
      </c>
      <c r="E337" s="4">
        <v>2035</v>
      </c>
      <c r="F337" s="4" t="s">
        <v>25</v>
      </c>
      <c r="G337" s="4">
        <v>6368</v>
      </c>
      <c r="H337" s="4">
        <v>313</v>
      </c>
      <c r="I337" s="4">
        <v>76</v>
      </c>
      <c r="J337" s="4">
        <v>1</v>
      </c>
      <c r="K337" s="4">
        <v>1</v>
      </c>
      <c r="L337" s="4">
        <v>0</v>
      </c>
      <c r="M337" s="4"/>
      <c r="N337" s="4"/>
      <c r="O337" s="4">
        <v>19</v>
      </c>
      <c r="P337" s="9" t="s">
        <v>6465</v>
      </c>
      <c r="Q337" s="9" t="s">
        <v>381</v>
      </c>
      <c r="S337" s="9" t="str">
        <f>VLOOKUP(A337,[1]PRODS!$B$2:$K$3089,10,0)</f>
        <v>WINTER 18</v>
      </c>
      <c r="T337" s="9" t="str">
        <f>VLOOKUP(A337,[1]PRODS!$B$2:$K$3089,4,0)</f>
        <v>CAPS</v>
      </c>
      <c r="U337" s="9" t="str">
        <f>VLOOKUP(A337,[1]PRODS!$B$2:$K$3089,5,0)</f>
        <v>CLASSIC</v>
      </c>
      <c r="V337" s="9" t="str">
        <f>VLOOKUP(A337,[1]PRODS!$B$2:$K$3089,6,0)</f>
        <v>BLUE</v>
      </c>
      <c r="W337" s="9" t="str">
        <f t="shared" si="15"/>
        <v>CAPS CLASSIC BLUE</v>
      </c>
      <c r="X337" s="9" t="str">
        <f>VLOOKUP(A337,[1]PRODS!$B$2:$K$3089,8,0)</f>
        <v>L/XL</v>
      </c>
      <c r="Y337" s="9" t="str">
        <f>VLOOKUP(A337,[1]PRODS!$B$2:$K$3089,9,0)</f>
        <v>M</v>
      </c>
      <c r="Z337" s="9">
        <f t="shared" si="16"/>
        <v>0.75782458645721762</v>
      </c>
      <c r="AA337" s="9">
        <f t="shared" si="17"/>
        <v>6368</v>
      </c>
    </row>
    <row r="338" spans="1:27" x14ac:dyDescent="0.25">
      <c r="A338" s="25" t="s">
        <v>1522</v>
      </c>
      <c r="B338" s="4" t="s">
        <v>1523</v>
      </c>
      <c r="C338" s="4">
        <v>12605</v>
      </c>
      <c r="D338" s="4">
        <v>12605</v>
      </c>
      <c r="E338" s="4">
        <v>2035</v>
      </c>
      <c r="F338" s="4" t="s">
        <v>25</v>
      </c>
      <c r="G338" s="4">
        <v>10570</v>
      </c>
      <c r="H338" s="4">
        <v>519</v>
      </c>
      <c r="I338" s="4">
        <v>84</v>
      </c>
      <c r="J338" s="4">
        <v>1</v>
      </c>
      <c r="K338" s="4">
        <v>1</v>
      </c>
      <c r="L338" s="4">
        <v>0</v>
      </c>
      <c r="M338" s="4"/>
      <c r="N338" s="4"/>
      <c r="O338" s="4">
        <v>19</v>
      </c>
      <c r="P338" s="9" t="s">
        <v>6465</v>
      </c>
      <c r="Q338" s="9" t="s">
        <v>381</v>
      </c>
      <c r="S338" s="9" t="str">
        <f>VLOOKUP(A338,[1]PRODS!$B$2:$K$3089,10,0)</f>
        <v>WINTER 18</v>
      </c>
      <c r="T338" s="9" t="str">
        <f>VLOOKUP(A338,[1]PRODS!$B$2:$K$3089,4,0)</f>
        <v>CAPS</v>
      </c>
      <c r="U338" s="9" t="str">
        <f>VLOOKUP(A338,[1]PRODS!$B$2:$K$3089,5,0)</f>
        <v>CLASSIC</v>
      </c>
      <c r="V338" s="9" t="str">
        <f>VLOOKUP(A338,[1]PRODS!$B$2:$K$3089,6,0)</f>
        <v>BLUE</v>
      </c>
      <c r="W338" s="9" t="str">
        <f t="shared" si="15"/>
        <v>CAPS CLASSIC BLUE</v>
      </c>
      <c r="X338" s="9" t="str">
        <f>VLOOKUP(A338,[1]PRODS!$B$2:$K$3089,8,0)</f>
        <v>S/M</v>
      </c>
      <c r="Y338" s="9" t="str">
        <f>VLOOKUP(A338,[1]PRODS!$B$2:$K$3089,9,0)</f>
        <v>M</v>
      </c>
      <c r="Z338" s="9">
        <f t="shared" si="16"/>
        <v>0.83855612852042838</v>
      </c>
      <c r="AA338" s="9">
        <f t="shared" si="17"/>
        <v>10570</v>
      </c>
    </row>
    <row r="339" spans="1:27" x14ac:dyDescent="0.25">
      <c r="A339" s="25" t="s">
        <v>1527</v>
      </c>
      <c r="B339" s="4" t="s">
        <v>1528</v>
      </c>
      <c r="C339" s="4">
        <v>12606</v>
      </c>
      <c r="D339" s="4">
        <v>12606</v>
      </c>
      <c r="E339" s="4">
        <v>2588</v>
      </c>
      <c r="F339" s="4" t="s">
        <v>25</v>
      </c>
      <c r="G339" s="4">
        <v>10018</v>
      </c>
      <c r="H339" s="4">
        <v>387</v>
      </c>
      <c r="I339" s="4">
        <v>79</v>
      </c>
      <c r="J339" s="4">
        <v>1</v>
      </c>
      <c r="K339" s="4">
        <v>1</v>
      </c>
      <c r="L339" s="4">
        <v>0</v>
      </c>
      <c r="M339" s="4"/>
      <c r="N339" s="4"/>
      <c r="O339" s="4">
        <v>19</v>
      </c>
      <c r="P339" s="9" t="s">
        <v>6465</v>
      </c>
      <c r="Q339" s="9" t="s">
        <v>381</v>
      </c>
      <c r="S339" s="9" t="str">
        <f>VLOOKUP(A339,[1]PRODS!$B$2:$K$3089,10,0)</f>
        <v>WINTER 18</v>
      </c>
      <c r="T339" s="9" t="str">
        <f>VLOOKUP(A339,[1]PRODS!$B$2:$K$3089,4,0)</f>
        <v>CAPS</v>
      </c>
      <c r="U339" s="9" t="str">
        <f>VLOOKUP(A339,[1]PRODS!$B$2:$K$3089,5,0)</f>
        <v>STREET</v>
      </c>
      <c r="V339" s="9" t="str">
        <f>VLOOKUP(A339,[1]PRODS!$B$2:$K$3089,6,0)</f>
        <v>GREY</v>
      </c>
      <c r="W339" s="9" t="str">
        <f t="shared" si="15"/>
        <v>CAPS STREET GREY</v>
      </c>
      <c r="X339" s="9" t="str">
        <f>VLOOKUP(A339,[1]PRODS!$B$2:$K$3089,8,0)</f>
        <v>S/M</v>
      </c>
      <c r="Y339" s="9" t="str">
        <f>VLOOKUP(A339,[1]PRODS!$B$2:$K$3089,9,0)</f>
        <v>M</v>
      </c>
      <c r="Z339" s="9">
        <f t="shared" si="16"/>
        <v>0.79470093606219261</v>
      </c>
      <c r="AA339" s="9">
        <f t="shared" si="17"/>
        <v>10018</v>
      </c>
    </row>
    <row r="340" spans="1:27" x14ac:dyDescent="0.25">
      <c r="A340" s="25" t="s">
        <v>1550</v>
      </c>
      <c r="B340" s="4" t="s">
        <v>1551</v>
      </c>
      <c r="C340" s="4" t="s">
        <v>25</v>
      </c>
      <c r="D340" s="4" t="s">
        <v>25</v>
      </c>
      <c r="E340" s="4" t="s">
        <v>25</v>
      </c>
      <c r="F340" s="4" t="s">
        <v>25</v>
      </c>
      <c r="G340" s="4" t="s">
        <v>25</v>
      </c>
      <c r="H340" s="4" t="s">
        <v>25</v>
      </c>
      <c r="I340" s="4" t="s">
        <v>25</v>
      </c>
      <c r="J340" s="4" t="s">
        <v>25</v>
      </c>
      <c r="K340" s="4" t="s">
        <v>25</v>
      </c>
      <c r="L340" s="4">
        <v>0</v>
      </c>
      <c r="M340" s="4"/>
      <c r="N340" s="4"/>
      <c r="O340" s="4">
        <v>19</v>
      </c>
      <c r="P340" s="9" t="s">
        <v>6465</v>
      </c>
      <c r="Q340" s="9" t="s">
        <v>381</v>
      </c>
      <c r="S340" s="9" t="str">
        <f>VLOOKUP(A340,[1]PRODS!$B$2:$K$3089,10,0)</f>
        <v>WINTER 18</v>
      </c>
      <c r="T340" s="9" t="str">
        <f>VLOOKUP(A340,[1]PRODS!$B$2:$K$3089,4,0)</f>
        <v>CAPS</v>
      </c>
      <c r="U340" s="9" t="str">
        <f>VLOOKUP(A340,[1]PRODS!$B$2:$K$3089,5,0)</f>
        <v>CONCEPT</v>
      </c>
      <c r="V340" s="9" t="str">
        <f>VLOOKUP(A340,[1]PRODS!$B$2:$K$3089,6,0)</f>
        <v>BROWN</v>
      </c>
      <c r="W340" s="9" t="str">
        <f t="shared" si="15"/>
        <v>CAPS CONCEPT BROWN</v>
      </c>
      <c r="X340" s="9" t="str">
        <f>VLOOKUP(A340,[1]PRODS!$B$2:$K$3089,8,0)</f>
        <v>S/M</v>
      </c>
      <c r="Y340" s="9" t="str">
        <f>VLOOKUP(A340,[1]PRODS!$B$2:$K$3089,9,0)</f>
        <v>M</v>
      </c>
      <c r="Z340" s="9" t="e">
        <f t="shared" si="16"/>
        <v>#VALUE!</v>
      </c>
      <c r="AA340" s="9" t="e">
        <f t="shared" si="17"/>
        <v>#VALUE!</v>
      </c>
    </row>
    <row r="341" spans="1:27" x14ac:dyDescent="0.25">
      <c r="A341" s="25" t="s">
        <v>1552</v>
      </c>
      <c r="B341" s="4" t="s">
        <v>1553</v>
      </c>
      <c r="C341" s="4">
        <v>8403</v>
      </c>
      <c r="D341" s="4">
        <v>8403</v>
      </c>
      <c r="E341" s="4">
        <v>2206</v>
      </c>
      <c r="F341" s="4" t="s">
        <v>25</v>
      </c>
      <c r="G341" s="4">
        <v>6197</v>
      </c>
      <c r="H341" s="4">
        <v>281</v>
      </c>
      <c r="I341" s="4">
        <v>74</v>
      </c>
      <c r="J341" s="4">
        <v>1</v>
      </c>
      <c r="K341" s="4">
        <v>1</v>
      </c>
      <c r="L341" s="4">
        <v>0</v>
      </c>
      <c r="M341" s="4"/>
      <c r="N341" s="4"/>
      <c r="O341" s="4">
        <v>19</v>
      </c>
      <c r="P341" s="9" t="s">
        <v>6465</v>
      </c>
      <c r="Q341" s="9" t="s">
        <v>381</v>
      </c>
      <c r="S341" s="9" t="str">
        <f>VLOOKUP(A341,[1]PRODS!$B$2:$K$3089,10,0)</f>
        <v>WINTER 18</v>
      </c>
      <c r="T341" s="9" t="str">
        <f>VLOOKUP(A341,[1]PRODS!$B$2:$K$3089,4,0)</f>
        <v>CAPS</v>
      </c>
      <c r="U341" s="9" t="str">
        <f>VLOOKUP(A341,[1]PRODS!$B$2:$K$3089,5,0)</f>
        <v>CONCEPT</v>
      </c>
      <c r="V341" s="9" t="str">
        <f>VLOOKUP(A341,[1]PRODS!$B$2:$K$3089,6,0)</f>
        <v>CAFÉ</v>
      </c>
      <c r="W341" s="9" t="str">
        <f t="shared" si="15"/>
        <v>CAPS CONCEPT CAFÉ</v>
      </c>
      <c r="X341" s="9" t="str">
        <f>VLOOKUP(A341,[1]PRODS!$B$2:$K$3089,8,0)</f>
        <v>L/XL</v>
      </c>
      <c r="Y341" s="9" t="str">
        <f>VLOOKUP(A341,[1]PRODS!$B$2:$K$3089,9,0)</f>
        <v>M</v>
      </c>
      <c r="Z341" s="9">
        <f t="shared" si="16"/>
        <v>0.73747471141259069</v>
      </c>
      <c r="AA341" s="9">
        <f t="shared" si="17"/>
        <v>6197</v>
      </c>
    </row>
    <row r="342" spans="1:27" x14ac:dyDescent="0.25">
      <c r="A342" s="25" t="s">
        <v>1555</v>
      </c>
      <c r="B342" s="4" t="s">
        <v>1556</v>
      </c>
      <c r="C342" s="4">
        <v>8403</v>
      </c>
      <c r="D342" s="4">
        <v>8403</v>
      </c>
      <c r="E342" s="4">
        <v>2206</v>
      </c>
      <c r="F342" s="4" t="s">
        <v>25</v>
      </c>
      <c r="G342" s="4">
        <v>6197</v>
      </c>
      <c r="H342" s="4">
        <v>281</v>
      </c>
      <c r="I342" s="4">
        <v>74</v>
      </c>
      <c r="J342" s="4">
        <v>1</v>
      </c>
      <c r="K342" s="4">
        <v>1</v>
      </c>
      <c r="L342" s="4">
        <v>0</v>
      </c>
      <c r="M342" s="4"/>
      <c r="N342" s="4"/>
      <c r="O342" s="4">
        <v>19</v>
      </c>
      <c r="P342" s="9" t="s">
        <v>6465</v>
      </c>
      <c r="Q342" s="9" t="s">
        <v>381</v>
      </c>
      <c r="S342" s="9" t="str">
        <f>VLOOKUP(A342,[1]PRODS!$B$2:$K$3089,10,0)</f>
        <v>WINTER 18</v>
      </c>
      <c r="T342" s="9" t="str">
        <f>VLOOKUP(A342,[1]PRODS!$B$2:$K$3089,4,0)</f>
        <v>CAPS</v>
      </c>
      <c r="U342" s="9" t="str">
        <f>VLOOKUP(A342,[1]PRODS!$B$2:$K$3089,5,0)</f>
        <v>CONCEPT</v>
      </c>
      <c r="V342" s="9" t="str">
        <f>VLOOKUP(A342,[1]PRODS!$B$2:$K$3089,6,0)</f>
        <v>CAFÉ</v>
      </c>
      <c r="W342" s="9" t="str">
        <f t="shared" si="15"/>
        <v>CAPS CONCEPT CAFÉ</v>
      </c>
      <c r="X342" s="9" t="str">
        <f>VLOOKUP(A342,[1]PRODS!$B$2:$K$3089,8,0)</f>
        <v>S/M</v>
      </c>
      <c r="Y342" s="9" t="str">
        <f>VLOOKUP(A342,[1]PRODS!$B$2:$K$3089,9,0)</f>
        <v>M</v>
      </c>
      <c r="Z342" s="9">
        <f t="shared" si="16"/>
        <v>0.73747471141259069</v>
      </c>
      <c r="AA342" s="9">
        <f t="shared" si="17"/>
        <v>6197</v>
      </c>
    </row>
    <row r="343" spans="1:27" x14ac:dyDescent="0.25">
      <c r="A343" s="25" t="s">
        <v>253</v>
      </c>
      <c r="B343" s="4" t="s">
        <v>254</v>
      </c>
      <c r="C343" s="4">
        <v>8403</v>
      </c>
      <c r="D343" s="4">
        <v>8403</v>
      </c>
      <c r="E343" s="4">
        <v>3305</v>
      </c>
      <c r="F343" s="4" t="s">
        <v>25</v>
      </c>
      <c r="G343" s="4">
        <v>5098</v>
      </c>
      <c r="H343" s="4">
        <v>154</v>
      </c>
      <c r="I343" s="4">
        <v>61</v>
      </c>
      <c r="J343" s="4">
        <v>1</v>
      </c>
      <c r="K343" s="4">
        <v>1</v>
      </c>
      <c r="L343" s="4">
        <v>0</v>
      </c>
      <c r="M343" s="4"/>
      <c r="N343" s="4"/>
      <c r="O343" s="4">
        <v>19</v>
      </c>
      <c r="P343" s="9" t="s">
        <v>6465</v>
      </c>
      <c r="Q343" s="9" t="s">
        <v>381</v>
      </c>
      <c r="S343" s="9" t="str">
        <f>VLOOKUP(A343,[1]PRODS!$B$2:$K$3089,10,0)</f>
        <v>SUMMER 18</v>
      </c>
      <c r="T343" s="9" t="str">
        <f>VLOOKUP(A343,[1]PRODS!$B$2:$K$3089,4,0)</f>
        <v>WALLET</v>
      </c>
      <c r="U343" s="9" t="str">
        <f>VLOOKUP(A343,[1]PRODS!$B$2:$K$3089,5,0)</f>
        <v>CLASSIC</v>
      </c>
      <c r="V343" s="9" t="str">
        <f>VLOOKUP(A343,[1]PRODS!$B$2:$K$3089,6,0)</f>
        <v>BLACK</v>
      </c>
      <c r="W343" s="9" t="str">
        <f t="shared" si="15"/>
        <v>WALLET CLASSIC BLACK</v>
      </c>
      <c r="X343" s="9" t="str">
        <f>VLOOKUP(A343,[1]PRODS!$B$2:$K$3089,8,0)</f>
        <v>ALL</v>
      </c>
      <c r="Y343" s="9" t="str">
        <f>VLOOKUP(A343,[1]PRODS!$B$2:$K$3089,9,0)</f>
        <v>M</v>
      </c>
      <c r="Z343" s="9">
        <f t="shared" si="16"/>
        <v>0.60668808758776627</v>
      </c>
      <c r="AA343" s="9">
        <f t="shared" si="17"/>
        <v>5098</v>
      </c>
    </row>
    <row r="344" spans="1:27" x14ac:dyDescent="0.25">
      <c r="A344" s="25" t="s">
        <v>259</v>
      </c>
      <c r="B344" s="4" t="s">
        <v>260</v>
      </c>
      <c r="C344" s="4">
        <v>3361</v>
      </c>
      <c r="D344" s="4">
        <v>3361</v>
      </c>
      <c r="E344" s="4">
        <v>1290</v>
      </c>
      <c r="F344" s="4" t="s">
        <v>25</v>
      </c>
      <c r="G344" s="4">
        <v>2071</v>
      </c>
      <c r="H344" s="4">
        <v>161</v>
      </c>
      <c r="I344" s="4">
        <v>62</v>
      </c>
      <c r="J344" s="4">
        <v>2</v>
      </c>
      <c r="K344" s="4">
        <v>2</v>
      </c>
      <c r="L344" s="4">
        <v>0</v>
      </c>
      <c r="M344" s="4"/>
      <c r="N344" s="4"/>
      <c r="O344" s="4">
        <v>19</v>
      </c>
      <c r="P344" s="9" t="s">
        <v>6465</v>
      </c>
      <c r="Q344" s="9" t="s">
        <v>381</v>
      </c>
      <c r="S344" s="9" t="str">
        <f>VLOOKUP(A344,[1]PRODS!$B$2:$K$3089,10,0)</f>
        <v>SUMMER 18</v>
      </c>
      <c r="T344" s="9" t="str">
        <f>VLOOKUP(A344,[1]PRODS!$B$2:$K$3089,4,0)</f>
        <v>STRAP</v>
      </c>
      <c r="U344" s="9" t="str">
        <f>VLOOKUP(A344,[1]PRODS!$B$2:$K$3089,5,0)</f>
        <v>CLASSIC</v>
      </c>
      <c r="V344" s="9" t="str">
        <f>VLOOKUP(A344,[1]PRODS!$B$2:$K$3089,6,0)</f>
        <v>BROWN</v>
      </c>
      <c r="W344" s="9" t="str">
        <f t="shared" si="15"/>
        <v>STRAP CLASSIC BROWN</v>
      </c>
      <c r="X344" s="9" t="str">
        <f>VLOOKUP(A344,[1]PRODS!$B$2:$K$3089,8,0)</f>
        <v>ALL</v>
      </c>
      <c r="Y344" s="9" t="str">
        <f>VLOOKUP(A344,[1]PRODS!$B$2:$K$3089,9,0)</f>
        <v>M</v>
      </c>
      <c r="Z344" s="9">
        <f t="shared" si="16"/>
        <v>0.61618565903005063</v>
      </c>
      <c r="AA344" s="9">
        <f t="shared" si="17"/>
        <v>2071</v>
      </c>
    </row>
    <row r="345" spans="1:27" x14ac:dyDescent="0.25">
      <c r="A345" s="25" t="s">
        <v>6090</v>
      </c>
      <c r="B345" s="4" t="s">
        <v>6091</v>
      </c>
      <c r="C345" s="4">
        <v>12605</v>
      </c>
      <c r="D345" s="4">
        <v>12605</v>
      </c>
      <c r="E345" s="4">
        <v>4850</v>
      </c>
      <c r="F345" s="4" t="s">
        <v>25</v>
      </c>
      <c r="G345" s="4">
        <v>7755</v>
      </c>
      <c r="H345" s="4">
        <v>160</v>
      </c>
      <c r="I345" s="4">
        <v>62</v>
      </c>
      <c r="J345" s="4">
        <v>1</v>
      </c>
      <c r="K345" s="4">
        <v>1</v>
      </c>
      <c r="L345" s="4">
        <v>0</v>
      </c>
      <c r="M345" s="4"/>
      <c r="N345" s="4"/>
      <c r="O345" s="4">
        <v>19</v>
      </c>
      <c r="P345" s="9" t="s">
        <v>6465</v>
      </c>
      <c r="Q345" s="9" t="s">
        <v>381</v>
      </c>
      <c r="S345" s="9" t="str">
        <f>VLOOKUP(A345,[1]PRODS!$B$2:$K$3089,10,0)</f>
        <v>SUMMER 18</v>
      </c>
      <c r="T345" s="9" t="str">
        <f>VLOOKUP(A345,[1]PRODS!$B$2:$K$3089,4,0)</f>
        <v>BELT</v>
      </c>
      <c r="U345" s="9" t="str">
        <f>VLOOKUP(A345,[1]PRODS!$B$2:$K$3089,5,0)</f>
        <v>RASTA</v>
      </c>
      <c r="V345" s="9" t="str">
        <f>VLOOKUP(A345,[1]PRODS!$B$2:$K$3089,6,0)</f>
        <v>BLACK</v>
      </c>
      <c r="W345" s="9" t="str">
        <f t="shared" si="15"/>
        <v>BELT RASTA BLACK</v>
      </c>
      <c r="X345" s="9" t="str">
        <f>VLOOKUP(A345,[1]PRODS!$B$2:$K$3089,8,0)</f>
        <v>S/M</v>
      </c>
      <c r="Y345" s="9" t="str">
        <f>VLOOKUP(A345,[1]PRODS!$B$2:$K$3089,9,0)</f>
        <v>M</v>
      </c>
      <c r="Z345" s="9">
        <f t="shared" si="16"/>
        <v>0.61523205077350263</v>
      </c>
      <c r="AA345" s="9">
        <f t="shared" si="17"/>
        <v>7755.0000000000009</v>
      </c>
    </row>
    <row r="346" spans="1:27" x14ac:dyDescent="0.25">
      <c r="A346" s="25" t="s">
        <v>734</v>
      </c>
      <c r="B346" s="4" t="s">
        <v>735</v>
      </c>
      <c r="C346" s="4">
        <v>7555</v>
      </c>
      <c r="D346" s="4">
        <v>7555</v>
      </c>
      <c r="E346" s="4">
        <v>3600</v>
      </c>
      <c r="F346" s="4" t="s">
        <v>25</v>
      </c>
      <c r="G346" s="4">
        <v>3955</v>
      </c>
      <c r="H346" s="4">
        <v>110</v>
      </c>
      <c r="I346" s="4">
        <v>52</v>
      </c>
      <c r="J346" s="4">
        <v>2</v>
      </c>
      <c r="K346" s="4">
        <v>2</v>
      </c>
      <c r="L346" s="4">
        <v>0</v>
      </c>
      <c r="M346" s="4"/>
      <c r="N346" s="4"/>
      <c r="O346" s="4">
        <v>19</v>
      </c>
      <c r="P346" s="9" t="s">
        <v>6465</v>
      </c>
      <c r="Q346" s="9" t="s">
        <v>381</v>
      </c>
      <c r="S346" s="9" t="str">
        <f>VLOOKUP(A346,[1]PRODS!$B$2:$K$3089,10,0)</f>
        <v>SUMMER 18</v>
      </c>
      <c r="T346" s="9" t="str">
        <f>VLOOKUP(A346,[1]PRODS!$B$2:$K$3089,4,0)</f>
        <v>LLAVERO</v>
      </c>
      <c r="U346" s="9" t="str">
        <f>VLOOKUP(A346,[1]PRODS!$B$2:$K$3089,5,0)</f>
        <v>RASTA</v>
      </c>
      <c r="V346" s="9" t="str">
        <f>VLOOKUP(A346,[1]PRODS!$B$2:$K$3089,6,0)</f>
        <v>BLACK</v>
      </c>
      <c r="W346" s="9" t="str">
        <f t="shared" si="15"/>
        <v>LLAVERO RASTA BLACK</v>
      </c>
      <c r="X346" s="9" t="str">
        <f>VLOOKUP(A346,[1]PRODS!$B$2:$K$3089,8,0)</f>
        <v>ALL</v>
      </c>
      <c r="Y346" s="9" t="str">
        <f>VLOOKUP(A346,[1]PRODS!$B$2:$K$3089,9,0)</f>
        <v>M</v>
      </c>
      <c r="Z346" s="9">
        <f t="shared" si="16"/>
        <v>0.52349437458636661</v>
      </c>
      <c r="AA346" s="9">
        <f t="shared" si="17"/>
        <v>3954.9999999999995</v>
      </c>
    </row>
    <row r="347" spans="1:27" x14ac:dyDescent="0.25">
      <c r="A347" s="25" t="s">
        <v>275</v>
      </c>
      <c r="B347" s="4" t="s">
        <v>276</v>
      </c>
      <c r="C347" s="4">
        <v>1</v>
      </c>
      <c r="D347" s="4">
        <v>1</v>
      </c>
      <c r="E347" s="4">
        <v>1717</v>
      </c>
      <c r="F347" s="4" t="s">
        <v>25</v>
      </c>
      <c r="G347" s="4">
        <v>-1716</v>
      </c>
      <c r="H347" s="4">
        <v>-100</v>
      </c>
      <c r="I347" s="4">
        <v>-204223</v>
      </c>
      <c r="J347" s="4">
        <v>1</v>
      </c>
      <c r="K347" s="4">
        <v>1</v>
      </c>
      <c r="L347" s="4">
        <v>0</v>
      </c>
      <c r="M347" s="4"/>
      <c r="N347" s="4"/>
      <c r="O347" s="4">
        <v>19</v>
      </c>
      <c r="P347" s="9" t="s">
        <v>6465</v>
      </c>
      <c r="Q347" s="9" t="s">
        <v>381</v>
      </c>
      <c r="S347" s="9" t="str">
        <f>VLOOKUP(A347,[1]PRODS!$B$2:$K$3089,10,0)</f>
        <v>SUMMER 18</v>
      </c>
      <c r="T347" s="9" t="str">
        <f>VLOOKUP(A347,[1]PRODS!$B$2:$K$3089,4,0)</f>
        <v>TINS</v>
      </c>
      <c r="U347" s="9" t="str">
        <f>VLOOKUP(A347,[1]PRODS!$B$2:$K$3089,5,0)</f>
        <v>BI-PACK 3</v>
      </c>
      <c r="V347" s="9" t="str">
        <f>VLOOKUP(A347,[1]PRODS!$B$2:$K$3089,6,0)</f>
        <v>BLUE</v>
      </c>
      <c r="W347" s="9" t="str">
        <f t="shared" si="15"/>
        <v>TINS BI-PACK 3 BLUE</v>
      </c>
      <c r="X347" s="9" t="str">
        <f>VLOOKUP(A347,[1]PRODS!$B$2:$K$3089,8,0)</f>
        <v>ALL</v>
      </c>
      <c r="Y347" s="9" t="str">
        <f>VLOOKUP(A347,[1]PRODS!$B$2:$K$3089,9,0)</f>
        <v>M</v>
      </c>
      <c r="Z347" s="9">
        <f t="shared" si="16"/>
        <v>-1716</v>
      </c>
      <c r="AA347" s="9">
        <f t="shared" si="17"/>
        <v>-1716</v>
      </c>
    </row>
    <row r="348" spans="1:27" x14ac:dyDescent="0.25">
      <c r="A348" s="25" t="s">
        <v>379</v>
      </c>
      <c r="B348" s="4" t="s">
        <v>380</v>
      </c>
      <c r="C348" s="4" t="s">
        <v>25</v>
      </c>
      <c r="D348" s="4" t="s">
        <v>25</v>
      </c>
      <c r="E348" s="4">
        <v>1717</v>
      </c>
      <c r="F348" s="4" t="s">
        <v>25</v>
      </c>
      <c r="G348" s="4">
        <v>-1717</v>
      </c>
      <c r="H348" s="4">
        <v>-100</v>
      </c>
      <c r="I348" s="4" t="s">
        <v>25</v>
      </c>
      <c r="J348" s="4">
        <v>1</v>
      </c>
      <c r="K348" s="4">
        <v>1</v>
      </c>
      <c r="L348" s="4">
        <v>0</v>
      </c>
      <c r="M348" s="4"/>
      <c r="N348" s="4"/>
      <c r="O348" s="4">
        <v>19</v>
      </c>
      <c r="P348" s="9" t="s">
        <v>6465</v>
      </c>
      <c r="Q348" s="9" t="s">
        <v>381</v>
      </c>
      <c r="S348" s="9" t="str">
        <f>VLOOKUP(A348,[1]PRODS!$B$2:$K$3089,10,0)</f>
        <v>SUMMER 18</v>
      </c>
      <c r="T348" s="9" t="str">
        <f>VLOOKUP(A348,[1]PRODS!$B$2:$K$3089,4,0)</f>
        <v>TINS</v>
      </c>
      <c r="U348" s="9" t="str">
        <f>VLOOKUP(A348,[1]PRODS!$B$2:$K$3089,5,0)</f>
        <v>BI-PACK 2</v>
      </c>
      <c r="V348" s="9" t="str">
        <f>VLOOKUP(A348,[1]PRODS!$B$2:$K$3089,6,0)</f>
        <v>PURPLE</v>
      </c>
      <c r="W348" s="9" t="str">
        <f t="shared" si="15"/>
        <v>TINS BI-PACK 2 PURPLE</v>
      </c>
      <c r="X348" s="9" t="str">
        <f>VLOOKUP(A348,[1]PRODS!$B$2:$K$3089,8,0)</f>
        <v>ALL</v>
      </c>
      <c r="Y348" s="9" t="str">
        <f>VLOOKUP(A348,[1]PRODS!$B$2:$K$3089,9,0)</f>
        <v>M</v>
      </c>
      <c r="Z348" s="9" t="e">
        <f t="shared" si="16"/>
        <v>#VALUE!</v>
      </c>
      <c r="AA348" s="9" t="e">
        <f t="shared" si="17"/>
        <v>#VALUE!</v>
      </c>
    </row>
    <row r="349" spans="1:27" x14ac:dyDescent="0.25">
      <c r="A349" s="25" t="s">
        <v>6418</v>
      </c>
      <c r="B349" s="4" t="s">
        <v>6419</v>
      </c>
      <c r="C349" s="4">
        <v>16790</v>
      </c>
      <c r="D349" s="4">
        <v>16790</v>
      </c>
      <c r="E349" s="4">
        <v>4560</v>
      </c>
      <c r="F349" s="4" t="s">
        <v>25</v>
      </c>
      <c r="G349" s="4">
        <v>12230</v>
      </c>
      <c r="H349" s="4">
        <v>268</v>
      </c>
      <c r="I349" s="4">
        <v>73</v>
      </c>
      <c r="J349" s="4">
        <v>2</v>
      </c>
      <c r="K349" s="4">
        <v>2</v>
      </c>
      <c r="L349" s="4">
        <v>0</v>
      </c>
      <c r="M349" s="4"/>
      <c r="N349" s="4"/>
      <c r="O349" s="4">
        <v>19</v>
      </c>
      <c r="P349" s="9" t="s">
        <v>6465</v>
      </c>
      <c r="Q349" s="9" t="s">
        <v>381</v>
      </c>
      <c r="S349" s="9" t="str">
        <f>VLOOKUP(A349,[1]PRODS!$B$2:$K$3089,10,0)</f>
        <v>WINTER 18</v>
      </c>
      <c r="T349" s="9" t="str">
        <f>VLOOKUP(A349,[1]PRODS!$B$2:$K$3089,4,0)</f>
        <v>SOCKS PACK</v>
      </c>
      <c r="U349" s="9" t="str">
        <f>VLOOKUP(A349,[1]PRODS!$B$2:$K$3089,5,0)</f>
        <v>4PACK</v>
      </c>
      <c r="V349" s="9" t="str">
        <f>VLOOKUP(A349,[1]PRODS!$B$2:$K$3089,6,0)</f>
        <v>ALL</v>
      </c>
      <c r="W349" s="9" t="str">
        <f t="shared" si="15"/>
        <v>SOCKS PACK 4PACK ALL</v>
      </c>
      <c r="X349" s="9" t="str">
        <f>VLOOKUP(A349,[1]PRODS!$B$2:$K$3089,8,0)</f>
        <v>ALL</v>
      </c>
      <c r="Y349" s="9" t="str">
        <f>VLOOKUP(A349,[1]PRODS!$B$2:$K$3089,9,0)</f>
        <v>ALL</v>
      </c>
      <c r="Z349" s="9">
        <f t="shared" si="16"/>
        <v>0.72840976771888033</v>
      </c>
      <c r="AA349" s="9">
        <f t="shared" si="17"/>
        <v>12230</v>
      </c>
    </row>
    <row r="350" spans="1:27" x14ac:dyDescent="0.25">
      <c r="A350" s="25" t="s">
        <v>386</v>
      </c>
      <c r="B350" s="4" t="s">
        <v>387</v>
      </c>
      <c r="C350" s="4">
        <v>8395</v>
      </c>
      <c r="D350" s="4">
        <v>8395</v>
      </c>
      <c r="E350" s="4">
        <v>1847</v>
      </c>
      <c r="F350" s="4" t="s">
        <v>25</v>
      </c>
      <c r="G350" s="4">
        <v>6548</v>
      </c>
      <c r="H350" s="4">
        <v>355</v>
      </c>
      <c r="I350" s="4">
        <v>78</v>
      </c>
      <c r="J350" s="4">
        <v>1</v>
      </c>
      <c r="K350" s="4">
        <v>1</v>
      </c>
      <c r="L350" s="4">
        <v>0</v>
      </c>
      <c r="M350" s="4"/>
      <c r="N350" s="4"/>
      <c r="O350" s="4">
        <v>19</v>
      </c>
      <c r="P350" s="9" t="s">
        <v>6465</v>
      </c>
      <c r="Q350" s="9" t="s">
        <v>6446</v>
      </c>
      <c r="S350" s="9" t="str">
        <f>VLOOKUP(A350,[1]PRODS!$B$2:$K$3089,10,0)</f>
        <v>SUMMER 18</v>
      </c>
      <c r="T350" s="9" t="str">
        <f>VLOOKUP(A350,[1]PRODS!$B$2:$K$3089,4,0)</f>
        <v>TSHIRT</v>
      </c>
      <c r="U350" s="9" t="str">
        <f>VLOOKUP(A350,[1]PRODS!$B$2:$K$3089,5,0)</f>
        <v>SERIE</v>
      </c>
      <c r="V350" s="9" t="str">
        <f>VLOOKUP(A350,[1]PRODS!$B$2:$K$3089,6,0)</f>
        <v>CALYPSO MELANGE</v>
      </c>
      <c r="W350" s="9" t="str">
        <f t="shared" si="15"/>
        <v>TSHIRT SERIE CALYPSO MELANGE</v>
      </c>
      <c r="X350" s="9" t="str">
        <f>VLOOKUP(A350,[1]PRODS!$B$2:$K$3089,8,0)</f>
        <v>L</v>
      </c>
      <c r="Y350" s="9" t="str">
        <f>VLOOKUP(A350,[1]PRODS!$B$2:$K$3089,9,0)</f>
        <v>M</v>
      </c>
      <c r="Z350" s="9">
        <f t="shared" si="16"/>
        <v>0.77998808814770693</v>
      </c>
      <c r="AA350" s="9">
        <f t="shared" si="17"/>
        <v>6548</v>
      </c>
    </row>
    <row r="351" spans="1:27" x14ac:dyDescent="0.25">
      <c r="A351" s="25" t="s">
        <v>1670</v>
      </c>
      <c r="B351" s="4" t="s">
        <v>1671</v>
      </c>
      <c r="C351" s="4">
        <v>8403</v>
      </c>
      <c r="D351" s="4">
        <v>8403</v>
      </c>
      <c r="E351" s="4">
        <v>2223</v>
      </c>
      <c r="F351" s="4" t="s">
        <v>25</v>
      </c>
      <c r="G351" s="4">
        <v>6180</v>
      </c>
      <c r="H351" s="4">
        <v>278</v>
      </c>
      <c r="I351" s="4">
        <v>74</v>
      </c>
      <c r="J351" s="4">
        <v>1</v>
      </c>
      <c r="K351" s="4">
        <v>1</v>
      </c>
      <c r="L351" s="4">
        <v>0</v>
      </c>
      <c r="M351" s="4"/>
      <c r="N351" s="4"/>
      <c r="O351" s="4">
        <v>19</v>
      </c>
      <c r="P351" s="9" t="s">
        <v>6465</v>
      </c>
      <c r="Q351" s="9" t="s">
        <v>6446</v>
      </c>
      <c r="S351" s="9" t="str">
        <f>VLOOKUP(A351,[1]PRODS!$B$2:$K$3089,10,0)</f>
        <v>SUMMER 18</v>
      </c>
      <c r="T351" s="9" t="str">
        <f>VLOOKUP(A351,[1]PRODS!$B$2:$K$3089,4,0)</f>
        <v>TSHIRT</v>
      </c>
      <c r="U351" s="9" t="str">
        <f>VLOOKUP(A351,[1]PRODS!$B$2:$K$3089,5,0)</f>
        <v>CUARSO</v>
      </c>
      <c r="V351" s="9" t="str">
        <f>VLOOKUP(A351,[1]PRODS!$B$2:$K$3089,6,0)</f>
        <v>GREEN</v>
      </c>
      <c r="W351" s="9" t="str">
        <f t="shared" si="15"/>
        <v>TSHIRT CUARSO GREEN</v>
      </c>
      <c r="X351" s="9" t="str">
        <f>VLOOKUP(A351,[1]PRODS!$B$2:$K$3089,8,0)</f>
        <v>XL</v>
      </c>
      <c r="Y351" s="9" t="str">
        <f>VLOOKUP(A351,[1]PRODS!$B$2:$K$3089,9,0)</f>
        <v>M</v>
      </c>
      <c r="Z351" s="9">
        <f t="shared" si="16"/>
        <v>0.73545162441985001</v>
      </c>
      <c r="AA351" s="9">
        <f t="shared" si="17"/>
        <v>6180</v>
      </c>
    </row>
    <row r="352" spans="1:27" x14ac:dyDescent="0.25">
      <c r="A352" s="25" t="s">
        <v>292</v>
      </c>
      <c r="B352" s="4" t="s">
        <v>293</v>
      </c>
      <c r="C352" s="4">
        <v>8403</v>
      </c>
      <c r="D352" s="4">
        <v>8403</v>
      </c>
      <c r="E352" s="4">
        <v>1910</v>
      </c>
      <c r="F352" s="4" t="s">
        <v>25</v>
      </c>
      <c r="G352" s="4">
        <v>6493</v>
      </c>
      <c r="H352" s="4">
        <v>340</v>
      </c>
      <c r="I352" s="4">
        <v>77</v>
      </c>
      <c r="J352" s="4">
        <v>1</v>
      </c>
      <c r="K352" s="4">
        <v>1</v>
      </c>
      <c r="L352" s="4">
        <v>0</v>
      </c>
      <c r="M352" s="4"/>
      <c r="N352" s="4"/>
      <c r="O352" s="4">
        <v>19</v>
      </c>
      <c r="P352" s="9" t="s">
        <v>6465</v>
      </c>
      <c r="Q352" s="9" t="s">
        <v>6446</v>
      </c>
      <c r="S352" s="9" t="str">
        <f>VLOOKUP(A352,[1]PRODS!$B$2:$K$3089,10,0)</f>
        <v>SUMMER 18</v>
      </c>
      <c r="T352" s="9" t="str">
        <f>VLOOKUP(A352,[1]PRODS!$B$2:$K$3089,4,0)</f>
        <v>TSHIRT</v>
      </c>
      <c r="U352" s="9" t="str">
        <f>VLOOKUP(A352,[1]PRODS!$B$2:$K$3089,5,0)</f>
        <v>CACHOS</v>
      </c>
      <c r="V352" s="9" t="str">
        <f>VLOOKUP(A352,[1]PRODS!$B$2:$K$3089,6,0)</f>
        <v>WHITE</v>
      </c>
      <c r="W352" s="9" t="str">
        <f t="shared" si="15"/>
        <v>TSHIRT CACHOS WHITE</v>
      </c>
      <c r="X352" s="9" t="str">
        <f>VLOOKUP(A352,[1]PRODS!$B$2:$K$3089,8,0)</f>
        <v>M</v>
      </c>
      <c r="Y352" s="9" t="str">
        <f>VLOOKUP(A352,[1]PRODS!$B$2:$K$3089,9,0)</f>
        <v>M</v>
      </c>
      <c r="Z352" s="9">
        <f t="shared" si="16"/>
        <v>0.77270022610972267</v>
      </c>
      <c r="AA352" s="9">
        <f t="shared" si="17"/>
        <v>6493</v>
      </c>
    </row>
    <row r="353" spans="1:27" x14ac:dyDescent="0.25">
      <c r="A353" s="25" t="s">
        <v>312</v>
      </c>
      <c r="B353" s="4" t="s">
        <v>313</v>
      </c>
      <c r="C353" s="4">
        <v>8395</v>
      </c>
      <c r="D353" s="4">
        <v>8395</v>
      </c>
      <c r="E353" s="4">
        <v>1984</v>
      </c>
      <c r="F353" s="4" t="s">
        <v>25</v>
      </c>
      <c r="G353" s="4">
        <v>6411</v>
      </c>
      <c r="H353" s="4">
        <v>323</v>
      </c>
      <c r="I353" s="4">
        <v>76</v>
      </c>
      <c r="J353" s="4">
        <v>1</v>
      </c>
      <c r="K353" s="4">
        <v>1</v>
      </c>
      <c r="L353" s="4">
        <v>0</v>
      </c>
      <c r="M353" s="4"/>
      <c r="N353" s="4"/>
      <c r="O353" s="4">
        <v>19</v>
      </c>
      <c r="P353" s="9" t="s">
        <v>6465</v>
      </c>
      <c r="Q353" s="9" t="s">
        <v>6446</v>
      </c>
      <c r="S353" s="9" t="str">
        <f>VLOOKUP(A353,[1]PRODS!$B$2:$K$3089,10,0)</f>
        <v>SUMMER 18</v>
      </c>
      <c r="T353" s="9" t="str">
        <f>VLOOKUP(A353,[1]PRODS!$B$2:$K$3089,4,0)</f>
        <v>TSHIRT</v>
      </c>
      <c r="U353" s="9" t="str">
        <f>VLOOKUP(A353,[1]PRODS!$B$2:$K$3089,5,0)</f>
        <v>CRABS</v>
      </c>
      <c r="V353" s="9" t="str">
        <f>VLOOKUP(A353,[1]PRODS!$B$2:$K$3089,6,0)</f>
        <v>CALYPSO MELANGE</v>
      </c>
      <c r="W353" s="9" t="str">
        <f t="shared" si="15"/>
        <v>TSHIRT CRABS CALYPSO MELANGE</v>
      </c>
      <c r="X353" s="9" t="str">
        <f>VLOOKUP(A353,[1]PRODS!$B$2:$K$3089,8,0)</f>
        <v>M</v>
      </c>
      <c r="Y353" s="9" t="str">
        <f>VLOOKUP(A353,[1]PRODS!$B$2:$K$3089,9,0)</f>
        <v>M</v>
      </c>
      <c r="Z353" s="9">
        <f t="shared" si="16"/>
        <v>0.76366885050625377</v>
      </c>
      <c r="AA353" s="9">
        <f t="shared" si="17"/>
        <v>6411</v>
      </c>
    </row>
    <row r="354" spans="1:27" x14ac:dyDescent="0.25">
      <c r="A354" s="25" t="s">
        <v>316</v>
      </c>
      <c r="B354" s="4" t="s">
        <v>317</v>
      </c>
      <c r="C354" s="4">
        <v>8403</v>
      </c>
      <c r="D354" s="4">
        <v>8403</v>
      </c>
      <c r="E354" s="4">
        <v>1984</v>
      </c>
      <c r="F354" s="4" t="s">
        <v>25</v>
      </c>
      <c r="G354" s="4">
        <v>6419</v>
      </c>
      <c r="H354" s="4">
        <v>324</v>
      </c>
      <c r="I354" s="4">
        <v>76</v>
      </c>
      <c r="J354" s="4">
        <v>1</v>
      </c>
      <c r="K354" s="4">
        <v>1</v>
      </c>
      <c r="L354" s="4">
        <v>0</v>
      </c>
      <c r="M354" s="4"/>
      <c r="N354" s="4"/>
      <c r="O354" s="4">
        <v>19</v>
      </c>
      <c r="P354" s="9" t="s">
        <v>6465</v>
      </c>
      <c r="Q354" s="9" t="s">
        <v>6446</v>
      </c>
      <c r="S354" s="9" t="str">
        <f>VLOOKUP(A354,[1]PRODS!$B$2:$K$3089,10,0)</f>
        <v>SUMMER 18</v>
      </c>
      <c r="T354" s="9" t="str">
        <f>VLOOKUP(A354,[1]PRODS!$B$2:$K$3089,4,0)</f>
        <v>TSHIRT</v>
      </c>
      <c r="U354" s="9" t="str">
        <f>VLOOKUP(A354,[1]PRODS!$B$2:$K$3089,5,0)</f>
        <v>CRABS</v>
      </c>
      <c r="V354" s="9" t="str">
        <f>VLOOKUP(A354,[1]PRODS!$B$2:$K$3089,6,0)</f>
        <v>CALYPSO MELANGE</v>
      </c>
      <c r="W354" s="9" t="str">
        <f t="shared" si="15"/>
        <v>TSHIRT CRABS CALYPSO MELANGE</v>
      </c>
      <c r="X354" s="9" t="str">
        <f>VLOOKUP(A354,[1]PRODS!$B$2:$K$3089,8,0)</f>
        <v>XL</v>
      </c>
      <c r="Y354" s="9" t="str">
        <f>VLOOKUP(A354,[1]PRODS!$B$2:$K$3089,9,0)</f>
        <v>M</v>
      </c>
      <c r="Z354" s="9">
        <f t="shared" si="16"/>
        <v>0.76389384743543975</v>
      </c>
      <c r="AA354" s="9">
        <f t="shared" si="17"/>
        <v>6419</v>
      </c>
    </row>
    <row r="355" spans="1:27" x14ac:dyDescent="0.25">
      <c r="A355" s="25" t="s">
        <v>570</v>
      </c>
      <c r="B355" s="4" t="s">
        <v>571</v>
      </c>
      <c r="C355" s="4">
        <v>8395</v>
      </c>
      <c r="D355" s="4">
        <v>8395</v>
      </c>
      <c r="E355" s="4">
        <v>2004</v>
      </c>
      <c r="F355" s="4" t="s">
        <v>25</v>
      </c>
      <c r="G355" s="4">
        <v>6391</v>
      </c>
      <c r="H355" s="4">
        <v>319</v>
      </c>
      <c r="I355" s="4">
        <v>76</v>
      </c>
      <c r="J355" s="4">
        <v>1</v>
      </c>
      <c r="K355" s="4">
        <v>1</v>
      </c>
      <c r="L355" s="4">
        <v>0</v>
      </c>
      <c r="M355" s="4"/>
      <c r="N355" s="4"/>
      <c r="O355" s="4">
        <v>19</v>
      </c>
      <c r="P355" s="9" t="s">
        <v>6465</v>
      </c>
      <c r="Q355" s="9" t="s">
        <v>6446</v>
      </c>
      <c r="S355" s="9" t="str">
        <f>VLOOKUP(A355,[1]PRODS!$B$2:$K$3089,10,0)</f>
        <v>SUMMER 18</v>
      </c>
      <c r="T355" s="9" t="str">
        <f>VLOOKUP(A355,[1]PRODS!$B$2:$K$3089,4,0)</f>
        <v>TSHIRT</v>
      </c>
      <c r="U355" s="9" t="str">
        <f>VLOOKUP(A355,[1]PRODS!$B$2:$K$3089,5,0)</f>
        <v>PAZ</v>
      </c>
      <c r="V355" s="9" t="str">
        <f>VLOOKUP(A355,[1]PRODS!$B$2:$K$3089,6,0)</f>
        <v>BROWN MELANGE</v>
      </c>
      <c r="W355" s="9" t="str">
        <f t="shared" si="15"/>
        <v>TSHIRT PAZ BROWN MELANGE</v>
      </c>
      <c r="X355" s="9" t="str">
        <f>VLOOKUP(A355,[1]PRODS!$B$2:$K$3089,8,0)</f>
        <v>L</v>
      </c>
      <c r="Y355" s="9" t="str">
        <f>VLOOKUP(A355,[1]PRODS!$B$2:$K$3089,9,0)</f>
        <v>M</v>
      </c>
      <c r="Z355" s="9">
        <f t="shared" si="16"/>
        <v>0.76128648004764743</v>
      </c>
      <c r="AA355" s="9">
        <f t="shared" si="17"/>
        <v>6391</v>
      </c>
    </row>
    <row r="356" spans="1:27" x14ac:dyDescent="0.25">
      <c r="A356" s="25" t="s">
        <v>103</v>
      </c>
      <c r="B356" s="4" t="s">
        <v>104</v>
      </c>
      <c r="C356" s="4">
        <v>1</v>
      </c>
      <c r="D356" s="4">
        <v>1</v>
      </c>
      <c r="E356" s="4">
        <v>1723</v>
      </c>
      <c r="F356" s="4" t="s">
        <v>25</v>
      </c>
      <c r="G356" s="4">
        <v>-1722</v>
      </c>
      <c r="H356" s="4">
        <v>-100</v>
      </c>
      <c r="I356" s="4">
        <v>-204937</v>
      </c>
      <c r="J356" s="4">
        <v>1</v>
      </c>
      <c r="K356" s="4">
        <v>1</v>
      </c>
      <c r="L356" s="4">
        <v>0</v>
      </c>
      <c r="M356" s="4"/>
      <c r="N356" s="4"/>
      <c r="O356" s="4">
        <v>19</v>
      </c>
      <c r="P356" s="9" t="s">
        <v>6465</v>
      </c>
      <c r="Q356" s="9" t="s">
        <v>6446</v>
      </c>
      <c r="S356" s="9" t="str">
        <f>VLOOKUP(A356,[1]PRODS!$B$2:$K$3089,10,0)</f>
        <v>WINTER 18</v>
      </c>
      <c r="T356" s="9" t="str">
        <f>VLOOKUP(A356,[1]PRODS!$B$2:$K$3089,4,0)</f>
        <v>TSHIRT</v>
      </c>
      <c r="U356" s="9" t="str">
        <f>VLOOKUP(A356,[1]PRODS!$B$2:$K$3089,5,0)</f>
        <v>MINI LOGO</v>
      </c>
      <c r="V356" s="9" t="str">
        <f>VLOOKUP(A356,[1]PRODS!$B$2:$K$3089,6,0)</f>
        <v>BLACK</v>
      </c>
      <c r="W356" s="9" t="str">
        <f t="shared" si="15"/>
        <v>TSHIRT MINI LOGO BLACK</v>
      </c>
      <c r="X356" s="9" t="str">
        <f>VLOOKUP(A356,[1]PRODS!$B$2:$K$3089,8,0)</f>
        <v>L</v>
      </c>
      <c r="Y356" s="9" t="str">
        <f>VLOOKUP(A356,[1]PRODS!$B$2:$K$3089,9,0)</f>
        <v>M</v>
      </c>
      <c r="Z356" s="9">
        <f t="shared" si="16"/>
        <v>-1722</v>
      </c>
      <c r="AA356" s="9">
        <f t="shared" si="17"/>
        <v>-1722</v>
      </c>
    </row>
    <row r="357" spans="1:27" x14ac:dyDescent="0.25">
      <c r="A357" s="25" t="s">
        <v>430</v>
      </c>
      <c r="B357" s="4" t="s">
        <v>431</v>
      </c>
      <c r="C357" s="4">
        <v>10077</v>
      </c>
      <c r="D357" s="4">
        <v>10077</v>
      </c>
      <c r="E357" s="4">
        <v>1874</v>
      </c>
      <c r="F357" s="4" t="s">
        <v>25</v>
      </c>
      <c r="G357" s="4">
        <v>8203</v>
      </c>
      <c r="H357" s="4">
        <v>438</v>
      </c>
      <c r="I357" s="4">
        <v>81</v>
      </c>
      <c r="J357" s="4">
        <v>1</v>
      </c>
      <c r="K357" s="4">
        <v>1</v>
      </c>
      <c r="L357" s="4">
        <v>0</v>
      </c>
      <c r="M357" s="4"/>
      <c r="N357" s="4"/>
      <c r="O357" s="4">
        <v>19</v>
      </c>
      <c r="P357" s="9" t="s">
        <v>6465</v>
      </c>
      <c r="Q357" s="9" t="s">
        <v>6446</v>
      </c>
      <c r="S357" s="9" t="str">
        <f>VLOOKUP(A357,[1]PRODS!$B$2:$K$3089,10,0)</f>
        <v>WINTER 18</v>
      </c>
      <c r="T357" s="9" t="str">
        <f>VLOOKUP(A357,[1]PRODS!$B$2:$K$3089,4,0)</f>
        <v>TSHIRT</v>
      </c>
      <c r="U357" s="9" t="str">
        <f>VLOOKUP(A357,[1]PRODS!$B$2:$K$3089,5,0)</f>
        <v>POWAH</v>
      </c>
      <c r="V357" s="9" t="str">
        <f>VLOOKUP(A357,[1]PRODS!$B$2:$K$3089,6,0)</f>
        <v>LIGHT BLUE</v>
      </c>
      <c r="W357" s="9" t="str">
        <f t="shared" si="15"/>
        <v>TSHIRT POWAH LIGHT BLUE</v>
      </c>
      <c r="X357" s="9" t="str">
        <f>VLOOKUP(A357,[1]PRODS!$B$2:$K$3089,8,0)</f>
        <v>M</v>
      </c>
      <c r="Y357" s="9" t="str">
        <f>VLOOKUP(A357,[1]PRODS!$B$2:$K$3089,9,0)</f>
        <v>M</v>
      </c>
      <c r="Z357" s="9">
        <f t="shared" si="16"/>
        <v>0.81403195395454997</v>
      </c>
      <c r="AA357" s="9">
        <f t="shared" si="17"/>
        <v>8203</v>
      </c>
    </row>
    <row r="358" spans="1:27" x14ac:dyDescent="0.25">
      <c r="A358" s="25" t="s">
        <v>133</v>
      </c>
      <c r="B358" s="4" t="s">
        <v>134</v>
      </c>
      <c r="C358" s="4">
        <v>10078</v>
      </c>
      <c r="D358" s="4">
        <v>10078</v>
      </c>
      <c r="E358" s="4">
        <v>3748</v>
      </c>
      <c r="F358" s="4" t="s">
        <v>25</v>
      </c>
      <c r="G358" s="4">
        <v>6330</v>
      </c>
      <c r="H358" s="4">
        <v>169</v>
      </c>
      <c r="I358" s="4">
        <v>63</v>
      </c>
      <c r="J358" s="4">
        <v>2</v>
      </c>
      <c r="K358" s="4">
        <v>2</v>
      </c>
      <c r="L358" s="4">
        <v>0</v>
      </c>
      <c r="M358" s="4"/>
      <c r="N358" s="4"/>
      <c r="O358" s="4">
        <v>19</v>
      </c>
      <c r="P358" s="9" t="s">
        <v>6465</v>
      </c>
      <c r="Q358" s="9" t="s">
        <v>6446</v>
      </c>
      <c r="S358" s="9" t="str">
        <f>VLOOKUP(A358,[1]PRODS!$B$2:$K$3089,10,0)</f>
        <v>WINTER 18</v>
      </c>
      <c r="T358" s="9" t="str">
        <f>VLOOKUP(A358,[1]PRODS!$B$2:$K$3089,4,0)</f>
        <v>TSHIRT</v>
      </c>
      <c r="U358" s="9" t="str">
        <f>VLOOKUP(A358,[1]PRODS!$B$2:$K$3089,5,0)</f>
        <v>SKANKIN</v>
      </c>
      <c r="V358" s="9" t="str">
        <f>VLOOKUP(A358,[1]PRODS!$B$2:$K$3089,6,0)</f>
        <v>WHITE</v>
      </c>
      <c r="W358" s="9" t="str">
        <f t="shared" si="15"/>
        <v>TSHIRT SKANKIN WHITE</v>
      </c>
      <c r="X358" s="9" t="str">
        <f>VLOOKUP(A358,[1]PRODS!$B$2:$K$3089,8,0)</f>
        <v>L</v>
      </c>
      <c r="Y358" s="9" t="str">
        <f>VLOOKUP(A358,[1]PRODS!$B$2:$K$3089,9,0)</f>
        <v>M</v>
      </c>
      <c r="Z358" s="9">
        <f t="shared" si="16"/>
        <v>0.62810081365350268</v>
      </c>
      <c r="AA358" s="9">
        <f t="shared" si="17"/>
        <v>6330</v>
      </c>
    </row>
    <row r="359" spans="1:27" x14ac:dyDescent="0.25">
      <c r="A359" s="25" t="s">
        <v>326</v>
      </c>
      <c r="B359" s="4" t="s">
        <v>327</v>
      </c>
      <c r="C359" s="4">
        <v>14277</v>
      </c>
      <c r="D359" s="4">
        <v>14277</v>
      </c>
      <c r="E359" s="4">
        <v>2056</v>
      </c>
      <c r="F359" s="4" t="s">
        <v>25</v>
      </c>
      <c r="G359" s="4">
        <v>12221</v>
      </c>
      <c r="H359" s="4">
        <v>594</v>
      </c>
      <c r="I359" s="4">
        <v>86</v>
      </c>
      <c r="J359" s="4">
        <v>1</v>
      </c>
      <c r="K359" s="4">
        <v>1</v>
      </c>
      <c r="L359" s="4">
        <v>0</v>
      </c>
      <c r="M359" s="4"/>
      <c r="N359" s="4"/>
      <c r="O359" s="4">
        <v>19</v>
      </c>
      <c r="P359" s="9" t="s">
        <v>6465</v>
      </c>
      <c r="Q359" s="9" t="s">
        <v>6446</v>
      </c>
      <c r="S359" s="9" t="str">
        <f>VLOOKUP(A359,[1]PRODS!$B$2:$K$3089,10,0)</f>
        <v>WINTER 18</v>
      </c>
      <c r="T359" s="9" t="str">
        <f>VLOOKUP(A359,[1]PRODS!$B$2:$K$3089,4,0)</f>
        <v>TSHIRT</v>
      </c>
      <c r="U359" s="9" t="str">
        <f>VLOOKUP(A359,[1]PRODS!$B$2:$K$3089,5,0)</f>
        <v>LINED</v>
      </c>
      <c r="V359" s="9" t="str">
        <f>VLOOKUP(A359,[1]PRODS!$B$2:$K$3089,6,0)</f>
        <v>CREAM</v>
      </c>
      <c r="W359" s="9" t="str">
        <f t="shared" si="15"/>
        <v>TSHIRT LINED CREAM</v>
      </c>
      <c r="X359" s="9" t="str">
        <f>VLOOKUP(A359,[1]PRODS!$B$2:$K$3089,8,0)</f>
        <v>L</v>
      </c>
      <c r="Y359" s="9" t="str">
        <f>VLOOKUP(A359,[1]PRODS!$B$2:$K$3089,9,0)</f>
        <v>M</v>
      </c>
      <c r="Z359" s="9">
        <f t="shared" si="16"/>
        <v>0.85599215521468097</v>
      </c>
      <c r="AA359" s="9">
        <f t="shared" si="17"/>
        <v>12221</v>
      </c>
    </row>
    <row r="360" spans="1:27" x14ac:dyDescent="0.25">
      <c r="A360" s="25" t="s">
        <v>145</v>
      </c>
      <c r="B360" s="4" t="s">
        <v>146</v>
      </c>
      <c r="C360" s="4">
        <v>14277</v>
      </c>
      <c r="D360" s="4">
        <v>14277</v>
      </c>
      <c r="E360" s="4">
        <v>2056</v>
      </c>
      <c r="F360" s="4" t="s">
        <v>25</v>
      </c>
      <c r="G360" s="4">
        <v>12221</v>
      </c>
      <c r="H360" s="4">
        <v>594</v>
      </c>
      <c r="I360" s="4">
        <v>86</v>
      </c>
      <c r="J360" s="4">
        <v>1</v>
      </c>
      <c r="K360" s="4">
        <v>1</v>
      </c>
      <c r="L360" s="4">
        <v>0</v>
      </c>
      <c r="M360" s="4"/>
      <c r="N360" s="4"/>
      <c r="O360" s="4">
        <v>19</v>
      </c>
      <c r="P360" s="9" t="s">
        <v>6465</v>
      </c>
      <c r="Q360" s="9" t="s">
        <v>6446</v>
      </c>
      <c r="S360" s="9" t="str">
        <f>VLOOKUP(A360,[1]PRODS!$B$2:$K$3089,10,0)</f>
        <v>WINTER 18</v>
      </c>
      <c r="T360" s="9" t="str">
        <f>VLOOKUP(A360,[1]PRODS!$B$2:$K$3089,4,0)</f>
        <v>TSHIRT</v>
      </c>
      <c r="U360" s="9" t="str">
        <f>VLOOKUP(A360,[1]PRODS!$B$2:$K$3089,5,0)</f>
        <v>LINED</v>
      </c>
      <c r="V360" s="9" t="str">
        <f>VLOOKUP(A360,[1]PRODS!$B$2:$K$3089,6,0)</f>
        <v>CREAM</v>
      </c>
      <c r="W360" s="9" t="str">
        <f t="shared" si="15"/>
        <v>TSHIRT LINED CREAM</v>
      </c>
      <c r="X360" s="9" t="str">
        <f>VLOOKUP(A360,[1]PRODS!$B$2:$K$3089,8,0)</f>
        <v>XL</v>
      </c>
      <c r="Y360" s="9" t="str">
        <f>VLOOKUP(A360,[1]PRODS!$B$2:$K$3089,9,0)</f>
        <v>M</v>
      </c>
      <c r="Z360" s="9">
        <f t="shared" si="16"/>
        <v>0.85599215521468097</v>
      </c>
      <c r="AA360" s="9">
        <f t="shared" si="17"/>
        <v>12221</v>
      </c>
    </row>
    <row r="361" spans="1:27" x14ac:dyDescent="0.25">
      <c r="A361" s="25" t="s">
        <v>856</v>
      </c>
      <c r="B361" s="4" t="s">
        <v>857</v>
      </c>
      <c r="C361" s="4">
        <v>11429</v>
      </c>
      <c r="D361" s="4">
        <v>11429</v>
      </c>
      <c r="E361" s="4">
        <v>2056</v>
      </c>
      <c r="F361" s="4" t="s">
        <v>25</v>
      </c>
      <c r="G361" s="4">
        <v>9373</v>
      </c>
      <c r="H361" s="4">
        <v>456</v>
      </c>
      <c r="I361" s="4">
        <v>82</v>
      </c>
      <c r="J361" s="4">
        <v>1</v>
      </c>
      <c r="K361" s="4">
        <v>1</v>
      </c>
      <c r="L361" s="4">
        <v>0</v>
      </c>
      <c r="M361" s="4"/>
      <c r="N361" s="4"/>
      <c r="O361" s="4">
        <v>19</v>
      </c>
      <c r="P361" s="9" t="s">
        <v>6465</v>
      </c>
      <c r="Q361" s="9" t="s">
        <v>6446</v>
      </c>
      <c r="S361" s="9" t="str">
        <f>VLOOKUP(A361,[1]PRODS!$B$2:$K$3089,10,0)</f>
        <v>WINTER 18</v>
      </c>
      <c r="T361" s="9" t="str">
        <f>VLOOKUP(A361,[1]PRODS!$B$2:$K$3089,4,0)</f>
        <v>TSHIRT</v>
      </c>
      <c r="U361" s="9" t="str">
        <f>VLOOKUP(A361,[1]PRODS!$B$2:$K$3089,5,0)</f>
        <v>LINED</v>
      </c>
      <c r="V361" s="9" t="str">
        <f>VLOOKUP(A361,[1]PRODS!$B$2:$K$3089,6,0)</f>
        <v>CREAM</v>
      </c>
      <c r="W361" s="9" t="str">
        <f t="shared" si="15"/>
        <v>TSHIRT LINED CREAM</v>
      </c>
      <c r="X361" s="9" t="str">
        <f>VLOOKUP(A361,[1]PRODS!$B$2:$K$3089,8,0)</f>
        <v>XXL</v>
      </c>
      <c r="Y361" s="9" t="str">
        <f>VLOOKUP(A361,[1]PRODS!$B$2:$K$3089,9,0)</f>
        <v>M</v>
      </c>
      <c r="Z361" s="9">
        <f t="shared" si="16"/>
        <v>0.82010674599702515</v>
      </c>
      <c r="AA361" s="9">
        <f t="shared" si="17"/>
        <v>9373</v>
      </c>
    </row>
    <row r="362" spans="1:27" x14ac:dyDescent="0.25">
      <c r="A362" s="25" t="s">
        <v>860</v>
      </c>
      <c r="B362" s="4" t="s">
        <v>861</v>
      </c>
      <c r="C362" s="4">
        <v>11422</v>
      </c>
      <c r="D362" s="4">
        <v>11422</v>
      </c>
      <c r="E362" s="4">
        <v>2056</v>
      </c>
      <c r="F362" s="4" t="s">
        <v>25</v>
      </c>
      <c r="G362" s="4">
        <v>9366</v>
      </c>
      <c r="H362" s="4">
        <v>456</v>
      </c>
      <c r="I362" s="4">
        <v>82</v>
      </c>
      <c r="J362" s="4">
        <v>1</v>
      </c>
      <c r="K362" s="4">
        <v>1</v>
      </c>
      <c r="L362" s="4">
        <v>0</v>
      </c>
      <c r="M362" s="4"/>
      <c r="N362" s="4"/>
      <c r="O362" s="4">
        <v>19</v>
      </c>
      <c r="P362" s="9" t="s">
        <v>6465</v>
      </c>
      <c r="Q362" s="9" t="s">
        <v>6446</v>
      </c>
      <c r="S362" s="9" t="str">
        <f>VLOOKUP(A362,[1]PRODS!$B$2:$K$3089,10,0)</f>
        <v>WINTER 18</v>
      </c>
      <c r="T362" s="9" t="str">
        <f>VLOOKUP(A362,[1]PRODS!$B$2:$K$3089,4,0)</f>
        <v>TSHIRT</v>
      </c>
      <c r="U362" s="9" t="str">
        <f>VLOOKUP(A362,[1]PRODS!$B$2:$K$3089,5,0)</f>
        <v>LINED</v>
      </c>
      <c r="V362" s="9" t="str">
        <f>VLOOKUP(A362,[1]PRODS!$B$2:$K$3089,6,0)</f>
        <v>TEAL</v>
      </c>
      <c r="W362" s="9" t="str">
        <f t="shared" si="15"/>
        <v>TSHIRT LINED TEAL</v>
      </c>
      <c r="X362" s="9" t="str">
        <f>VLOOKUP(A362,[1]PRODS!$B$2:$K$3089,8,0)</f>
        <v>XXL</v>
      </c>
      <c r="Y362" s="9" t="str">
        <f>VLOOKUP(A362,[1]PRODS!$B$2:$K$3089,9,0)</f>
        <v>M</v>
      </c>
      <c r="Z362" s="9">
        <f t="shared" si="16"/>
        <v>0.81999649798634211</v>
      </c>
      <c r="AA362" s="9">
        <f t="shared" si="17"/>
        <v>9366</v>
      </c>
    </row>
    <row r="363" spans="1:27" x14ac:dyDescent="0.25">
      <c r="A363" s="25" t="s">
        <v>155</v>
      </c>
      <c r="B363" s="4" t="s">
        <v>156</v>
      </c>
      <c r="C363" s="4">
        <v>12597</v>
      </c>
      <c r="D363" s="4">
        <v>12597</v>
      </c>
      <c r="E363" s="4">
        <v>1874</v>
      </c>
      <c r="F363" s="4" t="s">
        <v>25</v>
      </c>
      <c r="G363" s="4">
        <v>10723</v>
      </c>
      <c r="H363" s="4">
        <v>572</v>
      </c>
      <c r="I363" s="4">
        <v>85</v>
      </c>
      <c r="J363" s="4">
        <v>1</v>
      </c>
      <c r="K363" s="4">
        <v>1</v>
      </c>
      <c r="L363" s="4">
        <v>0</v>
      </c>
      <c r="M363" s="4"/>
      <c r="N363" s="4"/>
      <c r="O363" s="4">
        <v>19</v>
      </c>
      <c r="P363" s="9" t="s">
        <v>6465</v>
      </c>
      <c r="Q363" s="9" t="s">
        <v>6446</v>
      </c>
      <c r="S363" s="9" t="str">
        <f>VLOOKUP(A363,[1]PRODS!$B$2:$K$3089,10,0)</f>
        <v>WINTER 18</v>
      </c>
      <c r="T363" s="9" t="str">
        <f>VLOOKUP(A363,[1]PRODS!$B$2:$K$3089,4,0)</f>
        <v>TSHIRT</v>
      </c>
      <c r="U363" s="9" t="str">
        <f>VLOOKUP(A363,[1]PRODS!$B$2:$K$3089,5,0)</f>
        <v>LANDED</v>
      </c>
      <c r="V363" s="9" t="str">
        <f>VLOOKUP(A363,[1]PRODS!$B$2:$K$3089,6,0)</f>
        <v>BLACK</v>
      </c>
      <c r="W363" s="9" t="str">
        <f t="shared" si="15"/>
        <v>TSHIRT LANDED BLACK</v>
      </c>
      <c r="X363" s="9" t="str">
        <f>VLOOKUP(A363,[1]PRODS!$B$2:$K$3089,8,0)</f>
        <v>L</v>
      </c>
      <c r="Y363" s="9" t="str">
        <f>VLOOKUP(A363,[1]PRODS!$B$2:$K$3089,9,0)</f>
        <v>M</v>
      </c>
      <c r="Z363" s="9">
        <f t="shared" si="16"/>
        <v>0.85123442089386359</v>
      </c>
      <c r="AA363" s="9">
        <f t="shared" si="17"/>
        <v>10723</v>
      </c>
    </row>
    <row r="364" spans="1:27" x14ac:dyDescent="0.25">
      <c r="A364" s="25" t="s">
        <v>914</v>
      </c>
      <c r="B364" s="4" t="s">
        <v>915</v>
      </c>
      <c r="C364" s="4">
        <v>1</v>
      </c>
      <c r="D364" s="4">
        <v>1</v>
      </c>
      <c r="E364" s="4">
        <v>1814</v>
      </c>
      <c r="F364" s="4" t="s">
        <v>25</v>
      </c>
      <c r="G364" s="4">
        <v>-1813</v>
      </c>
      <c r="H364" s="4">
        <v>-100</v>
      </c>
      <c r="I364" s="4">
        <v>-215766</v>
      </c>
      <c r="J364" s="4">
        <v>1</v>
      </c>
      <c r="K364" s="4">
        <v>1</v>
      </c>
      <c r="L364" s="4">
        <v>0</v>
      </c>
      <c r="M364" s="4"/>
      <c r="N364" s="4"/>
      <c r="O364" s="4">
        <v>19</v>
      </c>
      <c r="P364" s="9" t="s">
        <v>6465</v>
      </c>
      <c r="Q364" s="9" t="s">
        <v>6446</v>
      </c>
      <c r="S364" s="9" t="str">
        <f>VLOOKUP(A364,[1]PRODS!$B$2:$K$3089,10,0)</f>
        <v>WINTER 18</v>
      </c>
      <c r="T364" s="9" t="str">
        <f>VLOOKUP(A364,[1]PRODS!$B$2:$K$3089,4,0)</f>
        <v>TSHIRT</v>
      </c>
      <c r="U364" s="9" t="str">
        <f>VLOOKUP(A364,[1]PRODS!$B$2:$K$3089,5,0)</f>
        <v>BARREL</v>
      </c>
      <c r="V364" s="9" t="str">
        <f>VLOOKUP(A364,[1]PRODS!$B$2:$K$3089,6,0)</f>
        <v>GREY</v>
      </c>
      <c r="W364" s="9" t="str">
        <f t="shared" si="15"/>
        <v>TSHIRT BARREL GREY</v>
      </c>
      <c r="X364" s="9" t="str">
        <f>VLOOKUP(A364,[1]PRODS!$B$2:$K$3089,8,0)</f>
        <v>M</v>
      </c>
      <c r="Y364" s="9" t="str">
        <f>VLOOKUP(A364,[1]PRODS!$B$2:$K$3089,9,0)</f>
        <v>M</v>
      </c>
      <c r="Z364" s="9">
        <f t="shared" si="16"/>
        <v>-1813</v>
      </c>
      <c r="AA364" s="9">
        <f t="shared" si="17"/>
        <v>-1813</v>
      </c>
    </row>
    <row r="365" spans="1:27" x14ac:dyDescent="0.25">
      <c r="A365" s="25" t="s">
        <v>937</v>
      </c>
      <c r="B365" s="4" t="s">
        <v>938</v>
      </c>
      <c r="C365" s="4">
        <v>1</v>
      </c>
      <c r="D365" s="4">
        <v>1</v>
      </c>
      <c r="E365" s="4">
        <v>1874</v>
      </c>
      <c r="F365" s="4" t="s">
        <v>25</v>
      </c>
      <c r="G365" s="4">
        <v>-1873</v>
      </c>
      <c r="H365" s="4">
        <v>-100</v>
      </c>
      <c r="I365" s="4">
        <v>-222906</v>
      </c>
      <c r="J365" s="4">
        <v>1</v>
      </c>
      <c r="K365" s="4">
        <v>1</v>
      </c>
      <c r="L365" s="4">
        <v>0</v>
      </c>
      <c r="M365" s="4"/>
      <c r="N365" s="4"/>
      <c r="O365" s="4">
        <v>19</v>
      </c>
      <c r="P365" s="9" t="s">
        <v>6465</v>
      </c>
      <c r="Q365" s="9" t="s">
        <v>6446</v>
      </c>
      <c r="S365" s="9" t="str">
        <f>VLOOKUP(A365,[1]PRODS!$B$2:$K$3089,10,0)</f>
        <v>WINTER 18</v>
      </c>
      <c r="T365" s="9" t="str">
        <f>VLOOKUP(A365,[1]PRODS!$B$2:$K$3089,4,0)</f>
        <v>TSHIRT</v>
      </c>
      <c r="U365" s="9" t="str">
        <f>VLOOKUP(A365,[1]PRODS!$B$2:$K$3089,5,0)</f>
        <v>HEALER</v>
      </c>
      <c r="V365" s="9" t="str">
        <f>VLOOKUP(A365,[1]PRODS!$B$2:$K$3089,6,0)</f>
        <v>GREY MELANGE</v>
      </c>
      <c r="W365" s="9" t="str">
        <f t="shared" si="15"/>
        <v>TSHIRT HEALER GREY MELANGE</v>
      </c>
      <c r="X365" s="9" t="str">
        <f>VLOOKUP(A365,[1]PRODS!$B$2:$K$3089,8,0)</f>
        <v>XL</v>
      </c>
      <c r="Y365" s="9" t="str">
        <f>VLOOKUP(A365,[1]PRODS!$B$2:$K$3089,9,0)</f>
        <v>M</v>
      </c>
      <c r="Z365" s="9">
        <f t="shared" si="16"/>
        <v>-1873</v>
      </c>
      <c r="AA365" s="9">
        <f t="shared" si="17"/>
        <v>-1873</v>
      </c>
    </row>
    <row r="366" spans="1:27" x14ac:dyDescent="0.25">
      <c r="A366" s="25" t="s">
        <v>334</v>
      </c>
      <c r="B366" s="4" t="s">
        <v>335</v>
      </c>
      <c r="C366" s="4">
        <v>11422</v>
      </c>
      <c r="D366" s="4">
        <v>11422</v>
      </c>
      <c r="E366" s="4">
        <v>2237</v>
      </c>
      <c r="F366" s="4" t="s">
        <v>25</v>
      </c>
      <c r="G366" s="4">
        <v>9185</v>
      </c>
      <c r="H366" s="4">
        <v>411</v>
      </c>
      <c r="I366" s="4">
        <v>80</v>
      </c>
      <c r="J366" s="4">
        <v>1</v>
      </c>
      <c r="K366" s="4">
        <v>1</v>
      </c>
      <c r="L366" s="4">
        <v>0</v>
      </c>
      <c r="M366" s="4"/>
      <c r="N366" s="4"/>
      <c r="O366" s="4">
        <v>19</v>
      </c>
      <c r="P366" s="9" t="s">
        <v>6465</v>
      </c>
      <c r="Q366" s="9" t="s">
        <v>6446</v>
      </c>
      <c r="S366" s="9" t="str">
        <f>VLOOKUP(A366,[1]PRODS!$B$2:$K$3089,10,0)</f>
        <v>WINTER 18</v>
      </c>
      <c r="T366" s="9" t="str">
        <f>VLOOKUP(A366,[1]PRODS!$B$2:$K$3089,4,0)</f>
        <v>TSHIRT M/L</v>
      </c>
      <c r="U366" s="9" t="str">
        <f>VLOOKUP(A366,[1]PRODS!$B$2:$K$3089,5,0)</f>
        <v>DAYS</v>
      </c>
      <c r="V366" s="9" t="str">
        <f>VLOOKUP(A366,[1]PRODS!$B$2:$K$3089,6,0)</f>
        <v>BLUE</v>
      </c>
      <c r="W366" s="9" t="str">
        <f t="shared" si="15"/>
        <v>TSHIRT M/L DAYS BLUE</v>
      </c>
      <c r="X366" s="9" t="str">
        <f>VLOOKUP(A366,[1]PRODS!$B$2:$K$3089,8,0)</f>
        <v>L</v>
      </c>
      <c r="Y366" s="9" t="str">
        <f>VLOOKUP(A366,[1]PRODS!$B$2:$K$3089,9,0)</f>
        <v>M</v>
      </c>
      <c r="Z366" s="9">
        <f t="shared" si="16"/>
        <v>0.80414988618455607</v>
      </c>
      <c r="AA366" s="9">
        <f t="shared" si="17"/>
        <v>9185</v>
      </c>
    </row>
    <row r="367" spans="1:27" x14ac:dyDescent="0.25">
      <c r="A367" s="25" t="s">
        <v>4694</v>
      </c>
      <c r="B367" s="4" t="s">
        <v>4695</v>
      </c>
      <c r="C367" s="4">
        <v>21000</v>
      </c>
      <c r="D367" s="4">
        <v>21000</v>
      </c>
      <c r="E367" s="4">
        <v>5387</v>
      </c>
      <c r="F367" s="4" t="s">
        <v>25</v>
      </c>
      <c r="G367" s="4">
        <v>15613</v>
      </c>
      <c r="H367" s="4">
        <v>290</v>
      </c>
      <c r="I367" s="4">
        <v>74</v>
      </c>
      <c r="J367" s="4">
        <v>1</v>
      </c>
      <c r="K367" s="4">
        <v>1</v>
      </c>
      <c r="L367" s="4">
        <v>0</v>
      </c>
      <c r="M367" s="4"/>
      <c r="N367" s="4"/>
      <c r="O367" s="4">
        <v>19</v>
      </c>
      <c r="P367" s="9" t="s">
        <v>6465</v>
      </c>
      <c r="Q367" s="9" t="s">
        <v>6446</v>
      </c>
      <c r="S367" s="9" t="str">
        <f>VLOOKUP(A367,[1]PRODS!$B$2:$K$3089,10,0)</f>
        <v>SUMMER 18</v>
      </c>
      <c r="T367" s="9" t="str">
        <f>VLOOKUP(A367,[1]PRODS!$B$2:$K$3089,4,0)</f>
        <v>HOODIE</v>
      </c>
      <c r="U367" s="9" t="str">
        <f>VLOOKUP(A367,[1]PRODS!$B$2:$K$3089,5,0)</f>
        <v>TUNE</v>
      </c>
      <c r="V367" s="9" t="str">
        <f>VLOOKUP(A367,[1]PRODS!$B$2:$K$3089,6,0)</f>
        <v>GREY MELANGE</v>
      </c>
      <c r="W367" s="9" t="str">
        <f t="shared" si="15"/>
        <v>HOODIE TUNE GREY MELANGE</v>
      </c>
      <c r="X367" s="9" t="str">
        <f>VLOOKUP(A367,[1]PRODS!$B$2:$K$3089,8,0)</f>
        <v>L</v>
      </c>
      <c r="Y367" s="9" t="str">
        <f>VLOOKUP(A367,[1]PRODS!$B$2:$K$3089,9,0)</f>
        <v>M</v>
      </c>
      <c r="Z367" s="9">
        <f t="shared" si="16"/>
        <v>0.74347619047619051</v>
      </c>
      <c r="AA367" s="9">
        <f t="shared" si="17"/>
        <v>15613</v>
      </c>
    </row>
    <row r="368" spans="1:27" x14ac:dyDescent="0.25">
      <c r="A368" s="25" t="s">
        <v>614</v>
      </c>
      <c r="B368" s="4" t="s">
        <v>6464</v>
      </c>
      <c r="C368" s="4">
        <v>21000</v>
      </c>
      <c r="D368" s="4">
        <v>21000</v>
      </c>
      <c r="E368" s="4">
        <v>7992</v>
      </c>
      <c r="F368" s="4" t="s">
        <v>25</v>
      </c>
      <c r="G368" s="4">
        <v>13008</v>
      </c>
      <c r="H368" s="4">
        <v>163</v>
      </c>
      <c r="I368" s="4">
        <v>62</v>
      </c>
      <c r="J368" s="4">
        <v>1</v>
      </c>
      <c r="K368" s="4">
        <v>1</v>
      </c>
      <c r="L368" s="4">
        <v>0</v>
      </c>
      <c r="M368" s="4"/>
      <c r="N368" s="4"/>
      <c r="O368" s="4">
        <v>19</v>
      </c>
      <c r="P368" s="9" t="s">
        <v>6465</v>
      </c>
      <c r="Q368" s="9" t="s">
        <v>6446</v>
      </c>
      <c r="S368" s="9" t="str">
        <f>VLOOKUP(A368,[1]PRODS!$B$2:$K$3089,10,0)</f>
        <v>WINTER 17</v>
      </c>
      <c r="T368" s="9" t="str">
        <f>VLOOKUP(A368,[1]PRODS!$B$2:$K$3089,4,0)</f>
        <v>POLERON FULL ZIP</v>
      </c>
      <c r="U368" s="9" t="str">
        <f>VLOOKUP(A368,[1]PRODS!$B$2:$K$3089,5,0)</f>
        <v>LOGO ESCRITO</v>
      </c>
      <c r="V368" s="9" t="str">
        <f>VLOOKUP(A368,[1]PRODS!$B$2:$K$3089,6,0)</f>
        <v>NEGRO</v>
      </c>
      <c r="W368" s="9" t="str">
        <f t="shared" si="15"/>
        <v>POLERON FULL ZIP LOGO ESCRITO NEGRO</v>
      </c>
      <c r="X368" s="9" t="str">
        <f>VLOOKUP(A368,[1]PRODS!$B$2:$K$3089,8,0)</f>
        <v>S</v>
      </c>
      <c r="Y368" s="9">
        <f>VLOOKUP(A368,[1]PRODS!$B$2:$K$3089,9,0)</f>
        <v>0</v>
      </c>
      <c r="Z368" s="9">
        <f t="shared" si="16"/>
        <v>0.61942857142857144</v>
      </c>
      <c r="AA368" s="9">
        <f t="shared" si="17"/>
        <v>13008</v>
      </c>
    </row>
    <row r="369" spans="1:27" x14ac:dyDescent="0.25">
      <c r="A369" s="25" t="s">
        <v>1123</v>
      </c>
      <c r="B369" s="4" t="s">
        <v>1124</v>
      </c>
      <c r="C369" s="4">
        <v>23523</v>
      </c>
      <c r="D369" s="4">
        <v>23523</v>
      </c>
      <c r="E369" s="4">
        <v>5677</v>
      </c>
      <c r="F369" s="4" t="s">
        <v>25</v>
      </c>
      <c r="G369" s="4">
        <v>17846</v>
      </c>
      <c r="H369" s="4">
        <v>314</v>
      </c>
      <c r="I369" s="4">
        <v>76</v>
      </c>
      <c r="J369" s="4">
        <v>1</v>
      </c>
      <c r="K369" s="4">
        <v>1</v>
      </c>
      <c r="L369" s="4">
        <v>0</v>
      </c>
      <c r="M369" s="4"/>
      <c r="N369" s="4"/>
      <c r="O369" s="4">
        <v>19</v>
      </c>
      <c r="P369" s="9" t="s">
        <v>6465</v>
      </c>
      <c r="Q369" s="9" t="s">
        <v>6446</v>
      </c>
      <c r="S369" s="9" t="str">
        <f>VLOOKUP(A369,[1]PRODS!$B$2:$K$3089,10,0)</f>
        <v>WINTER 18</v>
      </c>
      <c r="T369" s="9" t="str">
        <f>VLOOKUP(A369,[1]PRODS!$B$2:$K$3089,4,0)</f>
        <v>FULL ZIP</v>
      </c>
      <c r="U369" s="9" t="str">
        <f>VLOOKUP(A369,[1]PRODS!$B$2:$K$3089,5,0)</f>
        <v>PIT PACH</v>
      </c>
      <c r="V369" s="9" t="str">
        <f>VLOOKUP(A369,[1]PRODS!$B$2:$K$3089,6,0)</f>
        <v>PURPLE</v>
      </c>
      <c r="W369" s="9" t="str">
        <f t="shared" si="15"/>
        <v>FULL ZIP PIT PACH PURPLE</v>
      </c>
      <c r="X369" s="9" t="str">
        <f>VLOOKUP(A369,[1]PRODS!$B$2:$K$3089,8,0)</f>
        <v>XXL</v>
      </c>
      <c r="Y369" s="9" t="str">
        <f>VLOOKUP(A369,[1]PRODS!$B$2:$K$3089,9,0)</f>
        <v>M</v>
      </c>
      <c r="Z369" s="9">
        <f t="shared" si="16"/>
        <v>0.75866173532287551</v>
      </c>
      <c r="AA369" s="9">
        <f t="shared" si="17"/>
        <v>17846</v>
      </c>
    </row>
    <row r="370" spans="1:27" x14ac:dyDescent="0.25">
      <c r="A370" s="25" t="s">
        <v>1125</v>
      </c>
      <c r="B370" s="4" t="s">
        <v>1126</v>
      </c>
      <c r="C370" s="4">
        <v>22052</v>
      </c>
      <c r="D370" s="4">
        <v>22052</v>
      </c>
      <c r="E370" s="4">
        <v>5677</v>
      </c>
      <c r="F370" s="4" t="s">
        <v>25</v>
      </c>
      <c r="G370" s="4">
        <v>16375</v>
      </c>
      <c r="H370" s="4">
        <v>288</v>
      </c>
      <c r="I370" s="4">
        <v>74</v>
      </c>
      <c r="J370" s="4">
        <v>1</v>
      </c>
      <c r="K370" s="4">
        <v>1</v>
      </c>
      <c r="L370" s="4">
        <v>0</v>
      </c>
      <c r="M370" s="4"/>
      <c r="N370" s="4"/>
      <c r="O370" s="4">
        <v>19</v>
      </c>
      <c r="P370" s="9" t="s">
        <v>6465</v>
      </c>
      <c r="Q370" s="9" t="s">
        <v>6446</v>
      </c>
      <c r="S370" s="9" t="str">
        <f>VLOOKUP(A370,[1]PRODS!$B$2:$K$3089,10,0)</f>
        <v>WINTER 18</v>
      </c>
      <c r="T370" s="9" t="str">
        <f>VLOOKUP(A370,[1]PRODS!$B$2:$K$3089,4,0)</f>
        <v>FULL ZIP</v>
      </c>
      <c r="U370" s="9" t="str">
        <f>VLOOKUP(A370,[1]PRODS!$B$2:$K$3089,5,0)</f>
        <v>STAMPED</v>
      </c>
      <c r="V370" s="9" t="str">
        <f>VLOOKUP(A370,[1]PRODS!$B$2:$K$3089,6,0)</f>
        <v>BLACK</v>
      </c>
      <c r="W370" s="9" t="str">
        <f t="shared" si="15"/>
        <v>FULL ZIP STAMPED BLACK</v>
      </c>
      <c r="X370" s="9" t="str">
        <f>VLOOKUP(A370,[1]PRODS!$B$2:$K$3089,8,0)</f>
        <v>L</v>
      </c>
      <c r="Y370" s="9" t="str">
        <f>VLOOKUP(A370,[1]PRODS!$B$2:$K$3089,9,0)</f>
        <v>M</v>
      </c>
      <c r="Z370" s="9">
        <f t="shared" si="16"/>
        <v>0.74256303283148917</v>
      </c>
      <c r="AA370" s="9">
        <f t="shared" si="17"/>
        <v>16375</v>
      </c>
    </row>
    <row r="371" spans="1:27" x14ac:dyDescent="0.25">
      <c r="A371" s="25" t="s">
        <v>1129</v>
      </c>
      <c r="B371" s="4" t="s">
        <v>1130</v>
      </c>
      <c r="C371" s="4">
        <v>21000</v>
      </c>
      <c r="D371" s="4">
        <v>21000</v>
      </c>
      <c r="E371" s="4">
        <v>5677</v>
      </c>
      <c r="F371" s="4" t="s">
        <v>25</v>
      </c>
      <c r="G371" s="4">
        <v>15323</v>
      </c>
      <c r="H371" s="4">
        <v>270</v>
      </c>
      <c r="I371" s="4">
        <v>73</v>
      </c>
      <c r="J371" s="4">
        <v>1</v>
      </c>
      <c r="K371" s="4">
        <v>1</v>
      </c>
      <c r="L371" s="4">
        <v>0</v>
      </c>
      <c r="M371" s="4"/>
      <c r="N371" s="4"/>
      <c r="O371" s="4">
        <v>19</v>
      </c>
      <c r="P371" s="9" t="s">
        <v>6465</v>
      </c>
      <c r="Q371" s="9" t="s">
        <v>6446</v>
      </c>
      <c r="S371" s="9" t="str">
        <f>VLOOKUP(A371,[1]PRODS!$B$2:$K$3089,10,0)</f>
        <v>WINTER 18</v>
      </c>
      <c r="T371" s="9" t="str">
        <f>VLOOKUP(A371,[1]PRODS!$B$2:$K$3089,4,0)</f>
        <v>FULL ZIP</v>
      </c>
      <c r="U371" s="9" t="str">
        <f>VLOOKUP(A371,[1]PRODS!$B$2:$K$3089,5,0)</f>
        <v>STAMPED</v>
      </c>
      <c r="V371" s="9" t="str">
        <f>VLOOKUP(A371,[1]PRODS!$B$2:$K$3089,6,0)</f>
        <v>BLACK</v>
      </c>
      <c r="W371" s="9" t="str">
        <f t="shared" si="15"/>
        <v>FULL ZIP STAMPED BLACK</v>
      </c>
      <c r="X371" s="9" t="str">
        <f>VLOOKUP(A371,[1]PRODS!$B$2:$K$3089,8,0)</f>
        <v>S</v>
      </c>
      <c r="Y371" s="9" t="str">
        <f>VLOOKUP(A371,[1]PRODS!$B$2:$K$3089,9,0)</f>
        <v>M</v>
      </c>
      <c r="Z371" s="9">
        <f t="shared" si="16"/>
        <v>0.72966666666666669</v>
      </c>
      <c r="AA371" s="9">
        <f t="shared" si="17"/>
        <v>15323</v>
      </c>
    </row>
    <row r="372" spans="1:27" x14ac:dyDescent="0.25">
      <c r="A372" s="25" t="s">
        <v>1137</v>
      </c>
      <c r="B372" s="4" t="s">
        <v>1138</v>
      </c>
      <c r="C372" s="4">
        <v>22052</v>
      </c>
      <c r="D372" s="4">
        <v>22052</v>
      </c>
      <c r="E372" s="4">
        <v>5677</v>
      </c>
      <c r="F372" s="4" t="s">
        <v>25</v>
      </c>
      <c r="G372" s="4">
        <v>16375</v>
      </c>
      <c r="H372" s="4">
        <v>288</v>
      </c>
      <c r="I372" s="4">
        <v>74</v>
      </c>
      <c r="J372" s="4">
        <v>1</v>
      </c>
      <c r="K372" s="4">
        <v>1</v>
      </c>
      <c r="L372" s="4">
        <v>0</v>
      </c>
      <c r="M372" s="4"/>
      <c r="N372" s="4"/>
      <c r="O372" s="4">
        <v>19</v>
      </c>
      <c r="P372" s="9" t="s">
        <v>6465</v>
      </c>
      <c r="Q372" s="9" t="s">
        <v>6446</v>
      </c>
      <c r="S372" s="9" t="str">
        <f>VLOOKUP(A372,[1]PRODS!$B$2:$K$3089,10,0)</f>
        <v>WINTER 18</v>
      </c>
      <c r="T372" s="9" t="str">
        <f>VLOOKUP(A372,[1]PRODS!$B$2:$K$3089,4,0)</f>
        <v>FULL ZIP</v>
      </c>
      <c r="U372" s="9" t="str">
        <f>VLOOKUP(A372,[1]PRODS!$B$2:$K$3089,5,0)</f>
        <v>STAMPED</v>
      </c>
      <c r="V372" s="9" t="str">
        <f>VLOOKUP(A372,[1]PRODS!$B$2:$K$3089,6,0)</f>
        <v>BORDO MEL</v>
      </c>
      <c r="W372" s="9" t="str">
        <f t="shared" si="15"/>
        <v>FULL ZIP STAMPED BORDO MEL</v>
      </c>
      <c r="X372" s="9" t="str">
        <f>VLOOKUP(A372,[1]PRODS!$B$2:$K$3089,8,0)</f>
        <v>L</v>
      </c>
      <c r="Y372" s="9" t="str">
        <f>VLOOKUP(A372,[1]PRODS!$B$2:$K$3089,9,0)</f>
        <v>M</v>
      </c>
      <c r="Z372" s="9">
        <f t="shared" si="16"/>
        <v>0.74256303283148917</v>
      </c>
      <c r="AA372" s="9">
        <f t="shared" si="17"/>
        <v>16375</v>
      </c>
    </row>
    <row r="373" spans="1:27" x14ac:dyDescent="0.25">
      <c r="A373" s="25" t="s">
        <v>1179</v>
      </c>
      <c r="B373" s="4" t="s">
        <v>1180</v>
      </c>
      <c r="C373" s="4">
        <v>46210</v>
      </c>
      <c r="D373" s="4">
        <v>46210</v>
      </c>
      <c r="E373" s="4">
        <v>9388</v>
      </c>
      <c r="F373" s="4" t="s">
        <v>25</v>
      </c>
      <c r="G373" s="4">
        <v>36822</v>
      </c>
      <c r="H373" s="4">
        <v>392</v>
      </c>
      <c r="I373" s="4">
        <v>80</v>
      </c>
      <c r="J373" s="4">
        <v>1</v>
      </c>
      <c r="K373" s="4">
        <v>1</v>
      </c>
      <c r="L373" s="4">
        <v>0</v>
      </c>
      <c r="M373" s="4"/>
      <c r="N373" s="4"/>
      <c r="O373" s="4">
        <v>19</v>
      </c>
      <c r="P373" s="9" t="s">
        <v>6465</v>
      </c>
      <c r="Q373" s="9" t="s">
        <v>6446</v>
      </c>
      <c r="S373" s="9" t="str">
        <f>VLOOKUP(A373,[1]PRODS!$B$2:$K$3089,10,0)</f>
        <v>WINTER 18</v>
      </c>
      <c r="T373" s="9" t="str">
        <f>VLOOKUP(A373,[1]PRODS!$B$2:$K$3089,4,0)</f>
        <v>CHIPORRO</v>
      </c>
      <c r="U373" s="9" t="str">
        <f>VLOOKUP(A373,[1]PRODS!$B$2:$K$3089,5,0)</f>
        <v>SURAZO</v>
      </c>
      <c r="V373" s="9" t="str">
        <f>VLOOKUP(A373,[1]PRODS!$B$2:$K$3089,6,0)</f>
        <v>BROWN</v>
      </c>
      <c r="W373" s="9" t="str">
        <f t="shared" si="15"/>
        <v>CHIPORRO SURAZO BROWN</v>
      </c>
      <c r="X373" s="9" t="str">
        <f>VLOOKUP(A373,[1]PRODS!$B$2:$K$3089,8,0)</f>
        <v>M</v>
      </c>
      <c r="Y373" s="9" t="str">
        <f>VLOOKUP(A373,[1]PRODS!$B$2:$K$3089,9,0)</f>
        <v>M</v>
      </c>
      <c r="Z373" s="9">
        <f t="shared" si="16"/>
        <v>0.79684051071196715</v>
      </c>
      <c r="AA373" s="9">
        <f t="shared" si="17"/>
        <v>36822</v>
      </c>
    </row>
    <row r="374" spans="1:27" x14ac:dyDescent="0.25">
      <c r="A374" s="25" t="s">
        <v>1183</v>
      </c>
      <c r="B374" s="4" t="s">
        <v>1184</v>
      </c>
      <c r="C374" s="4">
        <v>46210</v>
      </c>
      <c r="D374" s="4">
        <v>46210</v>
      </c>
      <c r="E374" s="4">
        <v>9388</v>
      </c>
      <c r="F374" s="4" t="s">
        <v>25</v>
      </c>
      <c r="G374" s="4">
        <v>36822</v>
      </c>
      <c r="H374" s="4">
        <v>392</v>
      </c>
      <c r="I374" s="4">
        <v>80</v>
      </c>
      <c r="J374" s="4">
        <v>1</v>
      </c>
      <c r="K374" s="4">
        <v>1</v>
      </c>
      <c r="L374" s="4">
        <v>0</v>
      </c>
      <c r="M374" s="4"/>
      <c r="N374" s="4"/>
      <c r="O374" s="4">
        <v>19</v>
      </c>
      <c r="P374" s="9" t="s">
        <v>6465</v>
      </c>
      <c r="Q374" s="9" t="s">
        <v>6446</v>
      </c>
      <c r="S374" s="9" t="str">
        <f>VLOOKUP(A374,[1]PRODS!$B$2:$K$3089,10,0)</f>
        <v>WINTER 18</v>
      </c>
      <c r="T374" s="9" t="str">
        <f>VLOOKUP(A374,[1]PRODS!$B$2:$K$3089,4,0)</f>
        <v>CHIPORRO</v>
      </c>
      <c r="U374" s="9" t="str">
        <f>VLOOKUP(A374,[1]PRODS!$B$2:$K$3089,5,0)</f>
        <v>SURAZO</v>
      </c>
      <c r="V374" s="9" t="str">
        <f>VLOOKUP(A374,[1]PRODS!$B$2:$K$3089,6,0)</f>
        <v>BROWN</v>
      </c>
      <c r="W374" s="9" t="str">
        <f t="shared" si="15"/>
        <v>CHIPORRO SURAZO BROWN</v>
      </c>
      <c r="X374" s="9" t="str">
        <f>VLOOKUP(A374,[1]PRODS!$B$2:$K$3089,8,0)</f>
        <v>XL</v>
      </c>
      <c r="Y374" s="9" t="str">
        <f>VLOOKUP(A374,[1]PRODS!$B$2:$K$3089,9,0)</f>
        <v>M</v>
      </c>
      <c r="Z374" s="9">
        <f t="shared" si="16"/>
        <v>0.79684051071196715</v>
      </c>
      <c r="AA374" s="9">
        <f t="shared" si="17"/>
        <v>36822</v>
      </c>
    </row>
    <row r="375" spans="1:27" x14ac:dyDescent="0.25">
      <c r="A375" s="25" t="s">
        <v>1201</v>
      </c>
      <c r="B375" s="4" t="s">
        <v>1152</v>
      </c>
      <c r="C375" s="4">
        <v>27726</v>
      </c>
      <c r="D375" s="4">
        <v>27726</v>
      </c>
      <c r="E375" s="4">
        <v>11354</v>
      </c>
      <c r="F375" s="4" t="s">
        <v>25</v>
      </c>
      <c r="G375" s="4">
        <v>16372</v>
      </c>
      <c r="H375" s="4">
        <v>144</v>
      </c>
      <c r="I375" s="4">
        <v>59</v>
      </c>
      <c r="J375" s="4">
        <v>1</v>
      </c>
      <c r="K375" s="4">
        <v>1</v>
      </c>
      <c r="L375" s="4">
        <v>0</v>
      </c>
      <c r="M375" s="4"/>
      <c r="N375" s="4"/>
      <c r="O375" s="4">
        <v>19</v>
      </c>
      <c r="P375" s="9" t="s">
        <v>6465</v>
      </c>
      <c r="Q375" s="9" t="s">
        <v>6446</v>
      </c>
      <c r="S375" s="9" t="str">
        <f>VLOOKUP(A375,[1]PRODS!$B$2:$K$3089,10,0)</f>
        <v>WINTER 18</v>
      </c>
      <c r="T375" s="9" t="str">
        <f>VLOOKUP(A375,[1]PRODS!$B$2:$K$3089,4,0)</f>
        <v>CHIPORRO</v>
      </c>
      <c r="U375" s="9" t="str">
        <f>VLOOKUP(A375,[1]PRODS!$B$2:$K$3089,5,0)</f>
        <v>SURAZO</v>
      </c>
      <c r="V375" s="9" t="str">
        <f>VLOOKUP(A375,[1]PRODS!$B$2:$K$3089,6,0)</f>
        <v>BLACK</v>
      </c>
      <c r="W375" s="9" t="str">
        <f t="shared" si="15"/>
        <v>CHIPORRO SURAZO BLACK</v>
      </c>
      <c r="X375" s="9" t="str">
        <f>VLOOKUP(A375,[1]PRODS!$B$2:$K$3089,8,0)</f>
        <v>L</v>
      </c>
      <c r="Y375" s="9" t="str">
        <f>VLOOKUP(A375,[1]PRODS!$B$2:$K$3089,9,0)</f>
        <v>W</v>
      </c>
      <c r="Z375" s="9">
        <f t="shared" si="16"/>
        <v>0.59049267835244901</v>
      </c>
      <c r="AA375" s="9">
        <f t="shared" si="17"/>
        <v>16372.000000000002</v>
      </c>
    </row>
    <row r="376" spans="1:27" x14ac:dyDescent="0.25">
      <c r="A376" s="25" t="s">
        <v>1205</v>
      </c>
      <c r="B376" s="4" t="s">
        <v>1161</v>
      </c>
      <c r="C376" s="4">
        <v>36968</v>
      </c>
      <c r="D376" s="4">
        <v>36968</v>
      </c>
      <c r="E376" s="4">
        <v>11354</v>
      </c>
      <c r="F376" s="4" t="s">
        <v>25</v>
      </c>
      <c r="G376" s="4">
        <v>25614</v>
      </c>
      <c r="H376" s="4">
        <v>226</v>
      </c>
      <c r="I376" s="4">
        <v>69</v>
      </c>
      <c r="J376" s="4">
        <v>1</v>
      </c>
      <c r="K376" s="4">
        <v>1</v>
      </c>
      <c r="L376" s="4">
        <v>0</v>
      </c>
      <c r="M376" s="4"/>
      <c r="N376" s="4"/>
      <c r="O376" s="4">
        <v>19</v>
      </c>
      <c r="P376" s="9" t="s">
        <v>6465</v>
      </c>
      <c r="Q376" s="9" t="s">
        <v>6446</v>
      </c>
      <c r="S376" s="9" t="str">
        <f>VLOOKUP(A376,[1]PRODS!$B$2:$K$3089,10,0)</f>
        <v>WINTER 18</v>
      </c>
      <c r="T376" s="9" t="str">
        <f>VLOOKUP(A376,[1]PRODS!$B$2:$K$3089,4,0)</f>
        <v>CHIPORRO</v>
      </c>
      <c r="U376" s="9" t="str">
        <f>VLOOKUP(A376,[1]PRODS!$B$2:$K$3089,5,0)</f>
        <v>SURAZO</v>
      </c>
      <c r="V376" s="9" t="str">
        <f>VLOOKUP(A376,[1]PRODS!$B$2:$K$3089,6,0)</f>
        <v>BLACK</v>
      </c>
      <c r="W376" s="9" t="str">
        <f t="shared" si="15"/>
        <v>CHIPORRO SURAZO BLACK</v>
      </c>
      <c r="X376" s="9" t="str">
        <f>VLOOKUP(A376,[1]PRODS!$B$2:$K$3089,8,0)</f>
        <v>XS</v>
      </c>
      <c r="Y376" s="9" t="str">
        <f>VLOOKUP(A376,[1]PRODS!$B$2:$K$3089,9,0)</f>
        <v>W</v>
      </c>
      <c r="Z376" s="9">
        <f t="shared" si="16"/>
        <v>0.69286950876433673</v>
      </c>
      <c r="AA376" s="9">
        <f t="shared" si="17"/>
        <v>25614</v>
      </c>
    </row>
    <row r="377" spans="1:27" x14ac:dyDescent="0.25">
      <c r="A377" s="25" t="s">
        <v>1210</v>
      </c>
      <c r="B377" s="4" t="s">
        <v>1211</v>
      </c>
      <c r="C377" s="4">
        <v>27731</v>
      </c>
      <c r="D377" s="4">
        <v>27731</v>
      </c>
      <c r="E377" s="4">
        <v>11354</v>
      </c>
      <c r="F377" s="4" t="s">
        <v>25</v>
      </c>
      <c r="G377" s="4">
        <v>16377</v>
      </c>
      <c r="H377" s="4">
        <v>144</v>
      </c>
      <c r="I377" s="4">
        <v>59</v>
      </c>
      <c r="J377" s="4">
        <v>1</v>
      </c>
      <c r="K377" s="4">
        <v>1</v>
      </c>
      <c r="L377" s="4">
        <v>0</v>
      </c>
      <c r="M377" s="4"/>
      <c r="N377" s="4"/>
      <c r="O377" s="4">
        <v>19</v>
      </c>
      <c r="P377" s="9" t="s">
        <v>6465</v>
      </c>
      <c r="Q377" s="9" t="s">
        <v>6446</v>
      </c>
      <c r="S377" s="9" t="str">
        <f>VLOOKUP(A377,[1]PRODS!$B$2:$K$3089,10,0)</f>
        <v>WINTER 18</v>
      </c>
      <c r="T377" s="9" t="str">
        <f>VLOOKUP(A377,[1]PRODS!$B$2:$K$3089,4,0)</f>
        <v>CHIPORRO</v>
      </c>
      <c r="U377" s="9" t="str">
        <f>VLOOKUP(A377,[1]PRODS!$B$2:$K$3089,5,0)</f>
        <v>SURAZO</v>
      </c>
      <c r="V377" s="9" t="str">
        <f>VLOOKUP(A377,[1]PRODS!$B$2:$K$3089,6,0)</f>
        <v>GREY</v>
      </c>
      <c r="W377" s="9" t="str">
        <f t="shared" si="15"/>
        <v>CHIPORRO SURAZO GREY</v>
      </c>
      <c r="X377" s="9" t="str">
        <f>VLOOKUP(A377,[1]PRODS!$B$2:$K$3089,8,0)</f>
        <v>S</v>
      </c>
      <c r="Y377" s="9" t="str">
        <f>VLOOKUP(A377,[1]PRODS!$B$2:$K$3089,9,0)</f>
        <v>W</v>
      </c>
      <c r="Z377" s="9">
        <f t="shared" si="16"/>
        <v>0.59056651400959215</v>
      </c>
      <c r="AA377" s="9">
        <f t="shared" si="17"/>
        <v>16377</v>
      </c>
    </row>
    <row r="378" spans="1:27" x14ac:dyDescent="0.25">
      <c r="A378" s="25" t="s">
        <v>1212</v>
      </c>
      <c r="B378" s="4" t="s">
        <v>1213</v>
      </c>
      <c r="C378" s="4">
        <v>55462</v>
      </c>
      <c r="D378" s="4">
        <v>55462</v>
      </c>
      <c r="E378" s="4">
        <v>22708</v>
      </c>
      <c r="F378" s="4" t="s">
        <v>25</v>
      </c>
      <c r="G378" s="4">
        <v>32754</v>
      </c>
      <c r="H378" s="4">
        <v>144</v>
      </c>
      <c r="I378" s="4">
        <v>59</v>
      </c>
      <c r="J378" s="4">
        <v>2</v>
      </c>
      <c r="K378" s="4">
        <v>2</v>
      </c>
      <c r="L378" s="4">
        <v>0</v>
      </c>
      <c r="M378" s="4"/>
      <c r="N378" s="4"/>
      <c r="O378" s="4">
        <v>19</v>
      </c>
      <c r="P378" s="9" t="s">
        <v>6465</v>
      </c>
      <c r="Q378" s="9" t="s">
        <v>6446</v>
      </c>
      <c r="S378" s="9" t="str">
        <f>VLOOKUP(A378,[1]PRODS!$B$2:$K$3089,10,0)</f>
        <v>WINTER 18</v>
      </c>
      <c r="T378" s="9" t="str">
        <f>VLOOKUP(A378,[1]PRODS!$B$2:$K$3089,4,0)</f>
        <v>CHIPORRO</v>
      </c>
      <c r="U378" s="9" t="str">
        <f>VLOOKUP(A378,[1]PRODS!$B$2:$K$3089,5,0)</f>
        <v>SURAZO</v>
      </c>
      <c r="V378" s="9" t="str">
        <f>VLOOKUP(A378,[1]PRODS!$B$2:$K$3089,6,0)</f>
        <v>GREY</v>
      </c>
      <c r="W378" s="9" t="str">
        <f t="shared" si="15"/>
        <v>CHIPORRO SURAZO GREY</v>
      </c>
      <c r="X378" s="9" t="str">
        <f>VLOOKUP(A378,[1]PRODS!$B$2:$K$3089,8,0)</f>
        <v>XS</v>
      </c>
      <c r="Y378" s="9" t="str">
        <f>VLOOKUP(A378,[1]PRODS!$B$2:$K$3089,9,0)</f>
        <v>W</v>
      </c>
      <c r="Z378" s="9">
        <f t="shared" si="16"/>
        <v>0.59056651400959215</v>
      </c>
      <c r="AA378" s="9">
        <f t="shared" si="17"/>
        <v>32754</v>
      </c>
    </row>
    <row r="379" spans="1:27" x14ac:dyDescent="0.25">
      <c r="A379" s="25" t="s">
        <v>1239</v>
      </c>
      <c r="B379" s="4" t="s">
        <v>1240</v>
      </c>
      <c r="C379" s="4">
        <v>40336</v>
      </c>
      <c r="D379" s="4">
        <v>40336</v>
      </c>
      <c r="E379" s="4">
        <v>9883</v>
      </c>
      <c r="F379" s="4" t="s">
        <v>25</v>
      </c>
      <c r="G379" s="4">
        <v>30453</v>
      </c>
      <c r="H379" s="4">
        <v>308</v>
      </c>
      <c r="I379" s="4">
        <v>75</v>
      </c>
      <c r="J379" s="4">
        <v>1</v>
      </c>
      <c r="K379" s="4">
        <v>1</v>
      </c>
      <c r="L379" s="4">
        <v>0</v>
      </c>
      <c r="M379" s="4"/>
      <c r="N379" s="4"/>
      <c r="O379" s="4">
        <v>19</v>
      </c>
      <c r="P379" s="9" t="s">
        <v>6465</v>
      </c>
      <c r="Q379" s="9" t="s">
        <v>6446</v>
      </c>
      <c r="S379" s="9" t="str">
        <f>VLOOKUP(A379,[1]PRODS!$B$2:$K$3089,10,0)</f>
        <v>WINTER 18</v>
      </c>
      <c r="T379" s="9" t="str">
        <f>VLOOKUP(A379,[1]PRODS!$B$2:$K$3089,4,0)</f>
        <v>RUSTIC SHERPA</v>
      </c>
      <c r="U379" s="9" t="str">
        <f>VLOOKUP(A379,[1]PRODS!$B$2:$K$3089,5,0)</f>
        <v>FYAH MAN FZ</v>
      </c>
      <c r="V379" s="9" t="str">
        <f>VLOOKUP(A379,[1]PRODS!$B$2:$K$3089,6,0)</f>
        <v>CAMEL</v>
      </c>
      <c r="W379" s="9" t="str">
        <f t="shared" si="15"/>
        <v>RUSTIC SHERPA FYAH MAN FZ CAMEL</v>
      </c>
      <c r="X379" s="9" t="str">
        <f>VLOOKUP(A379,[1]PRODS!$B$2:$K$3089,8,0)</f>
        <v>XXL</v>
      </c>
      <c r="Y379" s="9" t="str">
        <f>VLOOKUP(A379,[1]PRODS!$B$2:$K$3089,9,0)</f>
        <v>M</v>
      </c>
      <c r="Z379" s="9">
        <f t="shared" si="16"/>
        <v>0.75498314161047209</v>
      </c>
      <c r="AA379" s="9">
        <f t="shared" si="17"/>
        <v>30453.000000000004</v>
      </c>
    </row>
    <row r="380" spans="1:27" x14ac:dyDescent="0.25">
      <c r="A380" s="25" t="s">
        <v>1260</v>
      </c>
      <c r="B380" s="4" t="s">
        <v>1261</v>
      </c>
      <c r="C380" s="4">
        <v>40329</v>
      </c>
      <c r="D380" s="4">
        <v>40329</v>
      </c>
      <c r="E380" s="4">
        <v>9648</v>
      </c>
      <c r="F380" s="4" t="s">
        <v>25</v>
      </c>
      <c r="G380" s="4">
        <v>30681</v>
      </c>
      <c r="H380" s="4">
        <v>318</v>
      </c>
      <c r="I380" s="4">
        <v>76</v>
      </c>
      <c r="J380" s="4">
        <v>1</v>
      </c>
      <c r="K380" s="4">
        <v>1</v>
      </c>
      <c r="L380" s="4">
        <v>0</v>
      </c>
      <c r="M380" s="4"/>
      <c r="N380" s="4"/>
      <c r="O380" s="4">
        <v>19</v>
      </c>
      <c r="P380" s="9" t="s">
        <v>6465</v>
      </c>
      <c r="Q380" s="9" t="s">
        <v>6446</v>
      </c>
      <c r="S380" s="9" t="str">
        <f>VLOOKUP(A380,[1]PRODS!$B$2:$K$3089,10,0)</f>
        <v>WINTER 18</v>
      </c>
      <c r="T380" s="9" t="str">
        <f>VLOOKUP(A380,[1]PRODS!$B$2:$K$3089,4,0)</f>
        <v>RUSTIC SHERPA</v>
      </c>
      <c r="U380" s="9" t="str">
        <f>VLOOKUP(A380,[1]PRODS!$B$2:$K$3089,5,0)</f>
        <v>FYAH GIRL FZ</v>
      </c>
      <c r="V380" s="9" t="str">
        <f>VLOOKUP(A380,[1]PRODS!$B$2:$K$3089,6,0)</f>
        <v>CAMEL</v>
      </c>
      <c r="W380" s="9" t="str">
        <f t="shared" si="15"/>
        <v>RUSTIC SHERPA FYAH GIRL FZ CAMEL</v>
      </c>
      <c r="X380" s="9" t="str">
        <f>VLOOKUP(A380,[1]PRODS!$B$2:$K$3089,8,0)</f>
        <v>M</v>
      </c>
      <c r="Y380" s="9" t="str">
        <f>VLOOKUP(A380,[1]PRODS!$B$2:$K$3089,9,0)</f>
        <v>W</v>
      </c>
      <c r="Z380" s="9">
        <f t="shared" si="16"/>
        <v>0.76076768578442311</v>
      </c>
      <c r="AA380" s="9">
        <f t="shared" si="17"/>
        <v>30681</v>
      </c>
    </row>
    <row r="381" spans="1:27" x14ac:dyDescent="0.25">
      <c r="A381" s="25" t="s">
        <v>1305</v>
      </c>
      <c r="B381" s="4" t="s">
        <v>1306</v>
      </c>
      <c r="C381" s="4">
        <v>50412</v>
      </c>
      <c r="D381" s="4">
        <v>50412</v>
      </c>
      <c r="E381" s="4">
        <v>9707</v>
      </c>
      <c r="F381" s="4" t="s">
        <v>25</v>
      </c>
      <c r="G381" s="4">
        <v>40705</v>
      </c>
      <c r="H381" s="4">
        <v>419</v>
      </c>
      <c r="I381" s="4">
        <v>81</v>
      </c>
      <c r="J381" s="4">
        <v>1</v>
      </c>
      <c r="K381" s="4">
        <v>1</v>
      </c>
      <c r="L381" s="4">
        <v>0</v>
      </c>
      <c r="M381" s="4"/>
      <c r="N381" s="4"/>
      <c r="O381" s="4">
        <v>19</v>
      </c>
      <c r="P381" s="9" t="s">
        <v>6465</v>
      </c>
      <c r="Q381" s="9" t="s">
        <v>6446</v>
      </c>
      <c r="S381" s="9" t="str">
        <f>VLOOKUP(A381,[1]PRODS!$B$2:$K$3089,10,0)</f>
        <v>WINTER 18</v>
      </c>
      <c r="T381" s="9" t="str">
        <f>VLOOKUP(A381,[1]PRODS!$B$2:$K$3089,4,0)</f>
        <v>POLAR &amp; CHIPORRO FZ</v>
      </c>
      <c r="U381" s="9" t="str">
        <f>VLOOKUP(A381,[1]PRODS!$B$2:$K$3089,5,0)</f>
        <v>FYAH MAN FZ</v>
      </c>
      <c r="V381" s="9" t="str">
        <f>VLOOKUP(A381,[1]PRODS!$B$2:$K$3089,6,0)</f>
        <v>GREEN</v>
      </c>
      <c r="W381" s="9" t="str">
        <f t="shared" si="15"/>
        <v>POLAR &amp; CHIPORRO FZ FYAH MAN FZ GREEN</v>
      </c>
      <c r="X381" s="9" t="str">
        <f>VLOOKUP(A381,[1]PRODS!$B$2:$K$3089,8,0)</f>
        <v>L</v>
      </c>
      <c r="Y381" s="9" t="str">
        <f>VLOOKUP(A381,[1]PRODS!$B$2:$K$3089,9,0)</f>
        <v>M</v>
      </c>
      <c r="Z381" s="9">
        <f t="shared" si="16"/>
        <v>0.80744663968896291</v>
      </c>
      <c r="AA381" s="9">
        <f t="shared" si="17"/>
        <v>40705</v>
      </c>
    </row>
    <row r="382" spans="1:27" x14ac:dyDescent="0.25">
      <c r="A382" s="25" t="s">
        <v>1328</v>
      </c>
      <c r="B382" s="4" t="s">
        <v>1329</v>
      </c>
      <c r="C382" s="4">
        <v>40336</v>
      </c>
      <c r="D382" s="4">
        <v>40336</v>
      </c>
      <c r="E382" s="4">
        <v>9707</v>
      </c>
      <c r="F382" s="4" t="s">
        <v>25</v>
      </c>
      <c r="G382" s="4">
        <v>30629</v>
      </c>
      <c r="H382" s="4">
        <v>316</v>
      </c>
      <c r="I382" s="4">
        <v>76</v>
      </c>
      <c r="J382" s="4">
        <v>1</v>
      </c>
      <c r="K382" s="4">
        <v>1</v>
      </c>
      <c r="L382" s="4">
        <v>0</v>
      </c>
      <c r="M382" s="4"/>
      <c r="N382" s="4"/>
      <c r="O382" s="4">
        <v>19</v>
      </c>
      <c r="P382" s="9" t="s">
        <v>6465</v>
      </c>
      <c r="Q382" s="9" t="s">
        <v>6446</v>
      </c>
      <c r="S382" s="9" t="str">
        <f>VLOOKUP(A382,[1]PRODS!$B$2:$K$3089,10,0)</f>
        <v>WINTER 18</v>
      </c>
      <c r="T382" s="9" t="str">
        <f>VLOOKUP(A382,[1]PRODS!$B$2:$K$3089,4,0)</f>
        <v>POLAR &amp; CHIPORRO FZ</v>
      </c>
      <c r="U382" s="9" t="str">
        <f>VLOOKUP(A382,[1]PRODS!$B$2:$K$3089,5,0)</f>
        <v>FYAH MAN FZ</v>
      </c>
      <c r="V382" s="9" t="str">
        <f>VLOOKUP(A382,[1]PRODS!$B$2:$K$3089,6,0)</f>
        <v>RED</v>
      </c>
      <c r="W382" s="9" t="str">
        <f t="shared" si="15"/>
        <v>POLAR &amp; CHIPORRO FZ FYAH MAN FZ RED</v>
      </c>
      <c r="X382" s="9" t="str">
        <f>VLOOKUP(A382,[1]PRODS!$B$2:$K$3089,8,0)</f>
        <v>XXL</v>
      </c>
      <c r="Y382" s="9" t="str">
        <f>VLOOKUP(A382,[1]PRODS!$B$2:$K$3089,9,0)</f>
        <v>M</v>
      </c>
      <c r="Z382" s="9">
        <f t="shared" si="16"/>
        <v>0.7593464894882983</v>
      </c>
      <c r="AA382" s="9">
        <f t="shared" si="17"/>
        <v>30629</v>
      </c>
    </row>
    <row r="383" spans="1:27" x14ac:dyDescent="0.25">
      <c r="A383" s="25" t="s">
        <v>1343</v>
      </c>
      <c r="B383" s="4" t="s">
        <v>1344</v>
      </c>
      <c r="C383" s="4">
        <v>30252</v>
      </c>
      <c r="D383" s="4">
        <v>30252</v>
      </c>
      <c r="E383" s="4">
        <v>7177</v>
      </c>
      <c r="F383" s="4" t="s">
        <v>25</v>
      </c>
      <c r="G383" s="4">
        <v>23075</v>
      </c>
      <c r="H383" s="4">
        <v>322</v>
      </c>
      <c r="I383" s="4">
        <v>76</v>
      </c>
      <c r="J383" s="4">
        <v>1</v>
      </c>
      <c r="K383" s="4">
        <v>1</v>
      </c>
      <c r="L383" s="4">
        <v>0</v>
      </c>
      <c r="M383" s="4"/>
      <c r="N383" s="4"/>
      <c r="O383" s="4">
        <v>19</v>
      </c>
      <c r="P383" s="9" t="s">
        <v>6465</v>
      </c>
      <c r="Q383" s="9" t="s">
        <v>6446</v>
      </c>
      <c r="S383" s="9" t="str">
        <f>VLOOKUP(A383,[1]PRODS!$B$2:$K$3089,10,0)</f>
        <v>WINTER 18</v>
      </c>
      <c r="T383" s="9" t="str">
        <f>VLOOKUP(A383,[1]PRODS!$B$2:$K$3089,4,0)</f>
        <v>POLAR</v>
      </c>
      <c r="U383" s="9" t="str">
        <f>VLOOKUP(A383,[1]PRODS!$B$2:$K$3089,5,0)</f>
        <v>FYAH GIRL FZ</v>
      </c>
      <c r="V383" s="9" t="str">
        <f>VLOOKUP(A383,[1]PRODS!$B$2:$K$3089,6,0)</f>
        <v>BLUE</v>
      </c>
      <c r="W383" s="9" t="str">
        <f t="shared" si="15"/>
        <v>POLAR FYAH GIRL FZ BLUE</v>
      </c>
      <c r="X383" s="9" t="str">
        <f>VLOOKUP(A383,[1]PRODS!$B$2:$K$3089,8,0)</f>
        <v>M</v>
      </c>
      <c r="Y383" s="9" t="str">
        <f>VLOOKUP(A383,[1]PRODS!$B$2:$K$3089,9,0)</f>
        <v>W</v>
      </c>
      <c r="Z383" s="9">
        <f t="shared" si="16"/>
        <v>0.76275948697606766</v>
      </c>
      <c r="AA383" s="9">
        <f t="shared" si="17"/>
        <v>23075</v>
      </c>
    </row>
    <row r="384" spans="1:27" x14ac:dyDescent="0.25">
      <c r="A384" s="25" t="s">
        <v>1355</v>
      </c>
      <c r="B384" s="4" t="s">
        <v>1356</v>
      </c>
      <c r="C384" s="4">
        <v>42008</v>
      </c>
      <c r="D384" s="4">
        <v>42008</v>
      </c>
      <c r="E384" s="4">
        <v>8824</v>
      </c>
      <c r="F384" s="4" t="s">
        <v>25</v>
      </c>
      <c r="G384" s="4">
        <v>33184</v>
      </c>
      <c r="H384" s="4">
        <v>376</v>
      </c>
      <c r="I384" s="4">
        <v>79</v>
      </c>
      <c r="J384" s="4">
        <v>1</v>
      </c>
      <c r="K384" s="4">
        <v>1</v>
      </c>
      <c r="L384" s="4">
        <v>0</v>
      </c>
      <c r="M384" s="4"/>
      <c r="N384" s="4"/>
      <c r="O384" s="4">
        <v>19</v>
      </c>
      <c r="P384" s="9" t="s">
        <v>6465</v>
      </c>
      <c r="Q384" s="9" t="s">
        <v>6446</v>
      </c>
      <c r="S384" s="9" t="str">
        <f>VLOOKUP(A384,[1]PRODS!$B$2:$K$3089,10,0)</f>
        <v>WINTER 18</v>
      </c>
      <c r="T384" s="9" t="str">
        <f>VLOOKUP(A384,[1]PRODS!$B$2:$K$3089,4,0)</f>
        <v>SHERPA</v>
      </c>
      <c r="U384" s="9" t="str">
        <f>VLOOKUP(A384,[1]PRODS!$B$2:$K$3089,5,0)</f>
        <v>HI FI</v>
      </c>
      <c r="V384" s="9" t="str">
        <f>VLOOKUP(A384,[1]PRODS!$B$2:$K$3089,6,0)</f>
        <v>CREAM</v>
      </c>
      <c r="W384" s="9" t="str">
        <f t="shared" si="15"/>
        <v>SHERPA HI FI CREAM</v>
      </c>
      <c r="X384" s="9" t="str">
        <f>VLOOKUP(A384,[1]PRODS!$B$2:$K$3089,8,0)</f>
        <v>XS</v>
      </c>
      <c r="Y384" s="9" t="str">
        <f>VLOOKUP(A384,[1]PRODS!$B$2:$K$3089,9,0)</f>
        <v>W</v>
      </c>
      <c r="Z384" s="9">
        <f t="shared" si="16"/>
        <v>0.78994477242430017</v>
      </c>
      <c r="AA384" s="9">
        <f t="shared" si="17"/>
        <v>33184</v>
      </c>
    </row>
    <row r="385" spans="1:27" x14ac:dyDescent="0.25">
      <c r="A385" s="25" t="s">
        <v>1465</v>
      </c>
      <c r="B385" s="4" t="s">
        <v>1467</v>
      </c>
      <c r="C385" s="4">
        <v>6723</v>
      </c>
      <c r="D385" s="4">
        <v>6723</v>
      </c>
      <c r="E385" s="4">
        <v>1147</v>
      </c>
      <c r="F385" s="4" t="s">
        <v>25</v>
      </c>
      <c r="G385" s="4">
        <v>5576</v>
      </c>
      <c r="H385" s="4">
        <v>486</v>
      </c>
      <c r="I385" s="4">
        <v>83</v>
      </c>
      <c r="J385" s="4">
        <v>1</v>
      </c>
      <c r="K385" s="4">
        <v>1</v>
      </c>
      <c r="L385" s="4">
        <v>0</v>
      </c>
      <c r="M385" s="4"/>
      <c r="N385" s="4"/>
      <c r="O385" s="4">
        <v>19</v>
      </c>
      <c r="P385" s="9" t="s">
        <v>6465</v>
      </c>
      <c r="Q385" s="9" t="s">
        <v>6446</v>
      </c>
      <c r="S385" s="9" t="str">
        <f>VLOOKUP(A385,[1]PRODS!$B$2:$K$3089,10,0)</f>
        <v>WINTER 18</v>
      </c>
      <c r="T385" s="9" t="str">
        <f>VLOOKUP(A385,[1]PRODS!$B$2:$K$3089,4,0)</f>
        <v>BEANIES</v>
      </c>
      <c r="U385" s="9" t="str">
        <f>VLOOKUP(A385,[1]PRODS!$B$2:$K$3089,5,0)</f>
        <v>PLAIN</v>
      </c>
      <c r="V385" s="9" t="str">
        <f>VLOOKUP(A385,[1]PRODS!$B$2:$K$3089,6,0)</f>
        <v>ALFALFA</v>
      </c>
      <c r="W385" s="9" t="str">
        <f t="shared" si="15"/>
        <v>BEANIES PLAIN ALFALFA</v>
      </c>
      <c r="X385" s="9" t="str">
        <f>VLOOKUP(A385,[1]PRODS!$B$2:$K$3089,8,0)</f>
        <v>ALL</v>
      </c>
      <c r="Y385" s="9" t="str">
        <f>VLOOKUP(A385,[1]PRODS!$B$2:$K$3089,9,0)</f>
        <v>M</v>
      </c>
      <c r="Z385" s="9">
        <f t="shared" si="16"/>
        <v>0.82939164063662052</v>
      </c>
      <c r="AA385" s="9">
        <f t="shared" si="17"/>
        <v>5576</v>
      </c>
    </row>
    <row r="386" spans="1:27" x14ac:dyDescent="0.25">
      <c r="A386" s="25" t="s">
        <v>1471</v>
      </c>
      <c r="B386" s="4" t="s">
        <v>1472</v>
      </c>
      <c r="C386" s="4">
        <v>8395</v>
      </c>
      <c r="D386" s="4">
        <v>8395</v>
      </c>
      <c r="E386" s="4">
        <v>1147</v>
      </c>
      <c r="F386" s="4" t="s">
        <v>25</v>
      </c>
      <c r="G386" s="4">
        <v>7248</v>
      </c>
      <c r="H386" s="4">
        <v>632</v>
      </c>
      <c r="I386" s="4">
        <v>86</v>
      </c>
      <c r="J386" s="4">
        <v>1</v>
      </c>
      <c r="K386" s="4">
        <v>1</v>
      </c>
      <c r="L386" s="4">
        <v>0</v>
      </c>
      <c r="M386" s="4"/>
      <c r="N386" s="4"/>
      <c r="O386" s="4">
        <v>19</v>
      </c>
      <c r="P386" s="9" t="s">
        <v>6465</v>
      </c>
      <c r="Q386" s="9" t="s">
        <v>6446</v>
      </c>
      <c r="S386" s="9" t="str">
        <f>VLOOKUP(A386,[1]PRODS!$B$2:$K$3089,10,0)</f>
        <v>WINTER 18</v>
      </c>
      <c r="T386" s="9" t="str">
        <f>VLOOKUP(A386,[1]PRODS!$B$2:$K$3089,4,0)</f>
        <v>BEANIES</v>
      </c>
      <c r="U386" s="9" t="str">
        <f>VLOOKUP(A386,[1]PRODS!$B$2:$K$3089,5,0)</f>
        <v>PLAIN</v>
      </c>
      <c r="V386" s="9" t="str">
        <f>VLOOKUP(A386,[1]PRODS!$B$2:$K$3089,6,0)</f>
        <v>BLACK</v>
      </c>
      <c r="W386" s="9" t="str">
        <f t="shared" ref="W386:W449" si="18">CONCATENATE(T386," ",U386," ",V386)</f>
        <v>BEANIES PLAIN BLACK</v>
      </c>
      <c r="X386" s="9" t="str">
        <f>VLOOKUP(A386,[1]PRODS!$B$2:$K$3089,8,0)</f>
        <v>ALL</v>
      </c>
      <c r="Y386" s="9" t="str">
        <f>VLOOKUP(A386,[1]PRODS!$B$2:$K$3089,9,0)</f>
        <v>M</v>
      </c>
      <c r="Z386" s="9">
        <f t="shared" ref="Z386:Z449" si="19">(C386-E386)/C386</f>
        <v>0.8633710541989279</v>
      </c>
      <c r="AA386" s="9">
        <f t="shared" ref="AA386:AA449" si="20">Z386*C386</f>
        <v>7248</v>
      </c>
    </row>
    <row r="387" spans="1:27" x14ac:dyDescent="0.25">
      <c r="A387" s="25" t="s">
        <v>1476</v>
      </c>
      <c r="B387" s="4" t="s">
        <v>1477</v>
      </c>
      <c r="C387" s="4">
        <v>8395</v>
      </c>
      <c r="D387" s="4">
        <v>8395</v>
      </c>
      <c r="E387" s="4">
        <v>1147</v>
      </c>
      <c r="F387" s="4" t="s">
        <v>25</v>
      </c>
      <c r="G387" s="4">
        <v>7248</v>
      </c>
      <c r="H387" s="4">
        <v>632</v>
      </c>
      <c r="I387" s="4">
        <v>86</v>
      </c>
      <c r="J387" s="4">
        <v>1</v>
      </c>
      <c r="K387" s="4">
        <v>1</v>
      </c>
      <c r="L387" s="4">
        <v>0</v>
      </c>
      <c r="M387" s="4"/>
      <c r="N387" s="4"/>
      <c r="O387" s="4">
        <v>19</v>
      </c>
      <c r="P387" s="9" t="s">
        <v>6465</v>
      </c>
      <c r="Q387" s="9" t="s">
        <v>6446</v>
      </c>
      <c r="S387" s="9" t="str">
        <f>VLOOKUP(A387,[1]PRODS!$B$2:$K$3089,10,0)</f>
        <v>WINTER 18</v>
      </c>
      <c r="T387" s="9" t="str">
        <f>VLOOKUP(A387,[1]PRODS!$B$2:$K$3089,4,0)</f>
        <v>BEANIES</v>
      </c>
      <c r="U387" s="9" t="str">
        <f>VLOOKUP(A387,[1]PRODS!$B$2:$K$3089,5,0)</f>
        <v>PLAIN</v>
      </c>
      <c r="V387" s="9" t="str">
        <f>VLOOKUP(A387,[1]PRODS!$B$2:$K$3089,6,0)</f>
        <v>GREY</v>
      </c>
      <c r="W387" s="9" t="str">
        <f t="shared" si="18"/>
        <v>BEANIES PLAIN GREY</v>
      </c>
      <c r="X387" s="9" t="str">
        <f>VLOOKUP(A387,[1]PRODS!$B$2:$K$3089,8,0)</f>
        <v>ALL</v>
      </c>
      <c r="Y387" s="9" t="str">
        <f>VLOOKUP(A387,[1]PRODS!$B$2:$K$3089,9,0)</f>
        <v>M</v>
      </c>
      <c r="Z387" s="9">
        <f t="shared" si="19"/>
        <v>0.8633710541989279</v>
      </c>
      <c r="AA387" s="9">
        <f t="shared" si="20"/>
        <v>7248</v>
      </c>
    </row>
    <row r="388" spans="1:27" x14ac:dyDescent="0.25">
      <c r="A388" s="25" t="s">
        <v>1484</v>
      </c>
      <c r="B388" s="4" t="s">
        <v>1485</v>
      </c>
      <c r="C388" s="4">
        <v>8395</v>
      </c>
      <c r="D388" s="4">
        <v>8395</v>
      </c>
      <c r="E388" s="4">
        <v>1588</v>
      </c>
      <c r="F388" s="4" t="s">
        <v>25</v>
      </c>
      <c r="G388" s="4">
        <v>6807</v>
      </c>
      <c r="H388" s="4">
        <v>429</v>
      </c>
      <c r="I388" s="4">
        <v>81</v>
      </c>
      <c r="J388" s="4">
        <v>1</v>
      </c>
      <c r="K388" s="4">
        <v>1</v>
      </c>
      <c r="L388" s="4">
        <v>0</v>
      </c>
      <c r="M388" s="4"/>
      <c r="N388" s="4"/>
      <c r="O388" s="4">
        <v>19</v>
      </c>
      <c r="P388" s="9" t="s">
        <v>6465</v>
      </c>
      <c r="Q388" s="9" t="s">
        <v>6446</v>
      </c>
      <c r="S388" s="9" t="str">
        <f>VLOOKUP(A388,[1]PRODS!$B$2:$K$3089,10,0)</f>
        <v>WINTER 18</v>
      </c>
      <c r="T388" s="9" t="str">
        <f>VLOOKUP(A388,[1]PRODS!$B$2:$K$3089,4,0)</f>
        <v>BEANIES</v>
      </c>
      <c r="U388" s="9" t="str">
        <f>VLOOKUP(A388,[1]PRODS!$B$2:$K$3089,5,0)</f>
        <v>STRIPES</v>
      </c>
      <c r="V388" s="9" t="str">
        <f>VLOOKUP(A388,[1]PRODS!$B$2:$K$3089,6,0)</f>
        <v>GREY</v>
      </c>
      <c r="W388" s="9" t="str">
        <f t="shared" si="18"/>
        <v>BEANIES STRIPES GREY</v>
      </c>
      <c r="X388" s="9" t="str">
        <f>VLOOKUP(A388,[1]PRODS!$B$2:$K$3089,8,0)</f>
        <v>ALL</v>
      </c>
      <c r="Y388" s="9" t="str">
        <f>VLOOKUP(A388,[1]PRODS!$B$2:$K$3089,9,0)</f>
        <v>M</v>
      </c>
      <c r="Z388" s="9">
        <f t="shared" si="19"/>
        <v>0.8108397855866587</v>
      </c>
      <c r="AA388" s="9">
        <f t="shared" si="20"/>
        <v>6807</v>
      </c>
    </row>
    <row r="389" spans="1:27" x14ac:dyDescent="0.25">
      <c r="A389" s="25" t="s">
        <v>1493</v>
      </c>
      <c r="B389" s="4" t="s">
        <v>1494</v>
      </c>
      <c r="C389" s="4">
        <v>11765</v>
      </c>
      <c r="D389" s="4">
        <v>11765</v>
      </c>
      <c r="E389" s="4">
        <v>3294</v>
      </c>
      <c r="F389" s="4" t="s">
        <v>25</v>
      </c>
      <c r="G389" s="4">
        <v>8471</v>
      </c>
      <c r="H389" s="4">
        <v>257</v>
      </c>
      <c r="I389" s="4">
        <v>72</v>
      </c>
      <c r="J389" s="4">
        <v>2</v>
      </c>
      <c r="K389" s="4">
        <v>2</v>
      </c>
      <c r="L389" s="4">
        <v>0</v>
      </c>
      <c r="M389" s="4"/>
      <c r="N389" s="4"/>
      <c r="O389" s="4">
        <v>19</v>
      </c>
      <c r="P389" s="9" t="s">
        <v>6465</v>
      </c>
      <c r="Q389" s="9" t="s">
        <v>6446</v>
      </c>
      <c r="S389" s="9" t="str">
        <f>VLOOKUP(A389,[1]PRODS!$B$2:$K$3089,10,0)</f>
        <v>WINTER 18</v>
      </c>
      <c r="T389" s="9" t="str">
        <f>VLOOKUP(A389,[1]PRODS!$B$2:$K$3089,4,0)</f>
        <v>BEANIES</v>
      </c>
      <c r="U389" s="9" t="str">
        <f>VLOOKUP(A389,[1]PRODS!$B$2:$K$3089,5,0)</f>
        <v>WOVEN</v>
      </c>
      <c r="V389" s="9" t="str">
        <f>VLOOKUP(A389,[1]PRODS!$B$2:$K$3089,6,0)</f>
        <v>RED</v>
      </c>
      <c r="W389" s="9" t="str">
        <f t="shared" si="18"/>
        <v>BEANIES WOVEN RED</v>
      </c>
      <c r="X389" s="9" t="str">
        <f>VLOOKUP(A389,[1]PRODS!$B$2:$K$3089,8,0)</f>
        <v>ALL</v>
      </c>
      <c r="Y389" s="9" t="str">
        <f>VLOOKUP(A389,[1]PRODS!$B$2:$K$3089,9,0)</f>
        <v>M</v>
      </c>
      <c r="Z389" s="9">
        <f t="shared" si="19"/>
        <v>0.72001699957501064</v>
      </c>
      <c r="AA389" s="9">
        <f t="shared" si="20"/>
        <v>8471</v>
      </c>
    </row>
    <row r="390" spans="1:27" x14ac:dyDescent="0.25">
      <c r="A390" s="25" t="s">
        <v>6350</v>
      </c>
      <c r="B390" s="4" t="s">
        <v>1495</v>
      </c>
      <c r="C390" s="4">
        <v>16790</v>
      </c>
      <c r="D390" s="4">
        <v>16790</v>
      </c>
      <c r="E390" s="4">
        <v>2330</v>
      </c>
      <c r="F390" s="4" t="s">
        <v>25</v>
      </c>
      <c r="G390" s="4">
        <v>14460</v>
      </c>
      <c r="H390" s="4">
        <v>621</v>
      </c>
      <c r="I390" s="4">
        <v>86</v>
      </c>
      <c r="J390" s="4">
        <v>2</v>
      </c>
      <c r="K390" s="4">
        <v>2</v>
      </c>
      <c r="L390" s="4">
        <v>0</v>
      </c>
      <c r="M390" s="4"/>
      <c r="N390" s="4"/>
      <c r="O390" s="4">
        <v>19</v>
      </c>
      <c r="P390" s="9" t="s">
        <v>6465</v>
      </c>
      <c r="Q390" s="9" t="s">
        <v>6446</v>
      </c>
      <c r="S390" s="9" t="str">
        <f>VLOOKUP(A390,[1]PRODS!$B$2:$K$3089,10,0)</f>
        <v>WINTER 18</v>
      </c>
      <c r="T390" s="9" t="str">
        <f>VLOOKUP(A390,[1]PRODS!$B$2:$K$3089,4,0)</f>
        <v>BEANIES</v>
      </c>
      <c r="U390" s="9" t="str">
        <f>VLOOKUP(A390,[1]PRODS!$B$2:$K$3089,5,0)</f>
        <v>TYPO</v>
      </c>
      <c r="V390" s="9" t="str">
        <f>VLOOKUP(A390,[1]PRODS!$B$2:$K$3089,6,0)</f>
        <v>BLACK</v>
      </c>
      <c r="W390" s="9" t="str">
        <f t="shared" si="18"/>
        <v>BEANIES TYPO BLACK</v>
      </c>
      <c r="X390" s="9" t="str">
        <f>VLOOKUP(A390,[1]PRODS!$B$2:$K$3089,8,0)</f>
        <v>ALL</v>
      </c>
      <c r="Y390" s="9" t="str">
        <f>VLOOKUP(A390,[1]PRODS!$B$2:$K$3089,9,0)</f>
        <v>M</v>
      </c>
      <c r="Z390" s="9">
        <f t="shared" si="19"/>
        <v>0.86122692078618224</v>
      </c>
      <c r="AA390" s="9">
        <f t="shared" si="20"/>
        <v>14460</v>
      </c>
    </row>
    <row r="391" spans="1:27" x14ac:dyDescent="0.25">
      <c r="A391" s="25" t="s">
        <v>1498</v>
      </c>
      <c r="B391" s="4" t="s">
        <v>1499</v>
      </c>
      <c r="C391" s="4">
        <v>20155</v>
      </c>
      <c r="D391" s="4">
        <v>20155</v>
      </c>
      <c r="E391" s="4">
        <v>5200</v>
      </c>
      <c r="F391" s="4" t="s">
        <v>25</v>
      </c>
      <c r="G391" s="4">
        <v>14955</v>
      </c>
      <c r="H391" s="4">
        <v>288</v>
      </c>
      <c r="I391" s="4">
        <v>74</v>
      </c>
      <c r="J391" s="4">
        <v>2</v>
      </c>
      <c r="K391" s="4">
        <v>2</v>
      </c>
      <c r="L391" s="4">
        <v>0</v>
      </c>
      <c r="M391" s="4"/>
      <c r="N391" s="4"/>
      <c r="O391" s="4">
        <v>19</v>
      </c>
      <c r="P391" s="9" t="s">
        <v>6465</v>
      </c>
      <c r="Q391" s="9" t="s">
        <v>6446</v>
      </c>
      <c r="S391" s="9" t="str">
        <f>VLOOKUP(A391,[1]PRODS!$B$2:$K$3089,10,0)</f>
        <v>WINTER 18</v>
      </c>
      <c r="T391" s="9" t="str">
        <f>VLOOKUP(A391,[1]PRODS!$B$2:$K$3089,4,0)</f>
        <v>BEANIES</v>
      </c>
      <c r="U391" s="9" t="str">
        <f>VLOOKUP(A391,[1]PRODS!$B$2:$K$3089,5,0)</f>
        <v>CORSAIR</v>
      </c>
      <c r="V391" s="9" t="str">
        <f>VLOOKUP(A391,[1]PRODS!$B$2:$K$3089,6,0)</f>
        <v>BLUE</v>
      </c>
      <c r="W391" s="9" t="str">
        <f t="shared" si="18"/>
        <v>BEANIES CORSAIR BLUE</v>
      </c>
      <c r="X391" s="9" t="str">
        <f>VLOOKUP(A391,[1]PRODS!$B$2:$K$3089,8,0)</f>
        <v>ALL</v>
      </c>
      <c r="Y391" s="9" t="str">
        <f>VLOOKUP(A391,[1]PRODS!$B$2:$K$3089,9,0)</f>
        <v>W</v>
      </c>
      <c r="Z391" s="9">
        <f t="shared" si="19"/>
        <v>0.74199950384519975</v>
      </c>
      <c r="AA391" s="9">
        <f t="shared" si="20"/>
        <v>14955.000000000002</v>
      </c>
    </row>
    <row r="392" spans="1:27" x14ac:dyDescent="0.25">
      <c r="A392" s="25" t="s">
        <v>451</v>
      </c>
      <c r="B392" s="4" t="s">
        <v>452</v>
      </c>
      <c r="C392" s="4">
        <v>12597</v>
      </c>
      <c r="D392" s="4">
        <v>12597</v>
      </c>
      <c r="E392" s="4">
        <v>2495</v>
      </c>
      <c r="F392" s="4" t="s">
        <v>25</v>
      </c>
      <c r="G392" s="4">
        <v>10102</v>
      </c>
      <c r="H392" s="4">
        <v>405</v>
      </c>
      <c r="I392" s="4">
        <v>80</v>
      </c>
      <c r="J392" s="4">
        <v>1</v>
      </c>
      <c r="K392" s="4">
        <v>1</v>
      </c>
      <c r="L392" s="4">
        <v>0</v>
      </c>
      <c r="M392" s="4"/>
      <c r="N392" s="4"/>
      <c r="O392" s="4">
        <v>19</v>
      </c>
      <c r="P392" s="9" t="s">
        <v>6465</v>
      </c>
      <c r="Q392" s="9" t="s">
        <v>6446</v>
      </c>
      <c r="S392" s="9" t="str">
        <f>VLOOKUP(A392,[1]PRODS!$B$2:$K$3089,10,0)</f>
        <v>SUMMER 18</v>
      </c>
      <c r="T392" s="9" t="str">
        <f>VLOOKUP(A392,[1]PRODS!$B$2:$K$3089,4,0)</f>
        <v>CAPS</v>
      </c>
      <c r="U392" s="9" t="str">
        <f>VLOOKUP(A392,[1]PRODS!$B$2:$K$3089,5,0)</f>
        <v>CLASSIC</v>
      </c>
      <c r="V392" s="9" t="str">
        <f>VLOOKUP(A392,[1]PRODS!$B$2:$K$3089,6,0)</f>
        <v>BROWN</v>
      </c>
      <c r="W392" s="9" t="str">
        <f t="shared" si="18"/>
        <v>CAPS CLASSIC BROWN</v>
      </c>
      <c r="X392" s="9" t="str">
        <f>VLOOKUP(A392,[1]PRODS!$B$2:$K$3089,8,0)</f>
        <v>L/XL</v>
      </c>
      <c r="Y392" s="9" t="str">
        <f>VLOOKUP(A392,[1]PRODS!$B$2:$K$3089,9,0)</f>
        <v>M</v>
      </c>
      <c r="Z392" s="9">
        <f t="shared" si="19"/>
        <v>0.80193696911963164</v>
      </c>
      <c r="AA392" s="9">
        <f t="shared" si="20"/>
        <v>10102</v>
      </c>
    </row>
    <row r="393" spans="1:27" x14ac:dyDescent="0.25">
      <c r="A393" s="25" t="s">
        <v>1546</v>
      </c>
      <c r="B393" s="4" t="s">
        <v>1547</v>
      </c>
      <c r="C393" s="4">
        <v>12597</v>
      </c>
      <c r="D393" s="4">
        <v>12597</v>
      </c>
      <c r="E393" s="4">
        <v>2383</v>
      </c>
      <c r="F393" s="4" t="s">
        <v>25</v>
      </c>
      <c r="G393" s="4">
        <v>10214</v>
      </c>
      <c r="H393" s="4">
        <v>429</v>
      </c>
      <c r="I393" s="4">
        <v>81</v>
      </c>
      <c r="J393" s="4">
        <v>1</v>
      </c>
      <c r="K393" s="4">
        <v>1</v>
      </c>
      <c r="L393" s="4">
        <v>0</v>
      </c>
      <c r="M393" s="4"/>
      <c r="N393" s="4"/>
      <c r="O393" s="4">
        <v>19</v>
      </c>
      <c r="P393" s="9" t="s">
        <v>6465</v>
      </c>
      <c r="Q393" s="9" t="s">
        <v>6446</v>
      </c>
      <c r="S393" s="9" t="str">
        <f>VLOOKUP(A393,[1]PRODS!$B$2:$K$3089,10,0)</f>
        <v>WINTER 18</v>
      </c>
      <c r="T393" s="9" t="str">
        <f>VLOOKUP(A393,[1]PRODS!$B$2:$K$3089,4,0)</f>
        <v>CAPS</v>
      </c>
      <c r="U393" s="9" t="str">
        <f>VLOOKUP(A393,[1]PRODS!$B$2:$K$3089,5,0)</f>
        <v>CONCEPT</v>
      </c>
      <c r="V393" s="9" t="str">
        <f>VLOOKUP(A393,[1]PRODS!$B$2:$K$3089,6,0)</f>
        <v>GREEN</v>
      </c>
      <c r="W393" s="9" t="str">
        <f t="shared" si="18"/>
        <v>CAPS CONCEPT GREEN</v>
      </c>
      <c r="X393" s="9" t="str">
        <f>VLOOKUP(A393,[1]PRODS!$B$2:$K$3089,8,0)</f>
        <v>S/M</v>
      </c>
      <c r="Y393" s="9" t="str">
        <f>VLOOKUP(A393,[1]PRODS!$B$2:$K$3089,9,0)</f>
        <v>M</v>
      </c>
      <c r="Z393" s="9">
        <f t="shared" si="19"/>
        <v>0.81082797491466219</v>
      </c>
      <c r="AA393" s="9">
        <f t="shared" si="20"/>
        <v>10214</v>
      </c>
    </row>
    <row r="394" spans="1:27" x14ac:dyDescent="0.25">
      <c r="A394" s="25" t="s">
        <v>1548</v>
      </c>
      <c r="B394" s="4" t="s">
        <v>1549</v>
      </c>
      <c r="C394" s="4">
        <v>13437</v>
      </c>
      <c r="D394" s="4">
        <v>13437</v>
      </c>
      <c r="E394" s="4">
        <v>2647</v>
      </c>
      <c r="F394" s="4" t="s">
        <v>25</v>
      </c>
      <c r="G394" s="4">
        <v>10790</v>
      </c>
      <c r="H394" s="4">
        <v>408</v>
      </c>
      <c r="I394" s="4">
        <v>80</v>
      </c>
      <c r="J394" s="4">
        <v>1</v>
      </c>
      <c r="K394" s="4">
        <v>1</v>
      </c>
      <c r="L394" s="4">
        <v>0</v>
      </c>
      <c r="M394" s="4"/>
      <c r="N394" s="4"/>
      <c r="O394" s="4">
        <v>19</v>
      </c>
      <c r="P394" s="9" t="s">
        <v>6465</v>
      </c>
      <c r="Q394" s="9" t="s">
        <v>6446</v>
      </c>
      <c r="S394" s="9" t="str">
        <f>VLOOKUP(A394,[1]PRODS!$B$2:$K$3089,10,0)</f>
        <v>WINTER 18</v>
      </c>
      <c r="T394" s="9" t="str">
        <f>VLOOKUP(A394,[1]PRODS!$B$2:$K$3089,4,0)</f>
        <v>CAPS</v>
      </c>
      <c r="U394" s="9" t="str">
        <f>VLOOKUP(A394,[1]PRODS!$B$2:$K$3089,5,0)</f>
        <v>CONCEPT</v>
      </c>
      <c r="V394" s="9" t="str">
        <f>VLOOKUP(A394,[1]PRODS!$B$2:$K$3089,6,0)</f>
        <v>BROWN</v>
      </c>
      <c r="W394" s="9" t="str">
        <f t="shared" si="18"/>
        <v>CAPS CONCEPT BROWN</v>
      </c>
      <c r="X394" s="9" t="str">
        <f>VLOOKUP(A394,[1]PRODS!$B$2:$K$3089,8,0)</f>
        <v>L/XL</v>
      </c>
      <c r="Y394" s="9" t="str">
        <f>VLOOKUP(A394,[1]PRODS!$B$2:$K$3089,9,0)</f>
        <v>M</v>
      </c>
      <c r="Z394" s="9">
        <f t="shared" si="19"/>
        <v>0.80300662350226981</v>
      </c>
      <c r="AA394" s="9">
        <f t="shared" si="20"/>
        <v>10790</v>
      </c>
    </row>
    <row r="395" spans="1:27" x14ac:dyDescent="0.25">
      <c r="A395" s="25" t="s">
        <v>1555</v>
      </c>
      <c r="B395" s="4" t="s">
        <v>1556</v>
      </c>
      <c r="C395" s="4">
        <v>13439</v>
      </c>
      <c r="D395" s="4">
        <v>13439</v>
      </c>
      <c r="E395" s="4">
        <v>2206</v>
      </c>
      <c r="F395" s="4" t="s">
        <v>25</v>
      </c>
      <c r="G395" s="4">
        <v>11233</v>
      </c>
      <c r="H395" s="4">
        <v>509</v>
      </c>
      <c r="I395" s="4">
        <v>84</v>
      </c>
      <c r="J395" s="4">
        <v>1</v>
      </c>
      <c r="K395" s="4">
        <v>1</v>
      </c>
      <c r="L395" s="4">
        <v>0</v>
      </c>
      <c r="M395" s="4"/>
      <c r="N395" s="4"/>
      <c r="O395" s="4">
        <v>19</v>
      </c>
      <c r="P395" s="9" t="s">
        <v>6465</v>
      </c>
      <c r="Q395" s="9" t="s">
        <v>6446</v>
      </c>
      <c r="S395" s="9" t="str">
        <f>VLOOKUP(A395,[1]PRODS!$B$2:$K$3089,10,0)</f>
        <v>WINTER 18</v>
      </c>
      <c r="T395" s="9" t="str">
        <f>VLOOKUP(A395,[1]PRODS!$B$2:$K$3089,4,0)</f>
        <v>CAPS</v>
      </c>
      <c r="U395" s="9" t="str">
        <f>VLOOKUP(A395,[1]PRODS!$B$2:$K$3089,5,0)</f>
        <v>CONCEPT</v>
      </c>
      <c r="V395" s="9" t="str">
        <f>VLOOKUP(A395,[1]PRODS!$B$2:$K$3089,6,0)</f>
        <v>CAFÉ</v>
      </c>
      <c r="W395" s="9" t="str">
        <f t="shared" si="18"/>
        <v>CAPS CONCEPT CAFÉ</v>
      </c>
      <c r="X395" s="9" t="str">
        <f>VLOOKUP(A395,[1]PRODS!$B$2:$K$3089,8,0)</f>
        <v>S/M</v>
      </c>
      <c r="Y395" s="9" t="str">
        <f>VLOOKUP(A395,[1]PRODS!$B$2:$K$3089,9,0)</f>
        <v>M</v>
      </c>
      <c r="Z395" s="9">
        <f t="shared" si="19"/>
        <v>0.83585088176203581</v>
      </c>
      <c r="AA395" s="9">
        <f t="shared" si="20"/>
        <v>11233</v>
      </c>
    </row>
    <row r="396" spans="1:27" x14ac:dyDescent="0.25">
      <c r="A396" s="25" t="s">
        <v>1579</v>
      </c>
      <c r="B396" s="4" t="s">
        <v>1580</v>
      </c>
      <c r="C396" s="4">
        <v>16800</v>
      </c>
      <c r="D396" s="4">
        <v>16800</v>
      </c>
      <c r="E396" s="4">
        <v>4236</v>
      </c>
      <c r="F396" s="4" t="s">
        <v>25</v>
      </c>
      <c r="G396" s="4">
        <v>12564</v>
      </c>
      <c r="H396" s="4">
        <v>297</v>
      </c>
      <c r="I396" s="4">
        <v>75</v>
      </c>
      <c r="J396" s="4">
        <v>1</v>
      </c>
      <c r="K396" s="4">
        <v>1</v>
      </c>
      <c r="L396" s="4">
        <v>0</v>
      </c>
      <c r="M396" s="4"/>
      <c r="N396" s="4"/>
      <c r="O396" s="4">
        <v>19</v>
      </c>
      <c r="P396" s="9" t="s">
        <v>6465</v>
      </c>
      <c r="Q396" s="9" t="s">
        <v>6446</v>
      </c>
      <c r="S396" s="9" t="str">
        <f>VLOOKUP(A396,[1]PRODS!$B$2:$K$3089,10,0)</f>
        <v>WINTER 18</v>
      </c>
      <c r="T396" s="9" t="str">
        <f>VLOOKUP(A396,[1]PRODS!$B$2:$K$3089,4,0)</f>
        <v>SWEATPANTS</v>
      </c>
      <c r="U396" s="9" t="str">
        <f>VLOOKUP(A396,[1]PRODS!$B$2:$K$3089,5,0)</f>
        <v>PATTERN</v>
      </c>
      <c r="V396" s="9" t="str">
        <f>VLOOKUP(A396,[1]PRODS!$B$2:$K$3089,6,0)</f>
        <v>BLACK</v>
      </c>
      <c r="W396" s="9" t="str">
        <f t="shared" si="18"/>
        <v>SWEATPANTS PATTERN BLACK</v>
      </c>
      <c r="X396" s="9" t="str">
        <f>VLOOKUP(A396,[1]PRODS!$B$2:$K$3089,8,0)</f>
        <v>S</v>
      </c>
      <c r="Y396" s="9" t="str">
        <f>VLOOKUP(A396,[1]PRODS!$B$2:$K$3089,9,0)</f>
        <v>M</v>
      </c>
      <c r="Z396" s="9">
        <f t="shared" si="19"/>
        <v>0.74785714285714289</v>
      </c>
      <c r="AA396" s="9">
        <f t="shared" si="20"/>
        <v>12564</v>
      </c>
    </row>
    <row r="397" spans="1:27" x14ac:dyDescent="0.25">
      <c r="A397" s="25" t="s">
        <v>6418</v>
      </c>
      <c r="B397" s="4" t="s">
        <v>6419</v>
      </c>
      <c r="C397" s="4">
        <v>6716</v>
      </c>
      <c r="D397" s="4">
        <v>6716</v>
      </c>
      <c r="E397" s="4">
        <v>2280</v>
      </c>
      <c r="F397" s="4" t="s">
        <v>25</v>
      </c>
      <c r="G397" s="4">
        <v>4436</v>
      </c>
      <c r="H397" s="4">
        <v>195</v>
      </c>
      <c r="I397" s="4">
        <v>66</v>
      </c>
      <c r="J397" s="4">
        <v>1</v>
      </c>
      <c r="K397" s="4">
        <v>1</v>
      </c>
      <c r="L397" s="4">
        <v>0</v>
      </c>
      <c r="M397" s="4"/>
      <c r="N397" s="4"/>
      <c r="O397" s="4">
        <v>19</v>
      </c>
      <c r="P397" s="9" t="s">
        <v>6465</v>
      </c>
      <c r="Q397" s="9" t="s">
        <v>6446</v>
      </c>
      <c r="S397" s="9" t="str">
        <f>VLOOKUP(A397,[1]PRODS!$B$2:$K$3089,10,0)</f>
        <v>WINTER 18</v>
      </c>
      <c r="T397" s="9" t="str">
        <f>VLOOKUP(A397,[1]PRODS!$B$2:$K$3089,4,0)</f>
        <v>SOCKS PACK</v>
      </c>
      <c r="U397" s="9" t="str">
        <f>VLOOKUP(A397,[1]PRODS!$B$2:$K$3089,5,0)</f>
        <v>4PACK</v>
      </c>
      <c r="V397" s="9" t="str">
        <f>VLOOKUP(A397,[1]PRODS!$B$2:$K$3089,6,0)</f>
        <v>ALL</v>
      </c>
      <c r="W397" s="9" t="str">
        <f t="shared" si="18"/>
        <v>SOCKS PACK 4PACK ALL</v>
      </c>
      <c r="X397" s="9" t="str">
        <f>VLOOKUP(A397,[1]PRODS!$B$2:$K$3089,8,0)</f>
        <v>ALL</v>
      </c>
      <c r="Y397" s="9" t="str">
        <f>VLOOKUP(A397,[1]PRODS!$B$2:$K$3089,9,0)</f>
        <v>ALL</v>
      </c>
      <c r="Z397" s="9">
        <f t="shared" si="19"/>
        <v>0.66051220964860036</v>
      </c>
      <c r="AA397" s="9">
        <f t="shared" si="20"/>
        <v>4436</v>
      </c>
    </row>
    <row r="398" spans="1:27" x14ac:dyDescent="0.25">
      <c r="A398" s="25" t="s">
        <v>382</v>
      </c>
      <c r="B398" s="4" t="s">
        <v>383</v>
      </c>
      <c r="C398" s="4">
        <v>6298</v>
      </c>
      <c r="D398" s="4">
        <v>6298</v>
      </c>
      <c r="E398" s="4">
        <v>1847</v>
      </c>
      <c r="F398" s="4" t="s">
        <v>25</v>
      </c>
      <c r="G398" s="4">
        <v>4451</v>
      </c>
      <c r="H398" s="4">
        <v>241</v>
      </c>
      <c r="I398" s="4">
        <v>71</v>
      </c>
      <c r="J398" s="4">
        <v>1</v>
      </c>
      <c r="K398" s="4">
        <v>1</v>
      </c>
      <c r="L398" s="4">
        <v>0</v>
      </c>
      <c r="M398" s="4"/>
      <c r="N398" s="4"/>
      <c r="O398" s="4">
        <v>19</v>
      </c>
      <c r="P398" s="9" t="s">
        <v>6465</v>
      </c>
      <c r="Q398" s="9" t="s">
        <v>481</v>
      </c>
      <c r="S398" s="9" t="str">
        <f>VLOOKUP(A398,[1]PRODS!$B$2:$K$3089,10,0)</f>
        <v>SUMMER 18</v>
      </c>
      <c r="T398" s="9" t="str">
        <f>VLOOKUP(A398,[1]PRODS!$B$2:$K$3089,4,0)</f>
        <v>TSHIRT</v>
      </c>
      <c r="U398" s="9" t="str">
        <f>VLOOKUP(A398,[1]PRODS!$B$2:$K$3089,5,0)</f>
        <v>SERIE</v>
      </c>
      <c r="V398" s="9" t="str">
        <f>VLOOKUP(A398,[1]PRODS!$B$2:$K$3089,6,0)</f>
        <v>BLACK</v>
      </c>
      <c r="W398" s="9" t="str">
        <f t="shared" si="18"/>
        <v>TSHIRT SERIE BLACK</v>
      </c>
      <c r="X398" s="9" t="str">
        <f>VLOOKUP(A398,[1]PRODS!$B$2:$K$3089,8,0)</f>
        <v>M</v>
      </c>
      <c r="Y398" s="9" t="str">
        <f>VLOOKUP(A398,[1]PRODS!$B$2:$K$3089,9,0)</f>
        <v>M</v>
      </c>
      <c r="Z398" s="9">
        <f t="shared" si="19"/>
        <v>0.70673229596697362</v>
      </c>
      <c r="AA398" s="9">
        <f t="shared" si="20"/>
        <v>4451</v>
      </c>
    </row>
    <row r="399" spans="1:27" x14ac:dyDescent="0.25">
      <c r="A399" s="25" t="s">
        <v>3509</v>
      </c>
      <c r="B399" s="4" t="s">
        <v>3510</v>
      </c>
      <c r="C399" s="4">
        <v>6298</v>
      </c>
      <c r="D399" s="4">
        <v>6298</v>
      </c>
      <c r="E399" s="4">
        <v>1847</v>
      </c>
      <c r="F399" s="4" t="s">
        <v>25</v>
      </c>
      <c r="G399" s="4">
        <v>4451</v>
      </c>
      <c r="H399" s="4">
        <v>241</v>
      </c>
      <c r="I399" s="4">
        <v>71</v>
      </c>
      <c r="J399" s="4">
        <v>1</v>
      </c>
      <c r="K399" s="4">
        <v>1</v>
      </c>
      <c r="L399" s="4">
        <v>0</v>
      </c>
      <c r="M399" s="4"/>
      <c r="N399" s="4"/>
      <c r="O399" s="4">
        <v>19</v>
      </c>
      <c r="P399" s="9" t="s">
        <v>6465</v>
      </c>
      <c r="Q399" s="9" t="s">
        <v>481</v>
      </c>
      <c r="S399" s="9" t="str">
        <f>VLOOKUP(A399,[1]PRODS!$B$2:$K$3089,10,0)</f>
        <v>SUMMER 18</v>
      </c>
      <c r="T399" s="9" t="str">
        <f>VLOOKUP(A399,[1]PRODS!$B$2:$K$3089,4,0)</f>
        <v>TSHIRT</v>
      </c>
      <c r="U399" s="9" t="str">
        <f>VLOOKUP(A399,[1]PRODS!$B$2:$K$3089,5,0)</f>
        <v>SERIE</v>
      </c>
      <c r="V399" s="9" t="str">
        <f>VLOOKUP(A399,[1]PRODS!$B$2:$K$3089,6,0)</f>
        <v>BROWN MELANGE</v>
      </c>
      <c r="W399" s="9" t="str">
        <f t="shared" si="18"/>
        <v>TSHIRT SERIE BROWN MELANGE</v>
      </c>
      <c r="X399" s="9" t="str">
        <f>VLOOKUP(A399,[1]PRODS!$B$2:$K$3089,8,0)</f>
        <v>XL</v>
      </c>
      <c r="Y399" s="9" t="str">
        <f>VLOOKUP(A399,[1]PRODS!$B$2:$K$3089,9,0)</f>
        <v>M</v>
      </c>
      <c r="Z399" s="9">
        <f t="shared" si="19"/>
        <v>0.70673229596697362</v>
      </c>
      <c r="AA399" s="9">
        <f t="shared" si="20"/>
        <v>4451</v>
      </c>
    </row>
    <row r="400" spans="1:27" x14ac:dyDescent="0.25">
      <c r="A400" s="25" t="s">
        <v>3513</v>
      </c>
      <c r="B400" s="4" t="s">
        <v>3514</v>
      </c>
      <c r="C400" s="4">
        <v>6298</v>
      </c>
      <c r="D400" s="4">
        <v>6298</v>
      </c>
      <c r="E400" s="4">
        <v>1847</v>
      </c>
      <c r="F400" s="4" t="s">
        <v>25</v>
      </c>
      <c r="G400" s="4">
        <v>4451</v>
      </c>
      <c r="H400" s="4">
        <v>241</v>
      </c>
      <c r="I400" s="4">
        <v>71</v>
      </c>
      <c r="J400" s="4">
        <v>1</v>
      </c>
      <c r="K400" s="4">
        <v>1</v>
      </c>
      <c r="L400" s="4">
        <v>0</v>
      </c>
      <c r="M400" s="4"/>
      <c r="N400" s="4"/>
      <c r="O400" s="4">
        <v>19</v>
      </c>
      <c r="P400" s="9" t="s">
        <v>6465</v>
      </c>
      <c r="Q400" s="9" t="s">
        <v>481</v>
      </c>
      <c r="S400" s="9" t="str">
        <f>VLOOKUP(A400,[1]PRODS!$B$2:$K$3089,10,0)</f>
        <v>SUMMER 18</v>
      </c>
      <c r="T400" s="9" t="str">
        <f>VLOOKUP(A400,[1]PRODS!$B$2:$K$3089,4,0)</f>
        <v>TSHIRT</v>
      </c>
      <c r="U400" s="9" t="str">
        <f>VLOOKUP(A400,[1]PRODS!$B$2:$K$3089,5,0)</f>
        <v>SERIE</v>
      </c>
      <c r="V400" s="9" t="str">
        <f>VLOOKUP(A400,[1]PRODS!$B$2:$K$3089,6,0)</f>
        <v>BROWN MELANGE</v>
      </c>
      <c r="W400" s="9" t="str">
        <f t="shared" si="18"/>
        <v>TSHIRT SERIE BROWN MELANGE</v>
      </c>
      <c r="X400" s="9" t="str">
        <f>VLOOKUP(A400,[1]PRODS!$B$2:$K$3089,8,0)</f>
        <v>XXL</v>
      </c>
      <c r="Y400" s="9" t="str">
        <f>VLOOKUP(A400,[1]PRODS!$B$2:$K$3089,9,0)</f>
        <v>M</v>
      </c>
      <c r="Z400" s="9">
        <f t="shared" si="19"/>
        <v>0.70673229596697362</v>
      </c>
      <c r="AA400" s="9">
        <f t="shared" si="20"/>
        <v>4451</v>
      </c>
    </row>
    <row r="401" spans="1:27" x14ac:dyDescent="0.25">
      <c r="A401" s="25" t="s">
        <v>3515</v>
      </c>
      <c r="B401" s="4" t="s">
        <v>3516</v>
      </c>
      <c r="C401" s="4">
        <v>6298</v>
      </c>
      <c r="D401" s="4">
        <v>6298</v>
      </c>
      <c r="E401" s="4">
        <v>1847</v>
      </c>
      <c r="F401" s="4" t="s">
        <v>25</v>
      </c>
      <c r="G401" s="4">
        <v>4451</v>
      </c>
      <c r="H401" s="4">
        <v>241</v>
      </c>
      <c r="I401" s="4">
        <v>71</v>
      </c>
      <c r="J401" s="4">
        <v>1</v>
      </c>
      <c r="K401" s="4">
        <v>1</v>
      </c>
      <c r="L401" s="4">
        <v>0</v>
      </c>
      <c r="M401" s="4"/>
      <c r="N401" s="4"/>
      <c r="O401" s="4">
        <v>19</v>
      </c>
      <c r="P401" s="9" t="s">
        <v>6465</v>
      </c>
      <c r="Q401" s="9" t="s">
        <v>481</v>
      </c>
      <c r="S401" s="9" t="str">
        <f>VLOOKUP(A401,[1]PRODS!$B$2:$K$3089,10,0)</f>
        <v>SUMMER 18</v>
      </c>
      <c r="T401" s="9" t="str">
        <f>VLOOKUP(A401,[1]PRODS!$B$2:$K$3089,4,0)</f>
        <v>TSHIRT</v>
      </c>
      <c r="U401" s="9" t="str">
        <f>VLOOKUP(A401,[1]PRODS!$B$2:$K$3089,5,0)</f>
        <v>SERIE</v>
      </c>
      <c r="V401" s="9" t="str">
        <f>VLOOKUP(A401,[1]PRODS!$B$2:$K$3089,6,0)</f>
        <v>CALYPSO MELANGE</v>
      </c>
      <c r="W401" s="9" t="str">
        <f t="shared" si="18"/>
        <v>TSHIRT SERIE CALYPSO MELANGE</v>
      </c>
      <c r="X401" s="9" t="str">
        <f>VLOOKUP(A401,[1]PRODS!$B$2:$K$3089,8,0)</f>
        <v>S</v>
      </c>
      <c r="Y401" s="9" t="str">
        <f>VLOOKUP(A401,[1]PRODS!$B$2:$K$3089,9,0)</f>
        <v>M</v>
      </c>
      <c r="Z401" s="9">
        <f t="shared" si="19"/>
        <v>0.70673229596697362</v>
      </c>
      <c r="AA401" s="9">
        <f t="shared" si="20"/>
        <v>4451</v>
      </c>
    </row>
    <row r="402" spans="1:27" x14ac:dyDescent="0.25">
      <c r="A402" s="25" t="s">
        <v>666</v>
      </c>
      <c r="B402" s="4" t="s">
        <v>667</v>
      </c>
      <c r="C402" s="4">
        <v>12597</v>
      </c>
      <c r="D402" s="4">
        <v>12597</v>
      </c>
      <c r="E402" s="4">
        <v>3694</v>
      </c>
      <c r="F402" s="4" t="s">
        <v>25</v>
      </c>
      <c r="G402" s="4">
        <v>8903</v>
      </c>
      <c r="H402" s="4">
        <v>241</v>
      </c>
      <c r="I402" s="4">
        <v>71</v>
      </c>
      <c r="J402" s="4">
        <v>2</v>
      </c>
      <c r="K402" s="4">
        <v>2</v>
      </c>
      <c r="L402" s="4">
        <v>0</v>
      </c>
      <c r="M402" s="4"/>
      <c r="N402" s="4"/>
      <c r="O402" s="4">
        <v>19</v>
      </c>
      <c r="P402" s="9" t="s">
        <v>6465</v>
      </c>
      <c r="Q402" s="9" t="s">
        <v>481</v>
      </c>
      <c r="S402" s="9" t="str">
        <f>VLOOKUP(A402,[1]PRODS!$B$2:$K$3089,10,0)</f>
        <v>SUMMER 18</v>
      </c>
      <c r="T402" s="9" t="str">
        <f>VLOOKUP(A402,[1]PRODS!$B$2:$K$3089,4,0)</f>
        <v>TSHIRT</v>
      </c>
      <c r="U402" s="9" t="str">
        <f>VLOOKUP(A402,[1]PRODS!$B$2:$K$3089,5,0)</f>
        <v>SERIE</v>
      </c>
      <c r="V402" s="9" t="str">
        <f>VLOOKUP(A402,[1]PRODS!$B$2:$K$3089,6,0)</f>
        <v>CALYPSO MELANGE</v>
      </c>
      <c r="W402" s="9" t="str">
        <f t="shared" si="18"/>
        <v>TSHIRT SERIE CALYPSO MELANGE</v>
      </c>
      <c r="X402" s="9" t="str">
        <f>VLOOKUP(A402,[1]PRODS!$B$2:$K$3089,8,0)</f>
        <v>XL</v>
      </c>
      <c r="Y402" s="9" t="str">
        <f>VLOOKUP(A402,[1]PRODS!$B$2:$K$3089,9,0)</f>
        <v>M</v>
      </c>
      <c r="Z402" s="9">
        <f t="shared" si="19"/>
        <v>0.70675557672461697</v>
      </c>
      <c r="AA402" s="9">
        <f t="shared" si="20"/>
        <v>8903</v>
      </c>
    </row>
    <row r="403" spans="1:27" x14ac:dyDescent="0.25">
      <c r="A403" s="25" t="s">
        <v>3517</v>
      </c>
      <c r="B403" s="4" t="s">
        <v>3518</v>
      </c>
      <c r="C403" s="4">
        <v>6298</v>
      </c>
      <c r="D403" s="4">
        <v>6298</v>
      </c>
      <c r="E403" s="4">
        <v>1847</v>
      </c>
      <c r="F403" s="4" t="s">
        <v>25</v>
      </c>
      <c r="G403" s="4">
        <v>4451</v>
      </c>
      <c r="H403" s="4">
        <v>241</v>
      </c>
      <c r="I403" s="4">
        <v>71</v>
      </c>
      <c r="J403" s="4">
        <v>1</v>
      </c>
      <c r="K403" s="4">
        <v>1</v>
      </c>
      <c r="L403" s="4">
        <v>0</v>
      </c>
      <c r="M403" s="4"/>
      <c r="N403" s="4"/>
      <c r="O403" s="4">
        <v>19</v>
      </c>
      <c r="P403" s="9" t="s">
        <v>6465</v>
      </c>
      <c r="Q403" s="9" t="s">
        <v>481</v>
      </c>
      <c r="S403" s="9" t="str">
        <f>VLOOKUP(A403,[1]PRODS!$B$2:$K$3089,10,0)</f>
        <v>SUMMER 18</v>
      </c>
      <c r="T403" s="9" t="str">
        <f>VLOOKUP(A403,[1]PRODS!$B$2:$K$3089,4,0)</f>
        <v>TSHIRT</v>
      </c>
      <c r="U403" s="9" t="str">
        <f>VLOOKUP(A403,[1]PRODS!$B$2:$K$3089,5,0)</f>
        <v>SERIE</v>
      </c>
      <c r="V403" s="9" t="str">
        <f>VLOOKUP(A403,[1]PRODS!$B$2:$K$3089,6,0)</f>
        <v>GREEN</v>
      </c>
      <c r="W403" s="9" t="str">
        <f t="shared" si="18"/>
        <v>TSHIRT SERIE GREEN</v>
      </c>
      <c r="X403" s="9" t="str">
        <f>VLOOKUP(A403,[1]PRODS!$B$2:$K$3089,8,0)</f>
        <v>XXL</v>
      </c>
      <c r="Y403" s="9" t="str">
        <f>VLOOKUP(A403,[1]PRODS!$B$2:$K$3089,9,0)</f>
        <v>M</v>
      </c>
      <c r="Z403" s="9">
        <f t="shared" si="19"/>
        <v>0.70673229596697362</v>
      </c>
      <c r="AA403" s="9">
        <f t="shared" si="20"/>
        <v>4451</v>
      </c>
    </row>
    <row r="404" spans="1:27" x14ac:dyDescent="0.25">
      <c r="A404" s="25" t="s">
        <v>55</v>
      </c>
      <c r="B404" s="4" t="s">
        <v>56</v>
      </c>
      <c r="C404" s="4">
        <v>6298</v>
      </c>
      <c r="D404" s="4">
        <v>6298</v>
      </c>
      <c r="E404" s="4">
        <v>1845</v>
      </c>
      <c r="F404" s="4" t="s">
        <v>25</v>
      </c>
      <c r="G404" s="4">
        <v>4453</v>
      </c>
      <c r="H404" s="4">
        <v>241</v>
      </c>
      <c r="I404" s="4">
        <v>71</v>
      </c>
      <c r="J404" s="4">
        <v>1</v>
      </c>
      <c r="K404" s="4">
        <v>1</v>
      </c>
      <c r="L404" s="4">
        <v>0</v>
      </c>
      <c r="M404" s="4"/>
      <c r="N404" s="4"/>
      <c r="O404" s="4">
        <v>19</v>
      </c>
      <c r="P404" s="9" t="s">
        <v>6465</v>
      </c>
      <c r="Q404" s="9" t="s">
        <v>481</v>
      </c>
      <c r="S404" s="9" t="str">
        <f>VLOOKUP(A404,[1]PRODS!$B$2:$K$3089,10,0)</f>
        <v>SUMMER 18</v>
      </c>
      <c r="T404" s="9" t="str">
        <f>VLOOKUP(A404,[1]PRODS!$B$2:$K$3089,4,0)</f>
        <v>TSHIRT</v>
      </c>
      <c r="U404" s="9" t="str">
        <f>VLOOKUP(A404,[1]PRODS!$B$2:$K$3089,5,0)</f>
        <v>SERIE</v>
      </c>
      <c r="V404" s="9" t="str">
        <f>VLOOKUP(A404,[1]PRODS!$B$2:$K$3089,6,0)</f>
        <v>LAVENDER</v>
      </c>
      <c r="W404" s="9" t="str">
        <f t="shared" si="18"/>
        <v>TSHIRT SERIE LAVENDER</v>
      </c>
      <c r="X404" s="9" t="str">
        <f>VLOOKUP(A404,[1]PRODS!$B$2:$K$3089,8,0)</f>
        <v>XL</v>
      </c>
      <c r="Y404" s="9" t="str">
        <f>VLOOKUP(A404,[1]PRODS!$B$2:$K$3089,9,0)</f>
        <v>M</v>
      </c>
      <c r="Z404" s="9">
        <f t="shared" si="19"/>
        <v>0.70704985709749124</v>
      </c>
      <c r="AA404" s="9">
        <f t="shared" si="20"/>
        <v>4453</v>
      </c>
    </row>
    <row r="405" spans="1:27" x14ac:dyDescent="0.25">
      <c r="A405" s="25" t="s">
        <v>502</v>
      </c>
      <c r="B405" s="4" t="s">
        <v>503</v>
      </c>
      <c r="C405" s="4">
        <v>6298</v>
      </c>
      <c r="D405" s="4">
        <v>6298</v>
      </c>
      <c r="E405" s="4">
        <v>1847</v>
      </c>
      <c r="F405" s="4" t="s">
        <v>25</v>
      </c>
      <c r="G405" s="4">
        <v>4451</v>
      </c>
      <c r="H405" s="4">
        <v>241</v>
      </c>
      <c r="I405" s="4">
        <v>71</v>
      </c>
      <c r="J405" s="4">
        <v>1</v>
      </c>
      <c r="K405" s="4">
        <v>1</v>
      </c>
      <c r="L405" s="4">
        <v>0</v>
      </c>
      <c r="M405" s="4"/>
      <c r="N405" s="4"/>
      <c r="O405" s="4">
        <v>19</v>
      </c>
      <c r="P405" s="9" t="s">
        <v>6465</v>
      </c>
      <c r="Q405" s="9" t="s">
        <v>481</v>
      </c>
      <c r="S405" s="9" t="str">
        <f>VLOOKUP(A405,[1]PRODS!$B$2:$K$3089,10,0)</f>
        <v>SUMMER 18</v>
      </c>
      <c r="T405" s="9" t="str">
        <f>VLOOKUP(A405,[1]PRODS!$B$2:$K$3089,4,0)</f>
        <v>TSHIRT</v>
      </c>
      <c r="U405" s="9" t="str">
        <f>VLOOKUP(A405,[1]PRODS!$B$2:$K$3089,5,0)</f>
        <v>SERIE</v>
      </c>
      <c r="V405" s="9" t="str">
        <f>VLOOKUP(A405,[1]PRODS!$B$2:$K$3089,6,0)</f>
        <v>WHITE</v>
      </c>
      <c r="W405" s="9" t="str">
        <f t="shared" si="18"/>
        <v>TSHIRT SERIE WHITE</v>
      </c>
      <c r="X405" s="9" t="str">
        <f>VLOOKUP(A405,[1]PRODS!$B$2:$K$3089,8,0)</f>
        <v>L</v>
      </c>
      <c r="Y405" s="9" t="str">
        <f>VLOOKUP(A405,[1]PRODS!$B$2:$K$3089,9,0)</f>
        <v>M</v>
      </c>
      <c r="Z405" s="9">
        <f t="shared" si="19"/>
        <v>0.70673229596697362</v>
      </c>
      <c r="AA405" s="9">
        <f t="shared" si="20"/>
        <v>4451</v>
      </c>
    </row>
    <row r="406" spans="1:27" x14ac:dyDescent="0.25">
      <c r="A406" s="25" t="s">
        <v>504</v>
      </c>
      <c r="B406" s="4" t="s">
        <v>505</v>
      </c>
      <c r="C406" s="4">
        <v>12601</v>
      </c>
      <c r="D406" s="4">
        <v>12601</v>
      </c>
      <c r="E406" s="4">
        <v>3694</v>
      </c>
      <c r="F406" s="4" t="s">
        <v>25</v>
      </c>
      <c r="G406" s="4">
        <v>8907</v>
      </c>
      <c r="H406" s="4">
        <v>241</v>
      </c>
      <c r="I406" s="4">
        <v>71</v>
      </c>
      <c r="J406" s="4">
        <v>2</v>
      </c>
      <c r="K406" s="4">
        <v>2</v>
      </c>
      <c r="L406" s="4">
        <v>0</v>
      </c>
      <c r="M406" s="4"/>
      <c r="N406" s="4"/>
      <c r="O406" s="4">
        <v>19</v>
      </c>
      <c r="P406" s="9" t="s">
        <v>6465</v>
      </c>
      <c r="Q406" s="9" t="s">
        <v>481</v>
      </c>
      <c r="S406" s="9" t="str">
        <f>VLOOKUP(A406,[1]PRODS!$B$2:$K$3089,10,0)</f>
        <v>SUMMER 18</v>
      </c>
      <c r="T406" s="9" t="str">
        <f>VLOOKUP(A406,[1]PRODS!$B$2:$K$3089,4,0)</f>
        <v>TSHIRT</v>
      </c>
      <c r="U406" s="9" t="str">
        <f>VLOOKUP(A406,[1]PRODS!$B$2:$K$3089,5,0)</f>
        <v>SERIE</v>
      </c>
      <c r="V406" s="9" t="str">
        <f>VLOOKUP(A406,[1]PRODS!$B$2:$K$3089,6,0)</f>
        <v>WHITE</v>
      </c>
      <c r="W406" s="9" t="str">
        <f t="shared" si="18"/>
        <v>TSHIRT SERIE WHITE</v>
      </c>
      <c r="X406" s="9" t="str">
        <f>VLOOKUP(A406,[1]PRODS!$B$2:$K$3089,8,0)</f>
        <v>S</v>
      </c>
      <c r="Y406" s="9" t="str">
        <f>VLOOKUP(A406,[1]PRODS!$B$2:$K$3089,9,0)</f>
        <v>M</v>
      </c>
      <c r="Z406" s="9">
        <f t="shared" si="19"/>
        <v>0.70684866280453928</v>
      </c>
      <c r="AA406" s="9">
        <f t="shared" si="20"/>
        <v>8907</v>
      </c>
    </row>
    <row r="407" spans="1:27" x14ac:dyDescent="0.25">
      <c r="A407" s="25" t="s">
        <v>3541</v>
      </c>
      <c r="B407" s="4" t="s">
        <v>3542</v>
      </c>
      <c r="C407" s="4">
        <v>6298</v>
      </c>
      <c r="D407" s="4">
        <v>6298</v>
      </c>
      <c r="E407" s="4">
        <v>1847</v>
      </c>
      <c r="F407" s="4" t="s">
        <v>25</v>
      </c>
      <c r="G407" s="4">
        <v>4451</v>
      </c>
      <c r="H407" s="4">
        <v>241</v>
      </c>
      <c r="I407" s="4">
        <v>71</v>
      </c>
      <c r="J407" s="4">
        <v>1</v>
      </c>
      <c r="K407" s="4">
        <v>1</v>
      </c>
      <c r="L407" s="4">
        <v>0</v>
      </c>
      <c r="M407" s="4"/>
      <c r="N407" s="4"/>
      <c r="O407" s="4">
        <v>19</v>
      </c>
      <c r="P407" s="9" t="s">
        <v>6465</v>
      </c>
      <c r="Q407" s="9" t="s">
        <v>481</v>
      </c>
      <c r="S407" s="9" t="str">
        <f>VLOOKUP(A407,[1]PRODS!$B$2:$K$3089,10,0)</f>
        <v>SUMMER 18</v>
      </c>
      <c r="T407" s="9" t="str">
        <f>VLOOKUP(A407,[1]PRODS!$B$2:$K$3089,4,0)</f>
        <v>TSHIRT</v>
      </c>
      <c r="U407" s="9" t="str">
        <f>VLOOKUP(A407,[1]PRODS!$B$2:$K$3089,5,0)</f>
        <v>SERIE</v>
      </c>
      <c r="V407" s="9" t="str">
        <f>VLOOKUP(A407,[1]PRODS!$B$2:$K$3089,6,0)</f>
        <v>WHITE</v>
      </c>
      <c r="W407" s="9" t="str">
        <f t="shared" si="18"/>
        <v>TSHIRT SERIE WHITE</v>
      </c>
      <c r="X407" s="9" t="str">
        <f>VLOOKUP(A407,[1]PRODS!$B$2:$K$3089,8,0)</f>
        <v>XS</v>
      </c>
      <c r="Y407" s="9" t="str">
        <f>VLOOKUP(A407,[1]PRODS!$B$2:$K$3089,9,0)</f>
        <v>M</v>
      </c>
      <c r="Z407" s="9">
        <f t="shared" si="19"/>
        <v>0.70673229596697362</v>
      </c>
      <c r="AA407" s="9">
        <f t="shared" si="20"/>
        <v>4451</v>
      </c>
    </row>
    <row r="408" spans="1:27" x14ac:dyDescent="0.25">
      <c r="A408" s="25" t="s">
        <v>282</v>
      </c>
      <c r="B408" s="4" t="s">
        <v>283</v>
      </c>
      <c r="C408" s="4">
        <v>6303</v>
      </c>
      <c r="D408" s="4">
        <v>6303</v>
      </c>
      <c r="E408" s="4">
        <v>1827</v>
      </c>
      <c r="F408" s="4" t="s">
        <v>25</v>
      </c>
      <c r="G408" s="4">
        <v>4476</v>
      </c>
      <c r="H408" s="4">
        <v>245</v>
      </c>
      <c r="I408" s="4">
        <v>71</v>
      </c>
      <c r="J408" s="4">
        <v>1</v>
      </c>
      <c r="K408" s="4">
        <v>1</v>
      </c>
      <c r="L408" s="4">
        <v>0</v>
      </c>
      <c r="M408" s="4"/>
      <c r="N408" s="4"/>
      <c r="O408" s="4">
        <v>19</v>
      </c>
      <c r="P408" s="9" t="s">
        <v>6465</v>
      </c>
      <c r="Q408" s="9" t="s">
        <v>481</v>
      </c>
      <c r="S408" s="9" t="str">
        <f>VLOOKUP(A408,[1]PRODS!$B$2:$K$3089,10,0)</f>
        <v>SUMMER 18</v>
      </c>
      <c r="T408" s="9" t="str">
        <f>VLOOKUP(A408,[1]PRODS!$B$2:$K$3089,4,0)</f>
        <v>TSHIRT</v>
      </c>
      <c r="U408" s="9" t="str">
        <f>VLOOKUP(A408,[1]PRODS!$B$2:$K$3089,5,0)</f>
        <v>ISLAND</v>
      </c>
      <c r="V408" s="9" t="str">
        <f>VLOOKUP(A408,[1]PRODS!$B$2:$K$3089,6,0)</f>
        <v>WHITE</v>
      </c>
      <c r="W408" s="9" t="str">
        <f t="shared" si="18"/>
        <v>TSHIRT ISLAND WHITE</v>
      </c>
      <c r="X408" s="9" t="str">
        <f>VLOOKUP(A408,[1]PRODS!$B$2:$K$3089,8,0)</f>
        <v>L</v>
      </c>
      <c r="Y408" s="9" t="str">
        <f>VLOOKUP(A408,[1]PRODS!$B$2:$K$3089,9,0)</f>
        <v>M</v>
      </c>
      <c r="Z408" s="9">
        <f t="shared" si="19"/>
        <v>0.71013802950975724</v>
      </c>
      <c r="AA408" s="9">
        <f t="shared" si="20"/>
        <v>4476</v>
      </c>
    </row>
    <row r="409" spans="1:27" x14ac:dyDescent="0.25">
      <c r="A409" s="25" t="s">
        <v>506</v>
      </c>
      <c r="B409" s="4" t="s">
        <v>507</v>
      </c>
      <c r="C409" s="4">
        <v>6298</v>
      </c>
      <c r="D409" s="4">
        <v>6298</v>
      </c>
      <c r="E409" s="4">
        <v>1827</v>
      </c>
      <c r="F409" s="4" t="s">
        <v>25</v>
      </c>
      <c r="G409" s="4">
        <v>4471</v>
      </c>
      <c r="H409" s="4">
        <v>245</v>
      </c>
      <c r="I409" s="4">
        <v>71</v>
      </c>
      <c r="J409" s="4">
        <v>1</v>
      </c>
      <c r="K409" s="4">
        <v>1</v>
      </c>
      <c r="L409" s="4">
        <v>0</v>
      </c>
      <c r="M409" s="4"/>
      <c r="N409" s="4"/>
      <c r="O409" s="4">
        <v>19</v>
      </c>
      <c r="P409" s="9" t="s">
        <v>6465</v>
      </c>
      <c r="Q409" s="9" t="s">
        <v>481</v>
      </c>
      <c r="S409" s="9" t="str">
        <f>VLOOKUP(A409,[1]PRODS!$B$2:$K$3089,10,0)</f>
        <v>SUMMER 18</v>
      </c>
      <c r="T409" s="9" t="str">
        <f>VLOOKUP(A409,[1]PRODS!$B$2:$K$3089,4,0)</f>
        <v>TSHIRT</v>
      </c>
      <c r="U409" s="9" t="str">
        <f>VLOOKUP(A409,[1]PRODS!$B$2:$K$3089,5,0)</f>
        <v>ISLAND</v>
      </c>
      <c r="V409" s="9" t="str">
        <f>VLOOKUP(A409,[1]PRODS!$B$2:$K$3089,6,0)</f>
        <v>WHITE</v>
      </c>
      <c r="W409" s="9" t="str">
        <f t="shared" si="18"/>
        <v>TSHIRT ISLAND WHITE</v>
      </c>
      <c r="X409" s="9" t="str">
        <f>VLOOKUP(A409,[1]PRODS!$B$2:$K$3089,8,0)</f>
        <v>XL</v>
      </c>
      <c r="Y409" s="9" t="str">
        <f>VLOOKUP(A409,[1]PRODS!$B$2:$K$3089,9,0)</f>
        <v>M</v>
      </c>
      <c r="Z409" s="9">
        <f t="shared" si="19"/>
        <v>0.70990790727214992</v>
      </c>
      <c r="AA409" s="9">
        <f t="shared" si="20"/>
        <v>4471</v>
      </c>
    </row>
    <row r="410" spans="1:27" x14ac:dyDescent="0.25">
      <c r="A410" s="25" t="s">
        <v>392</v>
      </c>
      <c r="B410" s="4" t="s">
        <v>393</v>
      </c>
      <c r="C410" s="4">
        <v>6298</v>
      </c>
      <c r="D410" s="4">
        <v>6298</v>
      </c>
      <c r="E410" s="4">
        <v>1984</v>
      </c>
      <c r="F410" s="4" t="s">
        <v>25</v>
      </c>
      <c r="G410" s="4">
        <v>4314</v>
      </c>
      <c r="H410" s="4">
        <v>217</v>
      </c>
      <c r="I410" s="4">
        <v>68</v>
      </c>
      <c r="J410" s="4">
        <v>1</v>
      </c>
      <c r="K410" s="4">
        <v>1</v>
      </c>
      <c r="L410" s="4">
        <v>0</v>
      </c>
      <c r="M410" s="4"/>
      <c r="N410" s="4"/>
      <c r="O410" s="4">
        <v>19</v>
      </c>
      <c r="P410" s="9" t="s">
        <v>6465</v>
      </c>
      <c r="Q410" s="9" t="s">
        <v>481</v>
      </c>
      <c r="S410" s="9" t="str">
        <f>VLOOKUP(A410,[1]PRODS!$B$2:$K$3089,10,0)</f>
        <v>SUMMER 18</v>
      </c>
      <c r="T410" s="9" t="str">
        <f>VLOOKUP(A410,[1]PRODS!$B$2:$K$3089,4,0)</f>
        <v>TSHIRT</v>
      </c>
      <c r="U410" s="9" t="str">
        <f>VLOOKUP(A410,[1]PRODS!$B$2:$K$3089,5,0)</f>
        <v>FLORIDO</v>
      </c>
      <c r="V410" s="9" t="str">
        <f>VLOOKUP(A410,[1]PRODS!$B$2:$K$3089,6,0)</f>
        <v>WHITE</v>
      </c>
      <c r="W410" s="9" t="str">
        <f t="shared" si="18"/>
        <v>TSHIRT FLORIDO WHITE</v>
      </c>
      <c r="X410" s="9" t="str">
        <f>VLOOKUP(A410,[1]PRODS!$B$2:$K$3089,8,0)</f>
        <v>S</v>
      </c>
      <c r="Y410" s="9" t="str">
        <f>VLOOKUP(A410,[1]PRODS!$B$2:$K$3089,9,0)</f>
        <v>M</v>
      </c>
      <c r="Z410" s="9">
        <f t="shared" si="19"/>
        <v>0.68497935852651637</v>
      </c>
      <c r="AA410" s="9">
        <f t="shared" si="20"/>
        <v>4314</v>
      </c>
    </row>
    <row r="411" spans="1:27" x14ac:dyDescent="0.25">
      <c r="A411" s="25" t="s">
        <v>288</v>
      </c>
      <c r="B411" s="4" t="s">
        <v>289</v>
      </c>
      <c r="C411" s="4">
        <v>6298</v>
      </c>
      <c r="D411" s="4">
        <v>6298</v>
      </c>
      <c r="E411" s="4">
        <v>1984</v>
      </c>
      <c r="F411" s="4" t="s">
        <v>25</v>
      </c>
      <c r="G411" s="4">
        <v>4314</v>
      </c>
      <c r="H411" s="4">
        <v>217</v>
      </c>
      <c r="I411" s="4">
        <v>68</v>
      </c>
      <c r="J411" s="4">
        <v>1</v>
      </c>
      <c r="K411" s="4">
        <v>1</v>
      </c>
      <c r="L411" s="4">
        <v>0</v>
      </c>
      <c r="M411" s="4"/>
      <c r="N411" s="4"/>
      <c r="O411" s="4">
        <v>19</v>
      </c>
      <c r="P411" s="9" t="s">
        <v>6465</v>
      </c>
      <c r="Q411" s="9" t="s">
        <v>481</v>
      </c>
      <c r="S411" s="9" t="str">
        <f>VLOOKUP(A411,[1]PRODS!$B$2:$K$3089,10,0)</f>
        <v>SUMMER 18</v>
      </c>
      <c r="T411" s="9" t="str">
        <f>VLOOKUP(A411,[1]PRODS!$B$2:$K$3089,4,0)</f>
        <v>TSHIRT</v>
      </c>
      <c r="U411" s="9" t="str">
        <f>VLOOKUP(A411,[1]PRODS!$B$2:$K$3089,5,0)</f>
        <v>ESCRITO</v>
      </c>
      <c r="V411" s="9" t="str">
        <f>VLOOKUP(A411,[1]PRODS!$B$2:$K$3089,6,0)</f>
        <v>BLACK</v>
      </c>
      <c r="W411" s="9" t="str">
        <f t="shared" si="18"/>
        <v>TSHIRT ESCRITO BLACK</v>
      </c>
      <c r="X411" s="9" t="str">
        <f>VLOOKUP(A411,[1]PRODS!$B$2:$K$3089,8,0)</f>
        <v>M</v>
      </c>
      <c r="Y411" s="9" t="str">
        <f>VLOOKUP(A411,[1]PRODS!$B$2:$K$3089,9,0)</f>
        <v>M</v>
      </c>
      <c r="Z411" s="9">
        <f t="shared" si="19"/>
        <v>0.68497935852651637</v>
      </c>
      <c r="AA411" s="9">
        <f t="shared" si="20"/>
        <v>4314</v>
      </c>
    </row>
    <row r="412" spans="1:27" x14ac:dyDescent="0.25">
      <c r="A412" s="25" t="s">
        <v>1670</v>
      </c>
      <c r="B412" s="4" t="s">
        <v>1671</v>
      </c>
      <c r="C412" s="4">
        <v>7139</v>
      </c>
      <c r="D412" s="4">
        <v>7139</v>
      </c>
      <c r="E412" s="4">
        <v>2223</v>
      </c>
      <c r="F412" s="4" t="s">
        <v>25</v>
      </c>
      <c r="G412" s="4">
        <v>4916</v>
      </c>
      <c r="H412" s="4">
        <v>221</v>
      </c>
      <c r="I412" s="4">
        <v>69</v>
      </c>
      <c r="J412" s="4">
        <v>1</v>
      </c>
      <c r="K412" s="4">
        <v>1</v>
      </c>
      <c r="L412" s="4">
        <v>0</v>
      </c>
      <c r="M412" s="4"/>
      <c r="N412" s="4"/>
      <c r="O412" s="4">
        <v>19</v>
      </c>
      <c r="P412" s="9" t="s">
        <v>6465</v>
      </c>
      <c r="Q412" s="9" t="s">
        <v>481</v>
      </c>
      <c r="S412" s="9" t="str">
        <f>VLOOKUP(A412,[1]PRODS!$B$2:$K$3089,10,0)</f>
        <v>SUMMER 18</v>
      </c>
      <c r="T412" s="9" t="str">
        <f>VLOOKUP(A412,[1]PRODS!$B$2:$K$3089,4,0)</f>
        <v>TSHIRT</v>
      </c>
      <c r="U412" s="9" t="str">
        <f>VLOOKUP(A412,[1]PRODS!$B$2:$K$3089,5,0)</f>
        <v>CUARSO</v>
      </c>
      <c r="V412" s="9" t="str">
        <f>VLOOKUP(A412,[1]PRODS!$B$2:$K$3089,6,0)</f>
        <v>GREEN</v>
      </c>
      <c r="W412" s="9" t="str">
        <f t="shared" si="18"/>
        <v>TSHIRT CUARSO GREEN</v>
      </c>
      <c r="X412" s="9" t="str">
        <f>VLOOKUP(A412,[1]PRODS!$B$2:$K$3089,8,0)</f>
        <v>XL</v>
      </c>
      <c r="Y412" s="9" t="str">
        <f>VLOOKUP(A412,[1]PRODS!$B$2:$K$3089,9,0)</f>
        <v>M</v>
      </c>
      <c r="Z412" s="9">
        <f t="shared" si="19"/>
        <v>0.68861185039921557</v>
      </c>
      <c r="AA412" s="9">
        <f t="shared" si="20"/>
        <v>4916</v>
      </c>
    </row>
    <row r="413" spans="1:27" x14ac:dyDescent="0.25">
      <c r="A413" s="25" t="s">
        <v>670</v>
      </c>
      <c r="B413" s="4" t="s">
        <v>671</v>
      </c>
      <c r="C413" s="4">
        <v>6298</v>
      </c>
      <c r="D413" s="4">
        <v>6298</v>
      </c>
      <c r="E413" s="4">
        <v>1984</v>
      </c>
      <c r="F413" s="4" t="s">
        <v>25</v>
      </c>
      <c r="G413" s="4">
        <v>4314</v>
      </c>
      <c r="H413" s="4">
        <v>217</v>
      </c>
      <c r="I413" s="4">
        <v>68</v>
      </c>
      <c r="J413" s="4">
        <v>1</v>
      </c>
      <c r="K413" s="4">
        <v>1</v>
      </c>
      <c r="L413" s="4">
        <v>0</v>
      </c>
      <c r="M413" s="4"/>
      <c r="N413" s="4"/>
      <c r="O413" s="4">
        <v>19</v>
      </c>
      <c r="P413" s="9" t="s">
        <v>6465</v>
      </c>
      <c r="Q413" s="9" t="s">
        <v>481</v>
      </c>
      <c r="S413" s="9" t="str">
        <f>VLOOKUP(A413,[1]PRODS!$B$2:$K$3089,10,0)</f>
        <v>SUMMER 18</v>
      </c>
      <c r="T413" s="9" t="str">
        <f>VLOOKUP(A413,[1]PRODS!$B$2:$K$3089,4,0)</f>
        <v>TSHIRT</v>
      </c>
      <c r="U413" s="9" t="str">
        <f>VLOOKUP(A413,[1]PRODS!$B$2:$K$3089,5,0)</f>
        <v>VISIONS</v>
      </c>
      <c r="V413" s="9" t="str">
        <f>VLOOKUP(A413,[1]PRODS!$B$2:$K$3089,6,0)</f>
        <v>LAVENDER</v>
      </c>
      <c r="W413" s="9" t="str">
        <f t="shared" si="18"/>
        <v>TSHIRT VISIONS LAVENDER</v>
      </c>
      <c r="X413" s="9" t="str">
        <f>VLOOKUP(A413,[1]PRODS!$B$2:$K$3089,8,0)</f>
        <v>L</v>
      </c>
      <c r="Y413" s="9" t="str">
        <f>VLOOKUP(A413,[1]PRODS!$B$2:$K$3089,9,0)</f>
        <v>M</v>
      </c>
      <c r="Z413" s="9">
        <f t="shared" si="19"/>
        <v>0.68497935852651637</v>
      </c>
      <c r="AA413" s="9">
        <f t="shared" si="20"/>
        <v>4314</v>
      </c>
    </row>
    <row r="414" spans="1:27" x14ac:dyDescent="0.25">
      <c r="A414" s="25" t="s">
        <v>522</v>
      </c>
      <c r="B414" s="4" t="s">
        <v>523</v>
      </c>
      <c r="C414" s="4">
        <v>6298</v>
      </c>
      <c r="D414" s="4">
        <v>6298</v>
      </c>
      <c r="E414" s="4">
        <v>1847</v>
      </c>
      <c r="F414" s="4" t="s">
        <v>25</v>
      </c>
      <c r="G414" s="4">
        <v>4451</v>
      </c>
      <c r="H414" s="4">
        <v>241</v>
      </c>
      <c r="I414" s="4">
        <v>71</v>
      </c>
      <c r="J414" s="4">
        <v>1</v>
      </c>
      <c r="K414" s="4">
        <v>1</v>
      </c>
      <c r="L414" s="4">
        <v>0</v>
      </c>
      <c r="M414" s="4"/>
      <c r="N414" s="4"/>
      <c r="O414" s="4">
        <v>19</v>
      </c>
      <c r="P414" s="9" t="s">
        <v>6465</v>
      </c>
      <c r="Q414" s="9" t="s">
        <v>481</v>
      </c>
      <c r="S414" s="9" t="str">
        <f>VLOOKUP(A414,[1]PRODS!$B$2:$K$3089,10,0)</f>
        <v>SUMMER 18</v>
      </c>
      <c r="T414" s="9" t="str">
        <f>VLOOKUP(A414,[1]PRODS!$B$2:$K$3089,4,0)</f>
        <v>TSHIRT</v>
      </c>
      <c r="U414" s="9" t="str">
        <f>VLOOKUP(A414,[1]PRODS!$B$2:$K$3089,5,0)</f>
        <v>HIENA</v>
      </c>
      <c r="V414" s="9" t="str">
        <f>VLOOKUP(A414,[1]PRODS!$B$2:$K$3089,6,0)</f>
        <v>CAMEL</v>
      </c>
      <c r="W414" s="9" t="str">
        <f t="shared" si="18"/>
        <v>TSHIRT HIENA CAMEL</v>
      </c>
      <c r="X414" s="9" t="str">
        <f>VLOOKUP(A414,[1]PRODS!$B$2:$K$3089,8,0)</f>
        <v>M</v>
      </c>
      <c r="Y414" s="9" t="str">
        <f>VLOOKUP(A414,[1]PRODS!$B$2:$K$3089,9,0)</f>
        <v>M</v>
      </c>
      <c r="Z414" s="9">
        <f t="shared" si="19"/>
        <v>0.70673229596697362</v>
      </c>
      <c r="AA414" s="9">
        <f t="shared" si="20"/>
        <v>4451</v>
      </c>
    </row>
    <row r="415" spans="1:27" x14ac:dyDescent="0.25">
      <c r="A415" s="25" t="s">
        <v>3557</v>
      </c>
      <c r="B415" s="4" t="s">
        <v>3558</v>
      </c>
      <c r="C415" s="4">
        <v>6298</v>
      </c>
      <c r="D415" s="4">
        <v>6298</v>
      </c>
      <c r="E415" s="4">
        <v>1910</v>
      </c>
      <c r="F415" s="4" t="s">
        <v>25</v>
      </c>
      <c r="G415" s="4">
        <v>4388</v>
      </c>
      <c r="H415" s="4">
        <v>230</v>
      </c>
      <c r="I415" s="4">
        <v>70</v>
      </c>
      <c r="J415" s="4">
        <v>1</v>
      </c>
      <c r="K415" s="4">
        <v>1</v>
      </c>
      <c r="L415" s="4">
        <v>0</v>
      </c>
      <c r="M415" s="4"/>
      <c r="N415" s="4"/>
      <c r="O415" s="4">
        <v>19</v>
      </c>
      <c r="P415" s="9" t="s">
        <v>6465</v>
      </c>
      <c r="Q415" s="9" t="s">
        <v>481</v>
      </c>
      <c r="S415" s="9" t="str">
        <f>VLOOKUP(A415,[1]PRODS!$B$2:$K$3089,10,0)</f>
        <v>SUMMER 18</v>
      </c>
      <c r="T415" s="9" t="str">
        <f>VLOOKUP(A415,[1]PRODS!$B$2:$K$3089,4,0)</f>
        <v>TSHIRT</v>
      </c>
      <c r="U415" s="9" t="str">
        <f>VLOOKUP(A415,[1]PRODS!$B$2:$K$3089,5,0)</f>
        <v>CACHOS</v>
      </c>
      <c r="V415" s="9" t="str">
        <f>VLOOKUP(A415,[1]PRODS!$B$2:$K$3089,6,0)</f>
        <v>RED MELANGE</v>
      </c>
      <c r="W415" s="9" t="str">
        <f t="shared" si="18"/>
        <v>TSHIRT CACHOS RED MELANGE</v>
      </c>
      <c r="X415" s="9" t="str">
        <f>VLOOKUP(A415,[1]PRODS!$B$2:$K$3089,8,0)</f>
        <v>S</v>
      </c>
      <c r="Y415" s="9" t="str">
        <f>VLOOKUP(A415,[1]PRODS!$B$2:$K$3089,9,0)</f>
        <v>M</v>
      </c>
      <c r="Z415" s="9">
        <f t="shared" si="19"/>
        <v>0.69672912035566847</v>
      </c>
      <c r="AA415" s="9">
        <f t="shared" si="20"/>
        <v>4388</v>
      </c>
    </row>
    <row r="416" spans="1:27" x14ac:dyDescent="0.25">
      <c r="A416" s="25" t="s">
        <v>292</v>
      </c>
      <c r="B416" s="4" t="s">
        <v>293</v>
      </c>
      <c r="C416" s="4">
        <v>6298</v>
      </c>
      <c r="D416" s="4">
        <v>6298</v>
      </c>
      <c r="E416" s="4">
        <v>1910</v>
      </c>
      <c r="F416" s="4" t="s">
        <v>25</v>
      </c>
      <c r="G416" s="4">
        <v>4388</v>
      </c>
      <c r="H416" s="4">
        <v>230</v>
      </c>
      <c r="I416" s="4">
        <v>70</v>
      </c>
      <c r="J416" s="4">
        <v>1</v>
      </c>
      <c r="K416" s="4">
        <v>1</v>
      </c>
      <c r="L416" s="4">
        <v>0</v>
      </c>
      <c r="M416" s="4"/>
      <c r="N416" s="4"/>
      <c r="O416" s="4">
        <v>19</v>
      </c>
      <c r="P416" s="9" t="s">
        <v>6465</v>
      </c>
      <c r="Q416" s="9" t="s">
        <v>481</v>
      </c>
      <c r="S416" s="9" t="str">
        <f>VLOOKUP(A416,[1]PRODS!$B$2:$K$3089,10,0)</f>
        <v>SUMMER 18</v>
      </c>
      <c r="T416" s="9" t="str">
        <f>VLOOKUP(A416,[1]PRODS!$B$2:$K$3089,4,0)</f>
        <v>TSHIRT</v>
      </c>
      <c r="U416" s="9" t="str">
        <f>VLOOKUP(A416,[1]PRODS!$B$2:$K$3089,5,0)</f>
        <v>CACHOS</v>
      </c>
      <c r="V416" s="9" t="str">
        <f>VLOOKUP(A416,[1]PRODS!$B$2:$K$3089,6,0)</f>
        <v>WHITE</v>
      </c>
      <c r="W416" s="9" t="str">
        <f t="shared" si="18"/>
        <v>TSHIRT CACHOS WHITE</v>
      </c>
      <c r="X416" s="9" t="str">
        <f>VLOOKUP(A416,[1]PRODS!$B$2:$K$3089,8,0)</f>
        <v>M</v>
      </c>
      <c r="Y416" s="9" t="str">
        <f>VLOOKUP(A416,[1]PRODS!$B$2:$K$3089,9,0)</f>
        <v>M</v>
      </c>
      <c r="Z416" s="9">
        <f t="shared" si="19"/>
        <v>0.69672912035566847</v>
      </c>
      <c r="AA416" s="9">
        <f t="shared" si="20"/>
        <v>4388</v>
      </c>
    </row>
    <row r="417" spans="1:27" x14ac:dyDescent="0.25">
      <c r="A417" s="25" t="s">
        <v>294</v>
      </c>
      <c r="B417" s="4" t="s">
        <v>295</v>
      </c>
      <c r="C417" s="4">
        <v>6298</v>
      </c>
      <c r="D417" s="4">
        <v>6298</v>
      </c>
      <c r="E417" s="4">
        <v>1910</v>
      </c>
      <c r="F417" s="4" t="s">
        <v>25</v>
      </c>
      <c r="G417" s="4">
        <v>4388</v>
      </c>
      <c r="H417" s="4">
        <v>230</v>
      </c>
      <c r="I417" s="4">
        <v>70</v>
      </c>
      <c r="J417" s="4">
        <v>1</v>
      </c>
      <c r="K417" s="4">
        <v>1</v>
      </c>
      <c r="L417" s="4">
        <v>0</v>
      </c>
      <c r="M417" s="4"/>
      <c r="N417" s="4"/>
      <c r="O417" s="4">
        <v>19</v>
      </c>
      <c r="P417" s="9" t="s">
        <v>6465</v>
      </c>
      <c r="Q417" s="9" t="s">
        <v>481</v>
      </c>
      <c r="S417" s="9" t="str">
        <f>VLOOKUP(A417,[1]PRODS!$B$2:$K$3089,10,0)</f>
        <v>SUMMER 18</v>
      </c>
      <c r="T417" s="9" t="str">
        <f>VLOOKUP(A417,[1]PRODS!$B$2:$K$3089,4,0)</f>
        <v>TSHIRT</v>
      </c>
      <c r="U417" s="9" t="str">
        <f>VLOOKUP(A417,[1]PRODS!$B$2:$K$3089,5,0)</f>
        <v>CACHOS</v>
      </c>
      <c r="V417" s="9" t="str">
        <f>VLOOKUP(A417,[1]PRODS!$B$2:$K$3089,6,0)</f>
        <v>WHITE</v>
      </c>
      <c r="W417" s="9" t="str">
        <f t="shared" si="18"/>
        <v>TSHIRT CACHOS WHITE</v>
      </c>
      <c r="X417" s="9" t="str">
        <f>VLOOKUP(A417,[1]PRODS!$B$2:$K$3089,8,0)</f>
        <v>S</v>
      </c>
      <c r="Y417" s="9" t="str">
        <f>VLOOKUP(A417,[1]PRODS!$B$2:$K$3089,9,0)</f>
        <v>M</v>
      </c>
      <c r="Z417" s="9">
        <f t="shared" si="19"/>
        <v>0.69672912035566847</v>
      </c>
      <c r="AA417" s="9">
        <f t="shared" si="20"/>
        <v>4388</v>
      </c>
    </row>
    <row r="418" spans="1:27" x14ac:dyDescent="0.25">
      <c r="A418" s="25" t="s">
        <v>300</v>
      </c>
      <c r="B418" s="4" t="s">
        <v>301</v>
      </c>
      <c r="C418" s="4">
        <v>6303</v>
      </c>
      <c r="D418" s="4">
        <v>6303</v>
      </c>
      <c r="E418" s="4">
        <v>1890</v>
      </c>
      <c r="F418" s="4" t="s">
        <v>25</v>
      </c>
      <c r="G418" s="4">
        <v>4413</v>
      </c>
      <c r="H418" s="4">
        <v>233</v>
      </c>
      <c r="I418" s="4">
        <v>70</v>
      </c>
      <c r="J418" s="4">
        <v>1</v>
      </c>
      <c r="K418" s="4">
        <v>1</v>
      </c>
      <c r="L418" s="4">
        <v>0</v>
      </c>
      <c r="M418" s="4"/>
      <c r="N418" s="4"/>
      <c r="O418" s="4">
        <v>19</v>
      </c>
      <c r="P418" s="9" t="s">
        <v>6465</v>
      </c>
      <c r="Q418" s="9" t="s">
        <v>481</v>
      </c>
      <c r="S418" s="9" t="str">
        <f>VLOOKUP(A418,[1]PRODS!$B$2:$K$3089,10,0)</f>
        <v>SUMMER 18</v>
      </c>
      <c r="T418" s="9" t="str">
        <f>VLOOKUP(A418,[1]PRODS!$B$2:$K$3089,4,0)</f>
        <v>TSHIRT</v>
      </c>
      <c r="U418" s="9" t="str">
        <f>VLOOKUP(A418,[1]PRODS!$B$2:$K$3089,5,0)</f>
        <v>SUNSET</v>
      </c>
      <c r="V418" s="9" t="str">
        <f>VLOOKUP(A418,[1]PRODS!$B$2:$K$3089,6,0)</f>
        <v>BLACK</v>
      </c>
      <c r="W418" s="9" t="str">
        <f t="shared" si="18"/>
        <v>TSHIRT SUNSET BLACK</v>
      </c>
      <c r="X418" s="9" t="str">
        <f>VLOOKUP(A418,[1]PRODS!$B$2:$K$3089,8,0)</f>
        <v>XL</v>
      </c>
      <c r="Y418" s="9" t="str">
        <f>VLOOKUP(A418,[1]PRODS!$B$2:$K$3089,9,0)</f>
        <v>M</v>
      </c>
      <c r="Z418" s="9">
        <f t="shared" si="19"/>
        <v>0.70014278914802475</v>
      </c>
      <c r="AA418" s="9">
        <f t="shared" si="20"/>
        <v>4413</v>
      </c>
    </row>
    <row r="419" spans="1:27" x14ac:dyDescent="0.25">
      <c r="A419" s="25" t="s">
        <v>536</v>
      </c>
      <c r="B419" s="4" t="s">
        <v>537</v>
      </c>
      <c r="C419" s="4">
        <v>6298</v>
      </c>
      <c r="D419" s="4">
        <v>6298</v>
      </c>
      <c r="E419" s="4">
        <v>1847</v>
      </c>
      <c r="F419" s="4" t="s">
        <v>25</v>
      </c>
      <c r="G419" s="4">
        <v>4451</v>
      </c>
      <c r="H419" s="4">
        <v>241</v>
      </c>
      <c r="I419" s="4">
        <v>71</v>
      </c>
      <c r="J419" s="4">
        <v>1</v>
      </c>
      <c r="K419" s="4">
        <v>1</v>
      </c>
      <c r="L419" s="4">
        <v>0</v>
      </c>
      <c r="M419" s="4"/>
      <c r="N419" s="4"/>
      <c r="O419" s="4">
        <v>19</v>
      </c>
      <c r="P419" s="9" t="s">
        <v>6465</v>
      </c>
      <c r="Q419" s="9" t="s">
        <v>481</v>
      </c>
      <c r="S419" s="9" t="str">
        <f>VLOOKUP(A419,[1]PRODS!$B$2:$K$3089,10,0)</f>
        <v>SUMMER 18</v>
      </c>
      <c r="T419" s="9" t="str">
        <f>VLOOKUP(A419,[1]PRODS!$B$2:$K$3089,4,0)</f>
        <v>TSHIRT</v>
      </c>
      <c r="U419" s="9" t="str">
        <f>VLOOKUP(A419,[1]PRODS!$B$2:$K$3089,5,0)</f>
        <v>TYPO</v>
      </c>
      <c r="V419" s="9" t="str">
        <f>VLOOKUP(A419,[1]PRODS!$B$2:$K$3089,6,0)</f>
        <v>WHITE</v>
      </c>
      <c r="W419" s="9" t="str">
        <f t="shared" si="18"/>
        <v>TSHIRT TYPO WHITE</v>
      </c>
      <c r="X419" s="9" t="str">
        <f>VLOOKUP(A419,[1]PRODS!$B$2:$K$3089,8,0)</f>
        <v>S</v>
      </c>
      <c r="Y419" s="9" t="str">
        <f>VLOOKUP(A419,[1]PRODS!$B$2:$K$3089,9,0)</f>
        <v>M</v>
      </c>
      <c r="Z419" s="9">
        <f t="shared" si="19"/>
        <v>0.70673229596697362</v>
      </c>
      <c r="AA419" s="9">
        <f t="shared" si="20"/>
        <v>4451</v>
      </c>
    </row>
    <row r="420" spans="1:27" x14ac:dyDescent="0.25">
      <c r="A420" s="25" t="s">
        <v>3567</v>
      </c>
      <c r="B420" s="4" t="s">
        <v>3568</v>
      </c>
      <c r="C420" s="4">
        <v>-6298</v>
      </c>
      <c r="D420" s="4">
        <v>-6298</v>
      </c>
      <c r="E420" s="4">
        <v>-1847</v>
      </c>
      <c r="F420" s="4" t="s">
        <v>25</v>
      </c>
      <c r="G420" s="4">
        <v>-4451</v>
      </c>
      <c r="H420" s="4">
        <v>241</v>
      </c>
      <c r="I420" s="4">
        <v>-71</v>
      </c>
      <c r="J420" s="4">
        <v>-1</v>
      </c>
      <c r="K420" s="4">
        <v>-1</v>
      </c>
      <c r="L420" s="4">
        <v>0</v>
      </c>
      <c r="M420" s="4"/>
      <c r="N420" s="4"/>
      <c r="O420" s="4">
        <v>19</v>
      </c>
      <c r="P420" s="9" t="s">
        <v>6465</v>
      </c>
      <c r="Q420" s="9" t="s">
        <v>481</v>
      </c>
      <c r="S420" s="9" t="str">
        <f>VLOOKUP(A420,[1]PRODS!$B$2:$K$3089,10,0)</f>
        <v>SUMMER 18</v>
      </c>
      <c r="T420" s="9" t="str">
        <f>VLOOKUP(A420,[1]PRODS!$B$2:$K$3089,4,0)</f>
        <v>TSHIRT</v>
      </c>
      <c r="U420" s="9" t="str">
        <f>VLOOKUP(A420,[1]PRODS!$B$2:$K$3089,5,0)</f>
        <v>TYPO</v>
      </c>
      <c r="V420" s="9" t="str">
        <f>VLOOKUP(A420,[1]PRODS!$B$2:$K$3089,6,0)</f>
        <v>WHITE</v>
      </c>
      <c r="W420" s="9" t="str">
        <f t="shared" si="18"/>
        <v>TSHIRT TYPO WHITE</v>
      </c>
      <c r="X420" s="9" t="str">
        <f>VLOOKUP(A420,[1]PRODS!$B$2:$K$3089,8,0)</f>
        <v>XL</v>
      </c>
      <c r="Y420" s="9" t="str">
        <f>VLOOKUP(A420,[1]PRODS!$B$2:$K$3089,9,0)</f>
        <v>M</v>
      </c>
      <c r="Z420" s="9">
        <f t="shared" si="19"/>
        <v>0.70673229596697362</v>
      </c>
      <c r="AA420" s="9">
        <f t="shared" si="20"/>
        <v>-4451</v>
      </c>
    </row>
    <row r="421" spans="1:27" x14ac:dyDescent="0.25">
      <c r="A421" s="25" t="s">
        <v>542</v>
      </c>
      <c r="B421" s="4" t="s">
        <v>543</v>
      </c>
      <c r="C421" s="4">
        <v>6299</v>
      </c>
      <c r="D421" s="4">
        <v>6299</v>
      </c>
      <c r="E421" s="4">
        <v>1910</v>
      </c>
      <c r="F421" s="4" t="s">
        <v>25</v>
      </c>
      <c r="G421" s="4">
        <v>4389</v>
      </c>
      <c r="H421" s="4">
        <v>230</v>
      </c>
      <c r="I421" s="4">
        <v>70</v>
      </c>
      <c r="J421" s="4">
        <v>1</v>
      </c>
      <c r="K421" s="4">
        <v>1</v>
      </c>
      <c r="L421" s="4">
        <v>0</v>
      </c>
      <c r="M421" s="4"/>
      <c r="N421" s="4"/>
      <c r="O421" s="4">
        <v>19</v>
      </c>
      <c r="P421" s="9" t="s">
        <v>6465</v>
      </c>
      <c r="Q421" s="9" t="s">
        <v>481</v>
      </c>
      <c r="S421" s="9" t="str">
        <f>VLOOKUP(A421,[1]PRODS!$B$2:$K$3089,10,0)</f>
        <v>SUMMER 18</v>
      </c>
      <c r="T421" s="9" t="str">
        <f>VLOOKUP(A421,[1]PRODS!$B$2:$K$3089,4,0)</f>
        <v>TSHIRT</v>
      </c>
      <c r="U421" s="9" t="str">
        <f>VLOOKUP(A421,[1]PRODS!$B$2:$K$3089,5,0)</f>
        <v>SWELL</v>
      </c>
      <c r="V421" s="9" t="str">
        <f>VLOOKUP(A421,[1]PRODS!$B$2:$K$3089,6,0)</f>
        <v>GRAPHITE MELANGE</v>
      </c>
      <c r="W421" s="9" t="str">
        <f t="shared" si="18"/>
        <v>TSHIRT SWELL GRAPHITE MELANGE</v>
      </c>
      <c r="X421" s="9" t="str">
        <f>VLOOKUP(A421,[1]PRODS!$B$2:$K$3089,8,0)</f>
        <v>L</v>
      </c>
      <c r="Y421" s="9" t="str">
        <f>VLOOKUP(A421,[1]PRODS!$B$2:$K$3089,9,0)</f>
        <v>M</v>
      </c>
      <c r="Z421" s="9">
        <f t="shared" si="19"/>
        <v>0.69677726623273539</v>
      </c>
      <c r="AA421" s="9">
        <f t="shared" si="20"/>
        <v>4389</v>
      </c>
    </row>
    <row r="422" spans="1:27" x14ac:dyDescent="0.25">
      <c r="A422" s="25" t="s">
        <v>3572</v>
      </c>
      <c r="B422" s="4" t="s">
        <v>3573</v>
      </c>
      <c r="C422" s="4">
        <v>6298</v>
      </c>
      <c r="D422" s="4">
        <v>6298</v>
      </c>
      <c r="E422" s="4">
        <v>1910</v>
      </c>
      <c r="F422" s="4" t="s">
        <v>25</v>
      </c>
      <c r="G422" s="4">
        <v>4388</v>
      </c>
      <c r="H422" s="4">
        <v>230</v>
      </c>
      <c r="I422" s="4">
        <v>70</v>
      </c>
      <c r="J422" s="4">
        <v>1</v>
      </c>
      <c r="K422" s="4">
        <v>1</v>
      </c>
      <c r="L422" s="4">
        <v>0</v>
      </c>
      <c r="M422" s="4"/>
      <c r="N422" s="4"/>
      <c r="O422" s="4">
        <v>19</v>
      </c>
      <c r="P422" s="9" t="s">
        <v>6465</v>
      </c>
      <c r="Q422" s="9" t="s">
        <v>481</v>
      </c>
      <c r="S422" s="9" t="str">
        <f>VLOOKUP(A422,[1]PRODS!$B$2:$K$3089,10,0)</f>
        <v>SUMMER 18</v>
      </c>
      <c r="T422" s="9" t="str">
        <f>VLOOKUP(A422,[1]PRODS!$B$2:$K$3089,4,0)</f>
        <v>TSHIRT</v>
      </c>
      <c r="U422" s="9" t="str">
        <f>VLOOKUP(A422,[1]PRODS!$B$2:$K$3089,5,0)</f>
        <v>SWELL</v>
      </c>
      <c r="V422" s="9" t="str">
        <f>VLOOKUP(A422,[1]PRODS!$B$2:$K$3089,6,0)</f>
        <v>GRAPHITE MELANGE</v>
      </c>
      <c r="W422" s="9" t="str">
        <f t="shared" si="18"/>
        <v>TSHIRT SWELL GRAPHITE MELANGE</v>
      </c>
      <c r="X422" s="9" t="str">
        <f>VLOOKUP(A422,[1]PRODS!$B$2:$K$3089,8,0)</f>
        <v>XL</v>
      </c>
      <c r="Y422" s="9" t="str">
        <f>VLOOKUP(A422,[1]PRODS!$B$2:$K$3089,9,0)</f>
        <v>M</v>
      </c>
      <c r="Z422" s="9">
        <f t="shared" si="19"/>
        <v>0.69672912035566847</v>
      </c>
      <c r="AA422" s="9">
        <f t="shared" si="20"/>
        <v>4388</v>
      </c>
    </row>
    <row r="423" spans="1:27" x14ac:dyDescent="0.25">
      <c r="A423" s="25" t="s">
        <v>414</v>
      </c>
      <c r="B423" s="4" t="s">
        <v>415</v>
      </c>
      <c r="C423" s="4">
        <v>6298</v>
      </c>
      <c r="D423" s="4">
        <v>6298</v>
      </c>
      <c r="E423" s="4">
        <v>1984</v>
      </c>
      <c r="F423" s="4" t="s">
        <v>25</v>
      </c>
      <c r="G423" s="4">
        <v>4314</v>
      </c>
      <c r="H423" s="4">
        <v>217</v>
      </c>
      <c r="I423" s="4">
        <v>68</v>
      </c>
      <c r="J423" s="4">
        <v>1</v>
      </c>
      <c r="K423" s="4">
        <v>1</v>
      </c>
      <c r="L423" s="4">
        <v>0</v>
      </c>
      <c r="M423" s="4"/>
      <c r="N423" s="4"/>
      <c r="O423" s="4">
        <v>19</v>
      </c>
      <c r="P423" s="9" t="s">
        <v>6465</v>
      </c>
      <c r="Q423" s="9" t="s">
        <v>481</v>
      </c>
      <c r="S423" s="9" t="str">
        <f>VLOOKUP(A423,[1]PRODS!$B$2:$K$3089,10,0)</f>
        <v>SUMMER 18</v>
      </c>
      <c r="T423" s="9" t="str">
        <f>VLOOKUP(A423,[1]PRODS!$B$2:$K$3089,4,0)</f>
        <v>TSHIRT</v>
      </c>
      <c r="U423" s="9" t="str">
        <f>VLOOKUP(A423,[1]PRODS!$B$2:$K$3089,5,0)</f>
        <v>MONOSKA</v>
      </c>
      <c r="V423" s="9" t="str">
        <f>VLOOKUP(A423,[1]PRODS!$B$2:$K$3089,6,0)</f>
        <v>BLUE</v>
      </c>
      <c r="W423" s="9" t="str">
        <f t="shared" si="18"/>
        <v>TSHIRT MONOSKA BLUE</v>
      </c>
      <c r="X423" s="9" t="str">
        <f>VLOOKUP(A423,[1]PRODS!$B$2:$K$3089,8,0)</f>
        <v>M</v>
      </c>
      <c r="Y423" s="9" t="str">
        <f>VLOOKUP(A423,[1]PRODS!$B$2:$K$3089,9,0)</f>
        <v>M</v>
      </c>
      <c r="Z423" s="9">
        <f t="shared" si="19"/>
        <v>0.68497935852651637</v>
      </c>
      <c r="AA423" s="9">
        <f t="shared" si="20"/>
        <v>4314</v>
      </c>
    </row>
    <row r="424" spans="1:27" x14ac:dyDescent="0.25">
      <c r="A424" s="25" t="s">
        <v>1712</v>
      </c>
      <c r="B424" s="4" t="s">
        <v>1713</v>
      </c>
      <c r="C424" s="4">
        <v>6298</v>
      </c>
      <c r="D424" s="4">
        <v>6298</v>
      </c>
      <c r="E424" s="4">
        <v>1984</v>
      </c>
      <c r="F424" s="4" t="s">
        <v>25</v>
      </c>
      <c r="G424" s="4">
        <v>4314</v>
      </c>
      <c r="H424" s="4">
        <v>217</v>
      </c>
      <c r="I424" s="4">
        <v>68</v>
      </c>
      <c r="J424" s="4">
        <v>1</v>
      </c>
      <c r="K424" s="4">
        <v>1</v>
      </c>
      <c r="L424" s="4">
        <v>0</v>
      </c>
      <c r="M424" s="4"/>
      <c r="N424" s="4"/>
      <c r="O424" s="4">
        <v>19</v>
      </c>
      <c r="P424" s="9" t="s">
        <v>6465</v>
      </c>
      <c r="Q424" s="9" t="s">
        <v>481</v>
      </c>
      <c r="S424" s="9" t="str">
        <f>VLOOKUP(A424,[1]PRODS!$B$2:$K$3089,10,0)</f>
        <v>SUMMER 18</v>
      </c>
      <c r="T424" s="9" t="str">
        <f>VLOOKUP(A424,[1]PRODS!$B$2:$K$3089,4,0)</f>
        <v>TSHIRT</v>
      </c>
      <c r="U424" s="9" t="str">
        <f>VLOOKUP(A424,[1]PRODS!$B$2:$K$3089,5,0)</f>
        <v>TUNE</v>
      </c>
      <c r="V424" s="9" t="str">
        <f>VLOOKUP(A424,[1]PRODS!$B$2:$K$3089,6,0)</f>
        <v>CAMEL</v>
      </c>
      <c r="W424" s="9" t="str">
        <f t="shared" si="18"/>
        <v>TSHIRT TUNE CAMEL</v>
      </c>
      <c r="X424" s="9" t="str">
        <f>VLOOKUP(A424,[1]PRODS!$B$2:$K$3089,8,0)</f>
        <v>L</v>
      </c>
      <c r="Y424" s="9" t="str">
        <f>VLOOKUP(A424,[1]PRODS!$B$2:$K$3089,9,0)</f>
        <v>M</v>
      </c>
      <c r="Z424" s="9">
        <f t="shared" si="19"/>
        <v>0.68497935852651637</v>
      </c>
      <c r="AA424" s="9">
        <f t="shared" si="20"/>
        <v>4314</v>
      </c>
    </row>
    <row r="425" spans="1:27" x14ac:dyDescent="0.25">
      <c r="A425" s="25" t="s">
        <v>83</v>
      </c>
      <c r="B425" s="4" t="s">
        <v>84</v>
      </c>
      <c r="C425" s="4">
        <v>6298</v>
      </c>
      <c r="D425" s="4">
        <v>6298</v>
      </c>
      <c r="E425" s="4">
        <v>1827</v>
      </c>
      <c r="F425" s="4" t="s">
        <v>25</v>
      </c>
      <c r="G425" s="4">
        <v>4471</v>
      </c>
      <c r="H425" s="4">
        <v>245</v>
      </c>
      <c r="I425" s="4">
        <v>71</v>
      </c>
      <c r="J425" s="4">
        <v>1</v>
      </c>
      <c r="K425" s="4">
        <v>1</v>
      </c>
      <c r="L425" s="4">
        <v>0</v>
      </c>
      <c r="M425" s="4"/>
      <c r="N425" s="4"/>
      <c r="O425" s="4">
        <v>19</v>
      </c>
      <c r="P425" s="9" t="s">
        <v>6465</v>
      </c>
      <c r="Q425" s="9" t="s">
        <v>481</v>
      </c>
      <c r="S425" s="9" t="str">
        <f>VLOOKUP(A425,[1]PRODS!$B$2:$K$3089,10,0)</f>
        <v>SUMMER 18</v>
      </c>
      <c r="T425" s="9" t="str">
        <f>VLOOKUP(A425,[1]PRODS!$B$2:$K$3089,4,0)</f>
        <v>TSHIRT</v>
      </c>
      <c r="U425" s="9" t="str">
        <f>VLOOKUP(A425,[1]PRODS!$B$2:$K$3089,5,0)</f>
        <v>RASPECT</v>
      </c>
      <c r="V425" s="9" t="str">
        <f>VLOOKUP(A425,[1]PRODS!$B$2:$K$3089,6,0)</f>
        <v>GRAPHITE MELANGE</v>
      </c>
      <c r="W425" s="9" t="str">
        <f t="shared" si="18"/>
        <v>TSHIRT RASPECT GRAPHITE MELANGE</v>
      </c>
      <c r="X425" s="9" t="str">
        <f>VLOOKUP(A425,[1]PRODS!$B$2:$K$3089,8,0)</f>
        <v>L</v>
      </c>
      <c r="Y425" s="9" t="str">
        <f>VLOOKUP(A425,[1]PRODS!$B$2:$K$3089,9,0)</f>
        <v>M</v>
      </c>
      <c r="Z425" s="9">
        <f t="shared" si="19"/>
        <v>0.70990790727214992</v>
      </c>
      <c r="AA425" s="9">
        <f t="shared" si="20"/>
        <v>4471</v>
      </c>
    </row>
    <row r="426" spans="1:27" x14ac:dyDescent="0.25">
      <c r="A426" s="25" t="s">
        <v>85</v>
      </c>
      <c r="B426" s="4" t="s">
        <v>86</v>
      </c>
      <c r="C426" s="4">
        <v>6298</v>
      </c>
      <c r="D426" s="4">
        <v>6298</v>
      </c>
      <c r="E426" s="4">
        <v>1827</v>
      </c>
      <c r="F426" s="4" t="s">
        <v>25</v>
      </c>
      <c r="G426" s="4">
        <v>4471</v>
      </c>
      <c r="H426" s="4">
        <v>245</v>
      </c>
      <c r="I426" s="4">
        <v>71</v>
      </c>
      <c r="J426" s="4">
        <v>1</v>
      </c>
      <c r="K426" s="4">
        <v>1</v>
      </c>
      <c r="L426" s="4">
        <v>0</v>
      </c>
      <c r="M426" s="4"/>
      <c r="N426" s="4"/>
      <c r="O426" s="4">
        <v>19</v>
      </c>
      <c r="P426" s="9" t="s">
        <v>6465</v>
      </c>
      <c r="Q426" s="9" t="s">
        <v>481</v>
      </c>
      <c r="S426" s="9" t="str">
        <f>VLOOKUP(A426,[1]PRODS!$B$2:$K$3089,10,0)</f>
        <v>SUMMER 18</v>
      </c>
      <c r="T426" s="9" t="str">
        <f>VLOOKUP(A426,[1]PRODS!$B$2:$K$3089,4,0)</f>
        <v>TSHIRT</v>
      </c>
      <c r="U426" s="9" t="str">
        <f>VLOOKUP(A426,[1]PRODS!$B$2:$K$3089,5,0)</f>
        <v>RASPECT</v>
      </c>
      <c r="V426" s="9" t="str">
        <f>VLOOKUP(A426,[1]PRODS!$B$2:$K$3089,6,0)</f>
        <v>GRAPHITE MELANGE</v>
      </c>
      <c r="W426" s="9" t="str">
        <f t="shared" si="18"/>
        <v>TSHIRT RASPECT GRAPHITE MELANGE</v>
      </c>
      <c r="X426" s="9" t="str">
        <f>VLOOKUP(A426,[1]PRODS!$B$2:$K$3089,8,0)</f>
        <v>M</v>
      </c>
      <c r="Y426" s="9" t="str">
        <f>VLOOKUP(A426,[1]PRODS!$B$2:$K$3089,9,0)</f>
        <v>M</v>
      </c>
      <c r="Z426" s="9">
        <f t="shared" si="19"/>
        <v>0.70990790727214992</v>
      </c>
      <c r="AA426" s="9">
        <f t="shared" si="20"/>
        <v>4471</v>
      </c>
    </row>
    <row r="427" spans="1:27" x14ac:dyDescent="0.25">
      <c r="A427" s="25" t="s">
        <v>89</v>
      </c>
      <c r="B427" s="4" t="s">
        <v>90</v>
      </c>
      <c r="C427" s="4">
        <v>12597</v>
      </c>
      <c r="D427" s="4">
        <v>12597</v>
      </c>
      <c r="E427" s="4">
        <v>3654</v>
      </c>
      <c r="F427" s="4" t="s">
        <v>25</v>
      </c>
      <c r="G427" s="4">
        <v>8943</v>
      </c>
      <c r="H427" s="4">
        <v>245</v>
      </c>
      <c r="I427" s="4">
        <v>71</v>
      </c>
      <c r="J427" s="4">
        <v>2</v>
      </c>
      <c r="K427" s="4">
        <v>2</v>
      </c>
      <c r="L427" s="4">
        <v>0</v>
      </c>
      <c r="M427" s="4"/>
      <c r="N427" s="4"/>
      <c r="O427" s="4">
        <v>19</v>
      </c>
      <c r="P427" s="9" t="s">
        <v>6465</v>
      </c>
      <c r="Q427" s="9" t="s">
        <v>481</v>
      </c>
      <c r="S427" s="9" t="str">
        <f>VLOOKUP(A427,[1]PRODS!$B$2:$K$3089,10,0)</f>
        <v>SUMMER 18</v>
      </c>
      <c r="T427" s="9" t="str">
        <f>VLOOKUP(A427,[1]PRODS!$B$2:$K$3089,4,0)</f>
        <v>TSHIRT</v>
      </c>
      <c r="U427" s="9" t="str">
        <f>VLOOKUP(A427,[1]PRODS!$B$2:$K$3089,5,0)</f>
        <v>RASPECT</v>
      </c>
      <c r="V427" s="9" t="str">
        <f>VLOOKUP(A427,[1]PRODS!$B$2:$K$3089,6,0)</f>
        <v>GRAPHITE MELANGE</v>
      </c>
      <c r="W427" s="9" t="str">
        <f t="shared" si="18"/>
        <v>TSHIRT RASPECT GRAPHITE MELANGE</v>
      </c>
      <c r="X427" s="9" t="str">
        <f>VLOOKUP(A427,[1]PRODS!$B$2:$K$3089,8,0)</f>
        <v>XL</v>
      </c>
      <c r="Y427" s="9" t="str">
        <f>VLOOKUP(A427,[1]PRODS!$B$2:$K$3089,9,0)</f>
        <v>M</v>
      </c>
      <c r="Z427" s="9">
        <f t="shared" si="19"/>
        <v>0.70993093593712786</v>
      </c>
      <c r="AA427" s="9">
        <f t="shared" si="20"/>
        <v>8943</v>
      </c>
    </row>
    <row r="428" spans="1:27" x14ac:dyDescent="0.25">
      <c r="A428" s="25" t="s">
        <v>310</v>
      </c>
      <c r="B428" s="4" t="s">
        <v>311</v>
      </c>
      <c r="C428" s="4">
        <v>6298</v>
      </c>
      <c r="D428" s="4">
        <v>6298</v>
      </c>
      <c r="E428" s="4">
        <v>1984</v>
      </c>
      <c r="F428" s="4" t="s">
        <v>25</v>
      </c>
      <c r="G428" s="4">
        <v>4314</v>
      </c>
      <c r="H428" s="4">
        <v>217</v>
      </c>
      <c r="I428" s="4">
        <v>68</v>
      </c>
      <c r="J428" s="4">
        <v>1</v>
      </c>
      <c r="K428" s="4">
        <v>1</v>
      </c>
      <c r="L428" s="4">
        <v>0</v>
      </c>
      <c r="M428" s="4"/>
      <c r="N428" s="4"/>
      <c r="O428" s="4">
        <v>19</v>
      </c>
      <c r="P428" s="9" t="s">
        <v>6465</v>
      </c>
      <c r="Q428" s="9" t="s">
        <v>481</v>
      </c>
      <c r="S428" s="9" t="str">
        <f>VLOOKUP(A428,[1]PRODS!$B$2:$K$3089,10,0)</f>
        <v>SUMMER 18</v>
      </c>
      <c r="T428" s="9" t="str">
        <f>VLOOKUP(A428,[1]PRODS!$B$2:$K$3089,4,0)</f>
        <v>TSHIRT</v>
      </c>
      <c r="U428" s="9" t="str">
        <f>VLOOKUP(A428,[1]PRODS!$B$2:$K$3089,5,0)</f>
        <v>CRABS</v>
      </c>
      <c r="V428" s="9" t="str">
        <f>VLOOKUP(A428,[1]PRODS!$B$2:$K$3089,6,0)</f>
        <v>CALYPSO MELANGE</v>
      </c>
      <c r="W428" s="9" t="str">
        <f t="shared" si="18"/>
        <v>TSHIRT CRABS CALYPSO MELANGE</v>
      </c>
      <c r="X428" s="9" t="str">
        <f>VLOOKUP(A428,[1]PRODS!$B$2:$K$3089,8,0)</f>
        <v>L</v>
      </c>
      <c r="Y428" s="9" t="str">
        <f>VLOOKUP(A428,[1]PRODS!$B$2:$K$3089,9,0)</f>
        <v>M</v>
      </c>
      <c r="Z428" s="9">
        <f t="shared" si="19"/>
        <v>0.68497935852651637</v>
      </c>
      <c r="AA428" s="9">
        <f t="shared" si="20"/>
        <v>4314</v>
      </c>
    </row>
    <row r="429" spans="1:27" x14ac:dyDescent="0.25">
      <c r="A429" s="25" t="s">
        <v>316</v>
      </c>
      <c r="B429" s="4" t="s">
        <v>317</v>
      </c>
      <c r="C429" s="4">
        <v>6298</v>
      </c>
      <c r="D429" s="4">
        <v>6298</v>
      </c>
      <c r="E429" s="4">
        <v>1984</v>
      </c>
      <c r="F429" s="4" t="s">
        <v>25</v>
      </c>
      <c r="G429" s="4">
        <v>4314</v>
      </c>
      <c r="H429" s="4">
        <v>217</v>
      </c>
      <c r="I429" s="4">
        <v>68</v>
      </c>
      <c r="J429" s="4">
        <v>1</v>
      </c>
      <c r="K429" s="4">
        <v>1</v>
      </c>
      <c r="L429" s="4">
        <v>0</v>
      </c>
      <c r="M429" s="4"/>
      <c r="N429" s="4"/>
      <c r="O429" s="4">
        <v>19</v>
      </c>
      <c r="P429" s="9" t="s">
        <v>6465</v>
      </c>
      <c r="Q429" s="9" t="s">
        <v>481</v>
      </c>
      <c r="S429" s="9" t="str">
        <f>VLOOKUP(A429,[1]PRODS!$B$2:$K$3089,10,0)</f>
        <v>SUMMER 18</v>
      </c>
      <c r="T429" s="9" t="str">
        <f>VLOOKUP(A429,[1]PRODS!$B$2:$K$3089,4,0)</f>
        <v>TSHIRT</v>
      </c>
      <c r="U429" s="9" t="str">
        <f>VLOOKUP(A429,[1]PRODS!$B$2:$K$3089,5,0)</f>
        <v>CRABS</v>
      </c>
      <c r="V429" s="9" t="str">
        <f>VLOOKUP(A429,[1]PRODS!$B$2:$K$3089,6,0)</f>
        <v>CALYPSO MELANGE</v>
      </c>
      <c r="W429" s="9" t="str">
        <f t="shared" si="18"/>
        <v>TSHIRT CRABS CALYPSO MELANGE</v>
      </c>
      <c r="X429" s="9" t="str">
        <f>VLOOKUP(A429,[1]PRODS!$B$2:$K$3089,8,0)</f>
        <v>XL</v>
      </c>
      <c r="Y429" s="9" t="str">
        <f>VLOOKUP(A429,[1]PRODS!$B$2:$K$3089,9,0)</f>
        <v>M</v>
      </c>
      <c r="Z429" s="9">
        <f t="shared" si="19"/>
        <v>0.68497935852651637</v>
      </c>
      <c r="AA429" s="9">
        <f t="shared" si="20"/>
        <v>4314</v>
      </c>
    </row>
    <row r="430" spans="1:27" x14ac:dyDescent="0.25">
      <c r="A430" s="25" t="s">
        <v>1727</v>
      </c>
      <c r="B430" s="4" t="s">
        <v>1728</v>
      </c>
      <c r="C430" s="4">
        <v>6298</v>
      </c>
      <c r="D430" s="4">
        <v>6298</v>
      </c>
      <c r="E430" s="4">
        <v>1984</v>
      </c>
      <c r="F430" s="4" t="s">
        <v>25</v>
      </c>
      <c r="G430" s="4">
        <v>4314</v>
      </c>
      <c r="H430" s="4">
        <v>217</v>
      </c>
      <c r="I430" s="4">
        <v>68</v>
      </c>
      <c r="J430" s="4">
        <v>1</v>
      </c>
      <c r="K430" s="4">
        <v>1</v>
      </c>
      <c r="L430" s="4">
        <v>0</v>
      </c>
      <c r="M430" s="4"/>
      <c r="N430" s="4"/>
      <c r="O430" s="4">
        <v>19</v>
      </c>
      <c r="P430" s="9" t="s">
        <v>6465</v>
      </c>
      <c r="Q430" s="9" t="s">
        <v>481</v>
      </c>
      <c r="S430" s="9" t="str">
        <f>VLOOKUP(A430,[1]PRODS!$B$2:$K$3089,10,0)</f>
        <v>SUMMER 18</v>
      </c>
      <c r="T430" s="9" t="str">
        <f>VLOOKUP(A430,[1]PRODS!$B$2:$K$3089,4,0)</f>
        <v>TSHIRT</v>
      </c>
      <c r="U430" s="9" t="str">
        <f>VLOOKUP(A430,[1]PRODS!$B$2:$K$3089,5,0)</f>
        <v>CRABS</v>
      </c>
      <c r="V430" s="9" t="str">
        <f>VLOOKUP(A430,[1]PRODS!$B$2:$K$3089,6,0)</f>
        <v>CALYPSO MELANGE</v>
      </c>
      <c r="W430" s="9" t="str">
        <f t="shared" si="18"/>
        <v>TSHIRT CRABS CALYPSO MELANGE</v>
      </c>
      <c r="X430" s="9" t="str">
        <f>VLOOKUP(A430,[1]PRODS!$B$2:$K$3089,8,0)</f>
        <v>XS</v>
      </c>
      <c r="Y430" s="9" t="str">
        <f>VLOOKUP(A430,[1]PRODS!$B$2:$K$3089,9,0)</f>
        <v>M</v>
      </c>
      <c r="Z430" s="9">
        <f t="shared" si="19"/>
        <v>0.68497935852651637</v>
      </c>
      <c r="AA430" s="9">
        <f t="shared" si="20"/>
        <v>4314</v>
      </c>
    </row>
    <row r="431" spans="1:27" x14ac:dyDescent="0.25">
      <c r="A431" s="25" t="s">
        <v>3598</v>
      </c>
      <c r="B431" s="4" t="s">
        <v>3599</v>
      </c>
      <c r="C431" s="4">
        <v>6298</v>
      </c>
      <c r="D431" s="4">
        <v>6298</v>
      </c>
      <c r="E431" s="4">
        <v>2002</v>
      </c>
      <c r="F431" s="4" t="s">
        <v>25</v>
      </c>
      <c r="G431" s="4">
        <v>4296</v>
      </c>
      <c r="H431" s="4">
        <v>215</v>
      </c>
      <c r="I431" s="4">
        <v>68</v>
      </c>
      <c r="J431" s="4">
        <v>1</v>
      </c>
      <c r="K431" s="4">
        <v>1</v>
      </c>
      <c r="L431" s="4">
        <v>0</v>
      </c>
      <c r="M431" s="4"/>
      <c r="N431" s="4"/>
      <c r="O431" s="4">
        <v>19</v>
      </c>
      <c r="P431" s="9" t="s">
        <v>6465</v>
      </c>
      <c r="Q431" s="9" t="s">
        <v>481</v>
      </c>
      <c r="S431" s="9" t="str">
        <f>VLOOKUP(A431,[1]PRODS!$B$2:$K$3089,10,0)</f>
        <v>SUMMER 18</v>
      </c>
      <c r="T431" s="9" t="str">
        <f>VLOOKUP(A431,[1]PRODS!$B$2:$K$3089,4,0)</f>
        <v>TSHIRT</v>
      </c>
      <c r="U431" s="9" t="str">
        <f>VLOOKUP(A431,[1]PRODS!$B$2:$K$3089,5,0)</f>
        <v>PAZ</v>
      </c>
      <c r="V431" s="9" t="str">
        <f>VLOOKUP(A431,[1]PRODS!$B$2:$K$3089,6,0)</f>
        <v>GREY MELANGE</v>
      </c>
      <c r="W431" s="9" t="str">
        <f t="shared" si="18"/>
        <v>TSHIRT PAZ GREY MELANGE</v>
      </c>
      <c r="X431" s="9" t="str">
        <f>VLOOKUP(A431,[1]PRODS!$B$2:$K$3089,8,0)</f>
        <v>XL</v>
      </c>
      <c r="Y431" s="9" t="str">
        <f>VLOOKUP(A431,[1]PRODS!$B$2:$K$3089,9,0)</f>
        <v>M</v>
      </c>
      <c r="Z431" s="9">
        <f t="shared" si="19"/>
        <v>0.68212130835185769</v>
      </c>
      <c r="AA431" s="9">
        <f t="shared" si="20"/>
        <v>4296</v>
      </c>
    </row>
    <row r="432" spans="1:27" x14ac:dyDescent="0.25">
      <c r="A432" s="25" t="s">
        <v>1735</v>
      </c>
      <c r="B432" s="4" t="s">
        <v>1736</v>
      </c>
      <c r="C432" s="4">
        <v>6298</v>
      </c>
      <c r="D432" s="4">
        <v>6298</v>
      </c>
      <c r="E432" s="4">
        <v>1827</v>
      </c>
      <c r="F432" s="4" t="s">
        <v>25</v>
      </c>
      <c r="G432" s="4">
        <v>4471</v>
      </c>
      <c r="H432" s="4">
        <v>245</v>
      </c>
      <c r="I432" s="4">
        <v>71</v>
      </c>
      <c r="J432" s="4">
        <v>1</v>
      </c>
      <c r="K432" s="4">
        <v>1</v>
      </c>
      <c r="L432" s="4">
        <v>0</v>
      </c>
      <c r="M432" s="4"/>
      <c r="N432" s="4"/>
      <c r="O432" s="4">
        <v>19</v>
      </c>
      <c r="P432" s="9" t="s">
        <v>6465</v>
      </c>
      <c r="Q432" s="9" t="s">
        <v>481</v>
      </c>
      <c r="S432" s="9" t="str">
        <f>VLOOKUP(A432,[1]PRODS!$B$2:$K$3089,10,0)</f>
        <v>SUMMER 18</v>
      </c>
      <c r="T432" s="9" t="str">
        <f>VLOOKUP(A432,[1]PRODS!$B$2:$K$3089,4,0)</f>
        <v>TSHIRT</v>
      </c>
      <c r="U432" s="9" t="str">
        <f>VLOOKUP(A432,[1]PRODS!$B$2:$K$3089,5,0)</f>
        <v>SHIELD</v>
      </c>
      <c r="V432" s="9" t="str">
        <f>VLOOKUP(A432,[1]PRODS!$B$2:$K$3089,6,0)</f>
        <v>GRAPHITE MELANGE</v>
      </c>
      <c r="W432" s="9" t="str">
        <f t="shared" si="18"/>
        <v>TSHIRT SHIELD GRAPHITE MELANGE</v>
      </c>
      <c r="X432" s="9" t="str">
        <f>VLOOKUP(A432,[1]PRODS!$B$2:$K$3089,8,0)</f>
        <v>XL</v>
      </c>
      <c r="Y432" s="9" t="str">
        <f>VLOOKUP(A432,[1]PRODS!$B$2:$K$3089,9,0)</f>
        <v>M</v>
      </c>
      <c r="Z432" s="9">
        <f t="shared" si="19"/>
        <v>0.70990790727214992</v>
      </c>
      <c r="AA432" s="9">
        <f t="shared" si="20"/>
        <v>4471</v>
      </c>
    </row>
    <row r="433" spans="1:27" x14ac:dyDescent="0.25">
      <c r="A433" s="25" t="s">
        <v>780</v>
      </c>
      <c r="B433" s="4" t="s">
        <v>781</v>
      </c>
      <c r="C433" s="4">
        <v>1</v>
      </c>
      <c r="D433" s="4">
        <v>1</v>
      </c>
      <c r="E433" s="4">
        <v>1723</v>
      </c>
      <c r="F433" s="4" t="s">
        <v>25</v>
      </c>
      <c r="G433" s="4">
        <v>-1722</v>
      </c>
      <c r="H433" s="4">
        <v>-100</v>
      </c>
      <c r="I433" s="4">
        <v>-204937</v>
      </c>
      <c r="J433" s="4">
        <v>1</v>
      </c>
      <c r="K433" s="4">
        <v>1</v>
      </c>
      <c r="L433" s="4">
        <v>0</v>
      </c>
      <c r="M433" s="4"/>
      <c r="N433" s="4"/>
      <c r="O433" s="4">
        <v>19</v>
      </c>
      <c r="P433" s="9" t="s">
        <v>6465</v>
      </c>
      <c r="Q433" s="9" t="s">
        <v>481</v>
      </c>
      <c r="S433" s="9" t="str">
        <f>VLOOKUP(A433,[1]PRODS!$B$2:$K$3089,10,0)</f>
        <v>WINTER 18</v>
      </c>
      <c r="T433" s="9" t="str">
        <f>VLOOKUP(A433,[1]PRODS!$B$2:$K$3089,4,0)</f>
        <v>TSHIRT</v>
      </c>
      <c r="U433" s="9" t="str">
        <f>VLOOKUP(A433,[1]PRODS!$B$2:$K$3089,5,0)</f>
        <v>MINI LOGO</v>
      </c>
      <c r="V433" s="9" t="str">
        <f>VLOOKUP(A433,[1]PRODS!$B$2:$K$3089,6,0)</f>
        <v>TEAL</v>
      </c>
      <c r="W433" s="9" t="str">
        <f t="shared" si="18"/>
        <v>TSHIRT MINI LOGO TEAL</v>
      </c>
      <c r="X433" s="9" t="str">
        <f>VLOOKUP(A433,[1]PRODS!$B$2:$K$3089,8,0)</f>
        <v>L</v>
      </c>
      <c r="Y433" s="9" t="str">
        <f>VLOOKUP(A433,[1]PRODS!$B$2:$K$3089,9,0)</f>
        <v>M</v>
      </c>
      <c r="Z433" s="9">
        <f t="shared" si="19"/>
        <v>-1722</v>
      </c>
      <c r="AA433" s="9">
        <f t="shared" si="20"/>
        <v>-1722</v>
      </c>
    </row>
    <row r="434" spans="1:27" x14ac:dyDescent="0.25">
      <c r="A434" s="25" t="s">
        <v>793</v>
      </c>
      <c r="B434" s="4" t="s">
        <v>794</v>
      </c>
      <c r="C434" s="4">
        <v>12597</v>
      </c>
      <c r="D434" s="4">
        <v>12597</v>
      </c>
      <c r="E434" s="4">
        <v>1723</v>
      </c>
      <c r="F434" s="4" t="s">
        <v>25</v>
      </c>
      <c r="G434" s="4">
        <v>10874</v>
      </c>
      <c r="H434" s="4">
        <v>631</v>
      </c>
      <c r="I434" s="4">
        <v>86</v>
      </c>
      <c r="J434" s="4">
        <v>1</v>
      </c>
      <c r="K434" s="4">
        <v>1</v>
      </c>
      <c r="L434" s="4">
        <v>0</v>
      </c>
      <c r="M434" s="4"/>
      <c r="N434" s="4"/>
      <c r="O434" s="4">
        <v>19</v>
      </c>
      <c r="P434" s="9" t="s">
        <v>6465</v>
      </c>
      <c r="Q434" s="9" t="s">
        <v>481</v>
      </c>
      <c r="S434" s="9" t="str">
        <f>VLOOKUP(A434,[1]PRODS!$B$2:$K$3089,10,0)</f>
        <v>WINTER 18</v>
      </c>
      <c r="T434" s="9" t="str">
        <f>VLOOKUP(A434,[1]PRODS!$B$2:$K$3089,4,0)</f>
        <v>TSHIRT</v>
      </c>
      <c r="U434" s="9" t="str">
        <f>VLOOKUP(A434,[1]PRODS!$B$2:$K$3089,5,0)</f>
        <v>MINI LOGO</v>
      </c>
      <c r="V434" s="9" t="str">
        <f>VLOOKUP(A434,[1]PRODS!$B$2:$K$3089,6,0)</f>
        <v>WHITE</v>
      </c>
      <c r="W434" s="9" t="str">
        <f t="shared" si="18"/>
        <v>TSHIRT MINI LOGO WHITE</v>
      </c>
      <c r="X434" s="9" t="str">
        <f>VLOOKUP(A434,[1]PRODS!$B$2:$K$3089,8,0)</f>
        <v>L</v>
      </c>
      <c r="Y434" s="9" t="str">
        <f>VLOOKUP(A434,[1]PRODS!$B$2:$K$3089,9,0)</f>
        <v>M</v>
      </c>
      <c r="Z434" s="9">
        <f t="shared" si="19"/>
        <v>0.86322140192109231</v>
      </c>
      <c r="AA434" s="9">
        <f t="shared" si="20"/>
        <v>10874</v>
      </c>
    </row>
    <row r="435" spans="1:27" x14ac:dyDescent="0.25">
      <c r="A435" s="25" t="s">
        <v>320</v>
      </c>
      <c r="B435" s="4" t="s">
        <v>321</v>
      </c>
      <c r="C435" s="4">
        <v>22674</v>
      </c>
      <c r="D435" s="4">
        <v>22674</v>
      </c>
      <c r="E435" s="4">
        <v>3568</v>
      </c>
      <c r="F435" s="4" t="s">
        <v>25</v>
      </c>
      <c r="G435" s="4">
        <v>19106</v>
      </c>
      <c r="H435" s="4">
        <v>535</v>
      </c>
      <c r="I435" s="4">
        <v>84</v>
      </c>
      <c r="J435" s="4">
        <v>2</v>
      </c>
      <c r="K435" s="4">
        <v>2</v>
      </c>
      <c r="L435" s="4">
        <v>0</v>
      </c>
      <c r="M435" s="4"/>
      <c r="N435" s="4"/>
      <c r="O435" s="4">
        <v>19</v>
      </c>
      <c r="P435" s="9" t="s">
        <v>6465</v>
      </c>
      <c r="Q435" s="9" t="s">
        <v>481</v>
      </c>
      <c r="S435" s="9" t="str">
        <f>VLOOKUP(A435,[1]PRODS!$B$2:$K$3089,10,0)</f>
        <v>WINTER 18</v>
      </c>
      <c r="T435" s="9" t="str">
        <f>VLOOKUP(A435,[1]PRODS!$B$2:$K$3089,4,0)</f>
        <v>TSHIRT</v>
      </c>
      <c r="U435" s="9" t="str">
        <f>VLOOKUP(A435,[1]PRODS!$B$2:$K$3089,5,0)</f>
        <v>POW</v>
      </c>
      <c r="V435" s="9" t="str">
        <f>VLOOKUP(A435,[1]PRODS!$B$2:$K$3089,6,0)</f>
        <v>LIGHT BLUE</v>
      </c>
      <c r="W435" s="9" t="str">
        <f t="shared" si="18"/>
        <v>TSHIRT POW LIGHT BLUE</v>
      </c>
      <c r="X435" s="9" t="str">
        <f>VLOOKUP(A435,[1]PRODS!$B$2:$K$3089,8,0)</f>
        <v>M</v>
      </c>
      <c r="Y435" s="9" t="str">
        <f>VLOOKUP(A435,[1]PRODS!$B$2:$K$3089,9,0)</f>
        <v>M</v>
      </c>
      <c r="Z435" s="9">
        <f t="shared" si="19"/>
        <v>0.8426391461585957</v>
      </c>
      <c r="AA435" s="9">
        <f t="shared" si="20"/>
        <v>19106</v>
      </c>
    </row>
    <row r="436" spans="1:27" x14ac:dyDescent="0.25">
      <c r="A436" s="25" t="s">
        <v>322</v>
      </c>
      <c r="B436" s="4" t="s">
        <v>323</v>
      </c>
      <c r="C436" s="4">
        <v>12597</v>
      </c>
      <c r="D436" s="4">
        <v>12597</v>
      </c>
      <c r="E436" s="4">
        <v>1784</v>
      </c>
      <c r="F436" s="4" t="s">
        <v>25</v>
      </c>
      <c r="G436" s="4">
        <v>10813</v>
      </c>
      <c r="H436" s="4">
        <v>606</v>
      </c>
      <c r="I436" s="4">
        <v>86</v>
      </c>
      <c r="J436" s="4">
        <v>1</v>
      </c>
      <c r="K436" s="4">
        <v>1</v>
      </c>
      <c r="L436" s="4">
        <v>0</v>
      </c>
      <c r="M436" s="4"/>
      <c r="N436" s="4"/>
      <c r="O436" s="4">
        <v>19</v>
      </c>
      <c r="P436" s="9" t="s">
        <v>6465</v>
      </c>
      <c r="Q436" s="9" t="s">
        <v>481</v>
      </c>
      <c r="S436" s="9" t="str">
        <f>VLOOKUP(A436,[1]PRODS!$B$2:$K$3089,10,0)</f>
        <v>WINTER 18</v>
      </c>
      <c r="T436" s="9" t="str">
        <f>VLOOKUP(A436,[1]PRODS!$B$2:$K$3089,4,0)</f>
        <v>TSHIRT</v>
      </c>
      <c r="U436" s="9" t="str">
        <f>VLOOKUP(A436,[1]PRODS!$B$2:$K$3089,5,0)</f>
        <v>POW</v>
      </c>
      <c r="V436" s="9" t="str">
        <f>VLOOKUP(A436,[1]PRODS!$B$2:$K$3089,6,0)</f>
        <v>LIGHT BLUE</v>
      </c>
      <c r="W436" s="9" t="str">
        <f t="shared" si="18"/>
        <v>TSHIRT POW LIGHT BLUE</v>
      </c>
      <c r="X436" s="9" t="str">
        <f>VLOOKUP(A436,[1]PRODS!$B$2:$K$3089,8,0)</f>
        <v>XL</v>
      </c>
      <c r="Y436" s="9" t="str">
        <f>VLOOKUP(A436,[1]PRODS!$B$2:$K$3089,9,0)</f>
        <v>M</v>
      </c>
      <c r="Z436" s="9">
        <f t="shared" si="19"/>
        <v>0.85837897912201322</v>
      </c>
      <c r="AA436" s="9">
        <f t="shared" si="20"/>
        <v>10813</v>
      </c>
    </row>
    <row r="437" spans="1:27" x14ac:dyDescent="0.25">
      <c r="A437" s="25" t="s">
        <v>127</v>
      </c>
      <c r="B437" s="4" t="s">
        <v>128</v>
      </c>
      <c r="C437" s="4">
        <v>12597</v>
      </c>
      <c r="D437" s="4">
        <v>12597</v>
      </c>
      <c r="E437" s="4">
        <v>1784</v>
      </c>
      <c r="F437" s="4" t="s">
        <v>25</v>
      </c>
      <c r="G437" s="4">
        <v>10813</v>
      </c>
      <c r="H437" s="4">
        <v>606</v>
      </c>
      <c r="I437" s="4">
        <v>86</v>
      </c>
      <c r="J437" s="4">
        <v>1</v>
      </c>
      <c r="K437" s="4">
        <v>1</v>
      </c>
      <c r="L437" s="4">
        <v>0</v>
      </c>
      <c r="M437" s="4"/>
      <c r="N437" s="4"/>
      <c r="O437" s="4">
        <v>19</v>
      </c>
      <c r="P437" s="9" t="s">
        <v>6465</v>
      </c>
      <c r="Q437" s="9" t="s">
        <v>481</v>
      </c>
      <c r="S437" s="9" t="str">
        <f>VLOOKUP(A437,[1]PRODS!$B$2:$K$3089,10,0)</f>
        <v>WINTER 18</v>
      </c>
      <c r="T437" s="9" t="str">
        <f>VLOOKUP(A437,[1]PRODS!$B$2:$K$3089,4,0)</f>
        <v>TSHIRT</v>
      </c>
      <c r="U437" s="9" t="str">
        <f>VLOOKUP(A437,[1]PRODS!$B$2:$K$3089,5,0)</f>
        <v>STRICKLY</v>
      </c>
      <c r="V437" s="9" t="str">
        <f>VLOOKUP(A437,[1]PRODS!$B$2:$K$3089,6,0)</f>
        <v>BORDO</v>
      </c>
      <c r="W437" s="9" t="str">
        <f t="shared" si="18"/>
        <v>TSHIRT STRICKLY BORDO</v>
      </c>
      <c r="X437" s="9" t="str">
        <f>VLOOKUP(A437,[1]PRODS!$B$2:$K$3089,8,0)</f>
        <v>M</v>
      </c>
      <c r="Y437" s="9" t="str">
        <f>VLOOKUP(A437,[1]PRODS!$B$2:$K$3089,9,0)</f>
        <v>M</v>
      </c>
      <c r="Z437" s="9">
        <f t="shared" si="19"/>
        <v>0.85837897912201322</v>
      </c>
      <c r="AA437" s="9">
        <f t="shared" si="20"/>
        <v>10813</v>
      </c>
    </row>
    <row r="438" spans="1:27" x14ac:dyDescent="0.25">
      <c r="A438" s="25" t="s">
        <v>131</v>
      </c>
      <c r="B438" s="4" t="s">
        <v>132</v>
      </c>
      <c r="C438" s="4">
        <v>12597</v>
      </c>
      <c r="D438" s="4">
        <v>12597</v>
      </c>
      <c r="E438" s="4">
        <v>1784</v>
      </c>
      <c r="F438" s="4" t="s">
        <v>25</v>
      </c>
      <c r="G438" s="4">
        <v>10813</v>
      </c>
      <c r="H438" s="4">
        <v>606</v>
      </c>
      <c r="I438" s="4">
        <v>86</v>
      </c>
      <c r="J438" s="4">
        <v>1</v>
      </c>
      <c r="K438" s="4">
        <v>1</v>
      </c>
      <c r="L438" s="4">
        <v>0</v>
      </c>
      <c r="M438" s="4"/>
      <c r="N438" s="4"/>
      <c r="O438" s="4">
        <v>19</v>
      </c>
      <c r="P438" s="9" t="s">
        <v>6465</v>
      </c>
      <c r="Q438" s="9" t="s">
        <v>481</v>
      </c>
      <c r="S438" s="9" t="str">
        <f>VLOOKUP(A438,[1]PRODS!$B$2:$K$3089,10,0)</f>
        <v>WINTER 18</v>
      </c>
      <c r="T438" s="9" t="str">
        <f>VLOOKUP(A438,[1]PRODS!$B$2:$K$3089,4,0)</f>
        <v>TSHIRT</v>
      </c>
      <c r="U438" s="9" t="str">
        <f>VLOOKUP(A438,[1]PRODS!$B$2:$K$3089,5,0)</f>
        <v>STRICKLY</v>
      </c>
      <c r="V438" s="9" t="str">
        <f>VLOOKUP(A438,[1]PRODS!$B$2:$K$3089,6,0)</f>
        <v>BORDO</v>
      </c>
      <c r="W438" s="9" t="str">
        <f t="shared" si="18"/>
        <v>TSHIRT STRICKLY BORDO</v>
      </c>
      <c r="X438" s="9" t="str">
        <f>VLOOKUP(A438,[1]PRODS!$B$2:$K$3089,8,0)</f>
        <v>XL</v>
      </c>
      <c r="Y438" s="9" t="str">
        <f>VLOOKUP(A438,[1]PRODS!$B$2:$K$3089,9,0)</f>
        <v>M</v>
      </c>
      <c r="Z438" s="9">
        <f t="shared" si="19"/>
        <v>0.85837897912201322</v>
      </c>
      <c r="AA438" s="9">
        <f t="shared" si="20"/>
        <v>10813</v>
      </c>
    </row>
    <row r="439" spans="1:27" x14ac:dyDescent="0.25">
      <c r="A439" s="25" t="s">
        <v>151</v>
      </c>
      <c r="B439" s="4" t="s">
        <v>152</v>
      </c>
      <c r="C439" s="4">
        <v>11422</v>
      </c>
      <c r="D439" s="4">
        <v>11422</v>
      </c>
      <c r="E439" s="4">
        <v>2056</v>
      </c>
      <c r="F439" s="4" t="s">
        <v>25</v>
      </c>
      <c r="G439" s="4">
        <v>9366</v>
      </c>
      <c r="H439" s="4">
        <v>456</v>
      </c>
      <c r="I439" s="4">
        <v>82</v>
      </c>
      <c r="J439" s="4">
        <v>1</v>
      </c>
      <c r="K439" s="4">
        <v>1</v>
      </c>
      <c r="L439" s="4">
        <v>0</v>
      </c>
      <c r="M439" s="4"/>
      <c r="N439" s="4"/>
      <c r="O439" s="4">
        <v>19</v>
      </c>
      <c r="P439" s="9" t="s">
        <v>6465</v>
      </c>
      <c r="Q439" s="9" t="s">
        <v>481</v>
      </c>
      <c r="S439" s="9" t="str">
        <f>VLOOKUP(A439,[1]PRODS!$B$2:$K$3089,10,0)</f>
        <v>WINTER 18</v>
      </c>
      <c r="T439" s="9" t="str">
        <f>VLOOKUP(A439,[1]PRODS!$B$2:$K$3089,4,0)</f>
        <v>TSHIRT</v>
      </c>
      <c r="U439" s="9" t="str">
        <f>VLOOKUP(A439,[1]PRODS!$B$2:$K$3089,5,0)</f>
        <v>LINED</v>
      </c>
      <c r="V439" s="9" t="str">
        <f>VLOOKUP(A439,[1]PRODS!$B$2:$K$3089,6,0)</f>
        <v>TEAL</v>
      </c>
      <c r="W439" s="9" t="str">
        <f t="shared" si="18"/>
        <v>TSHIRT LINED TEAL</v>
      </c>
      <c r="X439" s="9" t="str">
        <f>VLOOKUP(A439,[1]PRODS!$B$2:$K$3089,8,0)</f>
        <v>S</v>
      </c>
      <c r="Y439" s="9" t="str">
        <f>VLOOKUP(A439,[1]PRODS!$B$2:$K$3089,9,0)</f>
        <v>M</v>
      </c>
      <c r="Z439" s="9">
        <f t="shared" si="19"/>
        <v>0.81999649798634211</v>
      </c>
      <c r="AA439" s="9">
        <f t="shared" si="20"/>
        <v>9366</v>
      </c>
    </row>
    <row r="440" spans="1:27" x14ac:dyDescent="0.25">
      <c r="A440" s="25" t="s">
        <v>704</v>
      </c>
      <c r="B440" s="4" t="s">
        <v>705</v>
      </c>
      <c r="C440" s="4">
        <v>12597</v>
      </c>
      <c r="D440" s="4">
        <v>12597</v>
      </c>
      <c r="E440" s="4">
        <v>1874</v>
      </c>
      <c r="F440" s="4" t="s">
        <v>25</v>
      </c>
      <c r="G440" s="4">
        <v>10723</v>
      </c>
      <c r="H440" s="4">
        <v>572</v>
      </c>
      <c r="I440" s="4">
        <v>85</v>
      </c>
      <c r="J440" s="4">
        <v>1</v>
      </c>
      <c r="K440" s="4">
        <v>1</v>
      </c>
      <c r="L440" s="4">
        <v>0</v>
      </c>
      <c r="M440" s="4"/>
      <c r="N440" s="4"/>
      <c r="O440" s="4">
        <v>19</v>
      </c>
      <c r="P440" s="9" t="s">
        <v>6465</v>
      </c>
      <c r="Q440" s="9" t="s">
        <v>481</v>
      </c>
      <c r="S440" s="9" t="str">
        <f>VLOOKUP(A440,[1]PRODS!$B$2:$K$3089,10,0)</f>
        <v>WINTER 18</v>
      </c>
      <c r="T440" s="9" t="str">
        <f>VLOOKUP(A440,[1]PRODS!$B$2:$K$3089,4,0)</f>
        <v>TSHIRT</v>
      </c>
      <c r="U440" s="9" t="str">
        <f>VLOOKUP(A440,[1]PRODS!$B$2:$K$3089,5,0)</f>
        <v>DAZED</v>
      </c>
      <c r="V440" s="9" t="str">
        <f>VLOOKUP(A440,[1]PRODS!$B$2:$K$3089,6,0)</f>
        <v>BLACK</v>
      </c>
      <c r="W440" s="9" t="str">
        <f t="shared" si="18"/>
        <v>TSHIRT DAZED BLACK</v>
      </c>
      <c r="X440" s="9" t="str">
        <f>VLOOKUP(A440,[1]PRODS!$B$2:$K$3089,8,0)</f>
        <v>S</v>
      </c>
      <c r="Y440" s="9" t="str">
        <f>VLOOKUP(A440,[1]PRODS!$B$2:$K$3089,9,0)</f>
        <v>M</v>
      </c>
      <c r="Z440" s="9">
        <f t="shared" si="19"/>
        <v>0.85123442089386359</v>
      </c>
      <c r="AA440" s="9">
        <f t="shared" si="20"/>
        <v>10723</v>
      </c>
    </row>
    <row r="441" spans="1:27" x14ac:dyDescent="0.25">
      <c r="A441" s="25" t="s">
        <v>929</v>
      </c>
      <c r="B441" s="4" t="s">
        <v>930</v>
      </c>
      <c r="C441" s="4">
        <v>1</v>
      </c>
      <c r="D441" s="4">
        <v>1</v>
      </c>
      <c r="E441" s="4">
        <v>1874</v>
      </c>
      <c r="F441" s="4" t="s">
        <v>25</v>
      </c>
      <c r="G441" s="4">
        <v>-1873</v>
      </c>
      <c r="H441" s="4">
        <v>-100</v>
      </c>
      <c r="I441" s="4">
        <v>-222906</v>
      </c>
      <c r="J441" s="4">
        <v>1</v>
      </c>
      <c r="K441" s="4">
        <v>1</v>
      </c>
      <c r="L441" s="4">
        <v>0</v>
      </c>
      <c r="M441" s="4"/>
      <c r="N441" s="4"/>
      <c r="O441" s="4">
        <v>19</v>
      </c>
      <c r="P441" s="9" t="s">
        <v>6465</v>
      </c>
      <c r="Q441" s="9" t="s">
        <v>481</v>
      </c>
      <c r="S441" s="9" t="str">
        <f>VLOOKUP(A441,[1]PRODS!$B$2:$K$3089,10,0)</f>
        <v>WINTER 18</v>
      </c>
      <c r="T441" s="9" t="str">
        <f>VLOOKUP(A441,[1]PRODS!$B$2:$K$3089,4,0)</f>
        <v>TSHIRT</v>
      </c>
      <c r="U441" s="9" t="str">
        <f>VLOOKUP(A441,[1]PRODS!$B$2:$K$3089,5,0)</f>
        <v>MERGE</v>
      </c>
      <c r="V441" s="9" t="str">
        <f>VLOOKUP(A441,[1]PRODS!$B$2:$K$3089,6,0)</f>
        <v>BLACK</v>
      </c>
      <c r="W441" s="9" t="str">
        <f t="shared" si="18"/>
        <v>TSHIRT MERGE BLACK</v>
      </c>
      <c r="X441" s="9" t="str">
        <f>VLOOKUP(A441,[1]PRODS!$B$2:$K$3089,8,0)</f>
        <v>XXL</v>
      </c>
      <c r="Y441" s="9" t="str">
        <f>VLOOKUP(A441,[1]PRODS!$B$2:$K$3089,9,0)</f>
        <v>M</v>
      </c>
      <c r="Z441" s="9">
        <f t="shared" si="19"/>
        <v>-1873</v>
      </c>
      <c r="AA441" s="9">
        <f t="shared" si="20"/>
        <v>-1873</v>
      </c>
    </row>
    <row r="442" spans="1:27" x14ac:dyDescent="0.25">
      <c r="A442" s="25" t="s">
        <v>941</v>
      </c>
      <c r="B442" s="4" t="s">
        <v>942</v>
      </c>
      <c r="C442" s="4">
        <v>1</v>
      </c>
      <c r="D442" s="4">
        <v>1</v>
      </c>
      <c r="E442" s="4">
        <v>1874</v>
      </c>
      <c r="F442" s="4" t="s">
        <v>25</v>
      </c>
      <c r="G442" s="4">
        <v>-1873</v>
      </c>
      <c r="H442" s="4">
        <v>-100</v>
      </c>
      <c r="I442" s="4">
        <v>-222906</v>
      </c>
      <c r="J442" s="4">
        <v>1</v>
      </c>
      <c r="K442" s="4">
        <v>1</v>
      </c>
      <c r="L442" s="4">
        <v>0</v>
      </c>
      <c r="M442" s="4"/>
      <c r="N442" s="4"/>
      <c r="O442" s="4">
        <v>19</v>
      </c>
      <c r="P442" s="9" t="s">
        <v>6465</v>
      </c>
      <c r="Q442" s="9" t="s">
        <v>481</v>
      </c>
      <c r="S442" s="9" t="str">
        <f>VLOOKUP(A442,[1]PRODS!$B$2:$K$3089,10,0)</f>
        <v>WINTER 18</v>
      </c>
      <c r="T442" s="9" t="str">
        <f>VLOOKUP(A442,[1]PRODS!$B$2:$K$3089,4,0)</f>
        <v>TSHIRT</v>
      </c>
      <c r="U442" s="9" t="str">
        <f>VLOOKUP(A442,[1]PRODS!$B$2:$K$3089,5,0)</f>
        <v>BRAP</v>
      </c>
      <c r="V442" s="9" t="str">
        <f>VLOOKUP(A442,[1]PRODS!$B$2:$K$3089,6,0)</f>
        <v>WHITE</v>
      </c>
      <c r="W442" s="9" t="str">
        <f t="shared" si="18"/>
        <v>TSHIRT BRAP WHITE</v>
      </c>
      <c r="X442" s="9" t="str">
        <f>VLOOKUP(A442,[1]PRODS!$B$2:$K$3089,8,0)</f>
        <v>L</v>
      </c>
      <c r="Y442" s="9" t="str">
        <f>VLOOKUP(A442,[1]PRODS!$B$2:$K$3089,9,0)</f>
        <v>M</v>
      </c>
      <c r="Z442" s="9">
        <f t="shared" si="19"/>
        <v>-1873</v>
      </c>
      <c r="AA442" s="9">
        <f t="shared" si="20"/>
        <v>-1873</v>
      </c>
    </row>
    <row r="443" spans="1:27" x14ac:dyDescent="0.25">
      <c r="A443" s="25" t="s">
        <v>952</v>
      </c>
      <c r="B443" s="4" t="s">
        <v>953</v>
      </c>
      <c r="C443" s="4">
        <v>1</v>
      </c>
      <c r="D443" s="4">
        <v>1</v>
      </c>
      <c r="E443" s="4">
        <v>1874</v>
      </c>
      <c r="F443" s="4" t="s">
        <v>25</v>
      </c>
      <c r="G443" s="4">
        <v>-1873</v>
      </c>
      <c r="H443" s="4">
        <v>-100</v>
      </c>
      <c r="I443" s="4">
        <v>-222906</v>
      </c>
      <c r="J443" s="4">
        <v>1</v>
      </c>
      <c r="K443" s="4">
        <v>1</v>
      </c>
      <c r="L443" s="4">
        <v>0</v>
      </c>
      <c r="M443" s="4"/>
      <c r="N443" s="4"/>
      <c r="O443" s="4">
        <v>19</v>
      </c>
      <c r="P443" s="9" t="s">
        <v>6465</v>
      </c>
      <c r="Q443" s="9" t="s">
        <v>481</v>
      </c>
      <c r="S443" s="9" t="str">
        <f>VLOOKUP(A443,[1]PRODS!$B$2:$K$3089,10,0)</f>
        <v>WINTER 18</v>
      </c>
      <c r="T443" s="9" t="str">
        <f>VLOOKUP(A443,[1]PRODS!$B$2:$K$3089,4,0)</f>
        <v>TSHIRT</v>
      </c>
      <c r="U443" s="9" t="str">
        <f>VLOOKUP(A443,[1]PRODS!$B$2:$K$3089,5,0)</f>
        <v>BRAP</v>
      </c>
      <c r="V443" s="9" t="str">
        <f>VLOOKUP(A443,[1]PRODS!$B$2:$K$3089,6,0)</f>
        <v>WHITE</v>
      </c>
      <c r="W443" s="9" t="str">
        <f t="shared" si="18"/>
        <v>TSHIRT BRAP WHITE</v>
      </c>
      <c r="X443" s="9" t="str">
        <f>VLOOKUP(A443,[1]PRODS!$B$2:$K$3089,8,0)</f>
        <v>XXL</v>
      </c>
      <c r="Y443" s="9" t="str">
        <f>VLOOKUP(A443,[1]PRODS!$B$2:$K$3089,9,0)</f>
        <v>M</v>
      </c>
      <c r="Z443" s="9">
        <f t="shared" si="19"/>
        <v>-1873</v>
      </c>
      <c r="AA443" s="9">
        <f t="shared" si="20"/>
        <v>-1873</v>
      </c>
    </row>
    <row r="444" spans="1:27" x14ac:dyDescent="0.25">
      <c r="A444" s="25" t="s">
        <v>958</v>
      </c>
      <c r="B444" s="4" t="s">
        <v>959</v>
      </c>
      <c r="C444" s="4">
        <v>14277</v>
      </c>
      <c r="D444" s="4">
        <v>14277</v>
      </c>
      <c r="E444" s="4">
        <v>2237</v>
      </c>
      <c r="F444" s="4" t="s">
        <v>25</v>
      </c>
      <c r="G444" s="4">
        <v>12040</v>
      </c>
      <c r="H444" s="4">
        <v>538</v>
      </c>
      <c r="I444" s="4">
        <v>84</v>
      </c>
      <c r="J444" s="4">
        <v>1</v>
      </c>
      <c r="K444" s="4">
        <v>1</v>
      </c>
      <c r="L444" s="4">
        <v>0</v>
      </c>
      <c r="M444" s="4"/>
      <c r="N444" s="4"/>
      <c r="O444" s="4">
        <v>19</v>
      </c>
      <c r="P444" s="9" t="s">
        <v>6465</v>
      </c>
      <c r="Q444" s="9" t="s">
        <v>481</v>
      </c>
      <c r="S444" s="9" t="str">
        <f>VLOOKUP(A444,[1]PRODS!$B$2:$K$3089,10,0)</f>
        <v>WINTER 18</v>
      </c>
      <c r="T444" s="9" t="str">
        <f>VLOOKUP(A444,[1]PRODS!$B$2:$K$3089,4,0)</f>
        <v>TSHIRT M/L</v>
      </c>
      <c r="U444" s="9" t="str">
        <f>VLOOKUP(A444,[1]PRODS!$B$2:$K$3089,5,0)</f>
        <v>DAYS</v>
      </c>
      <c r="V444" s="9" t="str">
        <f>VLOOKUP(A444,[1]PRODS!$B$2:$K$3089,6,0)</f>
        <v>BLUE</v>
      </c>
      <c r="W444" s="9" t="str">
        <f t="shared" si="18"/>
        <v>TSHIRT M/L DAYS BLUE</v>
      </c>
      <c r="X444" s="9" t="str">
        <f>VLOOKUP(A444,[1]PRODS!$B$2:$K$3089,8,0)</f>
        <v>XL</v>
      </c>
      <c r="Y444" s="9" t="str">
        <f>VLOOKUP(A444,[1]PRODS!$B$2:$K$3089,9,0)</f>
        <v>M</v>
      </c>
      <c r="Z444" s="9">
        <f t="shared" si="19"/>
        <v>0.84331442179729632</v>
      </c>
      <c r="AA444" s="9">
        <f t="shared" si="20"/>
        <v>12040</v>
      </c>
    </row>
    <row r="445" spans="1:27" x14ac:dyDescent="0.25">
      <c r="A445" s="25" t="s">
        <v>336</v>
      </c>
      <c r="B445" s="4" t="s">
        <v>337</v>
      </c>
      <c r="C445" s="4">
        <v>10076</v>
      </c>
      <c r="D445" s="4">
        <v>10076</v>
      </c>
      <c r="E445" s="4">
        <v>2237</v>
      </c>
      <c r="F445" s="4" t="s">
        <v>25</v>
      </c>
      <c r="G445" s="4">
        <v>7839</v>
      </c>
      <c r="H445" s="4">
        <v>350</v>
      </c>
      <c r="I445" s="4">
        <v>78</v>
      </c>
      <c r="J445" s="4">
        <v>1</v>
      </c>
      <c r="K445" s="4">
        <v>1</v>
      </c>
      <c r="L445" s="4">
        <v>0</v>
      </c>
      <c r="M445" s="4"/>
      <c r="N445" s="4"/>
      <c r="O445" s="4">
        <v>19</v>
      </c>
      <c r="P445" s="9" t="s">
        <v>6465</v>
      </c>
      <c r="Q445" s="9" t="s">
        <v>481</v>
      </c>
      <c r="S445" s="9" t="str">
        <f>VLOOKUP(A445,[1]PRODS!$B$2:$K$3089,10,0)</f>
        <v>WINTER 18</v>
      </c>
      <c r="T445" s="9" t="str">
        <f>VLOOKUP(A445,[1]PRODS!$B$2:$K$3089,4,0)</f>
        <v>TSHIRT M/L</v>
      </c>
      <c r="U445" s="9" t="str">
        <f>VLOOKUP(A445,[1]PRODS!$B$2:$K$3089,5,0)</f>
        <v>DAYS</v>
      </c>
      <c r="V445" s="9" t="str">
        <f>VLOOKUP(A445,[1]PRODS!$B$2:$K$3089,6,0)</f>
        <v>BLUE</v>
      </c>
      <c r="W445" s="9" t="str">
        <f t="shared" si="18"/>
        <v>TSHIRT M/L DAYS BLUE</v>
      </c>
      <c r="X445" s="9" t="str">
        <f>VLOOKUP(A445,[1]PRODS!$B$2:$K$3089,8,0)</f>
        <v>XXL</v>
      </c>
      <c r="Y445" s="9" t="str">
        <f>VLOOKUP(A445,[1]PRODS!$B$2:$K$3089,9,0)</f>
        <v>M</v>
      </c>
      <c r="Z445" s="9">
        <f t="shared" si="19"/>
        <v>0.77798729654624854</v>
      </c>
      <c r="AA445" s="9">
        <f t="shared" si="20"/>
        <v>7839</v>
      </c>
    </row>
    <row r="446" spans="1:27" x14ac:dyDescent="0.25">
      <c r="A446" s="25" t="s">
        <v>342</v>
      </c>
      <c r="B446" s="4" t="s">
        <v>343</v>
      </c>
      <c r="C446" s="4">
        <v>14277</v>
      </c>
      <c r="D446" s="4">
        <v>14277</v>
      </c>
      <c r="E446" s="4">
        <v>2237</v>
      </c>
      <c r="F446" s="4" t="s">
        <v>25</v>
      </c>
      <c r="G446" s="4">
        <v>12040</v>
      </c>
      <c r="H446" s="4">
        <v>538</v>
      </c>
      <c r="I446" s="4">
        <v>84</v>
      </c>
      <c r="J446" s="4">
        <v>1</v>
      </c>
      <c r="K446" s="4">
        <v>1</v>
      </c>
      <c r="L446" s="4">
        <v>0</v>
      </c>
      <c r="M446" s="4"/>
      <c r="N446" s="4"/>
      <c r="O446" s="4">
        <v>19</v>
      </c>
      <c r="P446" s="9" t="s">
        <v>6465</v>
      </c>
      <c r="Q446" s="9" t="s">
        <v>481</v>
      </c>
      <c r="S446" s="9" t="str">
        <f>VLOOKUP(A446,[1]PRODS!$B$2:$K$3089,10,0)</f>
        <v>WINTER 18</v>
      </c>
      <c r="T446" s="9" t="str">
        <f>VLOOKUP(A446,[1]PRODS!$B$2:$K$3089,4,0)</f>
        <v>TSHIRT M/L</v>
      </c>
      <c r="U446" s="9" t="str">
        <f>VLOOKUP(A446,[1]PRODS!$B$2:$K$3089,5,0)</f>
        <v>DAYS</v>
      </c>
      <c r="V446" s="9" t="str">
        <f>VLOOKUP(A446,[1]PRODS!$B$2:$K$3089,6,0)</f>
        <v>GRAPHITE</v>
      </c>
      <c r="W446" s="9" t="str">
        <f t="shared" si="18"/>
        <v>TSHIRT M/L DAYS GRAPHITE</v>
      </c>
      <c r="X446" s="9" t="str">
        <f>VLOOKUP(A446,[1]PRODS!$B$2:$K$3089,8,0)</f>
        <v>XXL</v>
      </c>
      <c r="Y446" s="9" t="str">
        <f>VLOOKUP(A446,[1]PRODS!$B$2:$K$3089,9,0)</f>
        <v>M</v>
      </c>
      <c r="Z446" s="9">
        <f t="shared" si="19"/>
        <v>0.84331442179729632</v>
      </c>
      <c r="AA446" s="9">
        <f t="shared" si="20"/>
        <v>12040</v>
      </c>
    </row>
    <row r="447" spans="1:27" x14ac:dyDescent="0.25">
      <c r="A447" s="25" t="s">
        <v>596</v>
      </c>
      <c r="B447" s="4" t="s">
        <v>597</v>
      </c>
      <c r="C447" s="4">
        <v>6298</v>
      </c>
      <c r="D447" s="4">
        <v>6298</v>
      </c>
      <c r="E447" s="4">
        <v>1921</v>
      </c>
      <c r="F447" s="4" t="s">
        <v>25</v>
      </c>
      <c r="G447" s="4">
        <v>4377</v>
      </c>
      <c r="H447" s="4">
        <v>228</v>
      </c>
      <c r="I447" s="4">
        <v>69</v>
      </c>
      <c r="J447" s="4">
        <v>1</v>
      </c>
      <c r="K447" s="4">
        <v>1</v>
      </c>
      <c r="L447" s="4">
        <v>0</v>
      </c>
      <c r="M447" s="4"/>
      <c r="N447" s="4"/>
      <c r="O447" s="4">
        <v>19</v>
      </c>
      <c r="P447" s="9" t="s">
        <v>6465</v>
      </c>
      <c r="Q447" s="9" t="s">
        <v>481</v>
      </c>
      <c r="S447" s="9" t="str">
        <f>VLOOKUP(A447,[1]PRODS!$B$2:$K$3089,10,0)</f>
        <v>SUMMER 18</v>
      </c>
      <c r="T447" s="9" t="str">
        <f>VLOOKUP(A447,[1]PRODS!$B$2:$K$3089,4,0)</f>
        <v>TANK</v>
      </c>
      <c r="U447" s="9" t="str">
        <f>VLOOKUP(A447,[1]PRODS!$B$2:$K$3089,5,0)</f>
        <v>CRAB</v>
      </c>
      <c r="V447" s="9" t="str">
        <f>VLOOKUP(A447,[1]PRODS!$B$2:$K$3089,6,0)</f>
        <v>WHITE</v>
      </c>
      <c r="W447" s="9" t="str">
        <f t="shared" si="18"/>
        <v>TANK CRAB WHITE</v>
      </c>
      <c r="X447" s="9" t="str">
        <f>VLOOKUP(A447,[1]PRODS!$B$2:$K$3089,8,0)</f>
        <v>M</v>
      </c>
      <c r="Y447" s="9" t="str">
        <f>VLOOKUP(A447,[1]PRODS!$B$2:$K$3089,9,0)</f>
        <v>M</v>
      </c>
      <c r="Z447" s="9">
        <f t="shared" si="19"/>
        <v>0.69498253413782152</v>
      </c>
      <c r="AA447" s="9">
        <f t="shared" si="20"/>
        <v>4377</v>
      </c>
    </row>
    <row r="448" spans="1:27" x14ac:dyDescent="0.25">
      <c r="A448" s="25" t="s">
        <v>1801</v>
      </c>
      <c r="B448" s="4" t="s">
        <v>1802</v>
      </c>
      <c r="C448" s="4" t="s">
        <v>25</v>
      </c>
      <c r="D448" s="4" t="s">
        <v>25</v>
      </c>
      <c r="E448" s="4" t="s">
        <v>25</v>
      </c>
      <c r="F448" s="4" t="s">
        <v>25</v>
      </c>
      <c r="G448" s="4" t="s">
        <v>25</v>
      </c>
      <c r="H448" s="4" t="s">
        <v>25</v>
      </c>
      <c r="I448" s="4" t="s">
        <v>25</v>
      </c>
      <c r="J448" s="4" t="s">
        <v>25</v>
      </c>
      <c r="K448" s="4" t="s">
        <v>25</v>
      </c>
      <c r="L448" s="4">
        <v>0</v>
      </c>
      <c r="M448" s="4"/>
      <c r="N448" s="4"/>
      <c r="O448" s="4">
        <v>19</v>
      </c>
      <c r="P448" s="9" t="s">
        <v>6465</v>
      </c>
      <c r="Q448" s="9" t="s">
        <v>481</v>
      </c>
      <c r="S448" s="9" t="str">
        <f>VLOOKUP(A448,[1]PRODS!$B$2:$K$3089,10,0)</f>
        <v>SUMMER 18</v>
      </c>
      <c r="T448" s="9" t="str">
        <f>VLOOKUP(A448,[1]PRODS!$B$2:$K$3089,4,0)</f>
        <v>TANK</v>
      </c>
      <c r="U448" s="9" t="str">
        <f>VLOOKUP(A448,[1]PRODS!$B$2:$K$3089,5,0)</f>
        <v>CRAB</v>
      </c>
      <c r="V448" s="9" t="str">
        <f>VLOOKUP(A448,[1]PRODS!$B$2:$K$3089,6,0)</f>
        <v>WHITE</v>
      </c>
      <c r="W448" s="9" t="str">
        <f t="shared" si="18"/>
        <v>TANK CRAB WHITE</v>
      </c>
      <c r="X448" s="9" t="str">
        <f>VLOOKUP(A448,[1]PRODS!$B$2:$K$3089,8,0)</f>
        <v>S</v>
      </c>
      <c r="Y448" s="9" t="str">
        <f>VLOOKUP(A448,[1]PRODS!$B$2:$K$3089,9,0)</f>
        <v>M</v>
      </c>
      <c r="Z448" s="9" t="e">
        <f t="shared" si="19"/>
        <v>#VALUE!</v>
      </c>
      <c r="AA448" s="9" t="e">
        <f t="shared" si="20"/>
        <v>#VALUE!</v>
      </c>
    </row>
    <row r="449" spans="1:27" x14ac:dyDescent="0.25">
      <c r="A449" s="25" t="s">
        <v>1805</v>
      </c>
      <c r="B449" s="4" t="s">
        <v>1806</v>
      </c>
      <c r="C449" s="4">
        <v>6298</v>
      </c>
      <c r="D449" s="4">
        <v>6298</v>
      </c>
      <c r="E449" s="4">
        <v>1827</v>
      </c>
      <c r="F449" s="4" t="s">
        <v>25</v>
      </c>
      <c r="G449" s="4">
        <v>4471</v>
      </c>
      <c r="H449" s="4">
        <v>245</v>
      </c>
      <c r="I449" s="4">
        <v>71</v>
      </c>
      <c r="J449" s="4">
        <v>1</v>
      </c>
      <c r="K449" s="4">
        <v>1</v>
      </c>
      <c r="L449" s="4">
        <v>0</v>
      </c>
      <c r="M449" s="4"/>
      <c r="N449" s="4"/>
      <c r="O449" s="4">
        <v>19</v>
      </c>
      <c r="P449" s="9" t="s">
        <v>6465</v>
      </c>
      <c r="Q449" s="9" t="s">
        <v>481</v>
      </c>
      <c r="S449" s="9" t="str">
        <f>VLOOKUP(A449,[1]PRODS!$B$2:$K$3089,10,0)</f>
        <v>SUMMER 18</v>
      </c>
      <c r="T449" s="9" t="str">
        <f>VLOOKUP(A449,[1]PRODS!$B$2:$K$3089,4,0)</f>
        <v>TANK</v>
      </c>
      <c r="U449" s="9" t="str">
        <f>VLOOKUP(A449,[1]PRODS!$B$2:$K$3089,5,0)</f>
        <v>LOVER</v>
      </c>
      <c r="V449" s="9" t="str">
        <f>VLOOKUP(A449,[1]PRODS!$B$2:$K$3089,6,0)</f>
        <v>BLACK</v>
      </c>
      <c r="W449" s="9" t="str">
        <f t="shared" si="18"/>
        <v>TANK LOVER BLACK</v>
      </c>
      <c r="X449" s="9" t="str">
        <f>VLOOKUP(A449,[1]PRODS!$B$2:$K$3089,8,0)</f>
        <v>L</v>
      </c>
      <c r="Y449" s="9" t="str">
        <f>VLOOKUP(A449,[1]PRODS!$B$2:$K$3089,9,0)</f>
        <v>M</v>
      </c>
      <c r="Z449" s="9">
        <f t="shared" si="19"/>
        <v>0.70990790727214992</v>
      </c>
      <c r="AA449" s="9">
        <f t="shared" si="20"/>
        <v>4471</v>
      </c>
    </row>
    <row r="450" spans="1:27" x14ac:dyDescent="0.25">
      <c r="A450" s="25" t="s">
        <v>171</v>
      </c>
      <c r="B450" s="4" t="s">
        <v>172</v>
      </c>
      <c r="C450" s="4">
        <v>1</v>
      </c>
      <c r="D450" s="4">
        <v>1</v>
      </c>
      <c r="E450" s="4" t="s">
        <v>25</v>
      </c>
      <c r="F450" s="4" t="s">
        <v>25</v>
      </c>
      <c r="G450" s="4">
        <v>1</v>
      </c>
      <c r="H450" s="4" t="s">
        <v>25</v>
      </c>
      <c r="I450" s="4">
        <v>100</v>
      </c>
      <c r="J450" s="4" t="s">
        <v>25</v>
      </c>
      <c r="K450" s="4" t="s">
        <v>25</v>
      </c>
      <c r="L450" s="4">
        <v>0</v>
      </c>
      <c r="M450" s="4"/>
      <c r="N450" s="4"/>
      <c r="O450" s="4">
        <v>19</v>
      </c>
      <c r="P450" s="9" t="s">
        <v>6465</v>
      </c>
      <c r="Q450" s="9" t="s">
        <v>481</v>
      </c>
      <c r="S450" s="9" t="str">
        <f>VLOOKUP(A450,[1]PRODS!$B$2:$K$3089,10,0)</f>
        <v>SUMMER 18</v>
      </c>
      <c r="T450" s="9" t="str">
        <f>VLOOKUP(A450,[1]PRODS!$B$2:$K$3089,4,0)</f>
        <v>TANK</v>
      </c>
      <c r="U450" s="9" t="str">
        <f>VLOOKUP(A450,[1]PRODS!$B$2:$K$3089,5,0)</f>
        <v>SERIE</v>
      </c>
      <c r="V450" s="9" t="str">
        <f>VLOOKUP(A450,[1]PRODS!$B$2:$K$3089,6,0)</f>
        <v>BLACK</v>
      </c>
      <c r="W450" s="9" t="str">
        <f t="shared" ref="W450:W513" si="21">CONCATENATE(T450," ",U450," ",V450)</f>
        <v>TANK SERIE BLACK</v>
      </c>
      <c r="X450" s="9" t="str">
        <f>VLOOKUP(A450,[1]PRODS!$B$2:$K$3089,8,0)</f>
        <v>S</v>
      </c>
      <c r="Y450" s="9" t="str">
        <f>VLOOKUP(A450,[1]PRODS!$B$2:$K$3089,9,0)</f>
        <v>M</v>
      </c>
      <c r="Z450" s="9" t="e">
        <f t="shared" ref="Z450:Z513" si="22">(C450-E450)/C450</f>
        <v>#VALUE!</v>
      </c>
      <c r="AA450" s="9" t="e">
        <f t="shared" ref="AA450:AA513" si="23">Z450*C450</f>
        <v>#VALUE!</v>
      </c>
    </row>
    <row r="451" spans="1:27" x14ac:dyDescent="0.25">
      <c r="A451" s="25" t="s">
        <v>181</v>
      </c>
      <c r="B451" s="4" t="s">
        <v>182</v>
      </c>
      <c r="C451" s="4">
        <v>16798</v>
      </c>
      <c r="D451" s="4">
        <v>16798</v>
      </c>
      <c r="E451" s="4">
        <v>5388</v>
      </c>
      <c r="F451" s="4" t="s">
        <v>25</v>
      </c>
      <c r="G451" s="4">
        <v>11410</v>
      </c>
      <c r="H451" s="4">
        <v>212</v>
      </c>
      <c r="I451" s="4">
        <v>68</v>
      </c>
      <c r="J451" s="4">
        <v>1</v>
      </c>
      <c r="K451" s="4">
        <v>1</v>
      </c>
      <c r="L451" s="4">
        <v>0</v>
      </c>
      <c r="M451" s="4"/>
      <c r="N451" s="4"/>
      <c r="O451" s="4">
        <v>19</v>
      </c>
      <c r="P451" s="9" t="s">
        <v>6465</v>
      </c>
      <c r="Q451" s="9" t="s">
        <v>481</v>
      </c>
      <c r="S451" s="9" t="str">
        <f>VLOOKUP(A451,[1]PRODS!$B$2:$K$3089,10,0)</f>
        <v>SUMMER 18</v>
      </c>
      <c r="T451" s="9" t="str">
        <f>VLOOKUP(A451,[1]PRODS!$B$2:$K$3089,4,0)</f>
        <v>HOODIE</v>
      </c>
      <c r="U451" s="9" t="str">
        <f>VLOOKUP(A451,[1]PRODS!$B$2:$K$3089,5,0)</f>
        <v>SERIE</v>
      </c>
      <c r="V451" s="9" t="str">
        <f>VLOOKUP(A451,[1]PRODS!$B$2:$K$3089,6,0)</f>
        <v>BROWN</v>
      </c>
      <c r="W451" s="9" t="str">
        <f t="shared" si="21"/>
        <v>HOODIE SERIE BROWN</v>
      </c>
      <c r="X451" s="9" t="str">
        <f>VLOOKUP(A451,[1]PRODS!$B$2:$K$3089,8,0)</f>
        <v>S</v>
      </c>
      <c r="Y451" s="9" t="str">
        <f>VLOOKUP(A451,[1]PRODS!$B$2:$K$3089,9,0)</f>
        <v>M</v>
      </c>
      <c r="Z451" s="9">
        <f t="shared" si="22"/>
        <v>0.67924752946779376</v>
      </c>
      <c r="AA451" s="9">
        <f t="shared" si="23"/>
        <v>11410</v>
      </c>
    </row>
    <row r="452" spans="1:27" x14ac:dyDescent="0.25">
      <c r="A452" s="25" t="s">
        <v>185</v>
      </c>
      <c r="B452" s="4" t="s">
        <v>186</v>
      </c>
      <c r="C452" s="4">
        <v>16798</v>
      </c>
      <c r="D452" s="4">
        <v>16798</v>
      </c>
      <c r="E452" s="4">
        <v>5388</v>
      </c>
      <c r="F452" s="4" t="s">
        <v>25</v>
      </c>
      <c r="G452" s="4">
        <v>11410</v>
      </c>
      <c r="H452" s="4">
        <v>212</v>
      </c>
      <c r="I452" s="4">
        <v>68</v>
      </c>
      <c r="J452" s="4">
        <v>1</v>
      </c>
      <c r="K452" s="4">
        <v>1</v>
      </c>
      <c r="L452" s="4">
        <v>0</v>
      </c>
      <c r="M452" s="4"/>
      <c r="N452" s="4"/>
      <c r="O452" s="4">
        <v>19</v>
      </c>
      <c r="P452" s="9" t="s">
        <v>6465</v>
      </c>
      <c r="Q452" s="9" t="s">
        <v>481</v>
      </c>
      <c r="S452" s="9" t="str">
        <f>VLOOKUP(A452,[1]PRODS!$B$2:$K$3089,10,0)</f>
        <v>SUMMER 18</v>
      </c>
      <c r="T452" s="9" t="str">
        <f>VLOOKUP(A452,[1]PRODS!$B$2:$K$3089,4,0)</f>
        <v>HOODIE</v>
      </c>
      <c r="U452" s="9" t="str">
        <f>VLOOKUP(A452,[1]PRODS!$B$2:$K$3089,5,0)</f>
        <v>PAISA</v>
      </c>
      <c r="V452" s="9" t="str">
        <f>VLOOKUP(A452,[1]PRODS!$B$2:$K$3089,6,0)</f>
        <v>BLACK</v>
      </c>
      <c r="W452" s="9" t="str">
        <f t="shared" si="21"/>
        <v>HOODIE PAISA BLACK</v>
      </c>
      <c r="X452" s="9" t="str">
        <f>VLOOKUP(A452,[1]PRODS!$B$2:$K$3089,8,0)</f>
        <v>M</v>
      </c>
      <c r="Y452" s="9" t="str">
        <f>VLOOKUP(A452,[1]PRODS!$B$2:$K$3089,9,0)</f>
        <v>M</v>
      </c>
      <c r="Z452" s="9">
        <f t="shared" si="22"/>
        <v>0.67924752946779376</v>
      </c>
      <c r="AA452" s="9">
        <f t="shared" si="23"/>
        <v>11410</v>
      </c>
    </row>
    <row r="453" spans="1:27" x14ac:dyDescent="0.25">
      <c r="A453" s="25" t="s">
        <v>714</v>
      </c>
      <c r="B453" s="4" t="s">
        <v>715</v>
      </c>
      <c r="C453" s="4">
        <v>16798</v>
      </c>
      <c r="D453" s="4">
        <v>16798</v>
      </c>
      <c r="E453" s="4">
        <v>5388</v>
      </c>
      <c r="F453" s="4" t="s">
        <v>25</v>
      </c>
      <c r="G453" s="4">
        <v>11410</v>
      </c>
      <c r="H453" s="4">
        <v>212</v>
      </c>
      <c r="I453" s="4">
        <v>68</v>
      </c>
      <c r="J453" s="4">
        <v>1</v>
      </c>
      <c r="K453" s="4">
        <v>1</v>
      </c>
      <c r="L453" s="4">
        <v>0</v>
      </c>
      <c r="M453" s="4"/>
      <c r="N453" s="4"/>
      <c r="O453" s="4">
        <v>19</v>
      </c>
      <c r="P453" s="9" t="s">
        <v>6465</v>
      </c>
      <c r="Q453" s="9" t="s">
        <v>481</v>
      </c>
      <c r="S453" s="9" t="str">
        <f>VLOOKUP(A453,[1]PRODS!$B$2:$K$3089,10,0)</f>
        <v>SUMMER 18</v>
      </c>
      <c r="T453" s="9" t="str">
        <f>VLOOKUP(A453,[1]PRODS!$B$2:$K$3089,4,0)</f>
        <v>HOODIE</v>
      </c>
      <c r="U453" s="9" t="str">
        <f>VLOOKUP(A453,[1]PRODS!$B$2:$K$3089,5,0)</f>
        <v>PAISA</v>
      </c>
      <c r="V453" s="9" t="str">
        <f>VLOOKUP(A453,[1]PRODS!$B$2:$K$3089,6,0)</f>
        <v>BLACK</v>
      </c>
      <c r="W453" s="9" t="str">
        <f t="shared" si="21"/>
        <v>HOODIE PAISA BLACK</v>
      </c>
      <c r="X453" s="9" t="str">
        <f>VLOOKUP(A453,[1]PRODS!$B$2:$K$3089,8,0)</f>
        <v>S</v>
      </c>
      <c r="Y453" s="9" t="str">
        <f>VLOOKUP(A453,[1]PRODS!$B$2:$K$3089,9,0)</f>
        <v>M</v>
      </c>
      <c r="Z453" s="9">
        <f t="shared" si="22"/>
        <v>0.67924752946779376</v>
      </c>
      <c r="AA453" s="9">
        <f t="shared" si="23"/>
        <v>11410</v>
      </c>
    </row>
    <row r="454" spans="1:27" x14ac:dyDescent="0.25">
      <c r="A454" s="25" t="s">
        <v>716</v>
      </c>
      <c r="B454" s="4" t="s">
        <v>717</v>
      </c>
      <c r="C454" s="4">
        <v>16798</v>
      </c>
      <c r="D454" s="4">
        <v>16798</v>
      </c>
      <c r="E454" s="4">
        <v>5388</v>
      </c>
      <c r="F454" s="4" t="s">
        <v>25</v>
      </c>
      <c r="G454" s="4">
        <v>11410</v>
      </c>
      <c r="H454" s="4">
        <v>212</v>
      </c>
      <c r="I454" s="4">
        <v>68</v>
      </c>
      <c r="J454" s="4">
        <v>1</v>
      </c>
      <c r="K454" s="4">
        <v>1</v>
      </c>
      <c r="L454" s="4">
        <v>0</v>
      </c>
      <c r="M454" s="4"/>
      <c r="N454" s="4"/>
      <c r="O454" s="4">
        <v>19</v>
      </c>
      <c r="P454" s="9" t="s">
        <v>6465</v>
      </c>
      <c r="Q454" s="9" t="s">
        <v>481</v>
      </c>
      <c r="S454" s="9" t="str">
        <f>VLOOKUP(A454,[1]PRODS!$B$2:$K$3089,10,0)</f>
        <v>SUMMER 18</v>
      </c>
      <c r="T454" s="9" t="str">
        <f>VLOOKUP(A454,[1]PRODS!$B$2:$K$3089,4,0)</f>
        <v>HOODIE</v>
      </c>
      <c r="U454" s="9" t="str">
        <f>VLOOKUP(A454,[1]PRODS!$B$2:$K$3089,5,0)</f>
        <v>PAISA</v>
      </c>
      <c r="V454" s="9" t="str">
        <f>VLOOKUP(A454,[1]PRODS!$B$2:$K$3089,6,0)</f>
        <v>BLACK</v>
      </c>
      <c r="W454" s="9" t="str">
        <f t="shared" si="21"/>
        <v>HOODIE PAISA BLACK</v>
      </c>
      <c r="X454" s="9" t="str">
        <f>VLOOKUP(A454,[1]PRODS!$B$2:$K$3089,8,0)</f>
        <v>XS</v>
      </c>
      <c r="Y454" s="9" t="str">
        <f>VLOOKUP(A454,[1]PRODS!$B$2:$K$3089,9,0)</f>
        <v>M</v>
      </c>
      <c r="Z454" s="9">
        <f t="shared" si="22"/>
        <v>0.67924752946779376</v>
      </c>
      <c r="AA454" s="9">
        <f t="shared" si="23"/>
        <v>11410</v>
      </c>
    </row>
    <row r="455" spans="1:27" x14ac:dyDescent="0.25">
      <c r="A455" s="25" t="s">
        <v>964</v>
      </c>
      <c r="B455" s="4" t="s">
        <v>966</v>
      </c>
      <c r="C455" s="4">
        <v>29403</v>
      </c>
      <c r="D455" s="4">
        <v>29403</v>
      </c>
      <c r="E455" s="4">
        <v>4942</v>
      </c>
      <c r="F455" s="4" t="s">
        <v>25</v>
      </c>
      <c r="G455" s="4">
        <v>24461</v>
      </c>
      <c r="H455" s="4">
        <v>495</v>
      </c>
      <c r="I455" s="4">
        <v>83</v>
      </c>
      <c r="J455" s="4">
        <v>1</v>
      </c>
      <c r="K455" s="4">
        <v>1</v>
      </c>
      <c r="L455" s="4">
        <v>0</v>
      </c>
      <c r="M455" s="4"/>
      <c r="N455" s="4"/>
      <c r="O455" s="4">
        <v>19</v>
      </c>
      <c r="P455" s="9" t="s">
        <v>6465</v>
      </c>
      <c r="Q455" s="9" t="s">
        <v>481</v>
      </c>
      <c r="S455" s="9" t="str">
        <f>VLOOKUP(A455,[1]PRODS!$B$2:$K$3089,10,0)</f>
        <v>WINTER 18</v>
      </c>
      <c r="T455" s="9" t="str">
        <f>VLOOKUP(A455,[1]PRODS!$B$2:$K$3089,4,0)</f>
        <v>HOODIE</v>
      </c>
      <c r="U455" s="9" t="str">
        <f>VLOOKUP(A455,[1]PRODS!$B$2:$K$3089,5,0)</f>
        <v>STAMPED</v>
      </c>
      <c r="V455" s="9" t="str">
        <f>VLOOKUP(A455,[1]PRODS!$B$2:$K$3089,6,0)</f>
        <v>BLACK</v>
      </c>
      <c r="W455" s="9" t="str">
        <f t="shared" si="21"/>
        <v>HOODIE STAMPED BLACK</v>
      </c>
      <c r="X455" s="9" t="str">
        <f>VLOOKUP(A455,[1]PRODS!$B$2:$K$3089,8,0)</f>
        <v>L</v>
      </c>
      <c r="Y455" s="9" t="str">
        <f>VLOOKUP(A455,[1]PRODS!$B$2:$K$3089,9,0)</f>
        <v>M</v>
      </c>
      <c r="Z455" s="9">
        <f t="shared" si="22"/>
        <v>0.8319219127299935</v>
      </c>
      <c r="AA455" s="9">
        <f t="shared" si="23"/>
        <v>24461</v>
      </c>
    </row>
    <row r="456" spans="1:27" x14ac:dyDescent="0.25">
      <c r="A456" s="25" t="s">
        <v>615</v>
      </c>
      <c r="B456" s="4" t="s">
        <v>6466</v>
      </c>
      <c r="C456" s="4">
        <v>14702</v>
      </c>
      <c r="D456" s="4">
        <v>14702</v>
      </c>
      <c r="E456" s="4">
        <v>7990</v>
      </c>
      <c r="F456" s="4" t="s">
        <v>25</v>
      </c>
      <c r="G456" s="4">
        <v>6712</v>
      </c>
      <c r="H456" s="4">
        <v>84</v>
      </c>
      <c r="I456" s="4">
        <v>46</v>
      </c>
      <c r="J456" s="4">
        <v>1</v>
      </c>
      <c r="K456" s="4">
        <v>1</v>
      </c>
      <c r="L456" s="4">
        <v>0</v>
      </c>
      <c r="M456" s="4"/>
      <c r="N456" s="4"/>
      <c r="O456" s="4">
        <v>19</v>
      </c>
      <c r="P456" s="9" t="s">
        <v>6465</v>
      </c>
      <c r="Q456" s="9" t="s">
        <v>481</v>
      </c>
      <c r="S456" s="9" t="str">
        <f>VLOOKUP(A456,[1]PRODS!$B$2:$K$3089,10,0)</f>
        <v>WINTER 17</v>
      </c>
      <c r="T456" s="9" t="str">
        <f>VLOOKUP(A456,[1]PRODS!$B$2:$K$3089,4,0)</f>
        <v>POLERON FULL ZIP</v>
      </c>
      <c r="U456" s="9" t="str">
        <f>VLOOKUP(A456,[1]PRODS!$B$2:$K$3089,5,0)</f>
        <v>LOGO ESCRITO</v>
      </c>
      <c r="V456" s="9" t="str">
        <f>VLOOKUP(A456,[1]PRODS!$B$2:$K$3089,6,0)</f>
        <v>AZUL</v>
      </c>
      <c r="W456" s="9" t="str">
        <f t="shared" si="21"/>
        <v>POLERON FULL ZIP LOGO ESCRITO AZUL</v>
      </c>
      <c r="X456" s="9" t="str">
        <f>VLOOKUP(A456,[1]PRODS!$B$2:$K$3089,8,0)</f>
        <v>S</v>
      </c>
      <c r="Y456" s="9">
        <f>VLOOKUP(A456,[1]PRODS!$B$2:$K$3089,9,0)</f>
        <v>0</v>
      </c>
      <c r="Z456" s="9">
        <f t="shared" si="22"/>
        <v>0.4565365256427697</v>
      </c>
      <c r="AA456" s="9">
        <f t="shared" si="23"/>
        <v>6712</v>
      </c>
    </row>
    <row r="457" spans="1:27" x14ac:dyDescent="0.25">
      <c r="A457" s="25" t="s">
        <v>718</v>
      </c>
      <c r="B457" s="4" t="s">
        <v>6878</v>
      </c>
      <c r="C457" s="4">
        <v>16798</v>
      </c>
      <c r="D457" s="4">
        <v>16798</v>
      </c>
      <c r="E457" s="4">
        <v>7992</v>
      </c>
      <c r="F457" s="4" t="s">
        <v>25</v>
      </c>
      <c r="G457" s="4">
        <v>8806</v>
      </c>
      <c r="H457" s="4">
        <v>110</v>
      </c>
      <c r="I457" s="4">
        <v>52</v>
      </c>
      <c r="J457" s="4">
        <v>1</v>
      </c>
      <c r="K457" s="4">
        <v>1</v>
      </c>
      <c r="L457" s="4">
        <v>0</v>
      </c>
      <c r="M457" s="4"/>
      <c r="N457" s="4"/>
      <c r="O457" s="4">
        <v>19</v>
      </c>
      <c r="P457" s="9" t="s">
        <v>6465</v>
      </c>
      <c r="Q457" s="9" t="s">
        <v>481</v>
      </c>
      <c r="S457" s="9" t="str">
        <f>VLOOKUP(A457,[1]PRODS!$B$2:$K$3089,10,0)</f>
        <v>WINTER 17</v>
      </c>
      <c r="T457" s="9" t="str">
        <f>VLOOKUP(A457,[1]PRODS!$B$2:$K$3089,4,0)</f>
        <v>POLERON FULL ZIP</v>
      </c>
      <c r="U457" s="9" t="str">
        <f>VLOOKUP(A457,[1]PRODS!$B$2:$K$3089,5,0)</f>
        <v>LOGO ESCRITO</v>
      </c>
      <c r="V457" s="9" t="str">
        <f>VLOOKUP(A457,[1]PRODS!$B$2:$K$3089,6,0)</f>
        <v>AZUL</v>
      </c>
      <c r="W457" s="9" t="str">
        <f t="shared" si="21"/>
        <v>POLERON FULL ZIP LOGO ESCRITO AZUL</v>
      </c>
      <c r="X457" s="9" t="str">
        <f>VLOOKUP(A457,[1]PRODS!$B$2:$K$3089,8,0)</f>
        <v>XS</v>
      </c>
      <c r="Y457" s="9">
        <f>VLOOKUP(A457,[1]PRODS!$B$2:$K$3089,9,0)</f>
        <v>0</v>
      </c>
      <c r="Z457" s="9">
        <f t="shared" si="22"/>
        <v>0.52422907488986781</v>
      </c>
      <c r="AA457" s="9">
        <f t="shared" si="23"/>
        <v>8806</v>
      </c>
    </row>
    <row r="458" spans="1:27" x14ac:dyDescent="0.25">
      <c r="A458" s="25" t="s">
        <v>189</v>
      </c>
      <c r="B458" s="4" t="s">
        <v>190</v>
      </c>
      <c r="C458" s="4">
        <v>16798</v>
      </c>
      <c r="D458" s="4">
        <v>16798</v>
      </c>
      <c r="E458" s="4">
        <v>5921</v>
      </c>
      <c r="F458" s="4" t="s">
        <v>25</v>
      </c>
      <c r="G458" s="4">
        <v>10877</v>
      </c>
      <c r="H458" s="4">
        <v>184</v>
      </c>
      <c r="I458" s="4">
        <v>65</v>
      </c>
      <c r="J458" s="4">
        <v>1</v>
      </c>
      <c r="K458" s="4">
        <v>1</v>
      </c>
      <c r="L458" s="4">
        <v>0</v>
      </c>
      <c r="M458" s="4"/>
      <c r="N458" s="4"/>
      <c r="O458" s="4">
        <v>19</v>
      </c>
      <c r="P458" s="9" t="s">
        <v>6465</v>
      </c>
      <c r="Q458" s="9" t="s">
        <v>481</v>
      </c>
      <c r="S458" s="9" t="str">
        <f>VLOOKUP(A458,[1]PRODS!$B$2:$K$3089,10,0)</f>
        <v>SUMMER 18</v>
      </c>
      <c r="T458" s="9" t="str">
        <f>VLOOKUP(A458,[1]PRODS!$B$2:$K$3089,4,0)</f>
        <v>FULL ZIP</v>
      </c>
      <c r="U458" s="9" t="str">
        <f>VLOOKUP(A458,[1]PRODS!$B$2:$K$3089,5,0)</f>
        <v>ESCRITO</v>
      </c>
      <c r="V458" s="9" t="str">
        <f>VLOOKUP(A458,[1]PRODS!$B$2:$K$3089,6,0)</f>
        <v>BLACK</v>
      </c>
      <c r="W458" s="9" t="str">
        <f t="shared" si="21"/>
        <v>FULL ZIP ESCRITO BLACK</v>
      </c>
      <c r="X458" s="9" t="str">
        <f>VLOOKUP(A458,[1]PRODS!$B$2:$K$3089,8,0)</f>
        <v>L</v>
      </c>
      <c r="Y458" s="9" t="str">
        <f>VLOOKUP(A458,[1]PRODS!$B$2:$K$3089,9,0)</f>
        <v>M</v>
      </c>
      <c r="Z458" s="9">
        <f t="shared" si="22"/>
        <v>0.64751756161447793</v>
      </c>
      <c r="AA458" s="9">
        <f t="shared" si="23"/>
        <v>10877</v>
      </c>
    </row>
    <row r="459" spans="1:27" x14ac:dyDescent="0.25">
      <c r="A459" s="25" t="s">
        <v>191</v>
      </c>
      <c r="B459" s="4" t="s">
        <v>192</v>
      </c>
      <c r="C459" s="4">
        <v>16798</v>
      </c>
      <c r="D459" s="4">
        <v>16798</v>
      </c>
      <c r="E459" s="4">
        <v>5921</v>
      </c>
      <c r="F459" s="4" t="s">
        <v>25</v>
      </c>
      <c r="G459" s="4">
        <v>10877</v>
      </c>
      <c r="H459" s="4">
        <v>184</v>
      </c>
      <c r="I459" s="4">
        <v>65</v>
      </c>
      <c r="J459" s="4">
        <v>1</v>
      </c>
      <c r="K459" s="4">
        <v>1</v>
      </c>
      <c r="L459" s="4">
        <v>0</v>
      </c>
      <c r="M459" s="4"/>
      <c r="N459" s="4"/>
      <c r="O459" s="4">
        <v>19</v>
      </c>
      <c r="P459" s="9" t="s">
        <v>6465</v>
      </c>
      <c r="Q459" s="9" t="s">
        <v>481</v>
      </c>
      <c r="S459" s="9" t="str">
        <f>VLOOKUP(A459,[1]PRODS!$B$2:$K$3089,10,0)</f>
        <v>SUMMER 18</v>
      </c>
      <c r="T459" s="9" t="str">
        <f>VLOOKUP(A459,[1]PRODS!$B$2:$K$3089,4,0)</f>
        <v>FULL ZIP</v>
      </c>
      <c r="U459" s="9" t="str">
        <f>VLOOKUP(A459,[1]PRODS!$B$2:$K$3089,5,0)</f>
        <v>ESCRITO</v>
      </c>
      <c r="V459" s="9" t="str">
        <f>VLOOKUP(A459,[1]PRODS!$B$2:$K$3089,6,0)</f>
        <v>BLACK</v>
      </c>
      <c r="W459" s="9" t="str">
        <f t="shared" si="21"/>
        <v>FULL ZIP ESCRITO BLACK</v>
      </c>
      <c r="X459" s="9" t="str">
        <f>VLOOKUP(A459,[1]PRODS!$B$2:$K$3089,8,0)</f>
        <v>M</v>
      </c>
      <c r="Y459" s="9" t="str">
        <f>VLOOKUP(A459,[1]PRODS!$B$2:$K$3089,9,0)</f>
        <v>M</v>
      </c>
      <c r="Z459" s="9">
        <f t="shared" si="22"/>
        <v>0.64751756161447793</v>
      </c>
      <c r="AA459" s="9">
        <f t="shared" si="23"/>
        <v>10877</v>
      </c>
    </row>
    <row r="460" spans="1:27" x14ac:dyDescent="0.25">
      <c r="A460" s="25" t="s">
        <v>193</v>
      </c>
      <c r="B460" s="4" t="s">
        <v>194</v>
      </c>
      <c r="C460" s="4">
        <v>16798</v>
      </c>
      <c r="D460" s="4">
        <v>16798</v>
      </c>
      <c r="E460" s="4">
        <v>5921</v>
      </c>
      <c r="F460" s="4" t="s">
        <v>25</v>
      </c>
      <c r="G460" s="4">
        <v>10877</v>
      </c>
      <c r="H460" s="4">
        <v>184</v>
      </c>
      <c r="I460" s="4">
        <v>65</v>
      </c>
      <c r="J460" s="4">
        <v>1</v>
      </c>
      <c r="K460" s="4">
        <v>1</v>
      </c>
      <c r="L460" s="4">
        <v>0</v>
      </c>
      <c r="M460" s="4"/>
      <c r="N460" s="4"/>
      <c r="O460" s="4">
        <v>19</v>
      </c>
      <c r="P460" s="9" t="s">
        <v>6465</v>
      </c>
      <c r="Q460" s="9" t="s">
        <v>481</v>
      </c>
      <c r="S460" s="9" t="str">
        <f>VLOOKUP(A460,[1]PRODS!$B$2:$K$3089,10,0)</f>
        <v>SUMMER 18</v>
      </c>
      <c r="T460" s="9" t="str">
        <f>VLOOKUP(A460,[1]PRODS!$B$2:$K$3089,4,0)</f>
        <v>FULL ZIP</v>
      </c>
      <c r="U460" s="9" t="str">
        <f>VLOOKUP(A460,[1]PRODS!$B$2:$K$3089,5,0)</f>
        <v>ESCRITO</v>
      </c>
      <c r="V460" s="9" t="str">
        <f>VLOOKUP(A460,[1]PRODS!$B$2:$K$3089,6,0)</f>
        <v>BLACK</v>
      </c>
      <c r="W460" s="9" t="str">
        <f t="shared" si="21"/>
        <v>FULL ZIP ESCRITO BLACK</v>
      </c>
      <c r="X460" s="9" t="str">
        <f>VLOOKUP(A460,[1]PRODS!$B$2:$K$3089,8,0)</f>
        <v>XL</v>
      </c>
      <c r="Y460" s="9" t="str">
        <f>VLOOKUP(A460,[1]PRODS!$B$2:$K$3089,9,0)</f>
        <v>M</v>
      </c>
      <c r="Z460" s="9">
        <f t="shared" si="22"/>
        <v>0.64751756161447793</v>
      </c>
      <c r="AA460" s="9">
        <f t="shared" si="23"/>
        <v>10877</v>
      </c>
    </row>
    <row r="461" spans="1:27" x14ac:dyDescent="0.25">
      <c r="A461" s="25" t="s">
        <v>199</v>
      </c>
      <c r="B461" s="4" t="s">
        <v>200</v>
      </c>
      <c r="C461" s="4">
        <v>16798</v>
      </c>
      <c r="D461" s="4">
        <v>16798</v>
      </c>
      <c r="E461" s="4">
        <v>5921</v>
      </c>
      <c r="F461" s="4" t="s">
        <v>25</v>
      </c>
      <c r="G461" s="4">
        <v>10877</v>
      </c>
      <c r="H461" s="4">
        <v>184</v>
      </c>
      <c r="I461" s="4">
        <v>65</v>
      </c>
      <c r="J461" s="4">
        <v>1</v>
      </c>
      <c r="K461" s="4">
        <v>1</v>
      </c>
      <c r="L461" s="4">
        <v>0</v>
      </c>
      <c r="M461" s="4"/>
      <c r="N461" s="4"/>
      <c r="O461" s="4">
        <v>19</v>
      </c>
      <c r="P461" s="9" t="s">
        <v>6465</v>
      </c>
      <c r="Q461" s="9" t="s">
        <v>481</v>
      </c>
      <c r="S461" s="9" t="str">
        <f>VLOOKUP(A461,[1]PRODS!$B$2:$K$3089,10,0)</f>
        <v>SUMMER 18</v>
      </c>
      <c r="T461" s="9" t="str">
        <f>VLOOKUP(A461,[1]PRODS!$B$2:$K$3089,4,0)</f>
        <v>FULL ZIP</v>
      </c>
      <c r="U461" s="9" t="str">
        <f>VLOOKUP(A461,[1]PRODS!$B$2:$K$3089,5,0)</f>
        <v xml:space="preserve">ISLAND </v>
      </c>
      <c r="V461" s="9" t="str">
        <f>VLOOKUP(A461,[1]PRODS!$B$2:$K$3089,6,0)</f>
        <v>GREY MELANGE</v>
      </c>
      <c r="W461" s="9" t="str">
        <f t="shared" si="21"/>
        <v>FULL ZIP ISLAND  GREY MELANGE</v>
      </c>
      <c r="X461" s="9" t="str">
        <f>VLOOKUP(A461,[1]PRODS!$B$2:$K$3089,8,0)</f>
        <v>S</v>
      </c>
      <c r="Y461" s="9" t="str">
        <f>VLOOKUP(A461,[1]PRODS!$B$2:$K$3089,9,0)</f>
        <v>M</v>
      </c>
      <c r="Z461" s="9">
        <f t="shared" si="22"/>
        <v>0.64751756161447793</v>
      </c>
      <c r="AA461" s="9">
        <f t="shared" si="23"/>
        <v>10877</v>
      </c>
    </row>
    <row r="462" spans="1:27" x14ac:dyDescent="0.25">
      <c r="A462" s="25" t="s">
        <v>201</v>
      </c>
      <c r="B462" s="4" t="s">
        <v>202</v>
      </c>
      <c r="C462" s="4">
        <v>33597</v>
      </c>
      <c r="D462" s="4">
        <v>33597</v>
      </c>
      <c r="E462" s="4">
        <v>11838</v>
      </c>
      <c r="F462" s="4" t="s">
        <v>25</v>
      </c>
      <c r="G462" s="4">
        <v>21759</v>
      </c>
      <c r="H462" s="4">
        <v>184</v>
      </c>
      <c r="I462" s="4">
        <v>65</v>
      </c>
      <c r="J462" s="4">
        <v>2</v>
      </c>
      <c r="K462" s="4">
        <v>2</v>
      </c>
      <c r="L462" s="4">
        <v>0</v>
      </c>
      <c r="M462" s="4"/>
      <c r="N462" s="4"/>
      <c r="O462" s="4">
        <v>19</v>
      </c>
      <c r="P462" s="9" t="s">
        <v>6465</v>
      </c>
      <c r="Q462" s="9" t="s">
        <v>481</v>
      </c>
      <c r="S462" s="9" t="str">
        <f>VLOOKUP(A462,[1]PRODS!$B$2:$K$3089,10,0)</f>
        <v>SUMMER 18</v>
      </c>
      <c r="T462" s="9" t="str">
        <f>VLOOKUP(A462,[1]PRODS!$B$2:$K$3089,4,0)</f>
        <v>FULL ZIP</v>
      </c>
      <c r="U462" s="9" t="str">
        <f>VLOOKUP(A462,[1]PRODS!$B$2:$K$3089,5,0)</f>
        <v>SERIE</v>
      </c>
      <c r="V462" s="9" t="str">
        <f>VLOOKUP(A462,[1]PRODS!$B$2:$K$3089,6,0)</f>
        <v>GRAPHITE MELANGE</v>
      </c>
      <c r="W462" s="9" t="str">
        <f t="shared" si="21"/>
        <v>FULL ZIP SERIE GRAPHITE MELANGE</v>
      </c>
      <c r="X462" s="9" t="str">
        <f>VLOOKUP(A462,[1]PRODS!$B$2:$K$3089,8,0)</f>
        <v>L</v>
      </c>
      <c r="Y462" s="9" t="str">
        <f>VLOOKUP(A462,[1]PRODS!$B$2:$K$3089,9,0)</f>
        <v>M</v>
      </c>
      <c r="Z462" s="9">
        <f t="shared" si="22"/>
        <v>0.64764711134922759</v>
      </c>
      <c r="AA462" s="9">
        <f t="shared" si="23"/>
        <v>21759</v>
      </c>
    </row>
    <row r="463" spans="1:27" x14ac:dyDescent="0.25">
      <c r="A463" s="25" t="s">
        <v>445</v>
      </c>
      <c r="B463" s="4" t="s">
        <v>446</v>
      </c>
      <c r="C463" s="4">
        <v>16798</v>
      </c>
      <c r="D463" s="4">
        <v>16798</v>
      </c>
      <c r="E463" s="4">
        <v>5921</v>
      </c>
      <c r="F463" s="4" t="s">
        <v>25</v>
      </c>
      <c r="G463" s="4">
        <v>10877</v>
      </c>
      <c r="H463" s="4">
        <v>184</v>
      </c>
      <c r="I463" s="4">
        <v>65</v>
      </c>
      <c r="J463" s="4">
        <v>1</v>
      </c>
      <c r="K463" s="4">
        <v>1</v>
      </c>
      <c r="L463" s="4">
        <v>0</v>
      </c>
      <c r="M463" s="4"/>
      <c r="N463" s="4"/>
      <c r="O463" s="4">
        <v>19</v>
      </c>
      <c r="P463" s="9" t="s">
        <v>6465</v>
      </c>
      <c r="Q463" s="9" t="s">
        <v>481</v>
      </c>
      <c r="S463" s="9" t="str">
        <f>VLOOKUP(A463,[1]PRODS!$B$2:$K$3089,10,0)</f>
        <v>SUMMER 18</v>
      </c>
      <c r="T463" s="9" t="str">
        <f>VLOOKUP(A463,[1]PRODS!$B$2:$K$3089,4,0)</f>
        <v>FULL ZIP</v>
      </c>
      <c r="U463" s="9" t="str">
        <f>VLOOKUP(A463,[1]PRODS!$B$2:$K$3089,5,0)</f>
        <v>SERIE</v>
      </c>
      <c r="V463" s="9" t="str">
        <f>VLOOKUP(A463,[1]PRODS!$B$2:$K$3089,6,0)</f>
        <v>GRAPHITE MELANGE</v>
      </c>
      <c r="W463" s="9" t="str">
        <f t="shared" si="21"/>
        <v>FULL ZIP SERIE GRAPHITE MELANGE</v>
      </c>
      <c r="X463" s="9" t="str">
        <f>VLOOKUP(A463,[1]PRODS!$B$2:$K$3089,8,0)</f>
        <v>M</v>
      </c>
      <c r="Y463" s="9" t="str">
        <f>VLOOKUP(A463,[1]PRODS!$B$2:$K$3089,9,0)</f>
        <v>M</v>
      </c>
      <c r="Z463" s="9">
        <f t="shared" si="22"/>
        <v>0.64751756161447793</v>
      </c>
      <c r="AA463" s="9">
        <f t="shared" si="23"/>
        <v>10877</v>
      </c>
    </row>
    <row r="464" spans="1:27" x14ac:dyDescent="0.25">
      <c r="A464" s="25" t="s">
        <v>205</v>
      </c>
      <c r="B464" s="4" t="s">
        <v>206</v>
      </c>
      <c r="C464" s="4">
        <v>33597</v>
      </c>
      <c r="D464" s="4">
        <v>33597</v>
      </c>
      <c r="E464" s="4">
        <v>11840</v>
      </c>
      <c r="F464" s="4" t="s">
        <v>25</v>
      </c>
      <c r="G464" s="4">
        <v>21757</v>
      </c>
      <c r="H464" s="4">
        <v>184</v>
      </c>
      <c r="I464" s="4">
        <v>65</v>
      </c>
      <c r="J464" s="4">
        <v>2</v>
      </c>
      <c r="K464" s="4">
        <v>2</v>
      </c>
      <c r="L464" s="4">
        <v>0</v>
      </c>
      <c r="M464" s="4"/>
      <c r="N464" s="4"/>
      <c r="O464" s="4">
        <v>19</v>
      </c>
      <c r="P464" s="9" t="s">
        <v>6465</v>
      </c>
      <c r="Q464" s="9" t="s">
        <v>481</v>
      </c>
      <c r="S464" s="9" t="str">
        <f>VLOOKUP(A464,[1]PRODS!$B$2:$K$3089,10,0)</f>
        <v>SUMMER 18</v>
      </c>
      <c r="T464" s="9" t="str">
        <f>VLOOKUP(A464,[1]PRODS!$B$2:$K$3089,4,0)</f>
        <v>FULL ZIP</v>
      </c>
      <c r="U464" s="9" t="str">
        <f>VLOOKUP(A464,[1]PRODS!$B$2:$K$3089,5,0)</f>
        <v>SERIE</v>
      </c>
      <c r="V464" s="9" t="str">
        <f>VLOOKUP(A464,[1]PRODS!$B$2:$K$3089,6,0)</f>
        <v>GREY MELANGE</v>
      </c>
      <c r="W464" s="9" t="str">
        <f t="shared" si="21"/>
        <v>FULL ZIP SERIE GREY MELANGE</v>
      </c>
      <c r="X464" s="9" t="str">
        <f>VLOOKUP(A464,[1]PRODS!$B$2:$K$3089,8,0)</f>
        <v>L</v>
      </c>
      <c r="Y464" s="9" t="str">
        <f>VLOOKUP(A464,[1]PRODS!$B$2:$K$3089,9,0)</f>
        <v>M</v>
      </c>
      <c r="Z464" s="9">
        <f t="shared" si="22"/>
        <v>0.64758758222460344</v>
      </c>
      <c r="AA464" s="9">
        <f t="shared" si="23"/>
        <v>21757.000000000004</v>
      </c>
    </row>
    <row r="465" spans="1:27" x14ac:dyDescent="0.25">
      <c r="A465" s="25" t="s">
        <v>211</v>
      </c>
      <c r="B465" s="4" t="s">
        <v>212</v>
      </c>
      <c r="C465" s="4">
        <v>33597</v>
      </c>
      <c r="D465" s="4">
        <v>33597</v>
      </c>
      <c r="E465" s="4">
        <v>11838</v>
      </c>
      <c r="F465" s="4" t="s">
        <v>25</v>
      </c>
      <c r="G465" s="4">
        <v>21759</v>
      </c>
      <c r="H465" s="4">
        <v>184</v>
      </c>
      <c r="I465" s="4">
        <v>65</v>
      </c>
      <c r="J465" s="4">
        <v>2</v>
      </c>
      <c r="K465" s="4">
        <v>2</v>
      </c>
      <c r="L465" s="4">
        <v>0</v>
      </c>
      <c r="M465" s="4"/>
      <c r="N465" s="4"/>
      <c r="O465" s="4">
        <v>19</v>
      </c>
      <c r="P465" s="9" t="s">
        <v>6465</v>
      </c>
      <c r="Q465" s="9" t="s">
        <v>481</v>
      </c>
      <c r="S465" s="9" t="str">
        <f>VLOOKUP(A465,[1]PRODS!$B$2:$K$3089,10,0)</f>
        <v>SUMMER 18</v>
      </c>
      <c r="T465" s="9" t="str">
        <f>VLOOKUP(A465,[1]PRODS!$B$2:$K$3089,4,0)</f>
        <v>FULL ZIP</v>
      </c>
      <c r="U465" s="9" t="str">
        <f>VLOOKUP(A465,[1]PRODS!$B$2:$K$3089,5,0)</f>
        <v>SERIE</v>
      </c>
      <c r="V465" s="9" t="str">
        <f>VLOOKUP(A465,[1]PRODS!$B$2:$K$3089,6,0)</f>
        <v>PESTO MELANGE</v>
      </c>
      <c r="W465" s="9" t="str">
        <f t="shared" si="21"/>
        <v>FULL ZIP SERIE PESTO MELANGE</v>
      </c>
      <c r="X465" s="9" t="str">
        <f>VLOOKUP(A465,[1]PRODS!$B$2:$K$3089,8,0)</f>
        <v>M</v>
      </c>
      <c r="Y465" s="9" t="str">
        <f>VLOOKUP(A465,[1]PRODS!$B$2:$K$3089,9,0)</f>
        <v>M</v>
      </c>
      <c r="Z465" s="9">
        <f t="shared" si="22"/>
        <v>0.64764711134922759</v>
      </c>
      <c r="AA465" s="9">
        <f t="shared" si="23"/>
        <v>21759</v>
      </c>
    </row>
    <row r="466" spans="1:27" x14ac:dyDescent="0.25">
      <c r="A466" s="25" t="s">
        <v>213</v>
      </c>
      <c r="B466" s="4" t="s">
        <v>214</v>
      </c>
      <c r="C466" s="4">
        <v>16798</v>
      </c>
      <c r="D466" s="4">
        <v>16798</v>
      </c>
      <c r="E466" s="4">
        <v>5921</v>
      </c>
      <c r="F466" s="4" t="s">
        <v>25</v>
      </c>
      <c r="G466" s="4">
        <v>10877</v>
      </c>
      <c r="H466" s="4">
        <v>184</v>
      </c>
      <c r="I466" s="4">
        <v>65</v>
      </c>
      <c r="J466" s="4">
        <v>1</v>
      </c>
      <c r="K466" s="4">
        <v>1</v>
      </c>
      <c r="L466" s="4">
        <v>0</v>
      </c>
      <c r="M466" s="4"/>
      <c r="N466" s="4"/>
      <c r="O466" s="4">
        <v>19</v>
      </c>
      <c r="P466" s="9" t="s">
        <v>6465</v>
      </c>
      <c r="Q466" s="9" t="s">
        <v>481</v>
      </c>
      <c r="S466" s="9" t="str">
        <f>VLOOKUP(A466,[1]PRODS!$B$2:$K$3089,10,0)</f>
        <v>SUMMER 18</v>
      </c>
      <c r="T466" s="9" t="str">
        <f>VLOOKUP(A466,[1]PRODS!$B$2:$K$3089,4,0)</f>
        <v>FULL ZIP</v>
      </c>
      <c r="U466" s="9" t="str">
        <f>VLOOKUP(A466,[1]PRODS!$B$2:$K$3089,5,0)</f>
        <v>SERIE</v>
      </c>
      <c r="V466" s="9" t="str">
        <f>VLOOKUP(A466,[1]PRODS!$B$2:$K$3089,6,0)</f>
        <v>PESTO MELANGE</v>
      </c>
      <c r="W466" s="9" t="str">
        <f t="shared" si="21"/>
        <v>FULL ZIP SERIE PESTO MELANGE</v>
      </c>
      <c r="X466" s="9" t="str">
        <f>VLOOKUP(A466,[1]PRODS!$B$2:$K$3089,8,0)</f>
        <v>S</v>
      </c>
      <c r="Y466" s="9" t="str">
        <f>VLOOKUP(A466,[1]PRODS!$B$2:$K$3089,9,0)</f>
        <v>M</v>
      </c>
      <c r="Z466" s="9">
        <f t="shared" si="22"/>
        <v>0.64751756161447793</v>
      </c>
      <c r="AA466" s="9">
        <f t="shared" si="23"/>
        <v>10877</v>
      </c>
    </row>
    <row r="467" spans="1:27" x14ac:dyDescent="0.25">
      <c r="A467" s="25" t="s">
        <v>359</v>
      </c>
      <c r="B467" s="4" t="s">
        <v>360</v>
      </c>
      <c r="C467" s="4">
        <v>16798</v>
      </c>
      <c r="D467" s="4">
        <v>16798</v>
      </c>
      <c r="E467" s="4">
        <v>5921</v>
      </c>
      <c r="F467" s="4" t="s">
        <v>25</v>
      </c>
      <c r="G467" s="4">
        <v>10877</v>
      </c>
      <c r="H467" s="4">
        <v>184</v>
      </c>
      <c r="I467" s="4">
        <v>65</v>
      </c>
      <c r="J467" s="4">
        <v>1</v>
      </c>
      <c r="K467" s="4">
        <v>1</v>
      </c>
      <c r="L467" s="4">
        <v>0</v>
      </c>
      <c r="M467" s="4"/>
      <c r="N467" s="4"/>
      <c r="O467" s="4">
        <v>19</v>
      </c>
      <c r="P467" s="9" t="s">
        <v>6465</v>
      </c>
      <c r="Q467" s="9" t="s">
        <v>481</v>
      </c>
      <c r="S467" s="9" t="str">
        <f>VLOOKUP(A467,[1]PRODS!$B$2:$K$3089,10,0)</f>
        <v>SUMMER 18</v>
      </c>
      <c r="T467" s="9" t="str">
        <f>VLOOKUP(A467,[1]PRODS!$B$2:$K$3089,4,0)</f>
        <v>FULL ZIP</v>
      </c>
      <c r="U467" s="9" t="str">
        <f>VLOOKUP(A467,[1]PRODS!$B$2:$K$3089,5,0)</f>
        <v>SERIE</v>
      </c>
      <c r="V467" s="9" t="str">
        <f>VLOOKUP(A467,[1]PRODS!$B$2:$K$3089,6,0)</f>
        <v>PESTO MELANGE</v>
      </c>
      <c r="W467" s="9" t="str">
        <f t="shared" si="21"/>
        <v>FULL ZIP SERIE PESTO MELANGE</v>
      </c>
      <c r="X467" s="9" t="str">
        <f>VLOOKUP(A467,[1]PRODS!$B$2:$K$3089,8,0)</f>
        <v>XL</v>
      </c>
      <c r="Y467" s="9" t="str">
        <f>VLOOKUP(A467,[1]PRODS!$B$2:$K$3089,9,0)</f>
        <v>M</v>
      </c>
      <c r="Z467" s="9">
        <f t="shared" si="22"/>
        <v>0.64751756161447793</v>
      </c>
      <c r="AA467" s="9">
        <f t="shared" si="23"/>
        <v>10877</v>
      </c>
    </row>
    <row r="468" spans="1:27" x14ac:dyDescent="0.25">
      <c r="A468" s="25" t="s">
        <v>1089</v>
      </c>
      <c r="B468" s="4" t="s">
        <v>1090</v>
      </c>
      <c r="C468" s="4">
        <v>-14701</v>
      </c>
      <c r="D468" s="4">
        <v>-14701</v>
      </c>
      <c r="E468" s="4">
        <v>-5677</v>
      </c>
      <c r="F468" s="4" t="s">
        <v>25</v>
      </c>
      <c r="G468" s="4">
        <v>-9024</v>
      </c>
      <c r="H468" s="4">
        <v>159</v>
      </c>
      <c r="I468" s="4">
        <v>-61</v>
      </c>
      <c r="J468" s="4">
        <v>-1</v>
      </c>
      <c r="K468" s="4">
        <v>-1</v>
      </c>
      <c r="L468" s="4">
        <v>0</v>
      </c>
      <c r="M468" s="4"/>
      <c r="N468" s="4"/>
      <c r="O468" s="4">
        <v>19</v>
      </c>
      <c r="P468" s="9" t="s">
        <v>6465</v>
      </c>
      <c r="Q468" s="9" t="s">
        <v>481</v>
      </c>
      <c r="S468" s="9" t="str">
        <f>VLOOKUP(A468,[1]PRODS!$B$2:$K$3089,10,0)</f>
        <v>WINTER 18</v>
      </c>
      <c r="T468" s="9" t="str">
        <f>VLOOKUP(A468,[1]PRODS!$B$2:$K$3089,4,0)</f>
        <v>FULL ZIP</v>
      </c>
      <c r="U468" s="9" t="str">
        <f>VLOOKUP(A468,[1]PRODS!$B$2:$K$3089,5,0)</f>
        <v>OUTLINE</v>
      </c>
      <c r="V468" s="9" t="str">
        <f>VLOOKUP(A468,[1]PRODS!$B$2:$K$3089,6,0)</f>
        <v>PESTO MEL</v>
      </c>
      <c r="W468" s="9" t="str">
        <f t="shared" si="21"/>
        <v>FULL ZIP OUTLINE PESTO MEL</v>
      </c>
      <c r="X468" s="9" t="str">
        <f>VLOOKUP(A468,[1]PRODS!$B$2:$K$3089,8,0)</f>
        <v>L</v>
      </c>
      <c r="Y468" s="9" t="str">
        <f>VLOOKUP(A468,[1]PRODS!$B$2:$K$3089,9,0)</f>
        <v>M</v>
      </c>
      <c r="Z468" s="9">
        <f t="shared" si="22"/>
        <v>0.61383579348343653</v>
      </c>
      <c r="AA468" s="9">
        <f t="shared" si="23"/>
        <v>-9024</v>
      </c>
    </row>
    <row r="469" spans="1:27" x14ac:dyDescent="0.25">
      <c r="A469" s="25" t="s">
        <v>1092</v>
      </c>
      <c r="B469" s="4" t="s">
        <v>1093</v>
      </c>
      <c r="C469" s="4">
        <v>14702</v>
      </c>
      <c r="D469" s="4">
        <v>14702</v>
      </c>
      <c r="E469" s="4">
        <v>5677</v>
      </c>
      <c r="F469" s="4" t="s">
        <v>25</v>
      </c>
      <c r="G469" s="4">
        <v>9025</v>
      </c>
      <c r="H469" s="4">
        <v>159</v>
      </c>
      <c r="I469" s="4">
        <v>61</v>
      </c>
      <c r="J469" s="4">
        <v>1</v>
      </c>
      <c r="K469" s="4">
        <v>1</v>
      </c>
      <c r="L469" s="4">
        <v>0</v>
      </c>
      <c r="M469" s="4"/>
      <c r="N469" s="4"/>
      <c r="O469" s="4">
        <v>19</v>
      </c>
      <c r="P469" s="9" t="s">
        <v>6465</v>
      </c>
      <c r="Q469" s="9" t="s">
        <v>481</v>
      </c>
      <c r="S469" s="9" t="str">
        <f>VLOOKUP(A469,[1]PRODS!$B$2:$K$3089,10,0)</f>
        <v>WINTER 18</v>
      </c>
      <c r="T469" s="9" t="str">
        <f>VLOOKUP(A469,[1]PRODS!$B$2:$K$3089,4,0)</f>
        <v>FULL ZIP</v>
      </c>
      <c r="U469" s="9" t="str">
        <f>VLOOKUP(A469,[1]PRODS!$B$2:$K$3089,5,0)</f>
        <v>OUTLINE</v>
      </c>
      <c r="V469" s="9" t="str">
        <f>VLOOKUP(A469,[1]PRODS!$B$2:$K$3089,6,0)</f>
        <v>PESTO MEL</v>
      </c>
      <c r="W469" s="9" t="str">
        <f t="shared" si="21"/>
        <v>FULL ZIP OUTLINE PESTO MEL</v>
      </c>
      <c r="X469" s="9" t="str">
        <f>VLOOKUP(A469,[1]PRODS!$B$2:$K$3089,8,0)</f>
        <v>M</v>
      </c>
      <c r="Y469" s="9" t="str">
        <f>VLOOKUP(A469,[1]PRODS!$B$2:$K$3089,9,0)</f>
        <v>M</v>
      </c>
      <c r="Z469" s="9">
        <f t="shared" si="22"/>
        <v>0.61386205958373008</v>
      </c>
      <c r="AA469" s="9">
        <f t="shared" si="23"/>
        <v>9025</v>
      </c>
    </row>
    <row r="470" spans="1:27" x14ac:dyDescent="0.25">
      <c r="A470" s="25" t="s">
        <v>1129</v>
      </c>
      <c r="B470" s="4" t="s">
        <v>1130</v>
      </c>
      <c r="C470" s="4">
        <v>17642</v>
      </c>
      <c r="D470" s="4">
        <v>17642</v>
      </c>
      <c r="E470" s="4">
        <v>5677</v>
      </c>
      <c r="F470" s="4" t="s">
        <v>25</v>
      </c>
      <c r="G470" s="4">
        <v>11965</v>
      </c>
      <c r="H470" s="4">
        <v>211</v>
      </c>
      <c r="I470" s="4">
        <v>68</v>
      </c>
      <c r="J470" s="4">
        <v>1</v>
      </c>
      <c r="K470" s="4">
        <v>1</v>
      </c>
      <c r="L470" s="4">
        <v>0</v>
      </c>
      <c r="M470" s="4"/>
      <c r="N470" s="4"/>
      <c r="O470" s="4">
        <v>19</v>
      </c>
      <c r="P470" s="9" t="s">
        <v>6465</v>
      </c>
      <c r="Q470" s="9" t="s">
        <v>481</v>
      </c>
      <c r="S470" s="9" t="str">
        <f>VLOOKUP(A470,[1]PRODS!$B$2:$K$3089,10,0)</f>
        <v>WINTER 18</v>
      </c>
      <c r="T470" s="9" t="str">
        <f>VLOOKUP(A470,[1]PRODS!$B$2:$K$3089,4,0)</f>
        <v>FULL ZIP</v>
      </c>
      <c r="U470" s="9" t="str">
        <f>VLOOKUP(A470,[1]PRODS!$B$2:$K$3089,5,0)</f>
        <v>STAMPED</v>
      </c>
      <c r="V470" s="9" t="str">
        <f>VLOOKUP(A470,[1]PRODS!$B$2:$K$3089,6,0)</f>
        <v>BLACK</v>
      </c>
      <c r="W470" s="9" t="str">
        <f t="shared" si="21"/>
        <v>FULL ZIP STAMPED BLACK</v>
      </c>
      <c r="X470" s="9" t="str">
        <f>VLOOKUP(A470,[1]PRODS!$B$2:$K$3089,8,0)</f>
        <v>S</v>
      </c>
      <c r="Y470" s="9" t="str">
        <f>VLOOKUP(A470,[1]PRODS!$B$2:$K$3089,9,0)</f>
        <v>M</v>
      </c>
      <c r="Z470" s="9">
        <f t="shared" si="22"/>
        <v>0.67821108717832446</v>
      </c>
      <c r="AA470" s="9">
        <f t="shared" si="23"/>
        <v>11965</v>
      </c>
    </row>
    <row r="471" spans="1:27" x14ac:dyDescent="0.25">
      <c r="A471" s="25" t="s">
        <v>1148</v>
      </c>
      <c r="B471" s="4" t="s">
        <v>1149</v>
      </c>
      <c r="C471" s="4">
        <v>29403</v>
      </c>
      <c r="D471" s="4">
        <v>29403</v>
      </c>
      <c r="E471" s="4">
        <v>5677</v>
      </c>
      <c r="F471" s="4" t="s">
        <v>25</v>
      </c>
      <c r="G471" s="4">
        <v>23726</v>
      </c>
      <c r="H471" s="4">
        <v>418</v>
      </c>
      <c r="I471" s="4">
        <v>81</v>
      </c>
      <c r="J471" s="4">
        <v>1</v>
      </c>
      <c r="K471" s="4">
        <v>1</v>
      </c>
      <c r="L471" s="4">
        <v>0</v>
      </c>
      <c r="M471" s="4"/>
      <c r="N471" s="4"/>
      <c r="O471" s="4">
        <v>19</v>
      </c>
      <c r="P471" s="9" t="s">
        <v>6465</v>
      </c>
      <c r="Q471" s="9" t="s">
        <v>481</v>
      </c>
      <c r="S471" s="9" t="str">
        <f>VLOOKUP(A471,[1]PRODS!$B$2:$K$3089,10,0)</f>
        <v>WINTER 18</v>
      </c>
      <c r="T471" s="9" t="str">
        <f>VLOOKUP(A471,[1]PRODS!$B$2:$K$3089,4,0)</f>
        <v>FULL ZIP</v>
      </c>
      <c r="U471" s="9" t="str">
        <f>VLOOKUP(A471,[1]PRODS!$B$2:$K$3089,5,0)</f>
        <v>STAMPED</v>
      </c>
      <c r="V471" s="9" t="str">
        <f>VLOOKUP(A471,[1]PRODS!$B$2:$K$3089,6,0)</f>
        <v>BORDO MEL</v>
      </c>
      <c r="W471" s="9" t="str">
        <f t="shared" si="21"/>
        <v>FULL ZIP STAMPED BORDO MEL</v>
      </c>
      <c r="X471" s="9" t="str">
        <f>VLOOKUP(A471,[1]PRODS!$B$2:$K$3089,8,0)</f>
        <v>XXL</v>
      </c>
      <c r="Y471" s="9" t="str">
        <f>VLOOKUP(A471,[1]PRODS!$B$2:$K$3089,9,0)</f>
        <v>M</v>
      </c>
      <c r="Z471" s="9">
        <f t="shared" si="22"/>
        <v>0.80692446349012004</v>
      </c>
      <c r="AA471" s="9">
        <f t="shared" si="23"/>
        <v>23726</v>
      </c>
    </row>
    <row r="472" spans="1:27" x14ac:dyDescent="0.25">
      <c r="A472" s="25" t="s">
        <v>1150</v>
      </c>
      <c r="B472" s="4" t="s">
        <v>1152</v>
      </c>
      <c r="C472" s="4">
        <v>46210</v>
      </c>
      <c r="D472" s="4">
        <v>46210</v>
      </c>
      <c r="E472" s="4">
        <v>9388</v>
      </c>
      <c r="F472" s="4" t="s">
        <v>25</v>
      </c>
      <c r="G472" s="4">
        <v>36822</v>
      </c>
      <c r="H472" s="4">
        <v>392</v>
      </c>
      <c r="I472" s="4">
        <v>80</v>
      </c>
      <c r="J472" s="4">
        <v>1</v>
      </c>
      <c r="K472" s="4">
        <v>1</v>
      </c>
      <c r="L472" s="4">
        <v>0</v>
      </c>
      <c r="M472" s="4"/>
      <c r="N472" s="4"/>
      <c r="O472" s="4">
        <v>19</v>
      </c>
      <c r="P472" s="9" t="s">
        <v>6465</v>
      </c>
      <c r="Q472" s="9" t="s">
        <v>481</v>
      </c>
      <c r="S472" s="9" t="str">
        <f>VLOOKUP(A472,[1]PRODS!$B$2:$K$3089,10,0)</f>
        <v>WINTER 18</v>
      </c>
      <c r="T472" s="9" t="str">
        <f>VLOOKUP(A472,[1]PRODS!$B$2:$K$3089,4,0)</f>
        <v>CHIPORRO</v>
      </c>
      <c r="U472" s="9" t="str">
        <f>VLOOKUP(A472,[1]PRODS!$B$2:$K$3089,5,0)</f>
        <v>SURAZO</v>
      </c>
      <c r="V472" s="9" t="str">
        <f>VLOOKUP(A472,[1]PRODS!$B$2:$K$3089,6,0)</f>
        <v>BLACK</v>
      </c>
      <c r="W472" s="9" t="str">
        <f t="shared" si="21"/>
        <v>CHIPORRO SURAZO BLACK</v>
      </c>
      <c r="X472" s="9" t="str">
        <f>VLOOKUP(A472,[1]PRODS!$B$2:$K$3089,8,0)</f>
        <v>L</v>
      </c>
      <c r="Y472" s="9" t="str">
        <f>VLOOKUP(A472,[1]PRODS!$B$2:$K$3089,9,0)</f>
        <v>M</v>
      </c>
      <c r="Z472" s="9">
        <f t="shared" si="22"/>
        <v>0.79684051071196715</v>
      </c>
      <c r="AA472" s="9">
        <f t="shared" si="23"/>
        <v>36822</v>
      </c>
    </row>
    <row r="473" spans="1:27" x14ac:dyDescent="0.25">
      <c r="A473" s="25" t="s">
        <v>1162</v>
      </c>
      <c r="B473" s="4" t="s">
        <v>1163</v>
      </c>
      <c r="C473" s="4">
        <v>46210</v>
      </c>
      <c r="D473" s="4">
        <v>46210</v>
      </c>
      <c r="E473" s="4">
        <v>9388</v>
      </c>
      <c r="F473" s="4" t="s">
        <v>25</v>
      </c>
      <c r="G473" s="4">
        <v>36822</v>
      </c>
      <c r="H473" s="4">
        <v>392</v>
      </c>
      <c r="I473" s="4">
        <v>80</v>
      </c>
      <c r="J473" s="4">
        <v>1</v>
      </c>
      <c r="K473" s="4">
        <v>1</v>
      </c>
      <c r="L473" s="4">
        <v>0</v>
      </c>
      <c r="M473" s="4"/>
      <c r="N473" s="4"/>
      <c r="O473" s="4">
        <v>19</v>
      </c>
      <c r="P473" s="9" t="s">
        <v>6465</v>
      </c>
      <c r="Q473" s="9" t="s">
        <v>481</v>
      </c>
      <c r="S473" s="9" t="str">
        <f>VLOOKUP(A473,[1]PRODS!$B$2:$K$3089,10,0)</f>
        <v>WINTER 18</v>
      </c>
      <c r="T473" s="9" t="str">
        <f>VLOOKUP(A473,[1]PRODS!$B$2:$K$3089,4,0)</f>
        <v>CHIPORRO</v>
      </c>
      <c r="U473" s="9" t="str">
        <f>VLOOKUP(A473,[1]PRODS!$B$2:$K$3089,5,0)</f>
        <v>SURAZO</v>
      </c>
      <c r="V473" s="9" t="str">
        <f>VLOOKUP(A473,[1]PRODS!$B$2:$K$3089,6,0)</f>
        <v>BLACK</v>
      </c>
      <c r="W473" s="9" t="str">
        <f t="shared" si="21"/>
        <v>CHIPORRO SURAZO BLACK</v>
      </c>
      <c r="X473" s="9" t="str">
        <f>VLOOKUP(A473,[1]PRODS!$B$2:$K$3089,8,0)</f>
        <v>XXL</v>
      </c>
      <c r="Y473" s="9" t="str">
        <f>VLOOKUP(A473,[1]PRODS!$B$2:$K$3089,9,0)</f>
        <v>M</v>
      </c>
      <c r="Z473" s="9">
        <f t="shared" si="22"/>
        <v>0.79684051071196715</v>
      </c>
      <c r="AA473" s="9">
        <f t="shared" si="23"/>
        <v>36822</v>
      </c>
    </row>
    <row r="474" spans="1:27" x14ac:dyDescent="0.25">
      <c r="A474" s="25" t="s">
        <v>1174</v>
      </c>
      <c r="B474" s="4" t="s">
        <v>1175</v>
      </c>
      <c r="C474" s="4">
        <v>46210</v>
      </c>
      <c r="D474" s="4">
        <v>46210</v>
      </c>
      <c r="E474" s="4">
        <v>9388</v>
      </c>
      <c r="F474" s="4" t="s">
        <v>25</v>
      </c>
      <c r="G474" s="4">
        <v>36822</v>
      </c>
      <c r="H474" s="4">
        <v>392</v>
      </c>
      <c r="I474" s="4">
        <v>80</v>
      </c>
      <c r="J474" s="4">
        <v>1</v>
      </c>
      <c r="K474" s="4">
        <v>1</v>
      </c>
      <c r="L474" s="4">
        <v>0</v>
      </c>
      <c r="M474" s="4"/>
      <c r="N474" s="4"/>
      <c r="O474" s="4">
        <v>19</v>
      </c>
      <c r="P474" s="9" t="s">
        <v>6465</v>
      </c>
      <c r="Q474" s="9" t="s">
        <v>481</v>
      </c>
      <c r="S474" s="9" t="str">
        <f>VLOOKUP(A474,[1]PRODS!$B$2:$K$3089,10,0)</f>
        <v>WINTER 18</v>
      </c>
      <c r="T474" s="9" t="str">
        <f>VLOOKUP(A474,[1]PRODS!$B$2:$K$3089,4,0)</f>
        <v>CHIPORRO</v>
      </c>
      <c r="U474" s="9" t="str">
        <f>VLOOKUP(A474,[1]PRODS!$B$2:$K$3089,5,0)</f>
        <v>SURAZO</v>
      </c>
      <c r="V474" s="9" t="str">
        <f>VLOOKUP(A474,[1]PRODS!$B$2:$K$3089,6,0)</f>
        <v>BLUE</v>
      </c>
      <c r="W474" s="9" t="str">
        <f t="shared" si="21"/>
        <v>CHIPORRO SURAZO BLUE</v>
      </c>
      <c r="X474" s="9" t="str">
        <f>VLOOKUP(A474,[1]PRODS!$B$2:$K$3089,8,0)</f>
        <v>XXL</v>
      </c>
      <c r="Y474" s="9" t="str">
        <f>VLOOKUP(A474,[1]PRODS!$B$2:$K$3089,9,0)</f>
        <v>M</v>
      </c>
      <c r="Z474" s="9">
        <f t="shared" si="22"/>
        <v>0.79684051071196715</v>
      </c>
      <c r="AA474" s="9">
        <f t="shared" si="23"/>
        <v>36822</v>
      </c>
    </row>
    <row r="475" spans="1:27" x14ac:dyDescent="0.25">
      <c r="A475" s="25" t="s">
        <v>1189</v>
      </c>
      <c r="B475" s="4" t="s">
        <v>1190</v>
      </c>
      <c r="C475" s="4">
        <v>27726</v>
      </c>
      <c r="D475" s="4">
        <v>27726</v>
      </c>
      <c r="E475" s="4">
        <v>9388</v>
      </c>
      <c r="F475" s="4" t="s">
        <v>25</v>
      </c>
      <c r="G475" s="4">
        <v>18338</v>
      </c>
      <c r="H475" s="4">
        <v>195</v>
      </c>
      <c r="I475" s="4">
        <v>66</v>
      </c>
      <c r="J475" s="4">
        <v>1</v>
      </c>
      <c r="K475" s="4">
        <v>1</v>
      </c>
      <c r="L475" s="4">
        <v>0</v>
      </c>
      <c r="M475" s="4"/>
      <c r="N475" s="4"/>
      <c r="O475" s="4">
        <v>19</v>
      </c>
      <c r="P475" s="9" t="s">
        <v>6465</v>
      </c>
      <c r="Q475" s="9" t="s">
        <v>481</v>
      </c>
      <c r="S475" s="9" t="str">
        <f>VLOOKUP(A475,[1]PRODS!$B$2:$K$3089,10,0)</f>
        <v>WINTER 18</v>
      </c>
      <c r="T475" s="9" t="str">
        <f>VLOOKUP(A475,[1]PRODS!$B$2:$K$3089,4,0)</f>
        <v>CHIPORRO</v>
      </c>
      <c r="U475" s="9" t="str">
        <f>VLOOKUP(A475,[1]PRODS!$B$2:$K$3089,5,0)</f>
        <v>SURAZO</v>
      </c>
      <c r="V475" s="9" t="str">
        <f>VLOOKUP(A475,[1]PRODS!$B$2:$K$3089,6,0)</f>
        <v>GREEN</v>
      </c>
      <c r="W475" s="9" t="str">
        <f t="shared" si="21"/>
        <v>CHIPORRO SURAZO GREEN</v>
      </c>
      <c r="X475" s="9" t="str">
        <f>VLOOKUP(A475,[1]PRODS!$B$2:$K$3089,8,0)</f>
        <v>L</v>
      </c>
      <c r="Y475" s="9" t="str">
        <f>VLOOKUP(A475,[1]PRODS!$B$2:$K$3089,9,0)</f>
        <v>M</v>
      </c>
      <c r="Z475" s="9">
        <f t="shared" si="22"/>
        <v>0.66140085118661185</v>
      </c>
      <c r="AA475" s="9">
        <f t="shared" si="23"/>
        <v>18338</v>
      </c>
    </row>
    <row r="476" spans="1:27" x14ac:dyDescent="0.25">
      <c r="A476" s="25" t="s">
        <v>1191</v>
      </c>
      <c r="B476" s="4" t="s">
        <v>1192</v>
      </c>
      <c r="C476" s="4">
        <v>27726</v>
      </c>
      <c r="D476" s="4">
        <v>27726</v>
      </c>
      <c r="E476" s="4">
        <v>9388</v>
      </c>
      <c r="F476" s="4" t="s">
        <v>25</v>
      </c>
      <c r="G476" s="4">
        <v>18338</v>
      </c>
      <c r="H476" s="4">
        <v>195</v>
      </c>
      <c r="I476" s="4">
        <v>66</v>
      </c>
      <c r="J476" s="4">
        <v>1</v>
      </c>
      <c r="K476" s="4">
        <v>1</v>
      </c>
      <c r="L476" s="4">
        <v>0</v>
      </c>
      <c r="M476" s="4"/>
      <c r="N476" s="4"/>
      <c r="O476" s="4">
        <v>19</v>
      </c>
      <c r="P476" s="9" t="s">
        <v>6465</v>
      </c>
      <c r="Q476" s="9" t="s">
        <v>481</v>
      </c>
      <c r="S476" s="9" t="str">
        <f>VLOOKUP(A476,[1]PRODS!$B$2:$K$3089,10,0)</f>
        <v>WINTER 18</v>
      </c>
      <c r="T476" s="9" t="str">
        <f>VLOOKUP(A476,[1]PRODS!$B$2:$K$3089,4,0)</f>
        <v>CHIPORRO</v>
      </c>
      <c r="U476" s="9" t="str">
        <f>VLOOKUP(A476,[1]PRODS!$B$2:$K$3089,5,0)</f>
        <v>SURAZO</v>
      </c>
      <c r="V476" s="9" t="str">
        <f>VLOOKUP(A476,[1]PRODS!$B$2:$K$3089,6,0)</f>
        <v>GREEN</v>
      </c>
      <c r="W476" s="9" t="str">
        <f t="shared" si="21"/>
        <v>CHIPORRO SURAZO GREEN</v>
      </c>
      <c r="X476" s="9" t="str">
        <f>VLOOKUP(A476,[1]PRODS!$B$2:$K$3089,8,0)</f>
        <v>M</v>
      </c>
      <c r="Y476" s="9" t="str">
        <f>VLOOKUP(A476,[1]PRODS!$B$2:$K$3089,9,0)</f>
        <v>M</v>
      </c>
      <c r="Z476" s="9">
        <f t="shared" si="22"/>
        <v>0.66140085118661185</v>
      </c>
      <c r="AA476" s="9">
        <f t="shared" si="23"/>
        <v>18338</v>
      </c>
    </row>
    <row r="477" spans="1:27" x14ac:dyDescent="0.25">
      <c r="A477" s="25" t="s">
        <v>1193</v>
      </c>
      <c r="B477" s="4" t="s">
        <v>1194</v>
      </c>
      <c r="C477" s="4">
        <v>27726</v>
      </c>
      <c r="D477" s="4">
        <v>27726</v>
      </c>
      <c r="E477" s="4">
        <v>9388</v>
      </c>
      <c r="F477" s="4" t="s">
        <v>25</v>
      </c>
      <c r="G477" s="4">
        <v>18338</v>
      </c>
      <c r="H477" s="4">
        <v>195</v>
      </c>
      <c r="I477" s="4">
        <v>66</v>
      </c>
      <c r="J477" s="4">
        <v>1</v>
      </c>
      <c r="K477" s="4">
        <v>1</v>
      </c>
      <c r="L477" s="4">
        <v>0</v>
      </c>
      <c r="M477" s="4"/>
      <c r="N477" s="4"/>
      <c r="O477" s="4">
        <v>19</v>
      </c>
      <c r="P477" s="9" t="s">
        <v>6465</v>
      </c>
      <c r="Q477" s="9" t="s">
        <v>481</v>
      </c>
      <c r="S477" s="9" t="str">
        <f>VLOOKUP(A477,[1]PRODS!$B$2:$K$3089,10,0)</f>
        <v>WINTER 18</v>
      </c>
      <c r="T477" s="9" t="str">
        <f>VLOOKUP(A477,[1]PRODS!$B$2:$K$3089,4,0)</f>
        <v>CHIPORRO</v>
      </c>
      <c r="U477" s="9" t="str">
        <f>VLOOKUP(A477,[1]PRODS!$B$2:$K$3089,5,0)</f>
        <v>SURAZO</v>
      </c>
      <c r="V477" s="9" t="str">
        <f>VLOOKUP(A477,[1]PRODS!$B$2:$K$3089,6,0)</f>
        <v>GREEN</v>
      </c>
      <c r="W477" s="9" t="str">
        <f t="shared" si="21"/>
        <v>CHIPORRO SURAZO GREEN</v>
      </c>
      <c r="X477" s="9" t="str">
        <f>VLOOKUP(A477,[1]PRODS!$B$2:$K$3089,8,0)</f>
        <v>S</v>
      </c>
      <c r="Y477" s="9" t="str">
        <f>VLOOKUP(A477,[1]PRODS!$B$2:$K$3089,9,0)</f>
        <v>M</v>
      </c>
      <c r="Z477" s="9">
        <f t="shared" si="22"/>
        <v>0.66140085118661185</v>
      </c>
      <c r="AA477" s="9">
        <f t="shared" si="23"/>
        <v>18338</v>
      </c>
    </row>
    <row r="478" spans="1:27" x14ac:dyDescent="0.25">
      <c r="A478" s="25" t="s">
        <v>1201</v>
      </c>
      <c r="B478" s="4" t="s">
        <v>1152</v>
      </c>
      <c r="C478" s="4">
        <v>27726</v>
      </c>
      <c r="D478" s="4">
        <v>27726</v>
      </c>
      <c r="E478" s="4">
        <v>11354</v>
      </c>
      <c r="F478" s="4" t="s">
        <v>25</v>
      </c>
      <c r="G478" s="4">
        <v>16372</v>
      </c>
      <c r="H478" s="4">
        <v>144</v>
      </c>
      <c r="I478" s="4">
        <v>59</v>
      </c>
      <c r="J478" s="4">
        <v>1</v>
      </c>
      <c r="K478" s="4">
        <v>1</v>
      </c>
      <c r="L478" s="4">
        <v>0</v>
      </c>
      <c r="M478" s="4"/>
      <c r="N478" s="4"/>
      <c r="O478" s="4">
        <v>19</v>
      </c>
      <c r="P478" s="9" t="s">
        <v>6465</v>
      </c>
      <c r="Q478" s="9" t="s">
        <v>481</v>
      </c>
      <c r="S478" s="9" t="str">
        <f>VLOOKUP(A478,[1]PRODS!$B$2:$K$3089,10,0)</f>
        <v>WINTER 18</v>
      </c>
      <c r="T478" s="9" t="str">
        <f>VLOOKUP(A478,[1]PRODS!$B$2:$K$3089,4,0)</f>
        <v>CHIPORRO</v>
      </c>
      <c r="U478" s="9" t="str">
        <f>VLOOKUP(A478,[1]PRODS!$B$2:$K$3089,5,0)</f>
        <v>SURAZO</v>
      </c>
      <c r="V478" s="9" t="str">
        <f>VLOOKUP(A478,[1]PRODS!$B$2:$K$3089,6,0)</f>
        <v>BLACK</v>
      </c>
      <c r="W478" s="9" t="str">
        <f t="shared" si="21"/>
        <v>CHIPORRO SURAZO BLACK</v>
      </c>
      <c r="X478" s="9" t="str">
        <f>VLOOKUP(A478,[1]PRODS!$B$2:$K$3089,8,0)</f>
        <v>L</v>
      </c>
      <c r="Y478" s="9" t="str">
        <f>VLOOKUP(A478,[1]PRODS!$B$2:$K$3089,9,0)</f>
        <v>W</v>
      </c>
      <c r="Z478" s="9">
        <f t="shared" si="22"/>
        <v>0.59049267835244901</v>
      </c>
      <c r="AA478" s="9">
        <f t="shared" si="23"/>
        <v>16372.000000000002</v>
      </c>
    </row>
    <row r="479" spans="1:27" x14ac:dyDescent="0.25">
      <c r="A479" s="25" t="s">
        <v>1224</v>
      </c>
      <c r="B479" s="4" t="s">
        <v>1225</v>
      </c>
      <c r="C479" s="4">
        <v>40329</v>
      </c>
      <c r="D479" s="4">
        <v>40329</v>
      </c>
      <c r="E479" s="4">
        <v>9883</v>
      </c>
      <c r="F479" s="4" t="s">
        <v>25</v>
      </c>
      <c r="G479" s="4">
        <v>30446</v>
      </c>
      <c r="H479" s="4">
        <v>308</v>
      </c>
      <c r="I479" s="4">
        <v>75</v>
      </c>
      <c r="J479" s="4">
        <v>1</v>
      </c>
      <c r="K479" s="4">
        <v>1</v>
      </c>
      <c r="L479" s="4">
        <v>0</v>
      </c>
      <c r="M479" s="4"/>
      <c r="N479" s="4"/>
      <c r="O479" s="4">
        <v>19</v>
      </c>
      <c r="P479" s="9" t="s">
        <v>6465</v>
      </c>
      <c r="Q479" s="9" t="s">
        <v>481</v>
      </c>
      <c r="S479" s="9" t="str">
        <f>VLOOKUP(A479,[1]PRODS!$B$2:$K$3089,10,0)</f>
        <v>WINTER 18</v>
      </c>
      <c r="T479" s="9" t="str">
        <f>VLOOKUP(A479,[1]PRODS!$B$2:$K$3089,4,0)</f>
        <v>RUSTIC SHERPA</v>
      </c>
      <c r="U479" s="9" t="str">
        <f>VLOOKUP(A479,[1]PRODS!$B$2:$K$3089,5,0)</f>
        <v>FYAH MAN FZ</v>
      </c>
      <c r="V479" s="9" t="str">
        <f>VLOOKUP(A479,[1]PRODS!$B$2:$K$3089,6,0)</f>
        <v>BORDO</v>
      </c>
      <c r="W479" s="9" t="str">
        <f t="shared" si="21"/>
        <v>RUSTIC SHERPA FYAH MAN FZ BORDO</v>
      </c>
      <c r="X479" s="9" t="str">
        <f>VLOOKUP(A479,[1]PRODS!$B$2:$K$3089,8,0)</f>
        <v>XS</v>
      </c>
      <c r="Y479" s="9" t="str">
        <f>VLOOKUP(A479,[1]PRODS!$B$2:$K$3089,9,0)</f>
        <v>M</v>
      </c>
      <c r="Z479" s="9">
        <f t="shared" si="22"/>
        <v>0.75494061345433805</v>
      </c>
      <c r="AA479" s="9">
        <f t="shared" si="23"/>
        <v>30446</v>
      </c>
    </row>
    <row r="480" spans="1:27" x14ac:dyDescent="0.25">
      <c r="A480" s="25" t="s">
        <v>1233</v>
      </c>
      <c r="B480" s="4" t="s">
        <v>1234</v>
      </c>
      <c r="C480" s="4">
        <v>46218</v>
      </c>
      <c r="D480" s="4">
        <v>46218</v>
      </c>
      <c r="E480" s="4">
        <v>9883</v>
      </c>
      <c r="F480" s="4" t="s">
        <v>25</v>
      </c>
      <c r="G480" s="4">
        <v>36335</v>
      </c>
      <c r="H480" s="4">
        <v>368</v>
      </c>
      <c r="I480" s="4">
        <v>79</v>
      </c>
      <c r="J480" s="4">
        <v>1</v>
      </c>
      <c r="K480" s="4">
        <v>1</v>
      </c>
      <c r="L480" s="4">
        <v>0</v>
      </c>
      <c r="M480" s="4"/>
      <c r="N480" s="4"/>
      <c r="O480" s="4">
        <v>19</v>
      </c>
      <c r="P480" s="9" t="s">
        <v>6465</v>
      </c>
      <c r="Q480" s="9" t="s">
        <v>481</v>
      </c>
      <c r="S480" s="9" t="str">
        <f>VLOOKUP(A480,[1]PRODS!$B$2:$K$3089,10,0)</f>
        <v>WINTER 18</v>
      </c>
      <c r="T480" s="9" t="str">
        <f>VLOOKUP(A480,[1]PRODS!$B$2:$K$3089,4,0)</f>
        <v>RUSTIC SHERPA</v>
      </c>
      <c r="U480" s="9" t="str">
        <f>VLOOKUP(A480,[1]PRODS!$B$2:$K$3089,5,0)</f>
        <v>FYAH MAN FZ</v>
      </c>
      <c r="V480" s="9" t="str">
        <f>VLOOKUP(A480,[1]PRODS!$B$2:$K$3089,6,0)</f>
        <v>CAMEL</v>
      </c>
      <c r="W480" s="9" t="str">
        <f t="shared" si="21"/>
        <v>RUSTIC SHERPA FYAH MAN FZ CAMEL</v>
      </c>
      <c r="X480" s="9" t="str">
        <f>VLOOKUP(A480,[1]PRODS!$B$2:$K$3089,8,0)</f>
        <v>S</v>
      </c>
      <c r="Y480" s="9" t="str">
        <f>VLOOKUP(A480,[1]PRODS!$B$2:$K$3089,9,0)</f>
        <v>M</v>
      </c>
      <c r="Z480" s="9">
        <f t="shared" si="22"/>
        <v>0.7861655632004847</v>
      </c>
      <c r="AA480" s="9">
        <f t="shared" si="23"/>
        <v>36335</v>
      </c>
    </row>
    <row r="481" spans="1:27" x14ac:dyDescent="0.25">
      <c r="A481" s="25" t="s">
        <v>1237</v>
      </c>
      <c r="B481" s="4" t="s">
        <v>1238</v>
      </c>
      <c r="C481" s="4">
        <v>40329</v>
      </c>
      <c r="D481" s="4">
        <v>40329</v>
      </c>
      <c r="E481" s="4">
        <v>9883</v>
      </c>
      <c r="F481" s="4" t="s">
        <v>25</v>
      </c>
      <c r="G481" s="4">
        <v>30446</v>
      </c>
      <c r="H481" s="4">
        <v>308</v>
      </c>
      <c r="I481" s="4">
        <v>75</v>
      </c>
      <c r="J481" s="4">
        <v>1</v>
      </c>
      <c r="K481" s="4">
        <v>1</v>
      </c>
      <c r="L481" s="4">
        <v>0</v>
      </c>
      <c r="M481" s="4"/>
      <c r="N481" s="4"/>
      <c r="O481" s="4">
        <v>19</v>
      </c>
      <c r="P481" s="9" t="s">
        <v>6465</v>
      </c>
      <c r="Q481" s="9" t="s">
        <v>481</v>
      </c>
      <c r="S481" s="9" t="str">
        <f>VLOOKUP(A481,[1]PRODS!$B$2:$K$3089,10,0)</f>
        <v>WINTER 18</v>
      </c>
      <c r="T481" s="9" t="str">
        <f>VLOOKUP(A481,[1]PRODS!$B$2:$K$3089,4,0)</f>
        <v>RUSTIC SHERPA</v>
      </c>
      <c r="U481" s="9" t="str">
        <f>VLOOKUP(A481,[1]PRODS!$B$2:$K$3089,5,0)</f>
        <v>FYAH MAN FZ</v>
      </c>
      <c r="V481" s="9" t="str">
        <f>VLOOKUP(A481,[1]PRODS!$B$2:$K$3089,6,0)</f>
        <v>CAMEL</v>
      </c>
      <c r="W481" s="9" t="str">
        <f t="shared" si="21"/>
        <v>RUSTIC SHERPA FYAH MAN FZ CAMEL</v>
      </c>
      <c r="X481" s="9" t="str">
        <f>VLOOKUP(A481,[1]PRODS!$B$2:$K$3089,8,0)</f>
        <v>XS</v>
      </c>
      <c r="Y481" s="9" t="str">
        <f>VLOOKUP(A481,[1]PRODS!$B$2:$K$3089,9,0)</f>
        <v>M</v>
      </c>
      <c r="Z481" s="9">
        <f t="shared" si="22"/>
        <v>0.75494061345433805</v>
      </c>
      <c r="AA481" s="9">
        <f t="shared" si="23"/>
        <v>30446</v>
      </c>
    </row>
    <row r="482" spans="1:27" x14ac:dyDescent="0.25">
      <c r="A482" s="25" t="s">
        <v>1241</v>
      </c>
      <c r="B482" s="4" t="s">
        <v>1242</v>
      </c>
      <c r="C482" s="4">
        <v>40330</v>
      </c>
      <c r="D482" s="4">
        <v>40330</v>
      </c>
      <c r="E482" s="4">
        <v>9648</v>
      </c>
      <c r="F482" s="4" t="s">
        <v>25</v>
      </c>
      <c r="G482" s="4">
        <v>30682</v>
      </c>
      <c r="H482" s="4">
        <v>318</v>
      </c>
      <c r="I482" s="4">
        <v>76</v>
      </c>
      <c r="J482" s="4">
        <v>1</v>
      </c>
      <c r="K482" s="4">
        <v>1</v>
      </c>
      <c r="L482" s="4">
        <v>0</v>
      </c>
      <c r="M482" s="4"/>
      <c r="N482" s="4"/>
      <c r="O482" s="4">
        <v>19</v>
      </c>
      <c r="P482" s="9" t="s">
        <v>6465</v>
      </c>
      <c r="Q482" s="9" t="s">
        <v>481</v>
      </c>
      <c r="S482" s="9" t="str">
        <f>VLOOKUP(A482,[1]PRODS!$B$2:$K$3089,10,0)</f>
        <v>WINTER 18</v>
      </c>
      <c r="T482" s="9" t="str">
        <f>VLOOKUP(A482,[1]PRODS!$B$2:$K$3089,4,0)</f>
        <v>RUSTIC SHERPA</v>
      </c>
      <c r="U482" s="9" t="str">
        <f>VLOOKUP(A482,[1]PRODS!$B$2:$K$3089,5,0)</f>
        <v>FYAH GIRL FZ</v>
      </c>
      <c r="V482" s="9" t="str">
        <f>VLOOKUP(A482,[1]PRODS!$B$2:$K$3089,6,0)</f>
        <v>BLACK</v>
      </c>
      <c r="W482" s="9" t="str">
        <f t="shared" si="21"/>
        <v>RUSTIC SHERPA FYAH GIRL FZ BLACK</v>
      </c>
      <c r="X482" s="9" t="str">
        <f>VLOOKUP(A482,[1]PRODS!$B$2:$K$3089,8,0)</f>
        <v>L</v>
      </c>
      <c r="Y482" s="9" t="str">
        <f>VLOOKUP(A482,[1]PRODS!$B$2:$K$3089,9,0)</f>
        <v>W</v>
      </c>
      <c r="Z482" s="9">
        <f t="shared" si="22"/>
        <v>0.76077361765435159</v>
      </c>
      <c r="AA482" s="9">
        <f t="shared" si="23"/>
        <v>30682</v>
      </c>
    </row>
    <row r="483" spans="1:27" x14ac:dyDescent="0.25">
      <c r="A483" s="25" t="s">
        <v>1258</v>
      </c>
      <c r="B483" s="4" t="s">
        <v>1259</v>
      </c>
      <c r="C483" s="4">
        <v>50412</v>
      </c>
      <c r="D483" s="4">
        <v>50412</v>
      </c>
      <c r="E483" s="4">
        <v>9648</v>
      </c>
      <c r="F483" s="4" t="s">
        <v>25</v>
      </c>
      <c r="G483" s="4">
        <v>40764</v>
      </c>
      <c r="H483" s="4">
        <v>423</v>
      </c>
      <c r="I483" s="4">
        <v>81</v>
      </c>
      <c r="J483" s="4">
        <v>1</v>
      </c>
      <c r="K483" s="4">
        <v>1</v>
      </c>
      <c r="L483" s="4">
        <v>0</v>
      </c>
      <c r="M483" s="4"/>
      <c r="N483" s="4"/>
      <c r="O483" s="4">
        <v>19</v>
      </c>
      <c r="P483" s="9" t="s">
        <v>6465</v>
      </c>
      <c r="Q483" s="9" t="s">
        <v>481</v>
      </c>
      <c r="S483" s="9" t="str">
        <f>VLOOKUP(A483,[1]PRODS!$B$2:$K$3089,10,0)</f>
        <v>WINTER 18</v>
      </c>
      <c r="T483" s="9" t="str">
        <f>VLOOKUP(A483,[1]PRODS!$B$2:$K$3089,4,0)</f>
        <v>RUSTIC SHERPA</v>
      </c>
      <c r="U483" s="9" t="str">
        <f>VLOOKUP(A483,[1]PRODS!$B$2:$K$3089,5,0)</f>
        <v>FYAH GIRL FZ</v>
      </c>
      <c r="V483" s="9" t="str">
        <f>VLOOKUP(A483,[1]PRODS!$B$2:$K$3089,6,0)</f>
        <v>CAMEL</v>
      </c>
      <c r="W483" s="9" t="str">
        <f t="shared" si="21"/>
        <v>RUSTIC SHERPA FYAH GIRL FZ CAMEL</v>
      </c>
      <c r="X483" s="9" t="str">
        <f>VLOOKUP(A483,[1]PRODS!$B$2:$K$3089,8,0)</f>
        <v>L</v>
      </c>
      <c r="Y483" s="9" t="str">
        <f>VLOOKUP(A483,[1]PRODS!$B$2:$K$3089,9,0)</f>
        <v>W</v>
      </c>
      <c r="Z483" s="9">
        <f t="shared" si="22"/>
        <v>0.80861699595334446</v>
      </c>
      <c r="AA483" s="9">
        <f t="shared" si="23"/>
        <v>40764</v>
      </c>
    </row>
    <row r="484" spans="1:27" x14ac:dyDescent="0.25">
      <c r="A484" s="25" t="s">
        <v>1272</v>
      </c>
      <c r="B484" s="4" t="s">
        <v>1273</v>
      </c>
      <c r="C484" s="4" t="s">
        <v>25</v>
      </c>
      <c r="D484" s="4" t="s">
        <v>25</v>
      </c>
      <c r="E484" s="4" t="s">
        <v>25</v>
      </c>
      <c r="F484" s="4" t="s">
        <v>25</v>
      </c>
      <c r="G484" s="4" t="s">
        <v>25</v>
      </c>
      <c r="H484" s="4" t="s">
        <v>25</v>
      </c>
      <c r="I484" s="4" t="s">
        <v>25</v>
      </c>
      <c r="J484" s="4" t="s">
        <v>25</v>
      </c>
      <c r="K484" s="4" t="s">
        <v>25</v>
      </c>
      <c r="L484" s="4">
        <v>0</v>
      </c>
      <c r="M484" s="4"/>
      <c r="N484" s="4"/>
      <c r="O484" s="4">
        <v>19</v>
      </c>
      <c r="P484" s="9" t="s">
        <v>6465</v>
      </c>
      <c r="Q484" s="9" t="s">
        <v>481</v>
      </c>
      <c r="S484" s="9" t="str">
        <f>VLOOKUP(A484,[1]PRODS!$B$2:$K$3089,10,0)</f>
        <v>WINTER 18</v>
      </c>
      <c r="T484" s="9" t="str">
        <f>VLOOKUP(A484,[1]PRODS!$B$2:$K$3089,4,0)</f>
        <v>POLAR &amp; CHIPORRO</v>
      </c>
      <c r="U484" s="9" t="str">
        <f>VLOOKUP(A484,[1]PRODS!$B$2:$K$3089,5,0)</f>
        <v xml:space="preserve">FYAH MAN </v>
      </c>
      <c r="V484" s="9" t="str">
        <f>VLOOKUP(A484,[1]PRODS!$B$2:$K$3089,6,0)</f>
        <v>BLACK</v>
      </c>
      <c r="W484" s="9" t="str">
        <f t="shared" si="21"/>
        <v>POLAR &amp; CHIPORRO FYAH MAN  BLACK</v>
      </c>
      <c r="X484" s="9" t="str">
        <f>VLOOKUP(A484,[1]PRODS!$B$2:$K$3089,8,0)</f>
        <v>S</v>
      </c>
      <c r="Y484" s="9" t="str">
        <f>VLOOKUP(A484,[1]PRODS!$B$2:$K$3089,9,0)</f>
        <v>M</v>
      </c>
      <c r="Z484" s="9" t="e">
        <f t="shared" si="22"/>
        <v>#VALUE!</v>
      </c>
      <c r="AA484" s="9" t="e">
        <f t="shared" si="23"/>
        <v>#VALUE!</v>
      </c>
    </row>
    <row r="485" spans="1:27" x14ac:dyDescent="0.25">
      <c r="A485" s="25" t="s">
        <v>1334</v>
      </c>
      <c r="B485" s="4" t="s">
        <v>1335</v>
      </c>
      <c r="C485" s="4">
        <v>30247</v>
      </c>
      <c r="D485" s="4">
        <v>30247</v>
      </c>
      <c r="E485" s="4">
        <v>8824</v>
      </c>
      <c r="F485" s="4" t="s">
        <v>25</v>
      </c>
      <c r="G485" s="4">
        <v>21423</v>
      </c>
      <c r="H485" s="4">
        <v>243</v>
      </c>
      <c r="I485" s="4">
        <v>71</v>
      </c>
      <c r="J485" s="4">
        <v>1</v>
      </c>
      <c r="K485" s="4">
        <v>1</v>
      </c>
      <c r="L485" s="4">
        <v>0</v>
      </c>
      <c r="M485" s="4"/>
      <c r="N485" s="4"/>
      <c r="O485" s="4">
        <v>19</v>
      </c>
      <c r="P485" s="9" t="s">
        <v>6465</v>
      </c>
      <c r="Q485" s="9" t="s">
        <v>481</v>
      </c>
      <c r="S485" s="9" t="str">
        <f>VLOOKUP(A485,[1]PRODS!$B$2:$K$3089,10,0)</f>
        <v>WINTER 18</v>
      </c>
      <c r="T485" s="9" t="str">
        <f>VLOOKUP(A485,[1]PRODS!$B$2:$K$3089,4,0)</f>
        <v>SHERPA</v>
      </c>
      <c r="U485" s="9" t="str">
        <f>VLOOKUP(A485,[1]PRODS!$B$2:$K$3089,5,0)</f>
        <v>HI FI</v>
      </c>
      <c r="V485" s="9" t="str">
        <f>VLOOKUP(A485,[1]PRODS!$B$2:$K$3089,6,0)</f>
        <v>BLACK</v>
      </c>
      <c r="W485" s="9" t="str">
        <f t="shared" si="21"/>
        <v>SHERPA HI FI BLACK</v>
      </c>
      <c r="X485" s="9" t="str">
        <f>VLOOKUP(A485,[1]PRODS!$B$2:$K$3089,8,0)</f>
        <v>M</v>
      </c>
      <c r="Y485" s="9" t="str">
        <f>VLOOKUP(A485,[1]PRODS!$B$2:$K$3089,9,0)</f>
        <v>W</v>
      </c>
      <c r="Z485" s="9">
        <f t="shared" si="22"/>
        <v>0.70826858862035902</v>
      </c>
      <c r="AA485" s="9">
        <f t="shared" si="23"/>
        <v>21423</v>
      </c>
    </row>
    <row r="486" spans="1:27" x14ac:dyDescent="0.25">
      <c r="A486" s="25" t="s">
        <v>1351</v>
      </c>
      <c r="B486" s="4" t="s">
        <v>1352</v>
      </c>
      <c r="C486" s="4">
        <v>42008</v>
      </c>
      <c r="D486" s="4">
        <v>42008</v>
      </c>
      <c r="E486" s="4">
        <v>8824</v>
      </c>
      <c r="F486" s="4" t="s">
        <v>25</v>
      </c>
      <c r="G486" s="4">
        <v>33184</v>
      </c>
      <c r="H486" s="4">
        <v>376</v>
      </c>
      <c r="I486" s="4">
        <v>79</v>
      </c>
      <c r="J486" s="4">
        <v>1</v>
      </c>
      <c r="K486" s="4">
        <v>1</v>
      </c>
      <c r="L486" s="4">
        <v>0</v>
      </c>
      <c r="M486" s="4"/>
      <c r="N486" s="4"/>
      <c r="O486" s="4">
        <v>19</v>
      </c>
      <c r="P486" s="9" t="s">
        <v>6465</v>
      </c>
      <c r="Q486" s="9" t="s">
        <v>481</v>
      </c>
      <c r="S486" s="9" t="str">
        <f>VLOOKUP(A486,[1]PRODS!$B$2:$K$3089,10,0)</f>
        <v>WINTER 18</v>
      </c>
      <c r="T486" s="9" t="str">
        <f>VLOOKUP(A486,[1]PRODS!$B$2:$K$3089,4,0)</f>
        <v>SHERPA</v>
      </c>
      <c r="U486" s="9" t="str">
        <f>VLOOKUP(A486,[1]PRODS!$B$2:$K$3089,5,0)</f>
        <v>HI FI</v>
      </c>
      <c r="V486" s="9" t="str">
        <f>VLOOKUP(A486,[1]PRODS!$B$2:$K$3089,6,0)</f>
        <v>CREAM</v>
      </c>
      <c r="W486" s="9" t="str">
        <f t="shared" si="21"/>
        <v>SHERPA HI FI CREAM</v>
      </c>
      <c r="X486" s="9" t="str">
        <f>VLOOKUP(A486,[1]PRODS!$B$2:$K$3089,8,0)</f>
        <v>M</v>
      </c>
      <c r="Y486" s="9" t="str">
        <f>VLOOKUP(A486,[1]PRODS!$B$2:$K$3089,9,0)</f>
        <v>W</v>
      </c>
      <c r="Z486" s="9">
        <f t="shared" si="22"/>
        <v>0.78994477242430017</v>
      </c>
      <c r="AA486" s="9">
        <f t="shared" si="23"/>
        <v>33184</v>
      </c>
    </row>
    <row r="487" spans="1:27" x14ac:dyDescent="0.25">
      <c r="A487" s="25" t="s">
        <v>1390</v>
      </c>
      <c r="B487" s="4" t="s">
        <v>1391</v>
      </c>
      <c r="C487" s="4">
        <v>50412</v>
      </c>
      <c r="D487" s="4">
        <v>50412</v>
      </c>
      <c r="E487" s="4">
        <v>10236</v>
      </c>
      <c r="F487" s="4" t="s">
        <v>25</v>
      </c>
      <c r="G487" s="4">
        <v>40176</v>
      </c>
      <c r="H487" s="4">
        <v>392</v>
      </c>
      <c r="I487" s="4">
        <v>80</v>
      </c>
      <c r="J487" s="4">
        <v>1</v>
      </c>
      <c r="K487" s="4">
        <v>1</v>
      </c>
      <c r="L487" s="4">
        <v>0</v>
      </c>
      <c r="M487" s="4"/>
      <c r="N487" s="4"/>
      <c r="O487" s="4">
        <v>19</v>
      </c>
      <c r="P487" s="9" t="s">
        <v>6465</v>
      </c>
      <c r="Q487" s="9" t="s">
        <v>481</v>
      </c>
      <c r="S487" s="9" t="str">
        <f>VLOOKUP(A487,[1]PRODS!$B$2:$K$3089,10,0)</f>
        <v>WINTER 18</v>
      </c>
      <c r="T487" s="9" t="str">
        <f>VLOOKUP(A487,[1]PRODS!$B$2:$K$3089,4,0)</f>
        <v xml:space="preserve">JACKET </v>
      </c>
      <c r="U487" s="9" t="str">
        <f>VLOOKUP(A487,[1]PRODS!$B$2:$K$3089,5,0)</f>
        <v>CORDUROY</v>
      </c>
      <c r="V487" s="9" t="str">
        <f>VLOOKUP(A487,[1]PRODS!$B$2:$K$3089,6,0)</f>
        <v>BLACK</v>
      </c>
      <c r="W487" s="9" t="str">
        <f t="shared" si="21"/>
        <v>JACKET  CORDUROY BLACK</v>
      </c>
      <c r="X487" s="9" t="str">
        <f>VLOOKUP(A487,[1]PRODS!$B$2:$K$3089,8,0)</f>
        <v>M</v>
      </c>
      <c r="Y487" s="9" t="str">
        <f>VLOOKUP(A487,[1]PRODS!$B$2:$K$3089,9,0)</f>
        <v>W</v>
      </c>
      <c r="Z487" s="9">
        <f t="shared" si="22"/>
        <v>0.79695310640323735</v>
      </c>
      <c r="AA487" s="9">
        <f t="shared" si="23"/>
        <v>40176</v>
      </c>
    </row>
    <row r="488" spans="1:27" x14ac:dyDescent="0.25">
      <c r="A488" s="25" t="s">
        <v>1392</v>
      </c>
      <c r="B488" s="4" t="s">
        <v>1393</v>
      </c>
      <c r="C488" s="4">
        <v>50420</v>
      </c>
      <c r="D488" s="4">
        <v>50420</v>
      </c>
      <c r="E488" s="4">
        <v>10236</v>
      </c>
      <c r="F488" s="4" t="s">
        <v>25</v>
      </c>
      <c r="G488" s="4">
        <v>40184</v>
      </c>
      <c r="H488" s="4">
        <v>393</v>
      </c>
      <c r="I488" s="4">
        <v>80</v>
      </c>
      <c r="J488" s="4">
        <v>1</v>
      </c>
      <c r="K488" s="4">
        <v>1</v>
      </c>
      <c r="L488" s="4">
        <v>0</v>
      </c>
      <c r="M488" s="4"/>
      <c r="N488" s="4"/>
      <c r="O488" s="4">
        <v>19</v>
      </c>
      <c r="P488" s="9" t="s">
        <v>6465</v>
      </c>
      <c r="Q488" s="9" t="s">
        <v>481</v>
      </c>
      <c r="S488" s="9" t="str">
        <f>VLOOKUP(A488,[1]PRODS!$B$2:$K$3089,10,0)</f>
        <v>WINTER 18</v>
      </c>
      <c r="T488" s="9" t="str">
        <f>VLOOKUP(A488,[1]PRODS!$B$2:$K$3089,4,0)</f>
        <v xml:space="preserve">JACKET </v>
      </c>
      <c r="U488" s="9" t="str">
        <f>VLOOKUP(A488,[1]PRODS!$B$2:$K$3089,5,0)</f>
        <v>CORDUROY</v>
      </c>
      <c r="V488" s="9" t="str">
        <f>VLOOKUP(A488,[1]PRODS!$B$2:$K$3089,6,0)</f>
        <v>BLACK</v>
      </c>
      <c r="W488" s="9" t="str">
        <f t="shared" si="21"/>
        <v>JACKET  CORDUROY BLACK</v>
      </c>
      <c r="X488" s="9" t="str">
        <f>VLOOKUP(A488,[1]PRODS!$B$2:$K$3089,8,0)</f>
        <v>S</v>
      </c>
      <c r="Y488" s="9" t="str">
        <f>VLOOKUP(A488,[1]PRODS!$B$2:$K$3089,9,0)</f>
        <v>W</v>
      </c>
      <c r="Z488" s="9">
        <f t="shared" si="22"/>
        <v>0.79698532328441096</v>
      </c>
      <c r="AA488" s="9">
        <f t="shared" si="23"/>
        <v>40184</v>
      </c>
    </row>
    <row r="489" spans="1:27" x14ac:dyDescent="0.25">
      <c r="A489" s="25" t="s">
        <v>1394</v>
      </c>
      <c r="B489" s="4" t="s">
        <v>1395</v>
      </c>
      <c r="C489" s="4">
        <v>50412</v>
      </c>
      <c r="D489" s="4">
        <v>50412</v>
      </c>
      <c r="E489" s="4">
        <v>10236</v>
      </c>
      <c r="F489" s="4" t="s">
        <v>25</v>
      </c>
      <c r="G489" s="4">
        <v>40176</v>
      </c>
      <c r="H489" s="4">
        <v>392</v>
      </c>
      <c r="I489" s="4">
        <v>80</v>
      </c>
      <c r="J489" s="4">
        <v>1</v>
      </c>
      <c r="K489" s="4">
        <v>1</v>
      </c>
      <c r="L489" s="4">
        <v>0</v>
      </c>
      <c r="M489" s="4"/>
      <c r="N489" s="4"/>
      <c r="O489" s="4">
        <v>19</v>
      </c>
      <c r="P489" s="9" t="s">
        <v>6465</v>
      </c>
      <c r="Q489" s="9" t="s">
        <v>481</v>
      </c>
      <c r="S489" s="9" t="str">
        <f>VLOOKUP(A489,[1]PRODS!$B$2:$K$3089,10,0)</f>
        <v>WINTER 18</v>
      </c>
      <c r="T489" s="9" t="str">
        <f>VLOOKUP(A489,[1]PRODS!$B$2:$K$3089,4,0)</f>
        <v xml:space="preserve">JACKET </v>
      </c>
      <c r="U489" s="9" t="str">
        <f>VLOOKUP(A489,[1]PRODS!$B$2:$K$3089,5,0)</f>
        <v>CORDUROY</v>
      </c>
      <c r="V489" s="9" t="str">
        <f>VLOOKUP(A489,[1]PRODS!$B$2:$K$3089,6,0)</f>
        <v>BLACK</v>
      </c>
      <c r="W489" s="9" t="str">
        <f t="shared" si="21"/>
        <v>JACKET  CORDUROY BLACK</v>
      </c>
      <c r="X489" s="9" t="str">
        <f>VLOOKUP(A489,[1]PRODS!$B$2:$K$3089,8,0)</f>
        <v>XS</v>
      </c>
      <c r="Y489" s="9" t="str">
        <f>VLOOKUP(A489,[1]PRODS!$B$2:$K$3089,9,0)</f>
        <v>W</v>
      </c>
      <c r="Z489" s="9">
        <f t="shared" si="22"/>
        <v>0.79695310640323735</v>
      </c>
      <c r="AA489" s="9">
        <f t="shared" si="23"/>
        <v>40176</v>
      </c>
    </row>
    <row r="490" spans="1:27" x14ac:dyDescent="0.25">
      <c r="A490" s="25" t="s">
        <v>1478</v>
      </c>
      <c r="B490" s="4" t="s">
        <v>1479</v>
      </c>
      <c r="C490" s="4">
        <v>8395</v>
      </c>
      <c r="D490" s="4">
        <v>8395</v>
      </c>
      <c r="E490" s="4">
        <v>1647</v>
      </c>
      <c r="F490" s="4" t="s">
        <v>25</v>
      </c>
      <c r="G490" s="4">
        <v>6748</v>
      </c>
      <c r="H490" s="4">
        <v>410</v>
      </c>
      <c r="I490" s="4">
        <v>80</v>
      </c>
      <c r="J490" s="4">
        <v>1</v>
      </c>
      <c r="K490" s="4">
        <v>1</v>
      </c>
      <c r="L490" s="4">
        <v>0</v>
      </c>
      <c r="M490" s="4"/>
      <c r="N490" s="4"/>
      <c r="O490" s="4">
        <v>19</v>
      </c>
      <c r="P490" s="9" t="s">
        <v>6465</v>
      </c>
      <c r="Q490" s="9" t="s">
        <v>481</v>
      </c>
      <c r="S490" s="9" t="str">
        <f>VLOOKUP(A490,[1]PRODS!$B$2:$K$3089,10,0)</f>
        <v>WINTER 18</v>
      </c>
      <c r="T490" s="9" t="str">
        <f>VLOOKUP(A490,[1]PRODS!$B$2:$K$3089,4,0)</f>
        <v>BEANIES</v>
      </c>
      <c r="U490" s="9" t="str">
        <f>VLOOKUP(A490,[1]PRODS!$B$2:$K$3089,5,0)</f>
        <v>STRIPES</v>
      </c>
      <c r="V490" s="9" t="str">
        <f>VLOOKUP(A490,[1]PRODS!$B$2:$K$3089,6,0)</f>
        <v>CORAL</v>
      </c>
      <c r="W490" s="9" t="str">
        <f t="shared" si="21"/>
        <v>BEANIES STRIPES CORAL</v>
      </c>
      <c r="X490" s="9" t="str">
        <f>VLOOKUP(A490,[1]PRODS!$B$2:$K$3089,8,0)</f>
        <v>ALL</v>
      </c>
      <c r="Y490" s="9" t="str">
        <f>VLOOKUP(A490,[1]PRODS!$B$2:$K$3089,9,0)</f>
        <v>M</v>
      </c>
      <c r="Z490" s="9">
        <f t="shared" si="22"/>
        <v>0.80381179273377013</v>
      </c>
      <c r="AA490" s="9">
        <f t="shared" si="23"/>
        <v>6748</v>
      </c>
    </row>
    <row r="491" spans="1:27" x14ac:dyDescent="0.25">
      <c r="A491" s="25" t="s">
        <v>1482</v>
      </c>
      <c r="B491" s="4" t="s">
        <v>1483</v>
      </c>
      <c r="C491" s="4">
        <v>16790</v>
      </c>
      <c r="D491" s="4">
        <v>16790</v>
      </c>
      <c r="E491" s="4">
        <v>3176</v>
      </c>
      <c r="F491" s="4" t="s">
        <v>25</v>
      </c>
      <c r="G491" s="4">
        <v>13614</v>
      </c>
      <c r="H491" s="4">
        <v>429</v>
      </c>
      <c r="I491" s="4">
        <v>81</v>
      </c>
      <c r="J491" s="4">
        <v>2</v>
      </c>
      <c r="K491" s="4">
        <v>2</v>
      </c>
      <c r="L491" s="4">
        <v>0</v>
      </c>
      <c r="M491" s="4"/>
      <c r="N491" s="4"/>
      <c r="O491" s="4">
        <v>19</v>
      </c>
      <c r="P491" s="9" t="s">
        <v>6465</v>
      </c>
      <c r="Q491" s="9" t="s">
        <v>481</v>
      </c>
      <c r="S491" s="9" t="str">
        <f>VLOOKUP(A491,[1]PRODS!$B$2:$K$3089,10,0)</f>
        <v>WINTER 18</v>
      </c>
      <c r="T491" s="9" t="str">
        <f>VLOOKUP(A491,[1]PRODS!$B$2:$K$3089,4,0)</f>
        <v>BEANIES</v>
      </c>
      <c r="U491" s="9" t="str">
        <f>VLOOKUP(A491,[1]PRODS!$B$2:$K$3089,5,0)</f>
        <v>STRIPES</v>
      </c>
      <c r="V491" s="9" t="str">
        <f>VLOOKUP(A491,[1]PRODS!$B$2:$K$3089,6,0)</f>
        <v>GREEN</v>
      </c>
      <c r="W491" s="9" t="str">
        <f t="shared" si="21"/>
        <v>BEANIES STRIPES GREEN</v>
      </c>
      <c r="X491" s="9" t="str">
        <f>VLOOKUP(A491,[1]PRODS!$B$2:$K$3089,8,0)</f>
        <v>ALL</v>
      </c>
      <c r="Y491" s="9" t="str">
        <f>VLOOKUP(A491,[1]PRODS!$B$2:$K$3089,9,0)</f>
        <v>M</v>
      </c>
      <c r="Z491" s="9">
        <f t="shared" si="22"/>
        <v>0.8108397855866587</v>
      </c>
      <c r="AA491" s="9">
        <f t="shared" si="23"/>
        <v>13614</v>
      </c>
    </row>
    <row r="492" spans="1:27" x14ac:dyDescent="0.25">
      <c r="A492" s="25" t="s">
        <v>1486</v>
      </c>
      <c r="B492" s="4" t="s">
        <v>1487</v>
      </c>
      <c r="C492" s="4">
        <v>13432</v>
      </c>
      <c r="D492" s="4">
        <v>13432</v>
      </c>
      <c r="E492" s="4">
        <v>3176</v>
      </c>
      <c r="F492" s="4" t="s">
        <v>25</v>
      </c>
      <c r="G492" s="4">
        <v>10256</v>
      </c>
      <c r="H492" s="4">
        <v>323</v>
      </c>
      <c r="I492" s="4">
        <v>76</v>
      </c>
      <c r="J492" s="4">
        <v>2</v>
      </c>
      <c r="K492" s="4">
        <v>2</v>
      </c>
      <c r="L492" s="4">
        <v>0</v>
      </c>
      <c r="M492" s="4"/>
      <c r="N492" s="4"/>
      <c r="O492" s="4">
        <v>19</v>
      </c>
      <c r="P492" s="9" t="s">
        <v>6465</v>
      </c>
      <c r="Q492" s="9" t="s">
        <v>481</v>
      </c>
      <c r="S492" s="9" t="str">
        <f>VLOOKUP(A492,[1]PRODS!$B$2:$K$3089,10,0)</f>
        <v>WINTER 18</v>
      </c>
      <c r="T492" s="9" t="str">
        <f>VLOOKUP(A492,[1]PRODS!$B$2:$K$3089,4,0)</f>
        <v>BEANIES</v>
      </c>
      <c r="U492" s="9" t="str">
        <f>VLOOKUP(A492,[1]PRODS!$B$2:$K$3089,5,0)</f>
        <v>STRIPES</v>
      </c>
      <c r="V492" s="9" t="str">
        <f>VLOOKUP(A492,[1]PRODS!$B$2:$K$3089,6,0)</f>
        <v>YELOW</v>
      </c>
      <c r="W492" s="9" t="str">
        <f t="shared" si="21"/>
        <v>BEANIES STRIPES YELOW</v>
      </c>
      <c r="X492" s="9" t="str">
        <f>VLOOKUP(A492,[1]PRODS!$B$2:$K$3089,8,0)</f>
        <v>ALL</v>
      </c>
      <c r="Y492" s="9" t="str">
        <f>VLOOKUP(A492,[1]PRODS!$B$2:$K$3089,9,0)</f>
        <v>M</v>
      </c>
      <c r="Z492" s="9">
        <f t="shared" si="22"/>
        <v>0.76354973198332343</v>
      </c>
      <c r="AA492" s="9">
        <f t="shared" si="23"/>
        <v>10256</v>
      </c>
    </row>
    <row r="493" spans="1:27" x14ac:dyDescent="0.25">
      <c r="A493" s="25" t="s">
        <v>1493</v>
      </c>
      <c r="B493" s="4" t="s">
        <v>1494</v>
      </c>
      <c r="C493" s="4">
        <v>8395</v>
      </c>
      <c r="D493" s="4">
        <v>8395</v>
      </c>
      <c r="E493" s="4">
        <v>1647</v>
      </c>
      <c r="F493" s="4" t="s">
        <v>25</v>
      </c>
      <c r="G493" s="4">
        <v>6748</v>
      </c>
      <c r="H493" s="4">
        <v>410</v>
      </c>
      <c r="I493" s="4">
        <v>80</v>
      </c>
      <c r="J493" s="4">
        <v>1</v>
      </c>
      <c r="K493" s="4">
        <v>1</v>
      </c>
      <c r="L493" s="4">
        <v>0</v>
      </c>
      <c r="M493" s="4"/>
      <c r="N493" s="4"/>
      <c r="O493" s="4">
        <v>19</v>
      </c>
      <c r="P493" s="9" t="s">
        <v>6465</v>
      </c>
      <c r="Q493" s="9" t="s">
        <v>481</v>
      </c>
      <c r="S493" s="9" t="str">
        <f>VLOOKUP(A493,[1]PRODS!$B$2:$K$3089,10,0)</f>
        <v>WINTER 18</v>
      </c>
      <c r="T493" s="9" t="str">
        <f>VLOOKUP(A493,[1]PRODS!$B$2:$K$3089,4,0)</f>
        <v>BEANIES</v>
      </c>
      <c r="U493" s="9" t="str">
        <f>VLOOKUP(A493,[1]PRODS!$B$2:$K$3089,5,0)</f>
        <v>WOVEN</v>
      </c>
      <c r="V493" s="9" t="str">
        <f>VLOOKUP(A493,[1]PRODS!$B$2:$K$3089,6,0)</f>
        <v>RED</v>
      </c>
      <c r="W493" s="9" t="str">
        <f t="shared" si="21"/>
        <v>BEANIES WOVEN RED</v>
      </c>
      <c r="X493" s="9" t="str">
        <f>VLOOKUP(A493,[1]PRODS!$B$2:$K$3089,8,0)</f>
        <v>ALL</v>
      </c>
      <c r="Y493" s="9" t="str">
        <f>VLOOKUP(A493,[1]PRODS!$B$2:$K$3089,9,0)</f>
        <v>M</v>
      </c>
      <c r="Z493" s="9">
        <f t="shared" si="22"/>
        <v>0.80381179273377013</v>
      </c>
      <c r="AA493" s="9">
        <f t="shared" si="23"/>
        <v>6748</v>
      </c>
    </row>
    <row r="494" spans="1:27" x14ac:dyDescent="0.25">
      <c r="A494" s="25" t="s">
        <v>1498</v>
      </c>
      <c r="B494" s="4" t="s">
        <v>1499</v>
      </c>
      <c r="C494" s="4">
        <v>10916</v>
      </c>
      <c r="D494" s="4">
        <v>10916</v>
      </c>
      <c r="E494" s="4">
        <v>2600</v>
      </c>
      <c r="F494" s="4" t="s">
        <v>25</v>
      </c>
      <c r="G494" s="4">
        <v>8316</v>
      </c>
      <c r="H494" s="4">
        <v>320</v>
      </c>
      <c r="I494" s="4">
        <v>76</v>
      </c>
      <c r="J494" s="4">
        <v>1</v>
      </c>
      <c r="K494" s="4">
        <v>1</v>
      </c>
      <c r="L494" s="4">
        <v>0</v>
      </c>
      <c r="M494" s="4"/>
      <c r="N494" s="4"/>
      <c r="O494" s="4">
        <v>19</v>
      </c>
      <c r="P494" s="9" t="s">
        <v>6465</v>
      </c>
      <c r="Q494" s="9" t="s">
        <v>481</v>
      </c>
      <c r="S494" s="9" t="str">
        <f>VLOOKUP(A494,[1]PRODS!$B$2:$K$3089,10,0)</f>
        <v>WINTER 18</v>
      </c>
      <c r="T494" s="9" t="str">
        <f>VLOOKUP(A494,[1]PRODS!$B$2:$K$3089,4,0)</f>
        <v>BEANIES</v>
      </c>
      <c r="U494" s="9" t="str">
        <f>VLOOKUP(A494,[1]PRODS!$B$2:$K$3089,5,0)</f>
        <v>CORSAIR</v>
      </c>
      <c r="V494" s="9" t="str">
        <f>VLOOKUP(A494,[1]PRODS!$B$2:$K$3089,6,0)</f>
        <v>BLUE</v>
      </c>
      <c r="W494" s="9" t="str">
        <f t="shared" si="21"/>
        <v>BEANIES CORSAIR BLUE</v>
      </c>
      <c r="X494" s="9" t="str">
        <f>VLOOKUP(A494,[1]PRODS!$B$2:$K$3089,8,0)</f>
        <v>ALL</v>
      </c>
      <c r="Y494" s="9" t="str">
        <f>VLOOKUP(A494,[1]PRODS!$B$2:$K$3089,9,0)</f>
        <v>W</v>
      </c>
      <c r="Z494" s="9">
        <f t="shared" si="22"/>
        <v>0.76181751557347011</v>
      </c>
      <c r="AA494" s="9">
        <f t="shared" si="23"/>
        <v>8316</v>
      </c>
    </row>
    <row r="495" spans="1:27" x14ac:dyDescent="0.25">
      <c r="A495" s="25" t="s">
        <v>447</v>
      </c>
      <c r="B495" s="4" t="s">
        <v>448</v>
      </c>
      <c r="C495" s="4">
        <v>12597</v>
      </c>
      <c r="D495" s="4">
        <v>12597</v>
      </c>
      <c r="E495" s="4">
        <v>2902</v>
      </c>
      <c r="F495" s="4" t="s">
        <v>25</v>
      </c>
      <c r="G495" s="4">
        <v>9695</v>
      </c>
      <c r="H495" s="4">
        <v>334</v>
      </c>
      <c r="I495" s="4">
        <v>77</v>
      </c>
      <c r="J495" s="4">
        <v>1</v>
      </c>
      <c r="K495" s="4">
        <v>1</v>
      </c>
      <c r="L495" s="4">
        <v>0</v>
      </c>
      <c r="M495" s="4"/>
      <c r="N495" s="4"/>
      <c r="O495" s="4">
        <v>19</v>
      </c>
      <c r="P495" s="9" t="s">
        <v>6465</v>
      </c>
      <c r="Q495" s="9" t="s">
        <v>481</v>
      </c>
      <c r="S495" s="9" t="str">
        <f>VLOOKUP(A495,[1]PRODS!$B$2:$K$3089,10,0)</f>
        <v>SUMMER 18</v>
      </c>
      <c r="T495" s="9" t="str">
        <f>VLOOKUP(A495,[1]PRODS!$B$2:$K$3089,4,0)</f>
        <v>CAPS</v>
      </c>
      <c r="U495" s="9" t="str">
        <f>VLOOKUP(A495,[1]PRODS!$B$2:$K$3089,5,0)</f>
        <v>SHIELD</v>
      </c>
      <c r="V495" s="9" t="str">
        <f>VLOOKUP(A495,[1]PRODS!$B$2:$K$3089,6,0)</f>
        <v>CAMO</v>
      </c>
      <c r="W495" s="9" t="str">
        <f t="shared" si="21"/>
        <v>CAPS SHIELD CAMO</v>
      </c>
      <c r="X495" s="9" t="str">
        <f>VLOOKUP(A495,[1]PRODS!$B$2:$K$3089,8,0)</f>
        <v>L/XL</v>
      </c>
      <c r="Y495" s="9" t="str">
        <f>VLOOKUP(A495,[1]PRODS!$B$2:$K$3089,9,0)</f>
        <v>M</v>
      </c>
      <c r="Z495" s="9">
        <f t="shared" si="22"/>
        <v>0.76962768913233315</v>
      </c>
      <c r="AA495" s="9">
        <f t="shared" si="23"/>
        <v>9695</v>
      </c>
    </row>
    <row r="496" spans="1:27" x14ac:dyDescent="0.25">
      <c r="A496" s="25" t="s">
        <v>451</v>
      </c>
      <c r="B496" s="4" t="s">
        <v>452</v>
      </c>
      <c r="C496" s="4">
        <v>8403</v>
      </c>
      <c r="D496" s="4">
        <v>8403</v>
      </c>
      <c r="E496" s="4">
        <v>2495</v>
      </c>
      <c r="F496" s="4" t="s">
        <v>25</v>
      </c>
      <c r="G496" s="4">
        <v>5908</v>
      </c>
      <c r="H496" s="4">
        <v>237</v>
      </c>
      <c r="I496" s="4">
        <v>70</v>
      </c>
      <c r="J496" s="4">
        <v>1</v>
      </c>
      <c r="K496" s="4">
        <v>1</v>
      </c>
      <c r="L496" s="4">
        <v>0</v>
      </c>
      <c r="M496" s="4"/>
      <c r="N496" s="4"/>
      <c r="O496" s="4">
        <v>19</v>
      </c>
      <c r="P496" s="9" t="s">
        <v>6465</v>
      </c>
      <c r="Q496" s="9" t="s">
        <v>481</v>
      </c>
      <c r="S496" s="9" t="str">
        <f>VLOOKUP(A496,[1]PRODS!$B$2:$K$3089,10,0)</f>
        <v>SUMMER 18</v>
      </c>
      <c r="T496" s="9" t="str">
        <f>VLOOKUP(A496,[1]PRODS!$B$2:$K$3089,4,0)</f>
        <v>CAPS</v>
      </c>
      <c r="U496" s="9" t="str">
        <f>VLOOKUP(A496,[1]PRODS!$B$2:$K$3089,5,0)</f>
        <v>CLASSIC</v>
      </c>
      <c r="V496" s="9" t="str">
        <f>VLOOKUP(A496,[1]PRODS!$B$2:$K$3089,6,0)</f>
        <v>BROWN</v>
      </c>
      <c r="W496" s="9" t="str">
        <f t="shared" si="21"/>
        <v>CAPS CLASSIC BROWN</v>
      </c>
      <c r="X496" s="9" t="str">
        <f>VLOOKUP(A496,[1]PRODS!$B$2:$K$3089,8,0)</f>
        <v>L/XL</v>
      </c>
      <c r="Y496" s="9" t="str">
        <f>VLOOKUP(A496,[1]PRODS!$B$2:$K$3089,9,0)</f>
        <v>M</v>
      </c>
      <c r="Z496" s="9">
        <f t="shared" si="22"/>
        <v>0.703082232535999</v>
      </c>
      <c r="AA496" s="9">
        <f t="shared" si="23"/>
        <v>5908</v>
      </c>
    </row>
    <row r="497" spans="1:27" x14ac:dyDescent="0.25">
      <c r="A497" s="25" t="s">
        <v>1509</v>
      </c>
      <c r="B497" s="4" t="s">
        <v>1510</v>
      </c>
      <c r="C497" s="4">
        <v>16798</v>
      </c>
      <c r="D497" s="4">
        <v>16798</v>
      </c>
      <c r="E497" s="4">
        <v>2265</v>
      </c>
      <c r="F497" s="4" t="s">
        <v>25</v>
      </c>
      <c r="G497" s="4">
        <v>14533</v>
      </c>
      <c r="H497" s="4">
        <v>642</v>
      </c>
      <c r="I497" s="4">
        <v>87</v>
      </c>
      <c r="J497" s="4">
        <v>1</v>
      </c>
      <c r="K497" s="4">
        <v>1</v>
      </c>
      <c r="L497" s="4">
        <v>0</v>
      </c>
      <c r="M497" s="4"/>
      <c r="N497" s="4"/>
      <c r="O497" s="4">
        <v>19</v>
      </c>
      <c r="P497" s="9" t="s">
        <v>6465</v>
      </c>
      <c r="Q497" s="9" t="s">
        <v>481</v>
      </c>
      <c r="S497" s="9" t="str">
        <f>VLOOKUP(A497,[1]PRODS!$B$2:$K$3089,10,0)</f>
        <v>WINTER 18</v>
      </c>
      <c r="T497" s="9" t="str">
        <f>VLOOKUP(A497,[1]PRODS!$B$2:$K$3089,4,0)</f>
        <v>CAPS</v>
      </c>
      <c r="U497" s="9" t="str">
        <f>VLOOKUP(A497,[1]PRODS!$B$2:$K$3089,5,0)</f>
        <v>CLASSIC</v>
      </c>
      <c r="V497" s="9" t="str">
        <f>VLOOKUP(A497,[1]PRODS!$B$2:$K$3089,6,0)</f>
        <v>LIGHT BROWN</v>
      </c>
      <c r="W497" s="9" t="str">
        <f t="shared" si="21"/>
        <v>CAPS CLASSIC LIGHT BROWN</v>
      </c>
      <c r="X497" s="9" t="str">
        <f>VLOOKUP(A497,[1]PRODS!$B$2:$K$3089,8,0)</f>
        <v>S/M</v>
      </c>
      <c r="Y497" s="9" t="str">
        <f>VLOOKUP(A497,[1]PRODS!$B$2:$K$3089,9,0)</f>
        <v>M</v>
      </c>
      <c r="Z497" s="9">
        <f t="shared" si="22"/>
        <v>0.8651625193475414</v>
      </c>
      <c r="AA497" s="9">
        <f t="shared" si="23"/>
        <v>14533</v>
      </c>
    </row>
    <row r="498" spans="1:27" x14ac:dyDescent="0.25">
      <c r="A498" s="25" t="s">
        <v>237</v>
      </c>
      <c r="B498" s="4" t="s">
        <v>238</v>
      </c>
      <c r="C498" s="4">
        <v>8403</v>
      </c>
      <c r="D498" s="4">
        <v>8403</v>
      </c>
      <c r="E498" s="4">
        <v>2935</v>
      </c>
      <c r="F498" s="4" t="s">
        <v>25</v>
      </c>
      <c r="G498" s="4">
        <v>5468</v>
      </c>
      <c r="H498" s="4">
        <v>186</v>
      </c>
      <c r="I498" s="4">
        <v>65</v>
      </c>
      <c r="J498" s="4">
        <v>1</v>
      </c>
      <c r="K498" s="4">
        <v>1</v>
      </c>
      <c r="L498" s="4">
        <v>0</v>
      </c>
      <c r="M498" s="4"/>
      <c r="N498" s="4"/>
      <c r="O498" s="4">
        <v>19</v>
      </c>
      <c r="P498" s="9" t="s">
        <v>6465</v>
      </c>
      <c r="Q498" s="9" t="s">
        <v>481</v>
      </c>
      <c r="S498" s="9" t="str">
        <f>VLOOKUP(A498,[1]PRODS!$B$2:$K$3089,10,0)</f>
        <v>SUMMER 18</v>
      </c>
      <c r="T498" s="9" t="str">
        <f>VLOOKUP(A498,[1]PRODS!$B$2:$K$3089,4,0)</f>
        <v>BUCKET</v>
      </c>
      <c r="U498" s="9" t="str">
        <f>VLOOKUP(A498,[1]PRODS!$B$2:$K$3089,5,0)</f>
        <v>CAMO</v>
      </c>
      <c r="V498" s="9" t="str">
        <f>VLOOKUP(A498,[1]PRODS!$B$2:$K$3089,6,0)</f>
        <v>CAMO</v>
      </c>
      <c r="W498" s="9" t="str">
        <f t="shared" si="21"/>
        <v>BUCKET CAMO CAMO</v>
      </c>
      <c r="X498" s="9" t="str">
        <f>VLOOKUP(A498,[1]PRODS!$B$2:$K$3089,8,0)</f>
        <v>L/XL</v>
      </c>
      <c r="Y498" s="9" t="str">
        <f>VLOOKUP(A498,[1]PRODS!$B$2:$K$3089,9,0)</f>
        <v>M</v>
      </c>
      <c r="Z498" s="9">
        <f t="shared" si="22"/>
        <v>0.65071998095918127</v>
      </c>
      <c r="AA498" s="9">
        <f t="shared" si="23"/>
        <v>5468</v>
      </c>
    </row>
    <row r="499" spans="1:27" x14ac:dyDescent="0.25">
      <c r="A499" s="25" t="s">
        <v>1569</v>
      </c>
      <c r="B499" s="4" t="s">
        <v>1570</v>
      </c>
      <c r="C499" s="4">
        <v>18479</v>
      </c>
      <c r="D499" s="4">
        <v>18479</v>
      </c>
      <c r="E499" s="4">
        <v>3589</v>
      </c>
      <c r="F499" s="4" t="s">
        <v>25</v>
      </c>
      <c r="G499" s="4">
        <v>14890</v>
      </c>
      <c r="H499" s="4">
        <v>415</v>
      </c>
      <c r="I499" s="4">
        <v>81</v>
      </c>
      <c r="J499" s="4">
        <v>1</v>
      </c>
      <c r="K499" s="4">
        <v>1</v>
      </c>
      <c r="L499" s="4">
        <v>0</v>
      </c>
      <c r="M499" s="4"/>
      <c r="N499" s="4"/>
      <c r="O499" s="4">
        <v>19</v>
      </c>
      <c r="P499" s="9" t="s">
        <v>6465</v>
      </c>
      <c r="Q499" s="9" t="s">
        <v>481</v>
      </c>
      <c r="S499" s="9" t="str">
        <f>VLOOKUP(A499,[1]PRODS!$B$2:$K$3089,10,0)</f>
        <v>WINTER 18</v>
      </c>
      <c r="T499" s="9" t="str">
        <f>VLOOKUP(A499,[1]PRODS!$B$2:$K$3089,4,0)</f>
        <v>SWEATPANTS</v>
      </c>
      <c r="U499" s="9" t="str">
        <f>VLOOKUP(A499,[1]PRODS!$B$2:$K$3089,5,0)</f>
        <v>KANGOO</v>
      </c>
      <c r="V499" s="9" t="str">
        <f>VLOOKUP(A499,[1]PRODS!$B$2:$K$3089,6,0)</f>
        <v>GREY</v>
      </c>
      <c r="W499" s="9" t="str">
        <f t="shared" si="21"/>
        <v>SWEATPANTS KANGOO GREY</v>
      </c>
      <c r="X499" s="9" t="str">
        <f>VLOOKUP(A499,[1]PRODS!$B$2:$K$3089,8,0)</f>
        <v>XL</v>
      </c>
      <c r="Y499" s="9" t="str">
        <f>VLOOKUP(A499,[1]PRODS!$B$2:$K$3089,9,0)</f>
        <v>M</v>
      </c>
      <c r="Z499" s="9">
        <f t="shared" si="22"/>
        <v>0.80577953352454135</v>
      </c>
      <c r="AA499" s="9">
        <f t="shared" si="23"/>
        <v>14890</v>
      </c>
    </row>
    <row r="500" spans="1:27" x14ac:dyDescent="0.25">
      <c r="A500" s="25" t="s">
        <v>253</v>
      </c>
      <c r="B500" s="4" t="s">
        <v>254</v>
      </c>
      <c r="C500" s="4">
        <v>8403</v>
      </c>
      <c r="D500" s="4">
        <v>8403</v>
      </c>
      <c r="E500" s="4">
        <v>3305</v>
      </c>
      <c r="F500" s="4" t="s">
        <v>25</v>
      </c>
      <c r="G500" s="4">
        <v>5098</v>
      </c>
      <c r="H500" s="4">
        <v>154</v>
      </c>
      <c r="I500" s="4">
        <v>61</v>
      </c>
      <c r="J500" s="4">
        <v>1</v>
      </c>
      <c r="K500" s="4">
        <v>1</v>
      </c>
      <c r="L500" s="4">
        <v>0</v>
      </c>
      <c r="M500" s="4"/>
      <c r="N500" s="4"/>
      <c r="O500" s="4">
        <v>19</v>
      </c>
      <c r="P500" s="9" t="s">
        <v>6465</v>
      </c>
      <c r="Q500" s="9" t="s">
        <v>481</v>
      </c>
      <c r="S500" s="9" t="str">
        <f>VLOOKUP(A500,[1]PRODS!$B$2:$K$3089,10,0)</f>
        <v>SUMMER 18</v>
      </c>
      <c r="T500" s="9" t="str">
        <f>VLOOKUP(A500,[1]PRODS!$B$2:$K$3089,4,0)</f>
        <v>WALLET</v>
      </c>
      <c r="U500" s="9" t="str">
        <f>VLOOKUP(A500,[1]PRODS!$B$2:$K$3089,5,0)</f>
        <v>CLASSIC</v>
      </c>
      <c r="V500" s="9" t="str">
        <f>VLOOKUP(A500,[1]PRODS!$B$2:$K$3089,6,0)</f>
        <v>BLACK</v>
      </c>
      <c r="W500" s="9" t="str">
        <f t="shared" si="21"/>
        <v>WALLET CLASSIC BLACK</v>
      </c>
      <c r="X500" s="9" t="str">
        <f>VLOOKUP(A500,[1]PRODS!$B$2:$K$3089,8,0)</f>
        <v>ALL</v>
      </c>
      <c r="Y500" s="9" t="str">
        <f>VLOOKUP(A500,[1]PRODS!$B$2:$K$3089,9,0)</f>
        <v>M</v>
      </c>
      <c r="Z500" s="9">
        <f t="shared" si="22"/>
        <v>0.60668808758776627</v>
      </c>
      <c r="AA500" s="9">
        <f t="shared" si="23"/>
        <v>5098</v>
      </c>
    </row>
    <row r="501" spans="1:27" x14ac:dyDescent="0.25">
      <c r="A501" s="25" t="s">
        <v>259</v>
      </c>
      <c r="B501" s="4" t="s">
        <v>260</v>
      </c>
      <c r="C501" s="4">
        <v>5454</v>
      </c>
      <c r="D501" s="4">
        <v>5454</v>
      </c>
      <c r="E501" s="4">
        <v>1290</v>
      </c>
      <c r="F501" s="4" t="s">
        <v>25</v>
      </c>
      <c r="G501" s="4">
        <v>4164</v>
      </c>
      <c r="H501" s="4">
        <v>323</v>
      </c>
      <c r="I501" s="4">
        <v>76</v>
      </c>
      <c r="J501" s="4">
        <v>2</v>
      </c>
      <c r="K501" s="4">
        <v>2</v>
      </c>
      <c r="L501" s="4">
        <v>0</v>
      </c>
      <c r="M501" s="4"/>
      <c r="N501" s="4"/>
      <c r="O501" s="4">
        <v>19</v>
      </c>
      <c r="P501" s="9" t="s">
        <v>6465</v>
      </c>
      <c r="Q501" s="9" t="s">
        <v>481</v>
      </c>
      <c r="S501" s="9" t="str">
        <f>VLOOKUP(A501,[1]PRODS!$B$2:$K$3089,10,0)</f>
        <v>SUMMER 18</v>
      </c>
      <c r="T501" s="9" t="str">
        <f>VLOOKUP(A501,[1]PRODS!$B$2:$K$3089,4,0)</f>
        <v>STRAP</v>
      </c>
      <c r="U501" s="9" t="str">
        <f>VLOOKUP(A501,[1]PRODS!$B$2:$K$3089,5,0)</f>
        <v>CLASSIC</v>
      </c>
      <c r="V501" s="9" t="str">
        <f>VLOOKUP(A501,[1]PRODS!$B$2:$K$3089,6,0)</f>
        <v>BROWN</v>
      </c>
      <c r="W501" s="9" t="str">
        <f t="shared" si="21"/>
        <v>STRAP CLASSIC BROWN</v>
      </c>
      <c r="X501" s="9" t="str">
        <f>VLOOKUP(A501,[1]PRODS!$B$2:$K$3089,8,0)</f>
        <v>ALL</v>
      </c>
      <c r="Y501" s="9" t="str">
        <f>VLOOKUP(A501,[1]PRODS!$B$2:$K$3089,9,0)</f>
        <v>M</v>
      </c>
      <c r="Z501" s="9">
        <f t="shared" si="22"/>
        <v>0.76347634763476346</v>
      </c>
      <c r="AA501" s="9">
        <f t="shared" si="23"/>
        <v>4164</v>
      </c>
    </row>
    <row r="502" spans="1:27" x14ac:dyDescent="0.25">
      <c r="A502" s="25" t="s">
        <v>261</v>
      </c>
      <c r="B502" s="4" t="s">
        <v>262</v>
      </c>
      <c r="C502" s="4">
        <v>16798</v>
      </c>
      <c r="D502" s="4">
        <v>16798</v>
      </c>
      <c r="E502" s="4">
        <v>4850</v>
      </c>
      <c r="F502" s="4" t="s">
        <v>25</v>
      </c>
      <c r="G502" s="4">
        <v>11948</v>
      </c>
      <c r="H502" s="4">
        <v>246</v>
      </c>
      <c r="I502" s="4">
        <v>71</v>
      </c>
      <c r="J502" s="4">
        <v>1</v>
      </c>
      <c r="K502" s="4">
        <v>1</v>
      </c>
      <c r="L502" s="4">
        <v>0</v>
      </c>
      <c r="M502" s="4"/>
      <c r="N502" s="4"/>
      <c r="O502" s="4">
        <v>19</v>
      </c>
      <c r="P502" s="9" t="s">
        <v>6465</v>
      </c>
      <c r="Q502" s="9" t="s">
        <v>481</v>
      </c>
      <c r="S502" s="9" t="str">
        <f>VLOOKUP(A502,[1]PRODS!$B$2:$K$3089,10,0)</f>
        <v>SUMMER 18</v>
      </c>
      <c r="T502" s="9" t="str">
        <f>VLOOKUP(A502,[1]PRODS!$B$2:$K$3089,4,0)</f>
        <v>BELT</v>
      </c>
      <c r="U502" s="9" t="str">
        <f>VLOOKUP(A502,[1]PRODS!$B$2:$K$3089,5,0)</f>
        <v>MONTAÑA</v>
      </c>
      <c r="V502" s="9" t="str">
        <f>VLOOKUP(A502,[1]PRODS!$B$2:$K$3089,6,0)</f>
        <v>BROWN</v>
      </c>
      <c r="W502" s="9" t="str">
        <f t="shared" si="21"/>
        <v>BELT MONTAÑA BROWN</v>
      </c>
      <c r="X502" s="9" t="str">
        <f>VLOOKUP(A502,[1]PRODS!$B$2:$K$3089,8,0)</f>
        <v>L/XL</v>
      </c>
      <c r="Y502" s="9" t="str">
        <f>VLOOKUP(A502,[1]PRODS!$B$2:$K$3089,9,0)</f>
        <v>M</v>
      </c>
      <c r="Z502" s="9">
        <f t="shared" si="22"/>
        <v>0.7112751518037862</v>
      </c>
      <c r="AA502" s="9">
        <f t="shared" si="23"/>
        <v>11948</v>
      </c>
    </row>
    <row r="503" spans="1:27" x14ac:dyDescent="0.25">
      <c r="A503" s="25" t="s">
        <v>269</v>
      </c>
      <c r="B503" s="4" t="s">
        <v>270</v>
      </c>
      <c r="C503" s="4">
        <v>2101</v>
      </c>
      <c r="D503" s="4">
        <v>2101</v>
      </c>
      <c r="E503" s="4">
        <v>664</v>
      </c>
      <c r="F503" s="4" t="s">
        <v>25</v>
      </c>
      <c r="G503" s="4">
        <v>1437</v>
      </c>
      <c r="H503" s="4">
        <v>216</v>
      </c>
      <c r="I503" s="4">
        <v>68</v>
      </c>
      <c r="J503" s="4">
        <v>1</v>
      </c>
      <c r="K503" s="4">
        <v>1</v>
      </c>
      <c r="L503" s="4">
        <v>0</v>
      </c>
      <c r="M503" s="4"/>
      <c r="N503" s="4"/>
      <c r="O503" s="4">
        <v>19</v>
      </c>
      <c r="P503" s="9" t="s">
        <v>6465</v>
      </c>
      <c r="Q503" s="9" t="s">
        <v>481</v>
      </c>
      <c r="S503" s="9" t="str">
        <f>VLOOKUP(A503,[1]PRODS!$B$2:$K$3089,10,0)</f>
        <v>SUMMER 18</v>
      </c>
      <c r="T503" s="9" t="str">
        <f>VLOOKUP(A503,[1]PRODS!$B$2:$K$3089,4,0)</f>
        <v>SOCKS</v>
      </c>
      <c r="U503" s="9" t="str">
        <f>VLOOKUP(A503,[1]PRODS!$B$2:$K$3089,5,0)</f>
        <v>LOGO SERIE</v>
      </c>
      <c r="V503" s="9" t="str">
        <f>VLOOKUP(A503,[1]PRODS!$B$2:$K$3089,6,0)</f>
        <v>BROWN</v>
      </c>
      <c r="W503" s="9" t="str">
        <f t="shared" si="21"/>
        <v>SOCKS LOGO SERIE BROWN</v>
      </c>
      <c r="X503" s="9" t="str">
        <f>VLOOKUP(A503,[1]PRODS!$B$2:$K$3089,8,0)</f>
        <v>ALL</v>
      </c>
      <c r="Y503" s="9" t="str">
        <f>VLOOKUP(A503,[1]PRODS!$B$2:$K$3089,9,0)</f>
        <v>M</v>
      </c>
      <c r="Z503" s="9">
        <f t="shared" si="22"/>
        <v>0.68396001903855308</v>
      </c>
      <c r="AA503" s="9">
        <f t="shared" si="23"/>
        <v>1437</v>
      </c>
    </row>
    <row r="504" spans="1:27" x14ac:dyDescent="0.25">
      <c r="A504" s="25" t="s">
        <v>6418</v>
      </c>
      <c r="B504" s="4" t="s">
        <v>6419</v>
      </c>
      <c r="C504" s="4">
        <v>16790</v>
      </c>
      <c r="D504" s="4">
        <v>16790</v>
      </c>
      <c r="E504" s="4">
        <v>4560</v>
      </c>
      <c r="F504" s="4" t="s">
        <v>25</v>
      </c>
      <c r="G504" s="4">
        <v>12230</v>
      </c>
      <c r="H504" s="4">
        <v>268</v>
      </c>
      <c r="I504" s="4">
        <v>73</v>
      </c>
      <c r="J504" s="4">
        <v>2</v>
      </c>
      <c r="K504" s="4">
        <v>2</v>
      </c>
      <c r="L504" s="4">
        <v>0</v>
      </c>
      <c r="M504" s="4"/>
      <c r="N504" s="4"/>
      <c r="O504" s="4">
        <v>19</v>
      </c>
      <c r="P504" s="9" t="s">
        <v>6465</v>
      </c>
      <c r="Q504" s="9" t="s">
        <v>481</v>
      </c>
      <c r="S504" s="9" t="str">
        <f>VLOOKUP(A504,[1]PRODS!$B$2:$K$3089,10,0)</f>
        <v>WINTER 18</v>
      </c>
      <c r="T504" s="9" t="str">
        <f>VLOOKUP(A504,[1]PRODS!$B$2:$K$3089,4,0)</f>
        <v>SOCKS PACK</v>
      </c>
      <c r="U504" s="9" t="str">
        <f>VLOOKUP(A504,[1]PRODS!$B$2:$K$3089,5,0)</f>
        <v>4PACK</v>
      </c>
      <c r="V504" s="9" t="str">
        <f>VLOOKUP(A504,[1]PRODS!$B$2:$K$3089,6,0)</f>
        <v>ALL</v>
      </c>
      <c r="W504" s="9" t="str">
        <f t="shared" si="21"/>
        <v>SOCKS PACK 4PACK ALL</v>
      </c>
      <c r="X504" s="9" t="str">
        <f>VLOOKUP(A504,[1]PRODS!$B$2:$K$3089,8,0)</f>
        <v>ALL</v>
      </c>
      <c r="Y504" s="9" t="str">
        <f>VLOOKUP(A504,[1]PRODS!$B$2:$K$3089,9,0)</f>
        <v>ALL</v>
      </c>
      <c r="Z504" s="9">
        <f t="shared" si="22"/>
        <v>0.72840976771888033</v>
      </c>
      <c r="AA504" s="9">
        <f t="shared" si="23"/>
        <v>12230</v>
      </c>
    </row>
    <row r="505" spans="1:27" x14ac:dyDescent="0.25">
      <c r="A505" s="25" t="s">
        <v>536</v>
      </c>
      <c r="B505" s="4" t="s">
        <v>537</v>
      </c>
      <c r="C505" s="4">
        <v>6298</v>
      </c>
      <c r="D505" s="4">
        <v>6298</v>
      </c>
      <c r="E505" s="4">
        <v>1847</v>
      </c>
      <c r="F505" s="4" t="s">
        <v>25</v>
      </c>
      <c r="G505" s="4">
        <v>4451</v>
      </c>
      <c r="H505" s="4">
        <v>241</v>
      </c>
      <c r="I505" s="4">
        <v>71</v>
      </c>
      <c r="J505" s="4">
        <v>1</v>
      </c>
      <c r="K505" s="4">
        <v>1</v>
      </c>
      <c r="L505" s="4">
        <v>0</v>
      </c>
      <c r="M505" s="4"/>
      <c r="N505" s="4"/>
      <c r="O505" s="4">
        <v>19</v>
      </c>
      <c r="P505" s="9" t="s">
        <v>6465</v>
      </c>
      <c r="Q505" s="9" t="s">
        <v>1836</v>
      </c>
      <c r="S505" s="9" t="str">
        <f>VLOOKUP(A505,[1]PRODS!$B$2:$K$3089,10,0)</f>
        <v>SUMMER 18</v>
      </c>
      <c r="T505" s="9" t="str">
        <f>VLOOKUP(A505,[1]PRODS!$B$2:$K$3089,4,0)</f>
        <v>TSHIRT</v>
      </c>
      <c r="U505" s="9" t="str">
        <f>VLOOKUP(A505,[1]PRODS!$B$2:$K$3089,5,0)</f>
        <v>TYPO</v>
      </c>
      <c r="V505" s="9" t="str">
        <f>VLOOKUP(A505,[1]PRODS!$B$2:$K$3089,6,0)</f>
        <v>WHITE</v>
      </c>
      <c r="W505" s="9" t="str">
        <f t="shared" si="21"/>
        <v>TSHIRT TYPO WHITE</v>
      </c>
      <c r="X505" s="9" t="str">
        <f>VLOOKUP(A505,[1]PRODS!$B$2:$K$3089,8,0)</f>
        <v>S</v>
      </c>
      <c r="Y505" s="9" t="str">
        <f>VLOOKUP(A505,[1]PRODS!$B$2:$K$3089,9,0)</f>
        <v>M</v>
      </c>
      <c r="Z505" s="9">
        <f t="shared" si="22"/>
        <v>0.70673229596697362</v>
      </c>
      <c r="AA505" s="9">
        <f t="shared" si="23"/>
        <v>4451</v>
      </c>
    </row>
    <row r="506" spans="1:27" x14ac:dyDescent="0.25">
      <c r="A506" s="25" t="s">
        <v>145</v>
      </c>
      <c r="B506" s="4" t="s">
        <v>146</v>
      </c>
      <c r="C506" s="4">
        <v>12597</v>
      </c>
      <c r="D506" s="4">
        <v>12597</v>
      </c>
      <c r="E506" s="4">
        <v>2056</v>
      </c>
      <c r="F506" s="4" t="s">
        <v>25</v>
      </c>
      <c r="G506" s="4">
        <v>10541</v>
      </c>
      <c r="H506" s="4">
        <v>513</v>
      </c>
      <c r="I506" s="4">
        <v>84</v>
      </c>
      <c r="J506" s="4">
        <v>1</v>
      </c>
      <c r="K506" s="4">
        <v>1</v>
      </c>
      <c r="L506" s="4">
        <v>0</v>
      </c>
      <c r="M506" s="4"/>
      <c r="N506" s="4"/>
      <c r="O506" s="4">
        <v>19</v>
      </c>
      <c r="P506" s="9" t="s">
        <v>6465</v>
      </c>
      <c r="Q506" s="9" t="s">
        <v>1836</v>
      </c>
      <c r="S506" s="9" t="str">
        <f>VLOOKUP(A506,[1]PRODS!$B$2:$K$3089,10,0)</f>
        <v>WINTER 18</v>
      </c>
      <c r="T506" s="9" t="str">
        <f>VLOOKUP(A506,[1]PRODS!$B$2:$K$3089,4,0)</f>
        <v>TSHIRT</v>
      </c>
      <c r="U506" s="9" t="str">
        <f>VLOOKUP(A506,[1]PRODS!$B$2:$K$3089,5,0)</f>
        <v>LINED</v>
      </c>
      <c r="V506" s="9" t="str">
        <f>VLOOKUP(A506,[1]PRODS!$B$2:$K$3089,6,0)</f>
        <v>CREAM</v>
      </c>
      <c r="W506" s="9" t="str">
        <f t="shared" si="21"/>
        <v>TSHIRT LINED CREAM</v>
      </c>
      <c r="X506" s="9" t="str">
        <f>VLOOKUP(A506,[1]PRODS!$B$2:$K$3089,8,0)</f>
        <v>XL</v>
      </c>
      <c r="Y506" s="9" t="str">
        <f>VLOOKUP(A506,[1]PRODS!$B$2:$K$3089,9,0)</f>
        <v>M</v>
      </c>
      <c r="Z506" s="9">
        <f t="shared" si="22"/>
        <v>0.8367865364769389</v>
      </c>
      <c r="AA506" s="9">
        <f t="shared" si="23"/>
        <v>10541</v>
      </c>
    </row>
    <row r="507" spans="1:27" x14ac:dyDescent="0.25">
      <c r="A507" s="25" t="s">
        <v>888</v>
      </c>
      <c r="B507" s="4" t="s">
        <v>889</v>
      </c>
      <c r="C507" s="4">
        <v>12597</v>
      </c>
      <c r="D507" s="4">
        <v>12597</v>
      </c>
      <c r="E507" s="4">
        <v>1874</v>
      </c>
      <c r="F507" s="4" t="s">
        <v>25</v>
      </c>
      <c r="G507" s="4">
        <v>10723</v>
      </c>
      <c r="H507" s="4">
        <v>572</v>
      </c>
      <c r="I507" s="4">
        <v>85</v>
      </c>
      <c r="J507" s="4">
        <v>1</v>
      </c>
      <c r="K507" s="4">
        <v>1</v>
      </c>
      <c r="L507" s="4">
        <v>0</v>
      </c>
      <c r="M507" s="4"/>
      <c r="N507" s="4"/>
      <c r="O507" s="4">
        <v>19</v>
      </c>
      <c r="P507" s="9" t="s">
        <v>6465</v>
      </c>
      <c r="Q507" s="9" t="s">
        <v>1836</v>
      </c>
      <c r="S507" s="9" t="str">
        <f>VLOOKUP(A507,[1]PRODS!$B$2:$K$3089,10,0)</f>
        <v>WINTER 18</v>
      </c>
      <c r="T507" s="9" t="str">
        <f>VLOOKUP(A507,[1]PRODS!$B$2:$K$3089,4,0)</f>
        <v>TSHIRT</v>
      </c>
      <c r="U507" s="9" t="str">
        <f>VLOOKUP(A507,[1]PRODS!$B$2:$K$3089,5,0)</f>
        <v>DAZED</v>
      </c>
      <c r="V507" s="9" t="str">
        <f>VLOOKUP(A507,[1]PRODS!$B$2:$K$3089,6,0)</f>
        <v>BLACK</v>
      </c>
      <c r="W507" s="9" t="str">
        <f t="shared" si="21"/>
        <v>TSHIRT DAZED BLACK</v>
      </c>
      <c r="X507" s="9" t="str">
        <f>VLOOKUP(A507,[1]PRODS!$B$2:$K$3089,8,0)</f>
        <v>XXL</v>
      </c>
      <c r="Y507" s="9" t="str">
        <f>VLOOKUP(A507,[1]PRODS!$B$2:$K$3089,9,0)</f>
        <v>M</v>
      </c>
      <c r="Z507" s="9">
        <f t="shared" si="22"/>
        <v>0.85123442089386359</v>
      </c>
      <c r="AA507" s="9">
        <f t="shared" si="23"/>
        <v>10723</v>
      </c>
    </row>
    <row r="508" spans="1:27" x14ac:dyDescent="0.25">
      <c r="A508" s="25" t="s">
        <v>614</v>
      </c>
      <c r="B508" s="4" t="s">
        <v>6464</v>
      </c>
      <c r="C508" s="4">
        <v>23521</v>
      </c>
      <c r="D508" s="4">
        <v>23521</v>
      </c>
      <c r="E508" s="4">
        <v>7992</v>
      </c>
      <c r="F508" s="4" t="s">
        <v>25</v>
      </c>
      <c r="G508" s="4">
        <v>15529</v>
      </c>
      <c r="H508" s="4">
        <v>194</v>
      </c>
      <c r="I508" s="4">
        <v>66</v>
      </c>
      <c r="J508" s="4">
        <v>1</v>
      </c>
      <c r="K508" s="4">
        <v>1</v>
      </c>
      <c r="L508" s="4">
        <v>0</v>
      </c>
      <c r="M508" s="4"/>
      <c r="N508" s="4"/>
      <c r="O508" s="4">
        <v>19</v>
      </c>
      <c r="P508" s="9" t="s">
        <v>6465</v>
      </c>
      <c r="Q508" s="9" t="s">
        <v>1836</v>
      </c>
      <c r="S508" s="9" t="str">
        <f>VLOOKUP(A508,[1]PRODS!$B$2:$K$3089,10,0)</f>
        <v>WINTER 17</v>
      </c>
      <c r="T508" s="9" t="str">
        <f>VLOOKUP(A508,[1]PRODS!$B$2:$K$3089,4,0)</f>
        <v>POLERON FULL ZIP</v>
      </c>
      <c r="U508" s="9" t="str">
        <f>VLOOKUP(A508,[1]PRODS!$B$2:$K$3089,5,0)</f>
        <v>LOGO ESCRITO</v>
      </c>
      <c r="V508" s="9" t="str">
        <f>VLOOKUP(A508,[1]PRODS!$B$2:$K$3089,6,0)</f>
        <v>NEGRO</v>
      </c>
      <c r="W508" s="9" t="str">
        <f t="shared" si="21"/>
        <v>POLERON FULL ZIP LOGO ESCRITO NEGRO</v>
      </c>
      <c r="X508" s="9" t="str">
        <f>VLOOKUP(A508,[1]PRODS!$B$2:$K$3089,8,0)</f>
        <v>S</v>
      </c>
      <c r="Y508" s="9">
        <f>VLOOKUP(A508,[1]PRODS!$B$2:$K$3089,9,0)</f>
        <v>0</v>
      </c>
      <c r="Z508" s="9">
        <f t="shared" si="22"/>
        <v>0.66021852812380422</v>
      </c>
      <c r="AA508" s="9">
        <f t="shared" si="23"/>
        <v>15528.999999999998</v>
      </c>
    </row>
    <row r="509" spans="1:27" x14ac:dyDescent="0.25">
      <c r="A509" s="25" t="s">
        <v>5336</v>
      </c>
      <c r="B509" s="4" t="s">
        <v>6879</v>
      </c>
      <c r="C509" s="4">
        <v>23521</v>
      </c>
      <c r="D509" s="4">
        <v>23521</v>
      </c>
      <c r="E509" s="4">
        <v>7990</v>
      </c>
      <c r="F509" s="4" t="s">
        <v>25</v>
      </c>
      <c r="G509" s="4">
        <v>15531</v>
      </c>
      <c r="H509" s="4">
        <v>194</v>
      </c>
      <c r="I509" s="4">
        <v>66</v>
      </c>
      <c r="J509" s="4">
        <v>1</v>
      </c>
      <c r="K509" s="4">
        <v>1</v>
      </c>
      <c r="L509" s="4">
        <v>0</v>
      </c>
      <c r="M509" s="4"/>
      <c r="N509" s="4"/>
      <c r="O509" s="4">
        <v>19</v>
      </c>
      <c r="P509" s="9" t="s">
        <v>6465</v>
      </c>
      <c r="Q509" s="9" t="s">
        <v>1836</v>
      </c>
      <c r="S509" s="9" t="str">
        <f>VLOOKUP(A509,[1]PRODS!$B$2:$K$3089,10,0)</f>
        <v>WINTER 17</v>
      </c>
      <c r="T509" s="9" t="str">
        <f>VLOOKUP(A509,[1]PRODS!$B$2:$K$3089,4,0)</f>
        <v>POLERON FULL ZIP</v>
      </c>
      <c r="U509" s="9" t="str">
        <f>VLOOKUP(A509,[1]PRODS!$B$2:$K$3089,5,0)</f>
        <v>LOGO ESCRITO</v>
      </c>
      <c r="V509" s="9" t="str">
        <f>VLOOKUP(A509,[1]PRODS!$B$2:$K$3089,6,0)</f>
        <v>AZUL</v>
      </c>
      <c r="W509" s="9" t="str">
        <f t="shared" si="21"/>
        <v>POLERON FULL ZIP LOGO ESCRITO AZUL</v>
      </c>
      <c r="X509" s="9" t="str">
        <f>VLOOKUP(A509,[1]PRODS!$B$2:$K$3089,8,0)</f>
        <v>XL</v>
      </c>
      <c r="Y509" s="9">
        <f>VLOOKUP(A509,[1]PRODS!$B$2:$K$3089,9,0)</f>
        <v>0</v>
      </c>
      <c r="Z509" s="9">
        <f t="shared" si="22"/>
        <v>0.66030355852217171</v>
      </c>
      <c r="AA509" s="9">
        <f t="shared" si="23"/>
        <v>15531</v>
      </c>
    </row>
    <row r="510" spans="1:27" x14ac:dyDescent="0.25">
      <c r="A510" s="25" t="s">
        <v>191</v>
      </c>
      <c r="B510" s="4" t="s">
        <v>192</v>
      </c>
      <c r="C510" s="4">
        <v>23521</v>
      </c>
      <c r="D510" s="4">
        <v>23521</v>
      </c>
      <c r="E510" s="4">
        <v>5921</v>
      </c>
      <c r="F510" s="4" t="s">
        <v>25</v>
      </c>
      <c r="G510" s="4">
        <v>17600</v>
      </c>
      <c r="H510" s="4">
        <v>297</v>
      </c>
      <c r="I510" s="4">
        <v>75</v>
      </c>
      <c r="J510" s="4">
        <v>1</v>
      </c>
      <c r="K510" s="4">
        <v>1</v>
      </c>
      <c r="L510" s="4">
        <v>0</v>
      </c>
      <c r="M510" s="4"/>
      <c r="N510" s="4"/>
      <c r="O510" s="4">
        <v>19</v>
      </c>
      <c r="P510" s="9" t="s">
        <v>6465</v>
      </c>
      <c r="Q510" s="9" t="s">
        <v>1836</v>
      </c>
      <c r="S510" s="9" t="str">
        <f>VLOOKUP(A510,[1]PRODS!$B$2:$K$3089,10,0)</f>
        <v>SUMMER 18</v>
      </c>
      <c r="T510" s="9" t="str">
        <f>VLOOKUP(A510,[1]PRODS!$B$2:$K$3089,4,0)</f>
        <v>FULL ZIP</v>
      </c>
      <c r="U510" s="9" t="str">
        <f>VLOOKUP(A510,[1]PRODS!$B$2:$K$3089,5,0)</f>
        <v>ESCRITO</v>
      </c>
      <c r="V510" s="9" t="str">
        <f>VLOOKUP(A510,[1]PRODS!$B$2:$K$3089,6,0)</f>
        <v>BLACK</v>
      </c>
      <c r="W510" s="9" t="str">
        <f t="shared" si="21"/>
        <v>FULL ZIP ESCRITO BLACK</v>
      </c>
      <c r="X510" s="9" t="str">
        <f>VLOOKUP(A510,[1]PRODS!$B$2:$K$3089,8,0)</f>
        <v>M</v>
      </c>
      <c r="Y510" s="9" t="str">
        <f>VLOOKUP(A510,[1]PRODS!$B$2:$K$3089,9,0)</f>
        <v>M</v>
      </c>
      <c r="Z510" s="9">
        <f t="shared" si="22"/>
        <v>0.74826750563326394</v>
      </c>
      <c r="AA510" s="9">
        <f t="shared" si="23"/>
        <v>17600</v>
      </c>
    </row>
    <row r="511" spans="1:27" x14ac:dyDescent="0.25">
      <c r="A511" s="25" t="s">
        <v>201</v>
      </c>
      <c r="B511" s="4" t="s">
        <v>202</v>
      </c>
      <c r="C511" s="4">
        <v>23523</v>
      </c>
      <c r="D511" s="4">
        <v>23523</v>
      </c>
      <c r="E511" s="4">
        <v>5919</v>
      </c>
      <c r="F511" s="4" t="s">
        <v>25</v>
      </c>
      <c r="G511" s="4">
        <v>17604</v>
      </c>
      <c r="H511" s="4">
        <v>297</v>
      </c>
      <c r="I511" s="4">
        <v>75</v>
      </c>
      <c r="J511" s="4">
        <v>1</v>
      </c>
      <c r="K511" s="4">
        <v>1</v>
      </c>
      <c r="L511" s="4">
        <v>0</v>
      </c>
      <c r="M511" s="4"/>
      <c r="N511" s="4"/>
      <c r="O511" s="4">
        <v>19</v>
      </c>
      <c r="P511" s="9" t="s">
        <v>6465</v>
      </c>
      <c r="Q511" s="9" t="s">
        <v>1836</v>
      </c>
      <c r="S511" s="9" t="str">
        <f>VLOOKUP(A511,[1]PRODS!$B$2:$K$3089,10,0)</f>
        <v>SUMMER 18</v>
      </c>
      <c r="T511" s="9" t="str">
        <f>VLOOKUP(A511,[1]PRODS!$B$2:$K$3089,4,0)</f>
        <v>FULL ZIP</v>
      </c>
      <c r="U511" s="9" t="str">
        <f>VLOOKUP(A511,[1]PRODS!$B$2:$K$3089,5,0)</f>
        <v>SERIE</v>
      </c>
      <c r="V511" s="9" t="str">
        <f>VLOOKUP(A511,[1]PRODS!$B$2:$K$3089,6,0)</f>
        <v>GRAPHITE MELANGE</v>
      </c>
      <c r="W511" s="9" t="str">
        <f t="shared" si="21"/>
        <v>FULL ZIP SERIE GRAPHITE MELANGE</v>
      </c>
      <c r="X511" s="9" t="str">
        <f>VLOOKUP(A511,[1]PRODS!$B$2:$K$3089,8,0)</f>
        <v>L</v>
      </c>
      <c r="Y511" s="9" t="str">
        <f>VLOOKUP(A511,[1]PRODS!$B$2:$K$3089,9,0)</f>
        <v>M</v>
      </c>
      <c r="Z511" s="9">
        <f t="shared" si="22"/>
        <v>0.74837393189644175</v>
      </c>
      <c r="AA511" s="9">
        <f t="shared" si="23"/>
        <v>17604</v>
      </c>
    </row>
    <row r="512" spans="1:27" x14ac:dyDescent="0.25">
      <c r="A512" s="25" t="s">
        <v>445</v>
      </c>
      <c r="B512" s="4" t="s">
        <v>446</v>
      </c>
      <c r="C512" s="4">
        <v>23521</v>
      </c>
      <c r="D512" s="4">
        <v>23521</v>
      </c>
      <c r="E512" s="4">
        <v>5921</v>
      </c>
      <c r="F512" s="4" t="s">
        <v>25</v>
      </c>
      <c r="G512" s="4">
        <v>17600</v>
      </c>
      <c r="H512" s="4">
        <v>297</v>
      </c>
      <c r="I512" s="4">
        <v>75</v>
      </c>
      <c r="J512" s="4">
        <v>1</v>
      </c>
      <c r="K512" s="4">
        <v>1</v>
      </c>
      <c r="L512" s="4">
        <v>0</v>
      </c>
      <c r="M512" s="4"/>
      <c r="N512" s="4"/>
      <c r="O512" s="4">
        <v>19</v>
      </c>
      <c r="P512" s="9" t="s">
        <v>6465</v>
      </c>
      <c r="Q512" s="9" t="s">
        <v>1836</v>
      </c>
      <c r="S512" s="9" t="str">
        <f>VLOOKUP(A512,[1]PRODS!$B$2:$K$3089,10,0)</f>
        <v>SUMMER 18</v>
      </c>
      <c r="T512" s="9" t="str">
        <f>VLOOKUP(A512,[1]PRODS!$B$2:$K$3089,4,0)</f>
        <v>FULL ZIP</v>
      </c>
      <c r="U512" s="9" t="str">
        <f>VLOOKUP(A512,[1]PRODS!$B$2:$K$3089,5,0)</f>
        <v>SERIE</v>
      </c>
      <c r="V512" s="9" t="str">
        <f>VLOOKUP(A512,[1]PRODS!$B$2:$K$3089,6,0)</f>
        <v>GRAPHITE MELANGE</v>
      </c>
      <c r="W512" s="9" t="str">
        <f t="shared" si="21"/>
        <v>FULL ZIP SERIE GRAPHITE MELANGE</v>
      </c>
      <c r="X512" s="9" t="str">
        <f>VLOOKUP(A512,[1]PRODS!$B$2:$K$3089,8,0)</f>
        <v>M</v>
      </c>
      <c r="Y512" s="9" t="str">
        <f>VLOOKUP(A512,[1]PRODS!$B$2:$K$3089,9,0)</f>
        <v>M</v>
      </c>
      <c r="Z512" s="9">
        <f t="shared" si="22"/>
        <v>0.74826750563326394</v>
      </c>
      <c r="AA512" s="9">
        <f t="shared" si="23"/>
        <v>17600</v>
      </c>
    </row>
    <row r="513" spans="1:27" x14ac:dyDescent="0.25">
      <c r="A513" s="25" t="s">
        <v>1127</v>
      </c>
      <c r="B513" s="4" t="s">
        <v>1128</v>
      </c>
      <c r="C513" s="4">
        <v>29403</v>
      </c>
      <c r="D513" s="4">
        <v>29403</v>
      </c>
      <c r="E513" s="4">
        <v>5677</v>
      </c>
      <c r="F513" s="4" t="s">
        <v>25</v>
      </c>
      <c r="G513" s="4">
        <v>23726</v>
      </c>
      <c r="H513" s="4">
        <v>418</v>
      </c>
      <c r="I513" s="4">
        <v>81</v>
      </c>
      <c r="J513" s="4">
        <v>1</v>
      </c>
      <c r="K513" s="4">
        <v>1</v>
      </c>
      <c r="L513" s="4">
        <v>0</v>
      </c>
      <c r="M513" s="4"/>
      <c r="N513" s="4"/>
      <c r="O513" s="4">
        <v>19</v>
      </c>
      <c r="P513" s="9" t="s">
        <v>6465</v>
      </c>
      <c r="Q513" s="9" t="s">
        <v>1836</v>
      </c>
      <c r="S513" s="9" t="str">
        <f>VLOOKUP(A513,[1]PRODS!$B$2:$K$3089,10,0)</f>
        <v>WINTER 18</v>
      </c>
      <c r="T513" s="9" t="str">
        <f>VLOOKUP(A513,[1]PRODS!$B$2:$K$3089,4,0)</f>
        <v>FULL ZIP</v>
      </c>
      <c r="U513" s="9" t="str">
        <f>VLOOKUP(A513,[1]PRODS!$B$2:$K$3089,5,0)</f>
        <v>STAMPED</v>
      </c>
      <c r="V513" s="9" t="str">
        <f>VLOOKUP(A513,[1]PRODS!$B$2:$K$3089,6,0)</f>
        <v>BLACK</v>
      </c>
      <c r="W513" s="9" t="str">
        <f t="shared" si="21"/>
        <v>FULL ZIP STAMPED BLACK</v>
      </c>
      <c r="X513" s="9" t="str">
        <f>VLOOKUP(A513,[1]PRODS!$B$2:$K$3089,8,0)</f>
        <v>M</v>
      </c>
      <c r="Y513" s="9" t="str">
        <f>VLOOKUP(A513,[1]PRODS!$B$2:$K$3089,9,0)</f>
        <v>M</v>
      </c>
      <c r="Z513" s="9">
        <f t="shared" si="22"/>
        <v>0.80692446349012004</v>
      </c>
      <c r="AA513" s="9">
        <f t="shared" si="23"/>
        <v>23726</v>
      </c>
    </row>
    <row r="514" spans="1:27" x14ac:dyDescent="0.25">
      <c r="A514" s="25" t="s">
        <v>1135</v>
      </c>
      <c r="B514" s="4" t="s">
        <v>1136</v>
      </c>
      <c r="C514" s="4">
        <v>29403</v>
      </c>
      <c r="D514" s="4">
        <v>29403</v>
      </c>
      <c r="E514" s="4">
        <v>5677</v>
      </c>
      <c r="F514" s="4" t="s">
        <v>25</v>
      </c>
      <c r="G514" s="4">
        <v>23726</v>
      </c>
      <c r="H514" s="4">
        <v>418</v>
      </c>
      <c r="I514" s="4">
        <v>81</v>
      </c>
      <c r="J514" s="4">
        <v>1</v>
      </c>
      <c r="K514" s="4">
        <v>1</v>
      </c>
      <c r="L514" s="4">
        <v>0</v>
      </c>
      <c r="M514" s="4"/>
      <c r="N514" s="4"/>
      <c r="O514" s="4">
        <v>19</v>
      </c>
      <c r="P514" s="9" t="s">
        <v>6465</v>
      </c>
      <c r="Q514" s="9" t="s">
        <v>1836</v>
      </c>
      <c r="S514" s="9" t="str">
        <f>VLOOKUP(A514,[1]PRODS!$B$2:$K$3089,10,0)</f>
        <v>WINTER 18</v>
      </c>
      <c r="T514" s="9" t="str">
        <f>VLOOKUP(A514,[1]PRODS!$B$2:$K$3089,4,0)</f>
        <v>FULL ZIP</v>
      </c>
      <c r="U514" s="9" t="str">
        <f>VLOOKUP(A514,[1]PRODS!$B$2:$K$3089,5,0)</f>
        <v>STAMPED</v>
      </c>
      <c r="V514" s="9" t="str">
        <f>VLOOKUP(A514,[1]PRODS!$B$2:$K$3089,6,0)</f>
        <v>BLACK</v>
      </c>
      <c r="W514" s="9" t="str">
        <f t="shared" ref="W514:W577" si="24">CONCATENATE(T514," ",U514," ",V514)</f>
        <v>FULL ZIP STAMPED BLACK</v>
      </c>
      <c r="X514" s="9" t="str">
        <f>VLOOKUP(A514,[1]PRODS!$B$2:$K$3089,8,0)</f>
        <v>XXL</v>
      </c>
      <c r="Y514" s="9" t="str">
        <f>VLOOKUP(A514,[1]PRODS!$B$2:$K$3089,9,0)</f>
        <v>M</v>
      </c>
      <c r="Z514" s="9">
        <f t="shared" ref="Z514:Z577" si="25">(C514-E514)/C514</f>
        <v>0.80692446349012004</v>
      </c>
      <c r="AA514" s="9">
        <f t="shared" ref="AA514:AA577" si="26">Z514*C514</f>
        <v>23726</v>
      </c>
    </row>
    <row r="515" spans="1:27" x14ac:dyDescent="0.25">
      <c r="A515" s="25" t="s">
        <v>5361</v>
      </c>
      <c r="B515" s="4" t="s">
        <v>5363</v>
      </c>
      <c r="C515" s="4">
        <v>21000</v>
      </c>
      <c r="D515" s="4">
        <v>21000</v>
      </c>
      <c r="E515" s="4">
        <v>4385</v>
      </c>
      <c r="F515" s="4" t="s">
        <v>25</v>
      </c>
      <c r="G515" s="4">
        <v>16615</v>
      </c>
      <c r="H515" s="4">
        <v>379</v>
      </c>
      <c r="I515" s="4">
        <v>79</v>
      </c>
      <c r="J515" s="4">
        <v>1</v>
      </c>
      <c r="K515" s="4">
        <v>1</v>
      </c>
      <c r="L515" s="4">
        <v>0</v>
      </c>
      <c r="M515" s="4"/>
      <c r="N515" s="4"/>
      <c r="O515" s="4">
        <v>19</v>
      </c>
      <c r="P515" s="9" t="s">
        <v>6465</v>
      </c>
      <c r="Q515" s="9" t="s">
        <v>1836</v>
      </c>
      <c r="S515" s="9" t="str">
        <f>VLOOKUP(A515,[1]PRODS!$B$2:$K$3089,10,0)</f>
        <v>SUMMER 18</v>
      </c>
      <c r="T515" s="9" t="str">
        <f>VLOOKUP(A515,[1]PRODS!$B$2:$K$3089,4,0)</f>
        <v>CREWNECK</v>
      </c>
      <c r="U515" s="9" t="str">
        <f>VLOOKUP(A515,[1]PRODS!$B$2:$K$3089,5,0)</f>
        <v>CLASSIC</v>
      </c>
      <c r="V515" s="9" t="str">
        <f>VLOOKUP(A515,[1]PRODS!$B$2:$K$3089,6,0)</f>
        <v>BLACK</v>
      </c>
      <c r="W515" s="9" t="str">
        <f t="shared" si="24"/>
        <v>CREWNECK CLASSIC BLACK</v>
      </c>
      <c r="X515" s="9" t="str">
        <f>VLOOKUP(A515,[1]PRODS!$B$2:$K$3089,8,0)</f>
        <v>L</v>
      </c>
      <c r="Y515" s="9" t="str">
        <f>VLOOKUP(A515,[1]PRODS!$B$2:$K$3089,9,0)</f>
        <v>M</v>
      </c>
      <c r="Z515" s="9">
        <f t="shared" si="25"/>
        <v>0.79119047619047622</v>
      </c>
      <c r="AA515" s="9">
        <f t="shared" si="26"/>
        <v>16615</v>
      </c>
    </row>
    <row r="516" spans="1:27" x14ac:dyDescent="0.25">
      <c r="A516" s="25" t="s">
        <v>5372</v>
      </c>
      <c r="B516" s="4" t="s">
        <v>5373</v>
      </c>
      <c r="C516" s="4">
        <v>21000</v>
      </c>
      <c r="D516" s="4">
        <v>21000</v>
      </c>
      <c r="E516" s="4">
        <v>4385</v>
      </c>
      <c r="F516" s="4" t="s">
        <v>25</v>
      </c>
      <c r="G516" s="4">
        <v>16615</v>
      </c>
      <c r="H516" s="4">
        <v>379</v>
      </c>
      <c r="I516" s="4">
        <v>79</v>
      </c>
      <c r="J516" s="4">
        <v>1</v>
      </c>
      <c r="K516" s="4">
        <v>1</v>
      </c>
      <c r="L516" s="4">
        <v>0</v>
      </c>
      <c r="M516" s="4"/>
      <c r="N516" s="4"/>
      <c r="O516" s="4">
        <v>19</v>
      </c>
      <c r="P516" s="9" t="s">
        <v>6465</v>
      </c>
      <c r="Q516" s="9" t="s">
        <v>1836</v>
      </c>
      <c r="S516" s="9" t="str">
        <f>VLOOKUP(A516,[1]PRODS!$B$2:$K$3089,10,0)</f>
        <v>SUMMER 18</v>
      </c>
      <c r="T516" s="9" t="str">
        <f>VLOOKUP(A516,[1]PRODS!$B$2:$K$3089,4,0)</f>
        <v>CREWNECK</v>
      </c>
      <c r="U516" s="9" t="str">
        <f>VLOOKUP(A516,[1]PRODS!$B$2:$K$3089,5,0)</f>
        <v>CLASSIC</v>
      </c>
      <c r="V516" s="9" t="str">
        <f>VLOOKUP(A516,[1]PRODS!$B$2:$K$3089,6,0)</f>
        <v>BLUE MELANGE</v>
      </c>
      <c r="W516" s="9" t="str">
        <f t="shared" si="24"/>
        <v>CREWNECK CLASSIC BLUE MELANGE</v>
      </c>
      <c r="X516" s="9" t="str">
        <f>VLOOKUP(A516,[1]PRODS!$B$2:$K$3089,8,0)</f>
        <v>L</v>
      </c>
      <c r="Y516" s="9" t="str">
        <f>VLOOKUP(A516,[1]PRODS!$B$2:$K$3089,9,0)</f>
        <v>M</v>
      </c>
      <c r="Z516" s="9">
        <f t="shared" si="25"/>
        <v>0.79119047619047622</v>
      </c>
      <c r="AA516" s="9">
        <f t="shared" si="26"/>
        <v>16615</v>
      </c>
    </row>
    <row r="517" spans="1:27" x14ac:dyDescent="0.25">
      <c r="A517" s="25" t="s">
        <v>5410</v>
      </c>
      <c r="B517" s="4" t="s">
        <v>5411</v>
      </c>
      <c r="C517" s="4">
        <v>21000</v>
      </c>
      <c r="D517" s="4">
        <v>21000</v>
      </c>
      <c r="E517" s="4">
        <v>5012</v>
      </c>
      <c r="F517" s="4" t="s">
        <v>25</v>
      </c>
      <c r="G517" s="4">
        <v>15988</v>
      </c>
      <c r="H517" s="4">
        <v>319</v>
      </c>
      <c r="I517" s="4">
        <v>76</v>
      </c>
      <c r="J517" s="4">
        <v>1</v>
      </c>
      <c r="K517" s="4">
        <v>1</v>
      </c>
      <c r="L517" s="4">
        <v>0</v>
      </c>
      <c r="M517" s="4"/>
      <c r="N517" s="4"/>
      <c r="O517" s="4">
        <v>19</v>
      </c>
      <c r="P517" s="9" t="s">
        <v>6465</v>
      </c>
      <c r="Q517" s="9" t="s">
        <v>1836</v>
      </c>
      <c r="S517" s="9" t="str">
        <f>VLOOKUP(A517,[1]PRODS!$B$2:$K$3089,10,0)</f>
        <v>SUMMER 18</v>
      </c>
      <c r="T517" s="9" t="str">
        <f>VLOOKUP(A517,[1]PRODS!$B$2:$K$3089,4,0)</f>
        <v>CREWNECK</v>
      </c>
      <c r="U517" s="9" t="str">
        <f>VLOOKUP(A517,[1]PRODS!$B$2:$K$3089,5,0)</f>
        <v>AFRICAMO</v>
      </c>
      <c r="V517" s="9" t="str">
        <f>VLOOKUP(A517,[1]PRODS!$B$2:$K$3089,6,0)</f>
        <v>BLACK</v>
      </c>
      <c r="W517" s="9" t="str">
        <f t="shared" si="24"/>
        <v>CREWNECK AFRICAMO BLACK</v>
      </c>
      <c r="X517" s="9" t="str">
        <f>VLOOKUP(A517,[1]PRODS!$B$2:$K$3089,8,0)</f>
        <v>XL</v>
      </c>
      <c r="Y517" s="9" t="str">
        <f>VLOOKUP(A517,[1]PRODS!$B$2:$K$3089,9,0)</f>
        <v>M</v>
      </c>
      <c r="Z517" s="9">
        <f t="shared" si="25"/>
        <v>0.76133333333333331</v>
      </c>
      <c r="AA517" s="9">
        <f t="shared" si="26"/>
        <v>15988</v>
      </c>
    </row>
    <row r="518" spans="1:27" x14ac:dyDescent="0.25">
      <c r="A518" s="25" t="s">
        <v>1218</v>
      </c>
      <c r="B518" s="4" t="s">
        <v>1219</v>
      </c>
      <c r="C518" s="4">
        <v>50412</v>
      </c>
      <c r="D518" s="4">
        <v>50412</v>
      </c>
      <c r="E518" s="4">
        <v>9883</v>
      </c>
      <c r="F518" s="4" t="s">
        <v>25</v>
      </c>
      <c r="G518" s="4">
        <v>40529</v>
      </c>
      <c r="H518" s="4">
        <v>410</v>
      </c>
      <c r="I518" s="4">
        <v>80</v>
      </c>
      <c r="J518" s="4">
        <v>1</v>
      </c>
      <c r="K518" s="4">
        <v>1</v>
      </c>
      <c r="L518" s="4">
        <v>0</v>
      </c>
      <c r="M518" s="4"/>
      <c r="N518" s="4"/>
      <c r="O518" s="4">
        <v>19</v>
      </c>
      <c r="P518" s="9" t="s">
        <v>6465</v>
      </c>
      <c r="Q518" s="9" t="s">
        <v>1836</v>
      </c>
      <c r="S518" s="9" t="str">
        <f>VLOOKUP(A518,[1]PRODS!$B$2:$K$3089,10,0)</f>
        <v>WINTER 18</v>
      </c>
      <c r="T518" s="9" t="str">
        <f>VLOOKUP(A518,[1]PRODS!$B$2:$K$3089,4,0)</f>
        <v>RUSTIC SHERPA</v>
      </c>
      <c r="U518" s="9" t="str">
        <f>VLOOKUP(A518,[1]PRODS!$B$2:$K$3089,5,0)</f>
        <v>FYAH MAN FZ</v>
      </c>
      <c r="V518" s="9" t="str">
        <f>VLOOKUP(A518,[1]PRODS!$B$2:$K$3089,6,0)</f>
        <v>BORDO</v>
      </c>
      <c r="W518" s="9" t="str">
        <f t="shared" si="24"/>
        <v>RUSTIC SHERPA FYAH MAN FZ BORDO</v>
      </c>
      <c r="X518" s="9" t="str">
        <f>VLOOKUP(A518,[1]PRODS!$B$2:$K$3089,8,0)</f>
        <v>M</v>
      </c>
      <c r="Y518" s="9" t="str">
        <f>VLOOKUP(A518,[1]PRODS!$B$2:$K$3089,9,0)</f>
        <v>M</v>
      </c>
      <c r="Z518" s="9">
        <f t="shared" si="25"/>
        <v>0.80395540744267235</v>
      </c>
      <c r="AA518" s="9">
        <f t="shared" si="26"/>
        <v>40529</v>
      </c>
    </row>
    <row r="519" spans="1:27" x14ac:dyDescent="0.25">
      <c r="A519" s="25" t="s">
        <v>1222</v>
      </c>
      <c r="B519" s="4" t="s">
        <v>1223</v>
      </c>
      <c r="C519" s="4">
        <v>50412</v>
      </c>
      <c r="D519" s="4">
        <v>50412</v>
      </c>
      <c r="E519" s="4">
        <v>9883</v>
      </c>
      <c r="F519" s="4" t="s">
        <v>25</v>
      </c>
      <c r="G519" s="4">
        <v>40529</v>
      </c>
      <c r="H519" s="4">
        <v>410</v>
      </c>
      <c r="I519" s="4">
        <v>80</v>
      </c>
      <c r="J519" s="4">
        <v>1</v>
      </c>
      <c r="K519" s="4">
        <v>1</v>
      </c>
      <c r="L519" s="4">
        <v>0</v>
      </c>
      <c r="M519" s="4"/>
      <c r="N519" s="4"/>
      <c r="O519" s="4">
        <v>19</v>
      </c>
      <c r="P519" s="9" t="s">
        <v>6465</v>
      </c>
      <c r="Q519" s="9" t="s">
        <v>1836</v>
      </c>
      <c r="S519" s="9" t="str">
        <f>VLOOKUP(A519,[1]PRODS!$B$2:$K$3089,10,0)</f>
        <v>WINTER 18</v>
      </c>
      <c r="T519" s="9" t="str">
        <f>VLOOKUP(A519,[1]PRODS!$B$2:$K$3089,4,0)</f>
        <v>RUSTIC SHERPA</v>
      </c>
      <c r="U519" s="9" t="str">
        <f>VLOOKUP(A519,[1]PRODS!$B$2:$K$3089,5,0)</f>
        <v>FYAH MAN FZ</v>
      </c>
      <c r="V519" s="9" t="str">
        <f>VLOOKUP(A519,[1]PRODS!$B$2:$K$3089,6,0)</f>
        <v>BORDO</v>
      </c>
      <c r="W519" s="9" t="str">
        <f t="shared" si="24"/>
        <v>RUSTIC SHERPA FYAH MAN FZ BORDO</v>
      </c>
      <c r="X519" s="9" t="str">
        <f>VLOOKUP(A519,[1]PRODS!$B$2:$K$3089,8,0)</f>
        <v>XL</v>
      </c>
      <c r="Y519" s="9" t="str">
        <f>VLOOKUP(A519,[1]PRODS!$B$2:$K$3089,9,0)</f>
        <v>M</v>
      </c>
      <c r="Z519" s="9">
        <f t="shared" si="25"/>
        <v>0.80395540744267235</v>
      </c>
      <c r="AA519" s="9">
        <f t="shared" si="26"/>
        <v>40529</v>
      </c>
    </row>
    <row r="520" spans="1:27" x14ac:dyDescent="0.25">
      <c r="A520" s="25" t="s">
        <v>5545</v>
      </c>
      <c r="B520" s="4" t="s">
        <v>5546</v>
      </c>
      <c r="C520" s="4">
        <v>27723</v>
      </c>
      <c r="D520" s="4">
        <v>27723</v>
      </c>
      <c r="E520" s="4">
        <v>13362</v>
      </c>
      <c r="F520" s="4" t="s">
        <v>25</v>
      </c>
      <c r="G520" s="4">
        <v>14361</v>
      </c>
      <c r="H520" s="4">
        <v>107</v>
      </c>
      <c r="I520" s="4">
        <v>52</v>
      </c>
      <c r="J520" s="4">
        <v>1</v>
      </c>
      <c r="K520" s="4">
        <v>1</v>
      </c>
      <c r="L520" s="4">
        <v>0</v>
      </c>
      <c r="M520" s="4"/>
      <c r="N520" s="4"/>
      <c r="O520" s="4">
        <v>19</v>
      </c>
      <c r="P520" s="9" t="s">
        <v>6465</v>
      </c>
      <c r="Q520" s="9" t="s">
        <v>1836</v>
      </c>
      <c r="S520" s="9" t="str">
        <f>VLOOKUP(A520,[1]PRODS!$B$2:$K$3089,10,0)</f>
        <v>WINTER 16</v>
      </c>
      <c r="T520" s="9">
        <f>VLOOKUP(A520,[1]PRODS!$B$2:$K$3089,4,0)</f>
        <v>0</v>
      </c>
      <c r="U520" s="9">
        <f>VLOOKUP(A520,[1]PRODS!$B$2:$K$3089,5,0)</f>
        <v>0</v>
      </c>
      <c r="V520" s="9" t="str">
        <f>VLOOKUP(A520,[1]PRODS!$B$2:$K$3089,6,0)</f>
        <v>VERDE</v>
      </c>
      <c r="W520" s="9" t="str">
        <f t="shared" si="24"/>
        <v>0 0 VERDE</v>
      </c>
      <c r="X520" s="9" t="str">
        <f>VLOOKUP(A520,[1]PRODS!$B$2:$K$3089,8,0)</f>
        <v>XXL</v>
      </c>
      <c r="Y520" s="9">
        <f>VLOOKUP(A520,[1]PRODS!$B$2:$K$3089,9,0)</f>
        <v>0</v>
      </c>
      <c r="Z520" s="9">
        <f t="shared" si="25"/>
        <v>0.51801753057028466</v>
      </c>
      <c r="AA520" s="9">
        <f t="shared" si="26"/>
        <v>14361.000000000002</v>
      </c>
    </row>
    <row r="521" spans="1:27" x14ac:dyDescent="0.25">
      <c r="A521" s="25" t="s">
        <v>1270</v>
      </c>
      <c r="B521" s="4" t="s">
        <v>1271</v>
      </c>
      <c r="C521" s="4">
        <v>50412</v>
      </c>
      <c r="D521" s="4">
        <v>50412</v>
      </c>
      <c r="E521" s="4">
        <v>9471</v>
      </c>
      <c r="F521" s="4" t="s">
        <v>25</v>
      </c>
      <c r="G521" s="4">
        <v>40941</v>
      </c>
      <c r="H521" s="4">
        <v>432</v>
      </c>
      <c r="I521" s="4">
        <v>81</v>
      </c>
      <c r="J521" s="4">
        <v>1</v>
      </c>
      <c r="K521" s="4">
        <v>1</v>
      </c>
      <c r="L521" s="4">
        <v>0</v>
      </c>
      <c r="M521" s="4"/>
      <c r="N521" s="4"/>
      <c r="O521" s="4">
        <v>19</v>
      </c>
      <c r="P521" s="9" t="s">
        <v>6465</v>
      </c>
      <c r="Q521" s="9" t="s">
        <v>1836</v>
      </c>
      <c r="S521" s="9" t="str">
        <f>VLOOKUP(A521,[1]PRODS!$B$2:$K$3089,10,0)</f>
        <v>WINTER 18</v>
      </c>
      <c r="T521" s="9" t="str">
        <f>VLOOKUP(A521,[1]PRODS!$B$2:$K$3089,4,0)</f>
        <v>POLAR &amp; CHIPORRO</v>
      </c>
      <c r="U521" s="9" t="str">
        <f>VLOOKUP(A521,[1]PRODS!$B$2:$K$3089,5,0)</f>
        <v xml:space="preserve">FYAH MAN </v>
      </c>
      <c r="V521" s="9" t="str">
        <f>VLOOKUP(A521,[1]PRODS!$B$2:$K$3089,6,0)</f>
        <v>BLACK</v>
      </c>
      <c r="W521" s="9" t="str">
        <f t="shared" si="24"/>
        <v>POLAR &amp; CHIPORRO FYAH MAN  BLACK</v>
      </c>
      <c r="X521" s="9" t="str">
        <f>VLOOKUP(A521,[1]PRODS!$B$2:$K$3089,8,0)</f>
        <v>M</v>
      </c>
      <c r="Y521" s="9" t="str">
        <f>VLOOKUP(A521,[1]PRODS!$B$2:$K$3089,9,0)</f>
        <v>M</v>
      </c>
      <c r="Z521" s="9">
        <f t="shared" si="25"/>
        <v>0.81212806474648891</v>
      </c>
      <c r="AA521" s="9">
        <f t="shared" si="26"/>
        <v>40941</v>
      </c>
    </row>
    <row r="522" spans="1:27" x14ac:dyDescent="0.25">
      <c r="A522" s="25" t="s">
        <v>1299</v>
      </c>
      <c r="B522" s="4" t="s">
        <v>1300</v>
      </c>
      <c r="C522" s="4">
        <v>50412</v>
      </c>
      <c r="D522" s="4">
        <v>50412</v>
      </c>
      <c r="E522" s="4">
        <v>9707</v>
      </c>
      <c r="F522" s="4" t="s">
        <v>25</v>
      </c>
      <c r="G522" s="4">
        <v>40705</v>
      </c>
      <c r="H522" s="4">
        <v>419</v>
      </c>
      <c r="I522" s="4">
        <v>81</v>
      </c>
      <c r="J522" s="4">
        <v>1</v>
      </c>
      <c r="K522" s="4">
        <v>1</v>
      </c>
      <c r="L522" s="4">
        <v>0</v>
      </c>
      <c r="M522" s="4"/>
      <c r="N522" s="4"/>
      <c r="O522" s="4">
        <v>19</v>
      </c>
      <c r="P522" s="9" t="s">
        <v>6465</v>
      </c>
      <c r="Q522" s="9" t="s">
        <v>1836</v>
      </c>
      <c r="S522" s="9" t="str">
        <f>VLOOKUP(A522,[1]PRODS!$B$2:$K$3089,10,0)</f>
        <v>WINTER 18</v>
      </c>
      <c r="T522" s="9" t="str">
        <f>VLOOKUP(A522,[1]PRODS!$B$2:$K$3089,4,0)</f>
        <v>POLAR &amp; CHIPORRO FZ</v>
      </c>
      <c r="U522" s="9" t="str">
        <f>VLOOKUP(A522,[1]PRODS!$B$2:$K$3089,5,0)</f>
        <v>FYAH MAN FZ</v>
      </c>
      <c r="V522" s="9" t="str">
        <f>VLOOKUP(A522,[1]PRODS!$B$2:$K$3089,6,0)</f>
        <v>BLACK</v>
      </c>
      <c r="W522" s="9" t="str">
        <f t="shared" si="24"/>
        <v>POLAR &amp; CHIPORRO FZ FYAH MAN FZ BLACK</v>
      </c>
      <c r="X522" s="9" t="str">
        <f>VLOOKUP(A522,[1]PRODS!$B$2:$K$3089,8,0)</f>
        <v>XL</v>
      </c>
      <c r="Y522" s="9" t="str">
        <f>VLOOKUP(A522,[1]PRODS!$B$2:$K$3089,9,0)</f>
        <v>M</v>
      </c>
      <c r="Z522" s="9">
        <f t="shared" si="25"/>
        <v>0.80744663968896291</v>
      </c>
      <c r="AA522" s="9">
        <f t="shared" si="26"/>
        <v>40705</v>
      </c>
    </row>
    <row r="523" spans="1:27" x14ac:dyDescent="0.25">
      <c r="A523" s="25" t="s">
        <v>1317</v>
      </c>
      <c r="B523" s="4" t="s">
        <v>1318</v>
      </c>
      <c r="C523" s="4">
        <v>50412</v>
      </c>
      <c r="D523" s="4">
        <v>50412</v>
      </c>
      <c r="E523" s="4">
        <v>9707</v>
      </c>
      <c r="F523" s="4" t="s">
        <v>25</v>
      </c>
      <c r="G523" s="4">
        <v>40705</v>
      </c>
      <c r="H523" s="4">
        <v>419</v>
      </c>
      <c r="I523" s="4">
        <v>81</v>
      </c>
      <c r="J523" s="4">
        <v>1</v>
      </c>
      <c r="K523" s="4">
        <v>1</v>
      </c>
      <c r="L523" s="4">
        <v>0</v>
      </c>
      <c r="M523" s="4"/>
      <c r="N523" s="4"/>
      <c r="O523" s="4">
        <v>19</v>
      </c>
      <c r="P523" s="9" t="s">
        <v>6465</v>
      </c>
      <c r="Q523" s="9" t="s">
        <v>1836</v>
      </c>
      <c r="S523" s="9" t="str">
        <f>VLOOKUP(A523,[1]PRODS!$B$2:$K$3089,10,0)</f>
        <v>WINTER 18</v>
      </c>
      <c r="T523" s="9" t="str">
        <f>VLOOKUP(A523,[1]PRODS!$B$2:$K$3089,4,0)</f>
        <v>POLAR &amp; CHIPORRO FZ</v>
      </c>
      <c r="U523" s="9" t="str">
        <f>VLOOKUP(A523,[1]PRODS!$B$2:$K$3089,5,0)</f>
        <v>FYAH MAN FZ</v>
      </c>
      <c r="V523" s="9" t="str">
        <f>VLOOKUP(A523,[1]PRODS!$B$2:$K$3089,6,0)</f>
        <v>RED</v>
      </c>
      <c r="W523" s="9" t="str">
        <f t="shared" si="24"/>
        <v>POLAR &amp; CHIPORRO FZ FYAH MAN FZ RED</v>
      </c>
      <c r="X523" s="9" t="str">
        <f>VLOOKUP(A523,[1]PRODS!$B$2:$K$3089,8,0)</f>
        <v>L</v>
      </c>
      <c r="Y523" s="9" t="str">
        <f>VLOOKUP(A523,[1]PRODS!$B$2:$K$3089,9,0)</f>
        <v>M</v>
      </c>
      <c r="Z523" s="9">
        <f t="shared" si="25"/>
        <v>0.80744663968896291</v>
      </c>
      <c r="AA523" s="9">
        <f t="shared" si="26"/>
        <v>40705</v>
      </c>
    </row>
    <row r="524" spans="1:27" x14ac:dyDescent="0.25">
      <c r="A524" s="25" t="s">
        <v>5586</v>
      </c>
      <c r="B524" s="4" t="s">
        <v>5587</v>
      </c>
      <c r="C524" s="4">
        <v>27723</v>
      </c>
      <c r="D524" s="4">
        <v>27723</v>
      </c>
      <c r="E524" s="4">
        <v>11624</v>
      </c>
      <c r="F524" s="4" t="s">
        <v>25</v>
      </c>
      <c r="G524" s="4">
        <v>16099</v>
      </c>
      <c r="H524" s="4">
        <v>138</v>
      </c>
      <c r="I524" s="4">
        <v>58</v>
      </c>
      <c r="J524" s="4">
        <v>1</v>
      </c>
      <c r="K524" s="4">
        <v>1</v>
      </c>
      <c r="L524" s="4">
        <v>0</v>
      </c>
      <c r="M524" s="4"/>
      <c r="N524" s="4"/>
      <c r="O524" s="4">
        <v>19</v>
      </c>
      <c r="P524" s="9" t="s">
        <v>6465</v>
      </c>
      <c r="Q524" s="9" t="s">
        <v>1836</v>
      </c>
      <c r="S524" s="9" t="str">
        <f>VLOOKUP(A524,[1]PRODS!$B$2:$K$3089,10,0)</f>
        <v>WINTER 17</v>
      </c>
      <c r="T524" s="9" t="str">
        <f>VLOOKUP(A524,[1]PRODS!$B$2:$K$3089,4,0)</f>
        <v>POLAR FULL ZIP</v>
      </c>
      <c r="U524" s="9" t="str">
        <f>VLOOKUP(A524,[1]PRODS!$B$2:$K$3089,5,0)</f>
        <v>GEOCAMO</v>
      </c>
      <c r="V524" s="9" t="str">
        <f>VLOOKUP(A524,[1]PRODS!$B$2:$K$3089,6,0)</f>
        <v>VERDE</v>
      </c>
      <c r="W524" s="9" t="str">
        <f t="shared" si="24"/>
        <v>POLAR FULL ZIP GEOCAMO VERDE</v>
      </c>
      <c r="X524" s="9" t="str">
        <f>VLOOKUP(A524,[1]PRODS!$B$2:$K$3089,8,0)</f>
        <v>XL</v>
      </c>
      <c r="Y524" s="9">
        <f>VLOOKUP(A524,[1]PRODS!$B$2:$K$3089,9,0)</f>
        <v>0</v>
      </c>
      <c r="Z524" s="9">
        <f t="shared" si="25"/>
        <v>0.5807091584604841</v>
      </c>
      <c r="AA524" s="9">
        <f t="shared" si="26"/>
        <v>16099</v>
      </c>
    </row>
    <row r="525" spans="1:27" x14ac:dyDescent="0.25">
      <c r="A525" s="25" t="s">
        <v>1392</v>
      </c>
      <c r="B525" s="4" t="s">
        <v>1393</v>
      </c>
      <c r="C525" s="4">
        <v>33609</v>
      </c>
      <c r="D525" s="4">
        <v>33609</v>
      </c>
      <c r="E525" s="4">
        <v>10236</v>
      </c>
      <c r="F525" s="4" t="s">
        <v>25</v>
      </c>
      <c r="G525" s="4">
        <v>23373</v>
      </c>
      <c r="H525" s="4">
        <v>228</v>
      </c>
      <c r="I525" s="4">
        <v>70</v>
      </c>
      <c r="J525" s="4">
        <v>1</v>
      </c>
      <c r="K525" s="4">
        <v>1</v>
      </c>
      <c r="L525" s="4">
        <v>0</v>
      </c>
      <c r="M525" s="4"/>
      <c r="N525" s="4"/>
      <c r="O525" s="4">
        <v>19</v>
      </c>
      <c r="P525" s="9" t="s">
        <v>6465</v>
      </c>
      <c r="Q525" s="9" t="s">
        <v>1836</v>
      </c>
      <c r="S525" s="9" t="str">
        <f>VLOOKUP(A525,[1]PRODS!$B$2:$K$3089,10,0)</f>
        <v>WINTER 18</v>
      </c>
      <c r="T525" s="9" t="str">
        <f>VLOOKUP(A525,[1]PRODS!$B$2:$K$3089,4,0)</f>
        <v xml:space="preserve">JACKET </v>
      </c>
      <c r="U525" s="9" t="str">
        <f>VLOOKUP(A525,[1]PRODS!$B$2:$K$3089,5,0)</f>
        <v>CORDUROY</v>
      </c>
      <c r="V525" s="9" t="str">
        <f>VLOOKUP(A525,[1]PRODS!$B$2:$K$3089,6,0)</f>
        <v>BLACK</v>
      </c>
      <c r="W525" s="9" t="str">
        <f t="shared" si="24"/>
        <v>JACKET  CORDUROY BLACK</v>
      </c>
      <c r="X525" s="9" t="str">
        <f>VLOOKUP(A525,[1]PRODS!$B$2:$K$3089,8,0)</f>
        <v>S</v>
      </c>
      <c r="Y525" s="9" t="str">
        <f>VLOOKUP(A525,[1]PRODS!$B$2:$K$3089,9,0)</f>
        <v>W</v>
      </c>
      <c r="Z525" s="9">
        <f t="shared" si="25"/>
        <v>0.69543872177095423</v>
      </c>
      <c r="AA525" s="9">
        <f t="shared" si="26"/>
        <v>23373</v>
      </c>
    </row>
    <row r="526" spans="1:27" x14ac:dyDescent="0.25">
      <c r="A526" s="25" t="s">
        <v>451</v>
      </c>
      <c r="B526" s="4" t="s">
        <v>452</v>
      </c>
      <c r="C526" s="4">
        <v>16798</v>
      </c>
      <c r="D526" s="4">
        <v>16798</v>
      </c>
      <c r="E526" s="4">
        <v>2495</v>
      </c>
      <c r="F526" s="4" t="s">
        <v>25</v>
      </c>
      <c r="G526" s="4">
        <v>14303</v>
      </c>
      <c r="H526" s="4">
        <v>573</v>
      </c>
      <c r="I526" s="4">
        <v>85</v>
      </c>
      <c r="J526" s="4">
        <v>1</v>
      </c>
      <c r="K526" s="4">
        <v>1</v>
      </c>
      <c r="L526" s="4">
        <v>0</v>
      </c>
      <c r="M526" s="4"/>
      <c r="N526" s="4"/>
      <c r="O526" s="4">
        <v>19</v>
      </c>
      <c r="P526" s="9" t="s">
        <v>6465</v>
      </c>
      <c r="Q526" s="9" t="s">
        <v>1836</v>
      </c>
      <c r="S526" s="9" t="str">
        <f>VLOOKUP(A526,[1]PRODS!$B$2:$K$3089,10,0)</f>
        <v>SUMMER 18</v>
      </c>
      <c r="T526" s="9" t="str">
        <f>VLOOKUP(A526,[1]PRODS!$B$2:$K$3089,4,0)</f>
        <v>CAPS</v>
      </c>
      <c r="U526" s="9" t="str">
        <f>VLOOKUP(A526,[1]PRODS!$B$2:$K$3089,5,0)</f>
        <v>CLASSIC</v>
      </c>
      <c r="V526" s="9" t="str">
        <f>VLOOKUP(A526,[1]PRODS!$B$2:$K$3089,6,0)</f>
        <v>BROWN</v>
      </c>
      <c r="W526" s="9" t="str">
        <f t="shared" si="24"/>
        <v>CAPS CLASSIC BROWN</v>
      </c>
      <c r="X526" s="9" t="str">
        <f>VLOOKUP(A526,[1]PRODS!$B$2:$K$3089,8,0)</f>
        <v>L/XL</v>
      </c>
      <c r="Y526" s="9" t="str">
        <f>VLOOKUP(A526,[1]PRODS!$B$2:$K$3089,9,0)</f>
        <v>M</v>
      </c>
      <c r="Z526" s="9">
        <f t="shared" si="25"/>
        <v>0.85147041314442196</v>
      </c>
      <c r="AA526" s="9">
        <f t="shared" si="26"/>
        <v>14303</v>
      </c>
    </row>
    <row r="527" spans="1:27" x14ac:dyDescent="0.25">
      <c r="A527" s="25" t="s">
        <v>1561</v>
      </c>
      <c r="B527" s="4" t="s">
        <v>1563</v>
      </c>
      <c r="C527" s="4">
        <v>16798</v>
      </c>
      <c r="D527" s="4">
        <v>16798</v>
      </c>
      <c r="E527" s="4">
        <v>3589</v>
      </c>
      <c r="F527" s="4" t="s">
        <v>25</v>
      </c>
      <c r="G527" s="4">
        <v>13209</v>
      </c>
      <c r="H527" s="4">
        <v>368</v>
      </c>
      <c r="I527" s="4">
        <v>79</v>
      </c>
      <c r="J527" s="4">
        <v>1</v>
      </c>
      <c r="K527" s="4">
        <v>1</v>
      </c>
      <c r="L527" s="4">
        <v>0</v>
      </c>
      <c r="M527" s="4"/>
      <c r="N527" s="4"/>
      <c r="O527" s="4">
        <v>19</v>
      </c>
      <c r="P527" s="9" t="s">
        <v>6465</v>
      </c>
      <c r="Q527" s="9" t="s">
        <v>1836</v>
      </c>
      <c r="S527" s="9" t="str">
        <f>VLOOKUP(A527,[1]PRODS!$B$2:$K$3089,10,0)</f>
        <v>WINTER 18</v>
      </c>
      <c r="T527" s="9" t="str">
        <f>VLOOKUP(A527,[1]PRODS!$B$2:$K$3089,4,0)</f>
        <v>SWEATPANTS</v>
      </c>
      <c r="U527" s="9" t="str">
        <f>VLOOKUP(A527,[1]PRODS!$B$2:$K$3089,5,0)</f>
        <v>KANGOO</v>
      </c>
      <c r="V527" s="9" t="str">
        <f>VLOOKUP(A527,[1]PRODS!$B$2:$K$3089,6,0)</f>
        <v>GREY</v>
      </c>
      <c r="W527" s="9" t="str">
        <f t="shared" si="24"/>
        <v>SWEATPANTS KANGOO GREY</v>
      </c>
      <c r="X527" s="9" t="str">
        <f>VLOOKUP(A527,[1]PRODS!$B$2:$K$3089,8,0)</f>
        <v>L</v>
      </c>
      <c r="Y527" s="9" t="str">
        <f>VLOOKUP(A527,[1]PRODS!$B$2:$K$3089,9,0)</f>
        <v>M</v>
      </c>
      <c r="Z527" s="9">
        <f t="shared" si="25"/>
        <v>0.78634361233480177</v>
      </c>
      <c r="AA527" s="9">
        <f t="shared" si="26"/>
        <v>13209</v>
      </c>
    </row>
    <row r="528" spans="1:27" x14ac:dyDescent="0.25">
      <c r="A528" s="25" t="s">
        <v>1575</v>
      </c>
      <c r="B528" s="4" t="s">
        <v>1576</v>
      </c>
      <c r="C528" s="4">
        <v>21000</v>
      </c>
      <c r="D528" s="4">
        <v>21000</v>
      </c>
      <c r="E528" s="4">
        <v>4236</v>
      </c>
      <c r="F528" s="4" t="s">
        <v>25</v>
      </c>
      <c r="G528" s="4">
        <v>16764</v>
      </c>
      <c r="H528" s="4">
        <v>396</v>
      </c>
      <c r="I528" s="4">
        <v>80</v>
      </c>
      <c r="J528" s="4">
        <v>1</v>
      </c>
      <c r="K528" s="4">
        <v>1</v>
      </c>
      <c r="L528" s="4">
        <v>0</v>
      </c>
      <c r="M528" s="4"/>
      <c r="N528" s="4"/>
      <c r="O528" s="4">
        <v>19</v>
      </c>
      <c r="P528" s="9" t="s">
        <v>6465</v>
      </c>
      <c r="Q528" s="9" t="s">
        <v>1836</v>
      </c>
      <c r="S528" s="9" t="str">
        <f>VLOOKUP(A528,[1]PRODS!$B$2:$K$3089,10,0)</f>
        <v>WINTER 18</v>
      </c>
      <c r="T528" s="9" t="str">
        <f>VLOOKUP(A528,[1]PRODS!$B$2:$K$3089,4,0)</f>
        <v>SWEATPANTS</v>
      </c>
      <c r="U528" s="9" t="str">
        <f>VLOOKUP(A528,[1]PRODS!$B$2:$K$3089,5,0)</f>
        <v>PATTERN</v>
      </c>
      <c r="V528" s="9" t="str">
        <f>VLOOKUP(A528,[1]PRODS!$B$2:$K$3089,6,0)</f>
        <v>BLACK</v>
      </c>
      <c r="W528" s="9" t="str">
        <f t="shared" si="24"/>
        <v>SWEATPANTS PATTERN BLACK</v>
      </c>
      <c r="X528" s="9" t="str">
        <f>VLOOKUP(A528,[1]PRODS!$B$2:$K$3089,8,0)</f>
        <v>L</v>
      </c>
      <c r="Y528" s="9" t="str">
        <f>VLOOKUP(A528,[1]PRODS!$B$2:$K$3089,9,0)</f>
        <v>M</v>
      </c>
      <c r="Z528" s="9">
        <f t="shared" si="25"/>
        <v>0.79828571428571427</v>
      </c>
      <c r="AA528" s="9">
        <f t="shared" si="26"/>
        <v>16764</v>
      </c>
    </row>
    <row r="529" spans="1:27" x14ac:dyDescent="0.25">
      <c r="A529" s="25" t="s">
        <v>253</v>
      </c>
      <c r="B529" s="4" t="s">
        <v>254</v>
      </c>
      <c r="C529" s="4">
        <v>14277</v>
      </c>
      <c r="D529" s="4">
        <v>14277</v>
      </c>
      <c r="E529" s="4">
        <v>3305</v>
      </c>
      <c r="F529" s="4" t="s">
        <v>25</v>
      </c>
      <c r="G529" s="4">
        <v>10972</v>
      </c>
      <c r="H529" s="4">
        <v>332</v>
      </c>
      <c r="I529" s="4">
        <v>77</v>
      </c>
      <c r="J529" s="4">
        <v>1</v>
      </c>
      <c r="K529" s="4">
        <v>1</v>
      </c>
      <c r="L529" s="4">
        <v>0</v>
      </c>
      <c r="M529" s="4"/>
      <c r="N529" s="4"/>
      <c r="O529" s="4">
        <v>19</v>
      </c>
      <c r="P529" s="9" t="s">
        <v>6465</v>
      </c>
      <c r="Q529" s="9" t="s">
        <v>1836</v>
      </c>
      <c r="S529" s="9" t="str">
        <f>VLOOKUP(A529,[1]PRODS!$B$2:$K$3089,10,0)</f>
        <v>SUMMER 18</v>
      </c>
      <c r="T529" s="9" t="str">
        <f>VLOOKUP(A529,[1]PRODS!$B$2:$K$3089,4,0)</f>
        <v>WALLET</v>
      </c>
      <c r="U529" s="9" t="str">
        <f>VLOOKUP(A529,[1]PRODS!$B$2:$K$3089,5,0)</f>
        <v>CLASSIC</v>
      </c>
      <c r="V529" s="9" t="str">
        <f>VLOOKUP(A529,[1]PRODS!$B$2:$K$3089,6,0)</f>
        <v>BLACK</v>
      </c>
      <c r="W529" s="9" t="str">
        <f t="shared" si="24"/>
        <v>WALLET CLASSIC BLACK</v>
      </c>
      <c r="X529" s="9" t="str">
        <f>VLOOKUP(A529,[1]PRODS!$B$2:$K$3089,8,0)</f>
        <v>ALL</v>
      </c>
      <c r="Y529" s="9" t="str">
        <f>VLOOKUP(A529,[1]PRODS!$B$2:$K$3089,9,0)</f>
        <v>M</v>
      </c>
      <c r="Z529" s="9">
        <f t="shared" si="25"/>
        <v>0.76850879036212094</v>
      </c>
      <c r="AA529" s="9">
        <f t="shared" si="26"/>
        <v>10972</v>
      </c>
    </row>
    <row r="530" spans="1:27" x14ac:dyDescent="0.25">
      <c r="A530" s="25" t="s">
        <v>1008</v>
      </c>
      <c r="B530" s="4" t="s">
        <v>1009</v>
      </c>
      <c r="C530" s="4">
        <v>23523</v>
      </c>
      <c r="D530" s="4">
        <v>23523</v>
      </c>
      <c r="E530" s="4">
        <v>5647</v>
      </c>
      <c r="F530" s="4" t="s">
        <v>25</v>
      </c>
      <c r="G530" s="4">
        <v>17876</v>
      </c>
      <c r="H530" s="4">
        <v>317</v>
      </c>
      <c r="I530" s="4">
        <v>76</v>
      </c>
      <c r="J530" s="4">
        <v>1</v>
      </c>
      <c r="K530" s="4">
        <v>1</v>
      </c>
      <c r="L530" s="4">
        <v>0</v>
      </c>
      <c r="M530" s="4"/>
      <c r="N530" s="4"/>
      <c r="O530" s="4">
        <v>19</v>
      </c>
      <c r="P530" s="9" t="s">
        <v>6465</v>
      </c>
      <c r="Q530" s="9" t="s">
        <v>1153</v>
      </c>
      <c r="S530" s="9" t="str">
        <f>VLOOKUP(A530,[1]PRODS!$B$2:$K$3089,10,0)</f>
        <v>WINTER 18</v>
      </c>
      <c r="T530" s="9" t="str">
        <f>VLOOKUP(A530,[1]PRODS!$B$2:$K$3089,4,0)</f>
        <v>HOODIE</v>
      </c>
      <c r="U530" s="9" t="str">
        <f>VLOOKUP(A530,[1]PRODS!$B$2:$K$3089,5,0)</f>
        <v>LINED</v>
      </c>
      <c r="V530" s="9" t="str">
        <f>VLOOKUP(A530,[1]PRODS!$B$2:$K$3089,6,0)</f>
        <v>COLORS</v>
      </c>
      <c r="W530" s="9" t="str">
        <f t="shared" si="24"/>
        <v>HOODIE LINED COLORS</v>
      </c>
      <c r="X530" s="9" t="str">
        <f>VLOOKUP(A530,[1]PRODS!$B$2:$K$3089,8,0)</f>
        <v>S</v>
      </c>
      <c r="Y530" s="9" t="str">
        <f>VLOOKUP(A530,[1]PRODS!$B$2:$K$3089,9,0)</f>
        <v>M</v>
      </c>
      <c r="Z530" s="9">
        <f t="shared" si="25"/>
        <v>0.75993708285507799</v>
      </c>
      <c r="AA530" s="9">
        <f t="shared" si="26"/>
        <v>17876</v>
      </c>
    </row>
    <row r="531" spans="1:27" x14ac:dyDescent="0.25">
      <c r="A531" s="25" t="s">
        <v>1266</v>
      </c>
      <c r="B531" s="4" t="s">
        <v>1268</v>
      </c>
      <c r="C531" s="4">
        <v>40329</v>
      </c>
      <c r="D531" s="4">
        <v>40329</v>
      </c>
      <c r="E531" s="4">
        <v>9471</v>
      </c>
      <c r="F531" s="4" t="s">
        <v>25</v>
      </c>
      <c r="G531" s="4">
        <v>30858</v>
      </c>
      <c r="H531" s="4">
        <v>326</v>
      </c>
      <c r="I531" s="4">
        <v>77</v>
      </c>
      <c r="J531" s="4">
        <v>1</v>
      </c>
      <c r="K531" s="4">
        <v>1</v>
      </c>
      <c r="L531" s="4">
        <v>0</v>
      </c>
      <c r="M531" s="4"/>
      <c r="N531" s="4"/>
      <c r="O531" s="4">
        <v>19</v>
      </c>
      <c r="P531" s="9" t="s">
        <v>6465</v>
      </c>
      <c r="Q531" s="9" t="s">
        <v>1153</v>
      </c>
      <c r="S531" s="9" t="str">
        <f>VLOOKUP(A531,[1]PRODS!$B$2:$K$3089,10,0)</f>
        <v>WINTER 18</v>
      </c>
      <c r="T531" s="9" t="str">
        <f>VLOOKUP(A531,[1]PRODS!$B$2:$K$3089,4,0)</f>
        <v>POLAR &amp; CHIPORRO</v>
      </c>
      <c r="U531" s="9" t="str">
        <f>VLOOKUP(A531,[1]PRODS!$B$2:$K$3089,5,0)</f>
        <v xml:space="preserve">FYAH MAN </v>
      </c>
      <c r="V531" s="9" t="str">
        <f>VLOOKUP(A531,[1]PRODS!$B$2:$K$3089,6,0)</f>
        <v>BLACK</v>
      </c>
      <c r="W531" s="9" t="str">
        <f t="shared" si="24"/>
        <v>POLAR &amp; CHIPORRO FYAH MAN  BLACK</v>
      </c>
      <c r="X531" s="9" t="str">
        <f>VLOOKUP(A531,[1]PRODS!$B$2:$K$3089,8,0)</f>
        <v>L</v>
      </c>
      <c r="Y531" s="9" t="str">
        <f>VLOOKUP(A531,[1]PRODS!$B$2:$K$3089,9,0)</f>
        <v>M</v>
      </c>
      <c r="Z531" s="9">
        <f t="shared" si="25"/>
        <v>0.76515658707133827</v>
      </c>
      <c r="AA531" s="9">
        <f t="shared" si="26"/>
        <v>30858</v>
      </c>
    </row>
    <row r="532" spans="1:27" x14ac:dyDescent="0.25">
      <c r="A532" s="25" t="s">
        <v>265</v>
      </c>
      <c r="B532" s="4" t="s">
        <v>266</v>
      </c>
      <c r="C532" s="4" t="s">
        <v>25</v>
      </c>
      <c r="D532" s="4" t="s">
        <v>25</v>
      </c>
      <c r="E532" s="4">
        <v>664</v>
      </c>
      <c r="F532" s="4" t="s">
        <v>25</v>
      </c>
      <c r="G532" s="4">
        <v>-664</v>
      </c>
      <c r="H532" s="4">
        <v>-100</v>
      </c>
      <c r="I532" s="4" t="s">
        <v>25</v>
      </c>
      <c r="J532" s="4">
        <v>1</v>
      </c>
      <c r="K532" s="4">
        <v>1</v>
      </c>
      <c r="L532" s="4">
        <v>0</v>
      </c>
      <c r="M532" s="4"/>
      <c r="N532" s="4"/>
      <c r="O532" s="4">
        <v>19</v>
      </c>
      <c r="P532" s="9" t="s">
        <v>6465</v>
      </c>
      <c r="Q532" s="9" t="s">
        <v>1153</v>
      </c>
      <c r="S532" s="9" t="str">
        <f>VLOOKUP(A532,[1]PRODS!$B$2:$K$3089,10,0)</f>
        <v>SUMMER 18</v>
      </c>
      <c r="T532" s="9" t="str">
        <f>VLOOKUP(A532,[1]PRODS!$B$2:$K$3089,4,0)</f>
        <v>SOCKS</v>
      </c>
      <c r="U532" s="9" t="str">
        <f>VLOOKUP(A532,[1]PRODS!$B$2:$K$3089,5,0)</f>
        <v>SIMPLE</v>
      </c>
      <c r="V532" s="9" t="str">
        <f>VLOOKUP(A532,[1]PRODS!$B$2:$K$3089,6,0)</f>
        <v>GREEN</v>
      </c>
      <c r="W532" s="9" t="str">
        <f t="shared" si="24"/>
        <v>SOCKS SIMPLE GREEN</v>
      </c>
      <c r="X532" s="9" t="str">
        <f>VLOOKUP(A532,[1]PRODS!$B$2:$K$3089,8,0)</f>
        <v>ALL</v>
      </c>
      <c r="Y532" s="9" t="str">
        <f>VLOOKUP(A532,[1]PRODS!$B$2:$K$3089,9,0)</f>
        <v>M</v>
      </c>
      <c r="Z532" s="9" t="e">
        <f t="shared" si="25"/>
        <v>#VALUE!</v>
      </c>
      <c r="AA532" s="9" t="e">
        <f t="shared" si="26"/>
        <v>#VALUE!</v>
      </c>
    </row>
    <row r="533" spans="1:27" x14ac:dyDescent="0.25">
      <c r="A533" s="25" t="s">
        <v>275</v>
      </c>
      <c r="B533" s="4" t="s">
        <v>276</v>
      </c>
      <c r="C533" s="4">
        <v>8395</v>
      </c>
      <c r="D533" s="4">
        <v>8395</v>
      </c>
      <c r="E533" s="4">
        <v>1717</v>
      </c>
      <c r="F533" s="4" t="s">
        <v>25</v>
      </c>
      <c r="G533" s="4">
        <v>6678</v>
      </c>
      <c r="H533" s="4">
        <v>389</v>
      </c>
      <c r="I533" s="4">
        <v>80</v>
      </c>
      <c r="J533" s="4">
        <v>1</v>
      </c>
      <c r="K533" s="4">
        <v>1</v>
      </c>
      <c r="L533" s="4">
        <v>0</v>
      </c>
      <c r="M533" s="4"/>
      <c r="N533" s="4"/>
      <c r="O533" s="4">
        <v>19</v>
      </c>
      <c r="P533" s="9" t="s">
        <v>6465</v>
      </c>
      <c r="Q533" s="9" t="s">
        <v>1153</v>
      </c>
      <c r="S533" s="9" t="str">
        <f>VLOOKUP(A533,[1]PRODS!$B$2:$K$3089,10,0)</f>
        <v>SUMMER 18</v>
      </c>
      <c r="T533" s="9" t="str">
        <f>VLOOKUP(A533,[1]PRODS!$B$2:$K$3089,4,0)</f>
        <v>TINS</v>
      </c>
      <c r="U533" s="9" t="str">
        <f>VLOOKUP(A533,[1]PRODS!$B$2:$K$3089,5,0)</f>
        <v>BI-PACK 3</v>
      </c>
      <c r="V533" s="9" t="str">
        <f>VLOOKUP(A533,[1]PRODS!$B$2:$K$3089,6,0)</f>
        <v>BLUE</v>
      </c>
      <c r="W533" s="9" t="str">
        <f t="shared" si="24"/>
        <v>TINS BI-PACK 3 BLUE</v>
      </c>
      <c r="X533" s="9" t="str">
        <f>VLOOKUP(A533,[1]PRODS!$B$2:$K$3089,8,0)</f>
        <v>ALL</v>
      </c>
      <c r="Y533" s="9" t="str">
        <f>VLOOKUP(A533,[1]PRODS!$B$2:$K$3089,9,0)</f>
        <v>M</v>
      </c>
      <c r="Z533" s="9">
        <f t="shared" si="25"/>
        <v>0.79547349612864804</v>
      </c>
      <c r="AA533" s="9">
        <f t="shared" si="26"/>
        <v>6678</v>
      </c>
    </row>
    <row r="534" spans="1:27" x14ac:dyDescent="0.25">
      <c r="A534" s="25" t="s">
        <v>496</v>
      </c>
      <c r="B534" s="4" t="s">
        <v>497</v>
      </c>
      <c r="C534" s="4">
        <v>-6302</v>
      </c>
      <c r="D534" s="4">
        <v>-6302</v>
      </c>
      <c r="E534" s="4">
        <v>-1847</v>
      </c>
      <c r="F534" s="4" t="s">
        <v>25</v>
      </c>
      <c r="G534" s="4">
        <v>-4455</v>
      </c>
      <c r="H534" s="4">
        <v>241</v>
      </c>
      <c r="I534" s="4">
        <v>-71</v>
      </c>
      <c r="J534" s="4">
        <v>-1</v>
      </c>
      <c r="K534" s="4">
        <v>-1</v>
      </c>
      <c r="L534" s="4">
        <v>0</v>
      </c>
      <c r="M534" s="4"/>
      <c r="N534" s="4"/>
      <c r="O534" s="4">
        <v>19</v>
      </c>
      <c r="P534" s="9" t="s">
        <v>6465</v>
      </c>
      <c r="Q534" s="9" t="s">
        <v>665</v>
      </c>
      <c r="S534" s="9" t="str">
        <f>VLOOKUP(A534,[1]PRODS!$B$2:$K$3089,10,0)</f>
        <v>SUMMER 18</v>
      </c>
      <c r="T534" s="9" t="str">
        <f>VLOOKUP(A534,[1]PRODS!$B$2:$K$3089,4,0)</f>
        <v>TSHIRT</v>
      </c>
      <c r="U534" s="9" t="str">
        <f>VLOOKUP(A534,[1]PRODS!$B$2:$K$3089,5,0)</f>
        <v>SERIE</v>
      </c>
      <c r="V534" s="9" t="str">
        <f>VLOOKUP(A534,[1]PRODS!$B$2:$K$3089,6,0)</f>
        <v>GRAPHITE MELANGE</v>
      </c>
      <c r="W534" s="9" t="str">
        <f t="shared" si="24"/>
        <v>TSHIRT SERIE GRAPHITE MELANGE</v>
      </c>
      <c r="X534" s="9" t="str">
        <f>VLOOKUP(A534,[1]PRODS!$B$2:$K$3089,8,0)</f>
        <v>M</v>
      </c>
      <c r="Y534" s="9" t="str">
        <f>VLOOKUP(A534,[1]PRODS!$B$2:$K$3089,9,0)</f>
        <v>M</v>
      </c>
      <c r="Z534" s="9">
        <f t="shared" si="25"/>
        <v>0.70691843859092351</v>
      </c>
      <c r="AA534" s="9">
        <f t="shared" si="26"/>
        <v>-4455</v>
      </c>
    </row>
    <row r="535" spans="1:27" x14ac:dyDescent="0.25">
      <c r="A535" s="25" t="s">
        <v>103</v>
      </c>
      <c r="B535" s="4" t="s">
        <v>104</v>
      </c>
      <c r="C535" s="4">
        <v>12597</v>
      </c>
      <c r="D535" s="4">
        <v>12597</v>
      </c>
      <c r="E535" s="4">
        <v>1723</v>
      </c>
      <c r="F535" s="4" t="s">
        <v>25</v>
      </c>
      <c r="G535" s="4">
        <v>10874</v>
      </c>
      <c r="H535" s="4">
        <v>631</v>
      </c>
      <c r="I535" s="4">
        <v>86</v>
      </c>
      <c r="J535" s="4">
        <v>1</v>
      </c>
      <c r="K535" s="4">
        <v>1</v>
      </c>
      <c r="L535" s="4">
        <v>0</v>
      </c>
      <c r="M535" s="4"/>
      <c r="N535" s="4"/>
      <c r="O535" s="4">
        <v>19</v>
      </c>
      <c r="P535" s="9" t="s">
        <v>6465</v>
      </c>
      <c r="Q535" s="9" t="s">
        <v>665</v>
      </c>
      <c r="S535" s="9" t="str">
        <f>VLOOKUP(A535,[1]PRODS!$B$2:$K$3089,10,0)</f>
        <v>WINTER 18</v>
      </c>
      <c r="T535" s="9" t="str">
        <f>VLOOKUP(A535,[1]PRODS!$B$2:$K$3089,4,0)</f>
        <v>TSHIRT</v>
      </c>
      <c r="U535" s="9" t="str">
        <f>VLOOKUP(A535,[1]PRODS!$B$2:$K$3089,5,0)</f>
        <v>MINI LOGO</v>
      </c>
      <c r="V535" s="9" t="str">
        <f>VLOOKUP(A535,[1]PRODS!$B$2:$K$3089,6,0)</f>
        <v>BLACK</v>
      </c>
      <c r="W535" s="9" t="str">
        <f t="shared" si="24"/>
        <v>TSHIRT MINI LOGO BLACK</v>
      </c>
      <c r="X535" s="9" t="str">
        <f>VLOOKUP(A535,[1]PRODS!$B$2:$K$3089,8,0)</f>
        <v>L</v>
      </c>
      <c r="Y535" s="9" t="str">
        <f>VLOOKUP(A535,[1]PRODS!$B$2:$K$3089,9,0)</f>
        <v>M</v>
      </c>
      <c r="Z535" s="9">
        <f t="shared" si="25"/>
        <v>0.86322140192109231</v>
      </c>
      <c r="AA535" s="9">
        <f t="shared" si="26"/>
        <v>10874</v>
      </c>
    </row>
    <row r="536" spans="1:27" x14ac:dyDescent="0.25">
      <c r="A536" s="25" t="s">
        <v>756</v>
      </c>
      <c r="B536" s="4" t="s">
        <v>757</v>
      </c>
      <c r="C536" s="4">
        <v>12597</v>
      </c>
      <c r="D536" s="4">
        <v>12597</v>
      </c>
      <c r="E536" s="4">
        <v>1723</v>
      </c>
      <c r="F536" s="4" t="s">
        <v>25</v>
      </c>
      <c r="G536" s="4">
        <v>10874</v>
      </c>
      <c r="H536" s="4">
        <v>631</v>
      </c>
      <c r="I536" s="4">
        <v>86</v>
      </c>
      <c r="J536" s="4">
        <v>1</v>
      </c>
      <c r="K536" s="4">
        <v>1</v>
      </c>
      <c r="L536" s="4">
        <v>0</v>
      </c>
      <c r="M536" s="4"/>
      <c r="N536" s="4"/>
      <c r="O536" s="4">
        <v>19</v>
      </c>
      <c r="P536" s="9" t="s">
        <v>6465</v>
      </c>
      <c r="Q536" s="9" t="s">
        <v>665</v>
      </c>
      <c r="S536" s="9" t="str">
        <f>VLOOKUP(A536,[1]PRODS!$B$2:$K$3089,10,0)</f>
        <v>WINTER 18</v>
      </c>
      <c r="T536" s="9" t="str">
        <f>VLOOKUP(A536,[1]PRODS!$B$2:$K$3089,4,0)</f>
        <v>TSHIRT</v>
      </c>
      <c r="U536" s="9" t="str">
        <f>VLOOKUP(A536,[1]PRODS!$B$2:$K$3089,5,0)</f>
        <v>MINI LOGO</v>
      </c>
      <c r="V536" s="9" t="str">
        <f>VLOOKUP(A536,[1]PRODS!$B$2:$K$3089,6,0)</f>
        <v>BLACK</v>
      </c>
      <c r="W536" s="9" t="str">
        <f t="shared" si="24"/>
        <v>TSHIRT MINI LOGO BLACK</v>
      </c>
      <c r="X536" s="9" t="str">
        <f>VLOOKUP(A536,[1]PRODS!$B$2:$K$3089,8,0)</f>
        <v>XXL</v>
      </c>
      <c r="Y536" s="9" t="str">
        <f>VLOOKUP(A536,[1]PRODS!$B$2:$K$3089,9,0)</f>
        <v>M</v>
      </c>
      <c r="Z536" s="9">
        <f t="shared" si="25"/>
        <v>0.86322140192109231</v>
      </c>
      <c r="AA536" s="9">
        <f t="shared" si="26"/>
        <v>10874</v>
      </c>
    </row>
    <row r="537" spans="1:27" x14ac:dyDescent="0.25">
      <c r="A537" s="25" t="s">
        <v>576</v>
      </c>
      <c r="B537" s="4" t="s">
        <v>577</v>
      </c>
      <c r="C537" s="4">
        <v>12596</v>
      </c>
      <c r="D537" s="4">
        <v>12596</v>
      </c>
      <c r="E537" s="4">
        <v>1723</v>
      </c>
      <c r="F537" s="4" t="s">
        <v>25</v>
      </c>
      <c r="G537" s="4">
        <v>10873</v>
      </c>
      <c r="H537" s="4">
        <v>631</v>
      </c>
      <c r="I537" s="4">
        <v>86</v>
      </c>
      <c r="J537" s="4">
        <v>1</v>
      </c>
      <c r="K537" s="4">
        <v>1</v>
      </c>
      <c r="L537" s="4">
        <v>0</v>
      </c>
      <c r="M537" s="4"/>
      <c r="N537" s="4"/>
      <c r="O537" s="4">
        <v>19</v>
      </c>
      <c r="P537" s="9" t="s">
        <v>6465</v>
      </c>
      <c r="Q537" s="9" t="s">
        <v>665</v>
      </c>
      <c r="S537" s="9" t="str">
        <f>VLOOKUP(A537,[1]PRODS!$B$2:$K$3089,10,0)</f>
        <v>WINTER 18</v>
      </c>
      <c r="T537" s="9" t="str">
        <f>VLOOKUP(A537,[1]PRODS!$B$2:$K$3089,4,0)</f>
        <v>TSHIRT</v>
      </c>
      <c r="U537" s="9" t="str">
        <f>VLOOKUP(A537,[1]PRODS!$B$2:$K$3089,5,0)</f>
        <v>MINI LOGO</v>
      </c>
      <c r="V537" s="9" t="str">
        <f>VLOOKUP(A537,[1]PRODS!$B$2:$K$3089,6,0)</f>
        <v>CLAY</v>
      </c>
      <c r="W537" s="9" t="str">
        <f t="shared" si="24"/>
        <v>TSHIRT MINI LOGO CLAY</v>
      </c>
      <c r="X537" s="9" t="str">
        <f>VLOOKUP(A537,[1]PRODS!$B$2:$K$3089,8,0)</f>
        <v>M</v>
      </c>
      <c r="Y537" s="9" t="str">
        <f>VLOOKUP(A537,[1]PRODS!$B$2:$K$3089,9,0)</f>
        <v>M</v>
      </c>
      <c r="Z537" s="9">
        <f t="shared" si="25"/>
        <v>0.86321054302953315</v>
      </c>
      <c r="AA537" s="9">
        <f t="shared" si="26"/>
        <v>10873</v>
      </c>
    </row>
    <row r="538" spans="1:27" x14ac:dyDescent="0.25">
      <c r="A538" s="25" t="s">
        <v>694</v>
      </c>
      <c r="B538" s="4" t="s">
        <v>695</v>
      </c>
      <c r="C538" s="4">
        <v>25193</v>
      </c>
      <c r="D538" s="4">
        <v>25193</v>
      </c>
      <c r="E538" s="4">
        <v>3446</v>
      </c>
      <c r="F538" s="4" t="s">
        <v>25</v>
      </c>
      <c r="G538" s="4">
        <v>21747</v>
      </c>
      <c r="H538" s="4">
        <v>631</v>
      </c>
      <c r="I538" s="4">
        <v>86</v>
      </c>
      <c r="J538" s="4">
        <v>2</v>
      </c>
      <c r="K538" s="4">
        <v>2</v>
      </c>
      <c r="L538" s="4">
        <v>0</v>
      </c>
      <c r="M538" s="4"/>
      <c r="N538" s="4"/>
      <c r="O538" s="4">
        <v>19</v>
      </c>
      <c r="P538" s="9" t="s">
        <v>6465</v>
      </c>
      <c r="Q538" s="9" t="s">
        <v>665</v>
      </c>
      <c r="S538" s="9" t="str">
        <f>VLOOKUP(A538,[1]PRODS!$B$2:$K$3089,10,0)</f>
        <v>WINTER 18</v>
      </c>
      <c r="T538" s="9" t="str">
        <f>VLOOKUP(A538,[1]PRODS!$B$2:$K$3089,4,0)</f>
        <v>TSHIRT</v>
      </c>
      <c r="U538" s="9" t="str">
        <f>VLOOKUP(A538,[1]PRODS!$B$2:$K$3089,5,0)</f>
        <v>MINI LOGO</v>
      </c>
      <c r="V538" s="9" t="str">
        <f>VLOOKUP(A538,[1]PRODS!$B$2:$K$3089,6,0)</f>
        <v>GRAPHITE</v>
      </c>
      <c r="W538" s="9" t="str">
        <f t="shared" si="24"/>
        <v>TSHIRT MINI LOGO GRAPHITE</v>
      </c>
      <c r="X538" s="9" t="str">
        <f>VLOOKUP(A538,[1]PRODS!$B$2:$K$3089,8,0)</f>
        <v>XL</v>
      </c>
      <c r="Y538" s="9" t="str">
        <f>VLOOKUP(A538,[1]PRODS!$B$2:$K$3089,9,0)</f>
        <v>M</v>
      </c>
      <c r="Z538" s="9">
        <f t="shared" si="25"/>
        <v>0.86321597269082684</v>
      </c>
      <c r="AA538" s="9">
        <f t="shared" si="26"/>
        <v>21747</v>
      </c>
    </row>
    <row r="539" spans="1:27" x14ac:dyDescent="0.25">
      <c r="A539" s="25" t="s">
        <v>109</v>
      </c>
      <c r="B539" s="4" t="s">
        <v>110</v>
      </c>
      <c r="C539" s="4">
        <v>1</v>
      </c>
      <c r="D539" s="4">
        <v>1</v>
      </c>
      <c r="E539" s="4">
        <v>1723</v>
      </c>
      <c r="F539" s="4" t="s">
        <v>25</v>
      </c>
      <c r="G539" s="4">
        <v>-1722</v>
      </c>
      <c r="H539" s="4">
        <v>-100</v>
      </c>
      <c r="I539" s="4">
        <v>-204937</v>
      </c>
      <c r="J539" s="4">
        <v>1</v>
      </c>
      <c r="K539" s="4">
        <v>1</v>
      </c>
      <c r="L539" s="4">
        <v>0</v>
      </c>
      <c r="M539" s="4"/>
      <c r="N539" s="4"/>
      <c r="O539" s="4">
        <v>19</v>
      </c>
      <c r="P539" s="9" t="s">
        <v>6465</v>
      </c>
      <c r="Q539" s="9" t="s">
        <v>665</v>
      </c>
      <c r="S539" s="9" t="str">
        <f>VLOOKUP(A539,[1]PRODS!$B$2:$K$3089,10,0)</f>
        <v>WINTER 18</v>
      </c>
      <c r="T539" s="9" t="str">
        <f>VLOOKUP(A539,[1]PRODS!$B$2:$K$3089,4,0)</f>
        <v>TSHIRT</v>
      </c>
      <c r="U539" s="9" t="str">
        <f>VLOOKUP(A539,[1]PRODS!$B$2:$K$3089,5,0)</f>
        <v>MINI LOGO</v>
      </c>
      <c r="V539" s="9" t="str">
        <f>VLOOKUP(A539,[1]PRODS!$B$2:$K$3089,6,0)</f>
        <v>PESTO</v>
      </c>
      <c r="W539" s="9" t="str">
        <f t="shared" si="24"/>
        <v>TSHIRT MINI LOGO PESTO</v>
      </c>
      <c r="X539" s="9" t="str">
        <f>VLOOKUP(A539,[1]PRODS!$B$2:$K$3089,8,0)</f>
        <v>L</v>
      </c>
      <c r="Y539" s="9" t="str">
        <f>VLOOKUP(A539,[1]PRODS!$B$2:$K$3089,9,0)</f>
        <v>M</v>
      </c>
      <c r="Z539" s="9">
        <f t="shared" si="25"/>
        <v>-1722</v>
      </c>
      <c r="AA539" s="9">
        <f t="shared" si="26"/>
        <v>-1722</v>
      </c>
    </row>
    <row r="540" spans="1:27" x14ac:dyDescent="0.25">
      <c r="A540" s="25" t="s">
        <v>772</v>
      </c>
      <c r="B540" s="4" t="s">
        <v>773</v>
      </c>
      <c r="C540" s="4">
        <v>2</v>
      </c>
      <c r="D540" s="4">
        <v>2</v>
      </c>
      <c r="E540" s="4">
        <v>3446</v>
      </c>
      <c r="F540" s="4" t="s">
        <v>25</v>
      </c>
      <c r="G540" s="4">
        <v>-3444</v>
      </c>
      <c r="H540" s="4">
        <v>-100</v>
      </c>
      <c r="I540" s="4">
        <v>-204937</v>
      </c>
      <c r="J540" s="4">
        <v>2</v>
      </c>
      <c r="K540" s="4">
        <v>2</v>
      </c>
      <c r="L540" s="4">
        <v>0</v>
      </c>
      <c r="M540" s="4"/>
      <c r="N540" s="4"/>
      <c r="O540" s="4">
        <v>19</v>
      </c>
      <c r="P540" s="9" t="s">
        <v>6465</v>
      </c>
      <c r="Q540" s="9" t="s">
        <v>665</v>
      </c>
      <c r="S540" s="9" t="str">
        <f>VLOOKUP(A540,[1]PRODS!$B$2:$K$3089,10,0)</f>
        <v>WINTER 18</v>
      </c>
      <c r="T540" s="9" t="str">
        <f>VLOOKUP(A540,[1]PRODS!$B$2:$K$3089,4,0)</f>
        <v>TSHIRT</v>
      </c>
      <c r="U540" s="9" t="str">
        <f>VLOOKUP(A540,[1]PRODS!$B$2:$K$3089,5,0)</f>
        <v>MINI LOGO</v>
      </c>
      <c r="V540" s="9" t="str">
        <f>VLOOKUP(A540,[1]PRODS!$B$2:$K$3089,6,0)</f>
        <v>PESTO</v>
      </c>
      <c r="W540" s="9" t="str">
        <f t="shared" si="24"/>
        <v>TSHIRT MINI LOGO PESTO</v>
      </c>
      <c r="X540" s="9" t="str">
        <f>VLOOKUP(A540,[1]PRODS!$B$2:$K$3089,8,0)</f>
        <v>M</v>
      </c>
      <c r="Y540" s="9" t="str">
        <f>VLOOKUP(A540,[1]PRODS!$B$2:$K$3089,9,0)</f>
        <v>M</v>
      </c>
      <c r="Z540" s="9">
        <f t="shared" si="25"/>
        <v>-1722</v>
      </c>
      <c r="AA540" s="9">
        <f t="shared" si="26"/>
        <v>-3444</v>
      </c>
    </row>
    <row r="541" spans="1:27" x14ac:dyDescent="0.25">
      <c r="A541" s="25" t="s">
        <v>774</v>
      </c>
      <c r="B541" s="4" t="s">
        <v>775</v>
      </c>
      <c r="C541" s="4">
        <v>2</v>
      </c>
      <c r="D541" s="4">
        <v>2</v>
      </c>
      <c r="E541" s="4">
        <v>3446</v>
      </c>
      <c r="F541" s="4" t="s">
        <v>25</v>
      </c>
      <c r="G541" s="4">
        <v>-3444</v>
      </c>
      <c r="H541" s="4">
        <v>-100</v>
      </c>
      <c r="I541" s="4">
        <v>-204937</v>
      </c>
      <c r="J541" s="4">
        <v>2</v>
      </c>
      <c r="K541" s="4">
        <v>2</v>
      </c>
      <c r="L541" s="4">
        <v>0</v>
      </c>
      <c r="M541" s="4"/>
      <c r="N541" s="4"/>
      <c r="O541" s="4">
        <v>19</v>
      </c>
      <c r="P541" s="9" t="s">
        <v>6465</v>
      </c>
      <c r="Q541" s="9" t="s">
        <v>665</v>
      </c>
      <c r="S541" s="9" t="str">
        <f>VLOOKUP(A541,[1]PRODS!$B$2:$K$3089,10,0)</f>
        <v>WINTER 18</v>
      </c>
      <c r="T541" s="9" t="str">
        <f>VLOOKUP(A541,[1]PRODS!$B$2:$K$3089,4,0)</f>
        <v>TSHIRT</v>
      </c>
      <c r="U541" s="9" t="str">
        <f>VLOOKUP(A541,[1]PRODS!$B$2:$K$3089,5,0)</f>
        <v>MINI LOGO</v>
      </c>
      <c r="V541" s="9" t="str">
        <f>VLOOKUP(A541,[1]PRODS!$B$2:$K$3089,6,0)</f>
        <v>PESTO</v>
      </c>
      <c r="W541" s="9" t="str">
        <f t="shared" si="24"/>
        <v>TSHIRT MINI LOGO PESTO</v>
      </c>
      <c r="X541" s="9" t="str">
        <f>VLOOKUP(A541,[1]PRODS!$B$2:$K$3089,8,0)</f>
        <v>S</v>
      </c>
      <c r="Y541" s="9" t="str">
        <f>VLOOKUP(A541,[1]PRODS!$B$2:$K$3089,9,0)</f>
        <v>M</v>
      </c>
      <c r="Z541" s="9">
        <f t="shared" si="25"/>
        <v>-1722</v>
      </c>
      <c r="AA541" s="9">
        <f t="shared" si="26"/>
        <v>-3444</v>
      </c>
    </row>
    <row r="542" spans="1:27" x14ac:dyDescent="0.25">
      <c r="A542" s="25" t="s">
        <v>776</v>
      </c>
      <c r="B542" s="4" t="s">
        <v>777</v>
      </c>
      <c r="C542" s="4">
        <v>1</v>
      </c>
      <c r="D542" s="4">
        <v>1</v>
      </c>
      <c r="E542" s="4">
        <v>1723</v>
      </c>
      <c r="F542" s="4" t="s">
        <v>25</v>
      </c>
      <c r="G542" s="4">
        <v>-1722</v>
      </c>
      <c r="H542" s="4">
        <v>-100</v>
      </c>
      <c r="I542" s="4">
        <v>-204937</v>
      </c>
      <c r="J542" s="4">
        <v>1</v>
      </c>
      <c r="K542" s="4">
        <v>1</v>
      </c>
      <c r="L542" s="4">
        <v>0</v>
      </c>
      <c r="M542" s="4"/>
      <c r="N542" s="4"/>
      <c r="O542" s="4">
        <v>19</v>
      </c>
      <c r="P542" s="9" t="s">
        <v>6465</v>
      </c>
      <c r="Q542" s="9" t="s">
        <v>665</v>
      </c>
      <c r="S542" s="9" t="str">
        <f>VLOOKUP(A542,[1]PRODS!$B$2:$K$3089,10,0)</f>
        <v>WINTER 18</v>
      </c>
      <c r="T542" s="9" t="str">
        <f>VLOOKUP(A542,[1]PRODS!$B$2:$K$3089,4,0)</f>
        <v>TSHIRT</v>
      </c>
      <c r="U542" s="9" t="str">
        <f>VLOOKUP(A542,[1]PRODS!$B$2:$K$3089,5,0)</f>
        <v>MINI LOGO</v>
      </c>
      <c r="V542" s="9" t="str">
        <f>VLOOKUP(A542,[1]PRODS!$B$2:$K$3089,6,0)</f>
        <v>PESTO</v>
      </c>
      <c r="W542" s="9" t="str">
        <f t="shared" si="24"/>
        <v>TSHIRT MINI LOGO PESTO</v>
      </c>
      <c r="X542" s="9" t="str">
        <f>VLOOKUP(A542,[1]PRODS!$B$2:$K$3089,8,0)</f>
        <v>XL</v>
      </c>
      <c r="Y542" s="9" t="str">
        <f>VLOOKUP(A542,[1]PRODS!$B$2:$K$3089,9,0)</f>
        <v>M</v>
      </c>
      <c r="Z542" s="9">
        <f t="shared" si="25"/>
        <v>-1722</v>
      </c>
      <c r="AA542" s="9">
        <f t="shared" si="26"/>
        <v>-1722</v>
      </c>
    </row>
    <row r="543" spans="1:27" x14ac:dyDescent="0.25">
      <c r="A543" s="25" t="s">
        <v>111</v>
      </c>
      <c r="B543" s="4" t="s">
        <v>112</v>
      </c>
      <c r="C543" s="4">
        <v>1</v>
      </c>
      <c r="D543" s="4">
        <v>1</v>
      </c>
      <c r="E543" s="4">
        <v>1723</v>
      </c>
      <c r="F543" s="4" t="s">
        <v>25</v>
      </c>
      <c r="G543" s="4">
        <v>-1722</v>
      </c>
      <c r="H543" s="4">
        <v>-100</v>
      </c>
      <c r="I543" s="4">
        <v>-204937</v>
      </c>
      <c r="J543" s="4">
        <v>1</v>
      </c>
      <c r="K543" s="4">
        <v>1</v>
      </c>
      <c r="L543" s="4">
        <v>0</v>
      </c>
      <c r="M543" s="4"/>
      <c r="N543" s="4"/>
      <c r="O543" s="4">
        <v>19</v>
      </c>
      <c r="P543" s="9" t="s">
        <v>6465</v>
      </c>
      <c r="Q543" s="9" t="s">
        <v>665</v>
      </c>
      <c r="S543" s="9" t="str">
        <f>VLOOKUP(A543,[1]PRODS!$B$2:$K$3089,10,0)</f>
        <v>WINTER 18</v>
      </c>
      <c r="T543" s="9" t="str">
        <f>VLOOKUP(A543,[1]PRODS!$B$2:$K$3089,4,0)</f>
        <v>TSHIRT</v>
      </c>
      <c r="U543" s="9" t="str">
        <f>VLOOKUP(A543,[1]PRODS!$B$2:$K$3089,5,0)</f>
        <v>MINI LOGO</v>
      </c>
      <c r="V543" s="9" t="str">
        <f>VLOOKUP(A543,[1]PRODS!$B$2:$K$3089,6,0)</f>
        <v>PESTO</v>
      </c>
      <c r="W543" s="9" t="str">
        <f t="shared" si="24"/>
        <v>TSHIRT MINI LOGO PESTO</v>
      </c>
      <c r="X543" s="9" t="str">
        <f>VLOOKUP(A543,[1]PRODS!$B$2:$K$3089,8,0)</f>
        <v>XS</v>
      </c>
      <c r="Y543" s="9" t="str">
        <f>VLOOKUP(A543,[1]PRODS!$B$2:$K$3089,9,0)</f>
        <v>M</v>
      </c>
      <c r="Z543" s="9">
        <f t="shared" si="25"/>
        <v>-1722</v>
      </c>
      <c r="AA543" s="9">
        <f t="shared" si="26"/>
        <v>-1722</v>
      </c>
    </row>
    <row r="544" spans="1:27" x14ac:dyDescent="0.25">
      <c r="A544" s="25" t="s">
        <v>783</v>
      </c>
      <c r="B544" s="4" t="s">
        <v>784</v>
      </c>
      <c r="C544" s="4">
        <v>1</v>
      </c>
      <c r="D544" s="4">
        <v>1</v>
      </c>
      <c r="E544" s="4">
        <v>1723</v>
      </c>
      <c r="F544" s="4" t="s">
        <v>25</v>
      </c>
      <c r="G544" s="4">
        <v>-1722</v>
      </c>
      <c r="H544" s="4">
        <v>-100</v>
      </c>
      <c r="I544" s="4">
        <v>-204937</v>
      </c>
      <c r="J544" s="4">
        <v>1</v>
      </c>
      <c r="K544" s="4">
        <v>1</v>
      </c>
      <c r="L544" s="4">
        <v>0</v>
      </c>
      <c r="M544" s="4"/>
      <c r="N544" s="4"/>
      <c r="O544" s="4">
        <v>19</v>
      </c>
      <c r="P544" s="9" t="s">
        <v>6465</v>
      </c>
      <c r="Q544" s="9" t="s">
        <v>665</v>
      </c>
      <c r="S544" s="9" t="str">
        <f>VLOOKUP(A544,[1]PRODS!$B$2:$K$3089,10,0)</f>
        <v>WINTER 18</v>
      </c>
      <c r="T544" s="9" t="str">
        <f>VLOOKUP(A544,[1]PRODS!$B$2:$K$3089,4,0)</f>
        <v>TSHIRT</v>
      </c>
      <c r="U544" s="9" t="str">
        <f>VLOOKUP(A544,[1]PRODS!$B$2:$K$3089,5,0)</f>
        <v>MINI LOGO</v>
      </c>
      <c r="V544" s="9" t="str">
        <f>VLOOKUP(A544,[1]PRODS!$B$2:$K$3089,6,0)</f>
        <v>TEAL</v>
      </c>
      <c r="W544" s="9" t="str">
        <f t="shared" si="24"/>
        <v>TSHIRT MINI LOGO TEAL</v>
      </c>
      <c r="X544" s="9" t="str">
        <f>VLOOKUP(A544,[1]PRODS!$B$2:$K$3089,8,0)</f>
        <v>M</v>
      </c>
      <c r="Y544" s="9" t="str">
        <f>VLOOKUP(A544,[1]PRODS!$B$2:$K$3089,9,0)</f>
        <v>M</v>
      </c>
      <c r="Z544" s="9">
        <f t="shared" si="25"/>
        <v>-1722</v>
      </c>
      <c r="AA544" s="9">
        <f t="shared" si="26"/>
        <v>-1722</v>
      </c>
    </row>
    <row r="545" spans="1:27" x14ac:dyDescent="0.25">
      <c r="A545" s="25" t="s">
        <v>787</v>
      </c>
      <c r="B545" s="4" t="s">
        <v>788</v>
      </c>
      <c r="C545" s="4">
        <v>12597</v>
      </c>
      <c r="D545" s="4">
        <v>12597</v>
      </c>
      <c r="E545" s="4">
        <v>1723</v>
      </c>
      <c r="F545" s="4" t="s">
        <v>25</v>
      </c>
      <c r="G545" s="4">
        <v>10874</v>
      </c>
      <c r="H545" s="4">
        <v>631</v>
      </c>
      <c r="I545" s="4">
        <v>86</v>
      </c>
      <c r="J545" s="4">
        <v>1</v>
      </c>
      <c r="K545" s="4">
        <v>1</v>
      </c>
      <c r="L545" s="4">
        <v>0</v>
      </c>
      <c r="M545" s="4"/>
      <c r="N545" s="4"/>
      <c r="O545" s="4">
        <v>19</v>
      </c>
      <c r="P545" s="9" t="s">
        <v>6465</v>
      </c>
      <c r="Q545" s="9" t="s">
        <v>665</v>
      </c>
      <c r="S545" s="9" t="str">
        <f>VLOOKUP(A545,[1]PRODS!$B$2:$K$3089,10,0)</f>
        <v>WINTER 18</v>
      </c>
      <c r="T545" s="9" t="str">
        <f>VLOOKUP(A545,[1]PRODS!$B$2:$K$3089,4,0)</f>
        <v>TSHIRT</v>
      </c>
      <c r="U545" s="9" t="str">
        <f>VLOOKUP(A545,[1]PRODS!$B$2:$K$3089,5,0)</f>
        <v>MINI LOGO</v>
      </c>
      <c r="V545" s="9" t="str">
        <f>VLOOKUP(A545,[1]PRODS!$B$2:$K$3089,6,0)</f>
        <v>TEAL</v>
      </c>
      <c r="W545" s="9" t="str">
        <f t="shared" si="24"/>
        <v>TSHIRT MINI LOGO TEAL</v>
      </c>
      <c r="X545" s="9" t="str">
        <f>VLOOKUP(A545,[1]PRODS!$B$2:$K$3089,8,0)</f>
        <v>XL</v>
      </c>
      <c r="Y545" s="9" t="str">
        <f>VLOOKUP(A545,[1]PRODS!$B$2:$K$3089,9,0)</f>
        <v>M</v>
      </c>
      <c r="Z545" s="9">
        <f t="shared" si="25"/>
        <v>0.86322140192109231</v>
      </c>
      <c r="AA545" s="9">
        <f t="shared" si="26"/>
        <v>10874</v>
      </c>
    </row>
    <row r="546" spans="1:27" x14ac:dyDescent="0.25">
      <c r="A546" s="25" t="s">
        <v>791</v>
      </c>
      <c r="B546" s="4" t="s">
        <v>792</v>
      </c>
      <c r="C546" s="4">
        <v>2</v>
      </c>
      <c r="D546" s="4">
        <v>2</v>
      </c>
      <c r="E546" s="4">
        <v>3446</v>
      </c>
      <c r="F546" s="4" t="s">
        <v>25</v>
      </c>
      <c r="G546" s="4">
        <v>-3444</v>
      </c>
      <c r="H546" s="4">
        <v>-100</v>
      </c>
      <c r="I546" s="4">
        <v>-204937</v>
      </c>
      <c r="J546" s="4">
        <v>2</v>
      </c>
      <c r="K546" s="4">
        <v>2</v>
      </c>
      <c r="L546" s="4">
        <v>0</v>
      </c>
      <c r="M546" s="4"/>
      <c r="N546" s="4"/>
      <c r="O546" s="4">
        <v>19</v>
      </c>
      <c r="P546" s="9" t="s">
        <v>6465</v>
      </c>
      <c r="Q546" s="9" t="s">
        <v>665</v>
      </c>
      <c r="S546" s="9" t="str">
        <f>VLOOKUP(A546,[1]PRODS!$B$2:$K$3089,10,0)</f>
        <v>WINTER 18</v>
      </c>
      <c r="T546" s="9" t="str">
        <f>VLOOKUP(A546,[1]PRODS!$B$2:$K$3089,4,0)</f>
        <v>TSHIRT</v>
      </c>
      <c r="U546" s="9" t="str">
        <f>VLOOKUP(A546,[1]PRODS!$B$2:$K$3089,5,0)</f>
        <v>MINI LOGO</v>
      </c>
      <c r="V546" s="9" t="str">
        <f>VLOOKUP(A546,[1]PRODS!$B$2:$K$3089,6,0)</f>
        <v>TEAL</v>
      </c>
      <c r="W546" s="9" t="str">
        <f t="shared" si="24"/>
        <v>TSHIRT MINI LOGO TEAL</v>
      </c>
      <c r="X546" s="9" t="str">
        <f>VLOOKUP(A546,[1]PRODS!$B$2:$K$3089,8,0)</f>
        <v>XXL</v>
      </c>
      <c r="Y546" s="9" t="str">
        <f>VLOOKUP(A546,[1]PRODS!$B$2:$K$3089,9,0)</f>
        <v>M</v>
      </c>
      <c r="Z546" s="9">
        <f t="shared" si="25"/>
        <v>-1722</v>
      </c>
      <c r="AA546" s="9">
        <f t="shared" si="26"/>
        <v>-3444</v>
      </c>
    </row>
    <row r="547" spans="1:27" x14ac:dyDescent="0.25">
      <c r="A547" s="25" t="s">
        <v>793</v>
      </c>
      <c r="B547" s="4" t="s">
        <v>794</v>
      </c>
      <c r="C547" s="4">
        <v>12605</v>
      </c>
      <c r="D547" s="4">
        <v>12605</v>
      </c>
      <c r="E547" s="4">
        <v>1723</v>
      </c>
      <c r="F547" s="4" t="s">
        <v>25</v>
      </c>
      <c r="G547" s="4">
        <v>10882</v>
      </c>
      <c r="H547" s="4">
        <v>632</v>
      </c>
      <c r="I547" s="4">
        <v>86</v>
      </c>
      <c r="J547" s="4">
        <v>1</v>
      </c>
      <c r="K547" s="4">
        <v>1</v>
      </c>
      <c r="L547" s="4">
        <v>0</v>
      </c>
      <c r="M547" s="4"/>
      <c r="N547" s="4"/>
      <c r="O547" s="4">
        <v>19</v>
      </c>
      <c r="P547" s="9" t="s">
        <v>6465</v>
      </c>
      <c r="Q547" s="9" t="s">
        <v>665</v>
      </c>
      <c r="S547" s="9" t="str">
        <f>VLOOKUP(A547,[1]PRODS!$B$2:$K$3089,10,0)</f>
        <v>WINTER 18</v>
      </c>
      <c r="T547" s="9" t="str">
        <f>VLOOKUP(A547,[1]PRODS!$B$2:$K$3089,4,0)</f>
        <v>TSHIRT</v>
      </c>
      <c r="U547" s="9" t="str">
        <f>VLOOKUP(A547,[1]PRODS!$B$2:$K$3089,5,0)</f>
        <v>MINI LOGO</v>
      </c>
      <c r="V547" s="9" t="str">
        <f>VLOOKUP(A547,[1]PRODS!$B$2:$K$3089,6,0)</f>
        <v>WHITE</v>
      </c>
      <c r="W547" s="9" t="str">
        <f t="shared" si="24"/>
        <v>TSHIRT MINI LOGO WHITE</v>
      </c>
      <c r="X547" s="9" t="str">
        <f>VLOOKUP(A547,[1]PRODS!$B$2:$K$3089,8,0)</f>
        <v>L</v>
      </c>
      <c r="Y547" s="9" t="str">
        <f>VLOOKUP(A547,[1]PRODS!$B$2:$K$3089,9,0)</f>
        <v>M</v>
      </c>
      <c r="Z547" s="9">
        <f t="shared" si="25"/>
        <v>0.8633082110273701</v>
      </c>
      <c r="AA547" s="9">
        <f t="shared" si="26"/>
        <v>10882</v>
      </c>
    </row>
    <row r="548" spans="1:27" x14ac:dyDescent="0.25">
      <c r="A548" s="25" t="s">
        <v>115</v>
      </c>
      <c r="B548" s="4" t="s">
        <v>116</v>
      </c>
      <c r="C548" s="4">
        <v>25193</v>
      </c>
      <c r="D548" s="4">
        <v>25193</v>
      </c>
      <c r="E548" s="4">
        <v>3446</v>
      </c>
      <c r="F548" s="4" t="s">
        <v>25</v>
      </c>
      <c r="G548" s="4">
        <v>21747</v>
      </c>
      <c r="H548" s="4">
        <v>631</v>
      </c>
      <c r="I548" s="4">
        <v>86</v>
      </c>
      <c r="J548" s="4">
        <v>2</v>
      </c>
      <c r="K548" s="4">
        <v>2</v>
      </c>
      <c r="L548" s="4">
        <v>0</v>
      </c>
      <c r="M548" s="4"/>
      <c r="N548" s="4"/>
      <c r="O548" s="4">
        <v>19</v>
      </c>
      <c r="P548" s="9" t="s">
        <v>6465</v>
      </c>
      <c r="Q548" s="9" t="s">
        <v>665</v>
      </c>
      <c r="S548" s="9" t="str">
        <f>VLOOKUP(A548,[1]PRODS!$B$2:$K$3089,10,0)</f>
        <v>WINTER 18</v>
      </c>
      <c r="T548" s="9" t="str">
        <f>VLOOKUP(A548,[1]PRODS!$B$2:$K$3089,4,0)</f>
        <v>TSHIRT</v>
      </c>
      <c r="U548" s="9" t="str">
        <f>VLOOKUP(A548,[1]PRODS!$B$2:$K$3089,5,0)</f>
        <v>MINI LOGO</v>
      </c>
      <c r="V548" s="9" t="str">
        <f>VLOOKUP(A548,[1]PRODS!$B$2:$K$3089,6,0)</f>
        <v>WHITE</v>
      </c>
      <c r="W548" s="9" t="str">
        <f t="shared" si="24"/>
        <v>TSHIRT MINI LOGO WHITE</v>
      </c>
      <c r="X548" s="9" t="str">
        <f>VLOOKUP(A548,[1]PRODS!$B$2:$K$3089,8,0)</f>
        <v>XL</v>
      </c>
      <c r="Y548" s="9" t="str">
        <f>VLOOKUP(A548,[1]PRODS!$B$2:$K$3089,9,0)</f>
        <v>M</v>
      </c>
      <c r="Z548" s="9">
        <f t="shared" si="25"/>
        <v>0.86321597269082684</v>
      </c>
      <c r="AA548" s="9">
        <f t="shared" si="26"/>
        <v>21747</v>
      </c>
    </row>
    <row r="549" spans="1:27" x14ac:dyDescent="0.25">
      <c r="A549" s="25" t="s">
        <v>125</v>
      </c>
      <c r="B549" s="4" t="s">
        <v>126</v>
      </c>
      <c r="C549" s="4">
        <v>20155</v>
      </c>
      <c r="D549" s="4">
        <v>20155</v>
      </c>
      <c r="E549" s="4">
        <v>3568</v>
      </c>
      <c r="F549" s="4" t="s">
        <v>25</v>
      </c>
      <c r="G549" s="4">
        <v>16587</v>
      </c>
      <c r="H549" s="4">
        <v>465</v>
      </c>
      <c r="I549" s="4">
        <v>82</v>
      </c>
      <c r="J549" s="4">
        <v>2</v>
      </c>
      <c r="K549" s="4">
        <v>2</v>
      </c>
      <c r="L549" s="4">
        <v>0</v>
      </c>
      <c r="M549" s="4"/>
      <c r="N549" s="4"/>
      <c r="O549" s="4">
        <v>19</v>
      </c>
      <c r="P549" s="9" t="s">
        <v>6465</v>
      </c>
      <c r="Q549" s="9" t="s">
        <v>665</v>
      </c>
      <c r="S549" s="9" t="str">
        <f>VLOOKUP(A549,[1]PRODS!$B$2:$K$3089,10,0)</f>
        <v>WINTER 18</v>
      </c>
      <c r="T549" s="9" t="str">
        <f>VLOOKUP(A549,[1]PRODS!$B$2:$K$3089,4,0)</f>
        <v>TSHIRT</v>
      </c>
      <c r="U549" s="9" t="str">
        <f>VLOOKUP(A549,[1]PRODS!$B$2:$K$3089,5,0)</f>
        <v>POW</v>
      </c>
      <c r="V549" s="9" t="str">
        <f>VLOOKUP(A549,[1]PRODS!$B$2:$K$3089,6,0)</f>
        <v>LIGHT BLUE</v>
      </c>
      <c r="W549" s="9" t="str">
        <f t="shared" si="24"/>
        <v>TSHIRT POW LIGHT BLUE</v>
      </c>
      <c r="X549" s="9" t="str">
        <f>VLOOKUP(A549,[1]PRODS!$B$2:$K$3089,8,0)</f>
        <v>L</v>
      </c>
      <c r="Y549" s="9" t="str">
        <f>VLOOKUP(A549,[1]PRODS!$B$2:$K$3089,9,0)</f>
        <v>M</v>
      </c>
      <c r="Z549" s="9">
        <f t="shared" si="25"/>
        <v>0.82297196725378319</v>
      </c>
      <c r="AA549" s="9">
        <f t="shared" si="26"/>
        <v>16587</v>
      </c>
    </row>
    <row r="550" spans="1:27" x14ac:dyDescent="0.25">
      <c r="A550" s="25" t="s">
        <v>320</v>
      </c>
      <c r="B550" s="4" t="s">
        <v>321</v>
      </c>
      <c r="C550" s="4">
        <v>25193</v>
      </c>
      <c r="D550" s="4">
        <v>25193</v>
      </c>
      <c r="E550" s="4">
        <v>3568</v>
      </c>
      <c r="F550" s="4" t="s">
        <v>25</v>
      </c>
      <c r="G550" s="4">
        <v>21625</v>
      </c>
      <c r="H550" s="4">
        <v>606</v>
      </c>
      <c r="I550" s="4">
        <v>86</v>
      </c>
      <c r="J550" s="4">
        <v>2</v>
      </c>
      <c r="K550" s="4">
        <v>2</v>
      </c>
      <c r="L550" s="4">
        <v>0</v>
      </c>
      <c r="M550" s="4"/>
      <c r="N550" s="4"/>
      <c r="O550" s="4">
        <v>19</v>
      </c>
      <c r="P550" s="9" t="s">
        <v>6465</v>
      </c>
      <c r="Q550" s="9" t="s">
        <v>665</v>
      </c>
      <c r="S550" s="9" t="str">
        <f>VLOOKUP(A550,[1]PRODS!$B$2:$K$3089,10,0)</f>
        <v>WINTER 18</v>
      </c>
      <c r="T550" s="9" t="str">
        <f>VLOOKUP(A550,[1]PRODS!$B$2:$K$3089,4,0)</f>
        <v>TSHIRT</v>
      </c>
      <c r="U550" s="9" t="str">
        <f>VLOOKUP(A550,[1]PRODS!$B$2:$K$3089,5,0)</f>
        <v>POW</v>
      </c>
      <c r="V550" s="9" t="str">
        <f>VLOOKUP(A550,[1]PRODS!$B$2:$K$3089,6,0)</f>
        <v>LIGHT BLUE</v>
      </c>
      <c r="W550" s="9" t="str">
        <f t="shared" si="24"/>
        <v>TSHIRT POW LIGHT BLUE</v>
      </c>
      <c r="X550" s="9" t="str">
        <f>VLOOKUP(A550,[1]PRODS!$B$2:$K$3089,8,0)</f>
        <v>M</v>
      </c>
      <c r="Y550" s="9" t="str">
        <f>VLOOKUP(A550,[1]PRODS!$B$2:$K$3089,9,0)</f>
        <v>M</v>
      </c>
      <c r="Z550" s="9">
        <f t="shared" si="25"/>
        <v>0.85837335767872025</v>
      </c>
      <c r="AA550" s="9">
        <f t="shared" si="26"/>
        <v>21625</v>
      </c>
    </row>
    <row r="551" spans="1:27" x14ac:dyDescent="0.25">
      <c r="A551" s="25" t="s">
        <v>809</v>
      </c>
      <c r="B551" s="4" t="s">
        <v>810</v>
      </c>
      <c r="C551" s="4">
        <v>12597</v>
      </c>
      <c r="D551" s="4">
        <v>12597</v>
      </c>
      <c r="E551" s="4">
        <v>1784</v>
      </c>
      <c r="F551" s="4" t="s">
        <v>25</v>
      </c>
      <c r="G551" s="4">
        <v>10813</v>
      </c>
      <c r="H551" s="4">
        <v>606</v>
      </c>
      <c r="I551" s="4">
        <v>86</v>
      </c>
      <c r="J551" s="4">
        <v>1</v>
      </c>
      <c r="K551" s="4">
        <v>1</v>
      </c>
      <c r="L551" s="4">
        <v>0</v>
      </c>
      <c r="M551" s="4"/>
      <c r="N551" s="4"/>
      <c r="O551" s="4">
        <v>19</v>
      </c>
      <c r="P551" s="9" t="s">
        <v>6465</v>
      </c>
      <c r="Q551" s="9" t="s">
        <v>665</v>
      </c>
      <c r="S551" s="9" t="str">
        <f>VLOOKUP(A551,[1]PRODS!$B$2:$K$3089,10,0)</f>
        <v>WINTER 18</v>
      </c>
      <c r="T551" s="9" t="str">
        <f>VLOOKUP(A551,[1]PRODS!$B$2:$K$3089,4,0)</f>
        <v>TSHIRT</v>
      </c>
      <c r="U551" s="9" t="str">
        <f>VLOOKUP(A551,[1]PRODS!$B$2:$K$3089,5,0)</f>
        <v>POW</v>
      </c>
      <c r="V551" s="9" t="str">
        <f>VLOOKUP(A551,[1]PRODS!$B$2:$K$3089,6,0)</f>
        <v>LIGHT BLUE</v>
      </c>
      <c r="W551" s="9" t="str">
        <f t="shared" si="24"/>
        <v>TSHIRT POW LIGHT BLUE</v>
      </c>
      <c r="X551" s="9" t="str">
        <f>VLOOKUP(A551,[1]PRODS!$B$2:$K$3089,8,0)</f>
        <v>XXL</v>
      </c>
      <c r="Y551" s="9" t="str">
        <f>VLOOKUP(A551,[1]PRODS!$B$2:$K$3089,9,0)</f>
        <v>M</v>
      </c>
      <c r="Z551" s="9">
        <f t="shared" si="25"/>
        <v>0.85837897912201322</v>
      </c>
      <c r="AA551" s="9">
        <f t="shared" si="26"/>
        <v>10813</v>
      </c>
    </row>
    <row r="552" spans="1:27" x14ac:dyDescent="0.25">
      <c r="A552" s="25" t="s">
        <v>127</v>
      </c>
      <c r="B552" s="4" t="s">
        <v>128</v>
      </c>
      <c r="C552" s="4">
        <v>12597</v>
      </c>
      <c r="D552" s="4">
        <v>12597</v>
      </c>
      <c r="E552" s="4">
        <v>1784</v>
      </c>
      <c r="F552" s="4" t="s">
        <v>25</v>
      </c>
      <c r="G552" s="4">
        <v>10813</v>
      </c>
      <c r="H552" s="4">
        <v>606</v>
      </c>
      <c r="I552" s="4">
        <v>86</v>
      </c>
      <c r="J552" s="4">
        <v>1</v>
      </c>
      <c r="K552" s="4">
        <v>1</v>
      </c>
      <c r="L552" s="4">
        <v>0</v>
      </c>
      <c r="M552" s="4"/>
      <c r="N552" s="4"/>
      <c r="O552" s="4">
        <v>19</v>
      </c>
      <c r="P552" s="9" t="s">
        <v>6465</v>
      </c>
      <c r="Q552" s="9" t="s">
        <v>665</v>
      </c>
      <c r="S552" s="9" t="str">
        <f>VLOOKUP(A552,[1]PRODS!$B$2:$K$3089,10,0)</f>
        <v>WINTER 18</v>
      </c>
      <c r="T552" s="9" t="str">
        <f>VLOOKUP(A552,[1]PRODS!$B$2:$K$3089,4,0)</f>
        <v>TSHIRT</v>
      </c>
      <c r="U552" s="9" t="str">
        <f>VLOOKUP(A552,[1]PRODS!$B$2:$K$3089,5,0)</f>
        <v>STRICKLY</v>
      </c>
      <c r="V552" s="9" t="str">
        <f>VLOOKUP(A552,[1]PRODS!$B$2:$K$3089,6,0)</f>
        <v>BORDO</v>
      </c>
      <c r="W552" s="9" t="str">
        <f t="shared" si="24"/>
        <v>TSHIRT STRICKLY BORDO</v>
      </c>
      <c r="X552" s="9" t="str">
        <f>VLOOKUP(A552,[1]PRODS!$B$2:$K$3089,8,0)</f>
        <v>M</v>
      </c>
      <c r="Y552" s="9" t="str">
        <f>VLOOKUP(A552,[1]PRODS!$B$2:$K$3089,9,0)</f>
        <v>M</v>
      </c>
      <c r="Z552" s="9">
        <f t="shared" si="25"/>
        <v>0.85837897912201322</v>
      </c>
      <c r="AA552" s="9">
        <f t="shared" si="26"/>
        <v>10813</v>
      </c>
    </row>
    <row r="553" spans="1:27" x14ac:dyDescent="0.25">
      <c r="A553" s="25" t="s">
        <v>131</v>
      </c>
      <c r="B553" s="4" t="s">
        <v>132</v>
      </c>
      <c r="C553" s="4">
        <v>10077</v>
      </c>
      <c r="D553" s="4">
        <v>10077</v>
      </c>
      <c r="E553" s="4">
        <v>1784</v>
      </c>
      <c r="F553" s="4" t="s">
        <v>25</v>
      </c>
      <c r="G553" s="4">
        <v>8293</v>
      </c>
      <c r="H553" s="4">
        <v>465</v>
      </c>
      <c r="I553" s="4">
        <v>82</v>
      </c>
      <c r="J553" s="4">
        <v>1</v>
      </c>
      <c r="K553" s="4">
        <v>1</v>
      </c>
      <c r="L553" s="4">
        <v>0</v>
      </c>
      <c r="M553" s="4"/>
      <c r="N553" s="4"/>
      <c r="O553" s="4">
        <v>19</v>
      </c>
      <c r="P553" s="9" t="s">
        <v>6465</v>
      </c>
      <c r="Q553" s="9" t="s">
        <v>665</v>
      </c>
      <c r="S553" s="9" t="str">
        <f>VLOOKUP(A553,[1]PRODS!$B$2:$K$3089,10,0)</f>
        <v>WINTER 18</v>
      </c>
      <c r="T553" s="9" t="str">
        <f>VLOOKUP(A553,[1]PRODS!$B$2:$K$3089,4,0)</f>
        <v>TSHIRT</v>
      </c>
      <c r="U553" s="9" t="str">
        <f>VLOOKUP(A553,[1]PRODS!$B$2:$K$3089,5,0)</f>
        <v>STRICKLY</v>
      </c>
      <c r="V553" s="9" t="str">
        <f>VLOOKUP(A553,[1]PRODS!$B$2:$K$3089,6,0)</f>
        <v>BORDO</v>
      </c>
      <c r="W553" s="9" t="str">
        <f t="shared" si="24"/>
        <v>TSHIRT STRICKLY BORDO</v>
      </c>
      <c r="X553" s="9" t="str">
        <f>VLOOKUP(A553,[1]PRODS!$B$2:$K$3089,8,0)</f>
        <v>XL</v>
      </c>
      <c r="Y553" s="9" t="str">
        <f>VLOOKUP(A553,[1]PRODS!$B$2:$K$3089,9,0)</f>
        <v>M</v>
      </c>
      <c r="Z553" s="9">
        <f t="shared" si="25"/>
        <v>0.82296318348714892</v>
      </c>
      <c r="AA553" s="9">
        <f t="shared" si="26"/>
        <v>8293</v>
      </c>
    </row>
    <row r="554" spans="1:27" x14ac:dyDescent="0.25">
      <c r="A554" s="25" t="s">
        <v>813</v>
      </c>
      <c r="B554" s="4" t="s">
        <v>814</v>
      </c>
      <c r="C554" s="4">
        <v>12597</v>
      </c>
      <c r="D554" s="4">
        <v>12597</v>
      </c>
      <c r="E554" s="4">
        <v>1784</v>
      </c>
      <c r="F554" s="4" t="s">
        <v>25</v>
      </c>
      <c r="G554" s="4">
        <v>10813</v>
      </c>
      <c r="H554" s="4">
        <v>606</v>
      </c>
      <c r="I554" s="4">
        <v>86</v>
      </c>
      <c r="J554" s="4">
        <v>1</v>
      </c>
      <c r="K554" s="4">
        <v>1</v>
      </c>
      <c r="L554" s="4">
        <v>0</v>
      </c>
      <c r="M554" s="4"/>
      <c r="N554" s="4"/>
      <c r="O554" s="4">
        <v>19</v>
      </c>
      <c r="P554" s="9" t="s">
        <v>6465</v>
      </c>
      <c r="Q554" s="9" t="s">
        <v>665</v>
      </c>
      <c r="S554" s="9" t="str">
        <f>VLOOKUP(A554,[1]PRODS!$B$2:$K$3089,10,0)</f>
        <v>WINTER 18</v>
      </c>
      <c r="T554" s="9" t="str">
        <f>VLOOKUP(A554,[1]PRODS!$B$2:$K$3089,4,0)</f>
        <v>TSHIRT</v>
      </c>
      <c r="U554" s="9" t="str">
        <f>VLOOKUP(A554,[1]PRODS!$B$2:$K$3089,5,0)</f>
        <v>STRICKLY</v>
      </c>
      <c r="V554" s="9" t="str">
        <f>VLOOKUP(A554,[1]PRODS!$B$2:$K$3089,6,0)</f>
        <v>BORDO</v>
      </c>
      <c r="W554" s="9" t="str">
        <f t="shared" si="24"/>
        <v>TSHIRT STRICKLY BORDO</v>
      </c>
      <c r="X554" s="9" t="str">
        <f>VLOOKUP(A554,[1]PRODS!$B$2:$K$3089,8,0)</f>
        <v>XS</v>
      </c>
      <c r="Y554" s="9" t="str">
        <f>VLOOKUP(A554,[1]PRODS!$B$2:$K$3089,9,0)</f>
        <v>M</v>
      </c>
      <c r="Z554" s="9">
        <f t="shared" si="25"/>
        <v>0.85837897912201322</v>
      </c>
      <c r="AA554" s="9">
        <f t="shared" si="26"/>
        <v>10813</v>
      </c>
    </row>
    <row r="555" spans="1:27" x14ac:dyDescent="0.25">
      <c r="A555" s="25" t="s">
        <v>135</v>
      </c>
      <c r="B555" s="4" t="s">
        <v>136</v>
      </c>
      <c r="C555" s="4">
        <v>12596</v>
      </c>
      <c r="D555" s="4">
        <v>12596</v>
      </c>
      <c r="E555" s="4">
        <v>1874</v>
      </c>
      <c r="F555" s="4" t="s">
        <v>25</v>
      </c>
      <c r="G555" s="4">
        <v>10722</v>
      </c>
      <c r="H555" s="4">
        <v>572</v>
      </c>
      <c r="I555" s="4">
        <v>85</v>
      </c>
      <c r="J555" s="4">
        <v>1</v>
      </c>
      <c r="K555" s="4">
        <v>1</v>
      </c>
      <c r="L555" s="4">
        <v>0</v>
      </c>
      <c r="M555" s="4"/>
      <c r="N555" s="4"/>
      <c r="O555" s="4">
        <v>19</v>
      </c>
      <c r="P555" s="9" t="s">
        <v>6465</v>
      </c>
      <c r="Q555" s="9" t="s">
        <v>665</v>
      </c>
      <c r="S555" s="9" t="str">
        <f>VLOOKUP(A555,[1]PRODS!$B$2:$K$3089,10,0)</f>
        <v>WINTER 18</v>
      </c>
      <c r="T555" s="9" t="str">
        <f>VLOOKUP(A555,[1]PRODS!$B$2:$K$3089,4,0)</f>
        <v>TSHIRT</v>
      </c>
      <c r="U555" s="9" t="str">
        <f>VLOOKUP(A555,[1]PRODS!$B$2:$K$3089,5,0)</f>
        <v>SKANKIN</v>
      </c>
      <c r="V555" s="9" t="str">
        <f>VLOOKUP(A555,[1]PRODS!$B$2:$K$3089,6,0)</f>
        <v>WHITE</v>
      </c>
      <c r="W555" s="9" t="str">
        <f t="shared" si="24"/>
        <v>TSHIRT SKANKIN WHITE</v>
      </c>
      <c r="X555" s="9" t="str">
        <f>VLOOKUP(A555,[1]PRODS!$B$2:$K$3089,8,0)</f>
        <v>M</v>
      </c>
      <c r="Y555" s="9" t="str">
        <f>VLOOKUP(A555,[1]PRODS!$B$2:$K$3089,9,0)</f>
        <v>M</v>
      </c>
      <c r="Z555" s="9">
        <f t="shared" si="25"/>
        <v>0.8512226103524928</v>
      </c>
      <c r="AA555" s="9">
        <f t="shared" si="26"/>
        <v>10722</v>
      </c>
    </row>
    <row r="556" spans="1:27" x14ac:dyDescent="0.25">
      <c r="A556" s="25" t="s">
        <v>139</v>
      </c>
      <c r="B556" s="4" t="s">
        <v>140</v>
      </c>
      <c r="C556" s="4">
        <v>12597</v>
      </c>
      <c r="D556" s="4">
        <v>12597</v>
      </c>
      <c r="E556" s="4">
        <v>1874</v>
      </c>
      <c r="F556" s="4" t="s">
        <v>25</v>
      </c>
      <c r="G556" s="4">
        <v>10723</v>
      </c>
      <c r="H556" s="4">
        <v>572</v>
      </c>
      <c r="I556" s="4">
        <v>85</v>
      </c>
      <c r="J556" s="4">
        <v>1</v>
      </c>
      <c r="K556" s="4">
        <v>1</v>
      </c>
      <c r="L556" s="4">
        <v>0</v>
      </c>
      <c r="M556" s="4"/>
      <c r="N556" s="4"/>
      <c r="O556" s="4">
        <v>19</v>
      </c>
      <c r="P556" s="9" t="s">
        <v>6465</v>
      </c>
      <c r="Q556" s="9" t="s">
        <v>665</v>
      </c>
      <c r="S556" s="9" t="str">
        <f>VLOOKUP(A556,[1]PRODS!$B$2:$K$3089,10,0)</f>
        <v>WINTER 18</v>
      </c>
      <c r="T556" s="9" t="str">
        <f>VLOOKUP(A556,[1]PRODS!$B$2:$K$3089,4,0)</f>
        <v>TSHIRT</v>
      </c>
      <c r="U556" s="9" t="str">
        <f>VLOOKUP(A556,[1]PRODS!$B$2:$K$3089,5,0)</f>
        <v>SKANKIN</v>
      </c>
      <c r="V556" s="9" t="str">
        <f>VLOOKUP(A556,[1]PRODS!$B$2:$K$3089,6,0)</f>
        <v>WHITE</v>
      </c>
      <c r="W556" s="9" t="str">
        <f t="shared" si="24"/>
        <v>TSHIRT SKANKIN WHITE</v>
      </c>
      <c r="X556" s="9" t="str">
        <f>VLOOKUP(A556,[1]PRODS!$B$2:$K$3089,8,0)</f>
        <v>XL</v>
      </c>
      <c r="Y556" s="9" t="str">
        <f>VLOOKUP(A556,[1]PRODS!$B$2:$K$3089,9,0)</f>
        <v>M</v>
      </c>
      <c r="Z556" s="9">
        <f t="shared" si="25"/>
        <v>0.85123442089386359</v>
      </c>
      <c r="AA556" s="9">
        <f t="shared" si="26"/>
        <v>10723</v>
      </c>
    </row>
    <row r="557" spans="1:27" x14ac:dyDescent="0.25">
      <c r="A557" s="25" t="s">
        <v>141</v>
      </c>
      <c r="B557" s="4" t="s">
        <v>142</v>
      </c>
      <c r="C557" s="4">
        <v>12597</v>
      </c>
      <c r="D557" s="4">
        <v>12597</v>
      </c>
      <c r="E557" s="4">
        <v>1874</v>
      </c>
      <c r="F557" s="4" t="s">
        <v>25</v>
      </c>
      <c r="G557" s="4">
        <v>10723</v>
      </c>
      <c r="H557" s="4">
        <v>572</v>
      </c>
      <c r="I557" s="4">
        <v>85</v>
      </c>
      <c r="J557" s="4">
        <v>1</v>
      </c>
      <c r="K557" s="4">
        <v>1</v>
      </c>
      <c r="L557" s="4">
        <v>0</v>
      </c>
      <c r="M557" s="4"/>
      <c r="N557" s="4"/>
      <c r="O557" s="4">
        <v>19</v>
      </c>
      <c r="P557" s="9" t="s">
        <v>6465</v>
      </c>
      <c r="Q557" s="9" t="s">
        <v>665</v>
      </c>
      <c r="S557" s="9" t="str">
        <f>VLOOKUP(A557,[1]PRODS!$B$2:$K$3089,10,0)</f>
        <v>WINTER 18</v>
      </c>
      <c r="T557" s="9" t="str">
        <f>VLOOKUP(A557,[1]PRODS!$B$2:$K$3089,4,0)</f>
        <v>TSHIRT</v>
      </c>
      <c r="U557" s="9" t="str">
        <f>VLOOKUP(A557,[1]PRODS!$B$2:$K$3089,5,0)</f>
        <v>SKANKIN</v>
      </c>
      <c r="V557" s="9" t="str">
        <f>VLOOKUP(A557,[1]PRODS!$B$2:$K$3089,6,0)</f>
        <v>WHITE</v>
      </c>
      <c r="W557" s="9" t="str">
        <f t="shared" si="24"/>
        <v>TSHIRT SKANKIN WHITE</v>
      </c>
      <c r="X557" s="9" t="str">
        <f>VLOOKUP(A557,[1]PRODS!$B$2:$K$3089,8,0)</f>
        <v>XS</v>
      </c>
      <c r="Y557" s="9" t="str">
        <f>VLOOKUP(A557,[1]PRODS!$B$2:$K$3089,9,0)</f>
        <v>M</v>
      </c>
      <c r="Z557" s="9">
        <f t="shared" si="25"/>
        <v>0.85123442089386359</v>
      </c>
      <c r="AA557" s="9">
        <f t="shared" si="26"/>
        <v>10723</v>
      </c>
    </row>
    <row r="558" spans="1:27" x14ac:dyDescent="0.25">
      <c r="A558" s="25" t="s">
        <v>326</v>
      </c>
      <c r="B558" s="4" t="s">
        <v>327</v>
      </c>
      <c r="C558" s="4">
        <v>14277</v>
      </c>
      <c r="D558" s="4">
        <v>14277</v>
      </c>
      <c r="E558" s="4">
        <v>2056</v>
      </c>
      <c r="F558" s="4" t="s">
        <v>25</v>
      </c>
      <c r="G558" s="4">
        <v>12221</v>
      </c>
      <c r="H558" s="4">
        <v>594</v>
      </c>
      <c r="I558" s="4">
        <v>86</v>
      </c>
      <c r="J558" s="4">
        <v>1</v>
      </c>
      <c r="K558" s="4">
        <v>1</v>
      </c>
      <c r="L558" s="4">
        <v>0</v>
      </c>
      <c r="M558" s="4"/>
      <c r="N558" s="4"/>
      <c r="O558" s="4">
        <v>19</v>
      </c>
      <c r="P558" s="9" t="s">
        <v>6465</v>
      </c>
      <c r="Q558" s="9" t="s">
        <v>665</v>
      </c>
      <c r="S558" s="9" t="str">
        <f>VLOOKUP(A558,[1]PRODS!$B$2:$K$3089,10,0)</f>
        <v>WINTER 18</v>
      </c>
      <c r="T558" s="9" t="str">
        <f>VLOOKUP(A558,[1]PRODS!$B$2:$K$3089,4,0)</f>
        <v>TSHIRT</v>
      </c>
      <c r="U558" s="9" t="str">
        <f>VLOOKUP(A558,[1]PRODS!$B$2:$K$3089,5,0)</f>
        <v>LINED</v>
      </c>
      <c r="V558" s="9" t="str">
        <f>VLOOKUP(A558,[1]PRODS!$B$2:$K$3089,6,0)</f>
        <v>CREAM</v>
      </c>
      <c r="W558" s="9" t="str">
        <f t="shared" si="24"/>
        <v>TSHIRT LINED CREAM</v>
      </c>
      <c r="X558" s="9" t="str">
        <f>VLOOKUP(A558,[1]PRODS!$B$2:$K$3089,8,0)</f>
        <v>L</v>
      </c>
      <c r="Y558" s="9" t="str">
        <f>VLOOKUP(A558,[1]PRODS!$B$2:$K$3089,9,0)</f>
        <v>M</v>
      </c>
      <c r="Z558" s="9">
        <f t="shared" si="25"/>
        <v>0.85599215521468097</v>
      </c>
      <c r="AA558" s="9">
        <f t="shared" si="26"/>
        <v>12221</v>
      </c>
    </row>
    <row r="559" spans="1:27" x14ac:dyDescent="0.25">
      <c r="A559" s="25" t="s">
        <v>143</v>
      </c>
      <c r="B559" s="4" t="s">
        <v>144</v>
      </c>
      <c r="C559" s="4">
        <v>14277</v>
      </c>
      <c r="D559" s="4">
        <v>14277</v>
      </c>
      <c r="E559" s="4">
        <v>2056</v>
      </c>
      <c r="F559" s="4" t="s">
        <v>25</v>
      </c>
      <c r="G559" s="4">
        <v>12221</v>
      </c>
      <c r="H559" s="4">
        <v>594</v>
      </c>
      <c r="I559" s="4">
        <v>86</v>
      </c>
      <c r="J559" s="4">
        <v>1</v>
      </c>
      <c r="K559" s="4">
        <v>1</v>
      </c>
      <c r="L559" s="4">
        <v>0</v>
      </c>
      <c r="M559" s="4"/>
      <c r="N559" s="4"/>
      <c r="O559" s="4">
        <v>19</v>
      </c>
      <c r="P559" s="9" t="s">
        <v>6465</v>
      </c>
      <c r="Q559" s="9" t="s">
        <v>665</v>
      </c>
      <c r="S559" s="9" t="str">
        <f>VLOOKUP(A559,[1]PRODS!$B$2:$K$3089,10,0)</f>
        <v>WINTER 18</v>
      </c>
      <c r="T559" s="9" t="str">
        <f>VLOOKUP(A559,[1]PRODS!$B$2:$K$3089,4,0)</f>
        <v>TSHIRT</v>
      </c>
      <c r="U559" s="9" t="str">
        <f>VLOOKUP(A559,[1]PRODS!$B$2:$K$3089,5,0)</f>
        <v>LINED</v>
      </c>
      <c r="V559" s="9" t="str">
        <f>VLOOKUP(A559,[1]PRODS!$B$2:$K$3089,6,0)</f>
        <v>CREAM</v>
      </c>
      <c r="W559" s="9" t="str">
        <f t="shared" si="24"/>
        <v>TSHIRT LINED CREAM</v>
      </c>
      <c r="X559" s="9" t="str">
        <f>VLOOKUP(A559,[1]PRODS!$B$2:$K$3089,8,0)</f>
        <v>M</v>
      </c>
      <c r="Y559" s="9" t="str">
        <f>VLOOKUP(A559,[1]PRODS!$B$2:$K$3089,9,0)</f>
        <v>M</v>
      </c>
      <c r="Z559" s="9">
        <f t="shared" si="25"/>
        <v>0.85599215521468097</v>
      </c>
      <c r="AA559" s="9">
        <f t="shared" si="26"/>
        <v>12221</v>
      </c>
    </row>
    <row r="560" spans="1:27" x14ac:dyDescent="0.25">
      <c r="A560" s="25" t="s">
        <v>147</v>
      </c>
      <c r="B560" s="4" t="s">
        <v>148</v>
      </c>
      <c r="C560" s="4">
        <v>14277</v>
      </c>
      <c r="D560" s="4">
        <v>14277</v>
      </c>
      <c r="E560" s="4">
        <v>2056</v>
      </c>
      <c r="F560" s="4" t="s">
        <v>25</v>
      </c>
      <c r="G560" s="4">
        <v>12221</v>
      </c>
      <c r="H560" s="4">
        <v>594</v>
      </c>
      <c r="I560" s="4">
        <v>86</v>
      </c>
      <c r="J560" s="4">
        <v>1</v>
      </c>
      <c r="K560" s="4">
        <v>1</v>
      </c>
      <c r="L560" s="4">
        <v>0</v>
      </c>
      <c r="M560" s="4"/>
      <c r="N560" s="4"/>
      <c r="O560" s="4">
        <v>19</v>
      </c>
      <c r="P560" s="9" t="s">
        <v>6465</v>
      </c>
      <c r="Q560" s="9" t="s">
        <v>665</v>
      </c>
      <c r="S560" s="9" t="str">
        <f>VLOOKUP(A560,[1]PRODS!$B$2:$K$3089,10,0)</f>
        <v>WINTER 18</v>
      </c>
      <c r="T560" s="9" t="str">
        <f>VLOOKUP(A560,[1]PRODS!$B$2:$K$3089,4,0)</f>
        <v>TSHIRT</v>
      </c>
      <c r="U560" s="9" t="str">
        <f>VLOOKUP(A560,[1]PRODS!$B$2:$K$3089,5,0)</f>
        <v>LINED</v>
      </c>
      <c r="V560" s="9" t="str">
        <f>VLOOKUP(A560,[1]PRODS!$B$2:$K$3089,6,0)</f>
        <v>TEAL</v>
      </c>
      <c r="W560" s="9" t="str">
        <f t="shared" si="24"/>
        <v>TSHIRT LINED TEAL</v>
      </c>
      <c r="X560" s="9" t="str">
        <f>VLOOKUP(A560,[1]PRODS!$B$2:$K$3089,8,0)</f>
        <v>L</v>
      </c>
      <c r="Y560" s="9" t="str">
        <f>VLOOKUP(A560,[1]PRODS!$B$2:$K$3089,9,0)</f>
        <v>M</v>
      </c>
      <c r="Z560" s="9">
        <f t="shared" si="25"/>
        <v>0.85599215521468097</v>
      </c>
      <c r="AA560" s="9">
        <f t="shared" si="26"/>
        <v>12221</v>
      </c>
    </row>
    <row r="561" spans="1:27" x14ac:dyDescent="0.25">
      <c r="A561" s="25" t="s">
        <v>153</v>
      </c>
      <c r="B561" s="4" t="s">
        <v>154</v>
      </c>
      <c r="C561" s="4">
        <v>14276</v>
      </c>
      <c r="D561" s="4">
        <v>14276</v>
      </c>
      <c r="E561" s="4">
        <v>2056</v>
      </c>
      <c r="F561" s="4" t="s">
        <v>25</v>
      </c>
      <c r="G561" s="4">
        <v>12220</v>
      </c>
      <c r="H561" s="4">
        <v>594</v>
      </c>
      <c r="I561" s="4">
        <v>86</v>
      </c>
      <c r="J561" s="4">
        <v>1</v>
      </c>
      <c r="K561" s="4">
        <v>1</v>
      </c>
      <c r="L561" s="4">
        <v>0</v>
      </c>
      <c r="M561" s="4"/>
      <c r="N561" s="4"/>
      <c r="O561" s="4">
        <v>19</v>
      </c>
      <c r="P561" s="9" t="s">
        <v>6465</v>
      </c>
      <c r="Q561" s="9" t="s">
        <v>665</v>
      </c>
      <c r="S561" s="9" t="str">
        <f>VLOOKUP(A561,[1]PRODS!$B$2:$K$3089,10,0)</f>
        <v>WINTER 18</v>
      </c>
      <c r="T561" s="9" t="str">
        <f>VLOOKUP(A561,[1]PRODS!$B$2:$K$3089,4,0)</f>
        <v>TSHIRT</v>
      </c>
      <c r="U561" s="9" t="str">
        <f>VLOOKUP(A561,[1]PRODS!$B$2:$K$3089,5,0)</f>
        <v>LINED</v>
      </c>
      <c r="V561" s="9" t="str">
        <f>VLOOKUP(A561,[1]PRODS!$B$2:$K$3089,6,0)</f>
        <v>TEAL</v>
      </c>
      <c r="W561" s="9" t="str">
        <f t="shared" si="24"/>
        <v>TSHIRT LINED TEAL</v>
      </c>
      <c r="X561" s="9" t="str">
        <f>VLOOKUP(A561,[1]PRODS!$B$2:$K$3089,8,0)</f>
        <v>XL</v>
      </c>
      <c r="Y561" s="9" t="str">
        <f>VLOOKUP(A561,[1]PRODS!$B$2:$K$3089,9,0)</f>
        <v>M</v>
      </c>
      <c r="Z561" s="9">
        <f t="shared" si="25"/>
        <v>0.85598206780610819</v>
      </c>
      <c r="AA561" s="9">
        <f t="shared" si="26"/>
        <v>12220</v>
      </c>
    </row>
    <row r="562" spans="1:27" x14ac:dyDescent="0.25">
      <c r="A562" s="25" t="s">
        <v>436</v>
      </c>
      <c r="B562" s="4" t="s">
        <v>437</v>
      </c>
      <c r="C562" s="4">
        <v>37790</v>
      </c>
      <c r="D562" s="4">
        <v>37790</v>
      </c>
      <c r="E562" s="4">
        <v>5622</v>
      </c>
      <c r="F562" s="4" t="s">
        <v>25</v>
      </c>
      <c r="G562" s="4">
        <v>32168</v>
      </c>
      <c r="H562" s="4">
        <v>572</v>
      </c>
      <c r="I562" s="4">
        <v>85</v>
      </c>
      <c r="J562" s="4">
        <v>3</v>
      </c>
      <c r="K562" s="4">
        <v>3</v>
      </c>
      <c r="L562" s="4">
        <v>0</v>
      </c>
      <c r="M562" s="4"/>
      <c r="N562" s="4"/>
      <c r="O562" s="4">
        <v>19</v>
      </c>
      <c r="P562" s="9" t="s">
        <v>6465</v>
      </c>
      <c r="Q562" s="9" t="s">
        <v>665</v>
      </c>
      <c r="S562" s="9" t="str">
        <f>VLOOKUP(A562,[1]PRODS!$B$2:$K$3089,10,0)</f>
        <v>WINTER 18</v>
      </c>
      <c r="T562" s="9" t="str">
        <f>VLOOKUP(A562,[1]PRODS!$B$2:$K$3089,4,0)</f>
        <v>TSHIRT</v>
      </c>
      <c r="U562" s="9" t="str">
        <f>VLOOKUP(A562,[1]PRODS!$B$2:$K$3089,5,0)</f>
        <v>LANDED</v>
      </c>
      <c r="V562" s="9" t="str">
        <f>VLOOKUP(A562,[1]PRODS!$B$2:$K$3089,6,0)</f>
        <v>BLACK</v>
      </c>
      <c r="W562" s="9" t="str">
        <f t="shared" si="24"/>
        <v>TSHIRT LANDED BLACK</v>
      </c>
      <c r="X562" s="9" t="str">
        <f>VLOOKUP(A562,[1]PRODS!$B$2:$K$3089,8,0)</f>
        <v>M</v>
      </c>
      <c r="Y562" s="9" t="str">
        <f>VLOOKUP(A562,[1]PRODS!$B$2:$K$3089,9,0)</f>
        <v>M</v>
      </c>
      <c r="Z562" s="9">
        <f t="shared" si="25"/>
        <v>0.85123048425509396</v>
      </c>
      <c r="AA562" s="9">
        <f t="shared" si="26"/>
        <v>32168</v>
      </c>
    </row>
    <row r="563" spans="1:27" x14ac:dyDescent="0.25">
      <c r="A563" s="25" t="s">
        <v>863</v>
      </c>
      <c r="B563" s="4" t="s">
        <v>864</v>
      </c>
      <c r="C563" s="4">
        <v>12596</v>
      </c>
      <c r="D563" s="4">
        <v>12596</v>
      </c>
      <c r="E563" s="4">
        <v>1874</v>
      </c>
      <c r="F563" s="4" t="s">
        <v>25</v>
      </c>
      <c r="G563" s="4">
        <v>10722</v>
      </c>
      <c r="H563" s="4">
        <v>572</v>
      </c>
      <c r="I563" s="4">
        <v>85</v>
      </c>
      <c r="J563" s="4">
        <v>1</v>
      </c>
      <c r="K563" s="4">
        <v>1</v>
      </c>
      <c r="L563" s="4">
        <v>0</v>
      </c>
      <c r="M563" s="4"/>
      <c r="N563" s="4"/>
      <c r="O563" s="4">
        <v>19</v>
      </c>
      <c r="P563" s="9" t="s">
        <v>6465</v>
      </c>
      <c r="Q563" s="9" t="s">
        <v>665</v>
      </c>
      <c r="S563" s="9" t="str">
        <f>VLOOKUP(A563,[1]PRODS!$B$2:$K$3089,10,0)</f>
        <v>WINTER 18</v>
      </c>
      <c r="T563" s="9" t="str">
        <f>VLOOKUP(A563,[1]PRODS!$B$2:$K$3089,4,0)</f>
        <v>TSHIRT</v>
      </c>
      <c r="U563" s="9" t="str">
        <f>VLOOKUP(A563,[1]PRODS!$B$2:$K$3089,5,0)</f>
        <v>LANDED</v>
      </c>
      <c r="V563" s="9" t="str">
        <f>VLOOKUP(A563,[1]PRODS!$B$2:$K$3089,6,0)</f>
        <v>BLACK</v>
      </c>
      <c r="W563" s="9" t="str">
        <f t="shared" si="24"/>
        <v>TSHIRT LANDED BLACK</v>
      </c>
      <c r="X563" s="9" t="str">
        <f>VLOOKUP(A563,[1]PRODS!$B$2:$K$3089,8,0)</f>
        <v>S</v>
      </c>
      <c r="Y563" s="9" t="str">
        <f>VLOOKUP(A563,[1]PRODS!$B$2:$K$3089,9,0)</f>
        <v>M</v>
      </c>
      <c r="Z563" s="9">
        <f t="shared" si="25"/>
        <v>0.8512226103524928</v>
      </c>
      <c r="AA563" s="9">
        <f t="shared" si="26"/>
        <v>10722</v>
      </c>
    </row>
    <row r="564" spans="1:27" x14ac:dyDescent="0.25">
      <c r="A564" s="25" t="s">
        <v>867</v>
      </c>
      <c r="B564" s="4" t="s">
        <v>868</v>
      </c>
      <c r="C564" s="4">
        <v>12597</v>
      </c>
      <c r="D564" s="4">
        <v>12597</v>
      </c>
      <c r="E564" s="4">
        <v>1874</v>
      </c>
      <c r="F564" s="4" t="s">
        <v>25</v>
      </c>
      <c r="G564" s="4">
        <v>10723</v>
      </c>
      <c r="H564" s="4">
        <v>572</v>
      </c>
      <c r="I564" s="4">
        <v>85</v>
      </c>
      <c r="J564" s="4">
        <v>1</v>
      </c>
      <c r="K564" s="4">
        <v>1</v>
      </c>
      <c r="L564" s="4">
        <v>0</v>
      </c>
      <c r="M564" s="4"/>
      <c r="N564" s="4"/>
      <c r="O564" s="4">
        <v>19</v>
      </c>
      <c r="P564" s="9" t="s">
        <v>6465</v>
      </c>
      <c r="Q564" s="9" t="s">
        <v>665</v>
      </c>
      <c r="S564" s="9" t="str">
        <f>VLOOKUP(A564,[1]PRODS!$B$2:$K$3089,10,0)</f>
        <v>WINTER 18</v>
      </c>
      <c r="T564" s="9" t="str">
        <f>VLOOKUP(A564,[1]PRODS!$B$2:$K$3089,4,0)</f>
        <v>TSHIRT</v>
      </c>
      <c r="U564" s="9" t="str">
        <f>VLOOKUP(A564,[1]PRODS!$B$2:$K$3089,5,0)</f>
        <v>LANDED</v>
      </c>
      <c r="V564" s="9" t="str">
        <f>VLOOKUP(A564,[1]PRODS!$B$2:$K$3089,6,0)</f>
        <v>BLACK</v>
      </c>
      <c r="W564" s="9" t="str">
        <f t="shared" si="24"/>
        <v>TSHIRT LANDED BLACK</v>
      </c>
      <c r="X564" s="9" t="str">
        <f>VLOOKUP(A564,[1]PRODS!$B$2:$K$3089,8,0)</f>
        <v>XS</v>
      </c>
      <c r="Y564" s="9" t="str">
        <f>VLOOKUP(A564,[1]PRODS!$B$2:$K$3089,9,0)</f>
        <v>M</v>
      </c>
      <c r="Z564" s="9">
        <f t="shared" si="25"/>
        <v>0.85123442089386359</v>
      </c>
      <c r="AA564" s="9">
        <f t="shared" si="26"/>
        <v>10723</v>
      </c>
    </row>
    <row r="565" spans="1:27" x14ac:dyDescent="0.25">
      <c r="A565" s="25" t="s">
        <v>871</v>
      </c>
      <c r="B565" s="4" t="s">
        <v>872</v>
      </c>
      <c r="C565" s="4">
        <v>12596</v>
      </c>
      <c r="D565" s="4">
        <v>12596</v>
      </c>
      <c r="E565" s="4">
        <v>1874</v>
      </c>
      <c r="F565" s="4" t="s">
        <v>25</v>
      </c>
      <c r="G565" s="4">
        <v>10722</v>
      </c>
      <c r="H565" s="4">
        <v>572</v>
      </c>
      <c r="I565" s="4">
        <v>85</v>
      </c>
      <c r="J565" s="4">
        <v>1</v>
      </c>
      <c r="K565" s="4">
        <v>1</v>
      </c>
      <c r="L565" s="4">
        <v>0</v>
      </c>
      <c r="M565" s="4"/>
      <c r="N565" s="4"/>
      <c r="O565" s="4">
        <v>19</v>
      </c>
      <c r="P565" s="9" t="s">
        <v>6465</v>
      </c>
      <c r="Q565" s="9" t="s">
        <v>665</v>
      </c>
      <c r="S565" s="9" t="str">
        <f>VLOOKUP(A565,[1]PRODS!$B$2:$K$3089,10,0)</f>
        <v>WINTER 18</v>
      </c>
      <c r="T565" s="9" t="str">
        <f>VLOOKUP(A565,[1]PRODS!$B$2:$K$3089,4,0)</f>
        <v>TSHIRT</v>
      </c>
      <c r="U565" s="9" t="str">
        <f>VLOOKUP(A565,[1]PRODS!$B$2:$K$3089,5,0)</f>
        <v>BATTLE</v>
      </c>
      <c r="V565" s="9" t="str">
        <f>VLOOKUP(A565,[1]PRODS!$B$2:$K$3089,6,0)</f>
        <v>WHITE</v>
      </c>
      <c r="W565" s="9" t="str">
        <f t="shared" si="24"/>
        <v>TSHIRT BATTLE WHITE</v>
      </c>
      <c r="X565" s="9" t="str">
        <f>VLOOKUP(A565,[1]PRODS!$B$2:$K$3089,8,0)</f>
        <v>L</v>
      </c>
      <c r="Y565" s="9" t="str">
        <f>VLOOKUP(A565,[1]PRODS!$B$2:$K$3089,9,0)</f>
        <v>M</v>
      </c>
      <c r="Z565" s="9">
        <f t="shared" si="25"/>
        <v>0.8512226103524928</v>
      </c>
      <c r="AA565" s="9">
        <f t="shared" si="26"/>
        <v>10722</v>
      </c>
    </row>
    <row r="566" spans="1:27" x14ac:dyDescent="0.25">
      <c r="A566" s="25" t="s">
        <v>328</v>
      </c>
      <c r="B566" s="4" t="s">
        <v>329</v>
      </c>
      <c r="C566" s="4">
        <v>12597</v>
      </c>
      <c r="D566" s="4">
        <v>12597</v>
      </c>
      <c r="E566" s="4">
        <v>1874</v>
      </c>
      <c r="F566" s="4" t="s">
        <v>25</v>
      </c>
      <c r="G566" s="4">
        <v>10723</v>
      </c>
      <c r="H566" s="4">
        <v>572</v>
      </c>
      <c r="I566" s="4">
        <v>85</v>
      </c>
      <c r="J566" s="4">
        <v>1</v>
      </c>
      <c r="K566" s="4">
        <v>1</v>
      </c>
      <c r="L566" s="4">
        <v>0</v>
      </c>
      <c r="M566" s="4"/>
      <c r="N566" s="4"/>
      <c r="O566" s="4">
        <v>19</v>
      </c>
      <c r="P566" s="9" t="s">
        <v>6465</v>
      </c>
      <c r="Q566" s="9" t="s">
        <v>665</v>
      </c>
      <c r="S566" s="9" t="str">
        <f>VLOOKUP(A566,[1]PRODS!$B$2:$K$3089,10,0)</f>
        <v>WINTER 18</v>
      </c>
      <c r="T566" s="9" t="str">
        <f>VLOOKUP(A566,[1]PRODS!$B$2:$K$3089,4,0)</f>
        <v>TSHIRT</v>
      </c>
      <c r="U566" s="9" t="str">
        <f>VLOOKUP(A566,[1]PRODS!$B$2:$K$3089,5,0)</f>
        <v>BATTLE</v>
      </c>
      <c r="V566" s="9" t="str">
        <f>VLOOKUP(A566,[1]PRODS!$B$2:$K$3089,6,0)</f>
        <v>WHITE</v>
      </c>
      <c r="W566" s="9" t="str">
        <f t="shared" si="24"/>
        <v>TSHIRT BATTLE WHITE</v>
      </c>
      <c r="X566" s="9" t="str">
        <f>VLOOKUP(A566,[1]PRODS!$B$2:$K$3089,8,0)</f>
        <v>M</v>
      </c>
      <c r="Y566" s="9" t="str">
        <f>VLOOKUP(A566,[1]PRODS!$B$2:$K$3089,9,0)</f>
        <v>M</v>
      </c>
      <c r="Z566" s="9">
        <f t="shared" si="25"/>
        <v>0.85123442089386359</v>
      </c>
      <c r="AA566" s="9">
        <f t="shared" si="26"/>
        <v>10723</v>
      </c>
    </row>
    <row r="567" spans="1:27" x14ac:dyDescent="0.25">
      <c r="A567" s="25" t="s">
        <v>157</v>
      </c>
      <c r="B567" s="4" t="s">
        <v>158</v>
      </c>
      <c r="C567" s="4">
        <v>12597</v>
      </c>
      <c r="D567" s="4">
        <v>12597</v>
      </c>
      <c r="E567" s="4">
        <v>1874</v>
      </c>
      <c r="F567" s="4" t="s">
        <v>25</v>
      </c>
      <c r="G567" s="4">
        <v>10723</v>
      </c>
      <c r="H567" s="4">
        <v>572</v>
      </c>
      <c r="I567" s="4">
        <v>85</v>
      </c>
      <c r="J567" s="4">
        <v>1</v>
      </c>
      <c r="K567" s="4">
        <v>1</v>
      </c>
      <c r="L567" s="4">
        <v>0</v>
      </c>
      <c r="M567" s="4"/>
      <c r="N567" s="4"/>
      <c r="O567" s="4">
        <v>19</v>
      </c>
      <c r="P567" s="9" t="s">
        <v>6465</v>
      </c>
      <c r="Q567" s="9" t="s">
        <v>665</v>
      </c>
      <c r="S567" s="9" t="str">
        <f>VLOOKUP(A567,[1]PRODS!$B$2:$K$3089,10,0)</f>
        <v>WINTER 18</v>
      </c>
      <c r="T567" s="9" t="str">
        <f>VLOOKUP(A567,[1]PRODS!$B$2:$K$3089,4,0)</f>
        <v>TSHIRT</v>
      </c>
      <c r="U567" s="9" t="str">
        <f>VLOOKUP(A567,[1]PRODS!$B$2:$K$3089,5,0)</f>
        <v>BATTLE</v>
      </c>
      <c r="V567" s="9" t="str">
        <f>VLOOKUP(A567,[1]PRODS!$B$2:$K$3089,6,0)</f>
        <v>WHITE</v>
      </c>
      <c r="W567" s="9" t="str">
        <f t="shared" si="24"/>
        <v>TSHIRT BATTLE WHITE</v>
      </c>
      <c r="X567" s="9" t="str">
        <f>VLOOKUP(A567,[1]PRODS!$B$2:$K$3089,8,0)</f>
        <v>XL</v>
      </c>
      <c r="Y567" s="9" t="str">
        <f>VLOOKUP(A567,[1]PRODS!$B$2:$K$3089,9,0)</f>
        <v>M</v>
      </c>
      <c r="Z567" s="9">
        <f t="shared" si="25"/>
        <v>0.85123442089386359</v>
      </c>
      <c r="AA567" s="9">
        <f t="shared" si="26"/>
        <v>10723</v>
      </c>
    </row>
    <row r="568" spans="1:27" x14ac:dyDescent="0.25">
      <c r="A568" s="25" t="s">
        <v>877</v>
      </c>
      <c r="B568" s="4" t="s">
        <v>878</v>
      </c>
      <c r="C568" s="4">
        <v>12597</v>
      </c>
      <c r="D568" s="4">
        <v>12597</v>
      </c>
      <c r="E568" s="4">
        <v>1874</v>
      </c>
      <c r="F568" s="4" t="s">
        <v>25</v>
      </c>
      <c r="G568" s="4">
        <v>10723</v>
      </c>
      <c r="H568" s="4">
        <v>572</v>
      </c>
      <c r="I568" s="4">
        <v>85</v>
      </c>
      <c r="J568" s="4">
        <v>1</v>
      </c>
      <c r="K568" s="4">
        <v>1</v>
      </c>
      <c r="L568" s="4">
        <v>0</v>
      </c>
      <c r="M568" s="4"/>
      <c r="N568" s="4"/>
      <c r="O568" s="4">
        <v>19</v>
      </c>
      <c r="P568" s="9" t="s">
        <v>6465</v>
      </c>
      <c r="Q568" s="9" t="s">
        <v>665</v>
      </c>
      <c r="S568" s="9" t="str">
        <f>VLOOKUP(A568,[1]PRODS!$B$2:$K$3089,10,0)</f>
        <v>WINTER 18</v>
      </c>
      <c r="T568" s="9" t="str">
        <f>VLOOKUP(A568,[1]PRODS!$B$2:$K$3089,4,0)</f>
        <v>TSHIRT</v>
      </c>
      <c r="U568" s="9" t="str">
        <f>VLOOKUP(A568,[1]PRODS!$B$2:$K$3089,5,0)</f>
        <v>SENSI</v>
      </c>
      <c r="V568" s="9" t="str">
        <f>VLOOKUP(A568,[1]PRODS!$B$2:$K$3089,6,0)</f>
        <v>GRAPHITE</v>
      </c>
      <c r="W568" s="9" t="str">
        <f t="shared" si="24"/>
        <v>TSHIRT SENSI GRAPHITE</v>
      </c>
      <c r="X568" s="9" t="str">
        <f>VLOOKUP(A568,[1]PRODS!$B$2:$K$3089,8,0)</f>
        <v>XS</v>
      </c>
      <c r="Y568" s="9" t="str">
        <f>VLOOKUP(A568,[1]PRODS!$B$2:$K$3089,9,0)</f>
        <v>M</v>
      </c>
      <c r="Z568" s="9">
        <f t="shared" si="25"/>
        <v>0.85123442089386359</v>
      </c>
      <c r="AA568" s="9">
        <f t="shared" si="26"/>
        <v>10723</v>
      </c>
    </row>
    <row r="569" spans="1:27" x14ac:dyDescent="0.25">
      <c r="A569" s="25" t="s">
        <v>888</v>
      </c>
      <c r="B569" s="4" t="s">
        <v>889</v>
      </c>
      <c r="C569" s="4">
        <v>12597</v>
      </c>
      <c r="D569" s="4">
        <v>12597</v>
      </c>
      <c r="E569" s="4">
        <v>1874</v>
      </c>
      <c r="F569" s="4" t="s">
        <v>25</v>
      </c>
      <c r="G569" s="4">
        <v>10723</v>
      </c>
      <c r="H569" s="4">
        <v>572</v>
      </c>
      <c r="I569" s="4">
        <v>85</v>
      </c>
      <c r="J569" s="4">
        <v>1</v>
      </c>
      <c r="K569" s="4">
        <v>1</v>
      </c>
      <c r="L569" s="4">
        <v>0</v>
      </c>
      <c r="M569" s="4"/>
      <c r="N569" s="4"/>
      <c r="O569" s="4">
        <v>19</v>
      </c>
      <c r="P569" s="9" t="s">
        <v>6465</v>
      </c>
      <c r="Q569" s="9" t="s">
        <v>665</v>
      </c>
      <c r="S569" s="9" t="str">
        <f>VLOOKUP(A569,[1]PRODS!$B$2:$K$3089,10,0)</f>
        <v>WINTER 18</v>
      </c>
      <c r="T569" s="9" t="str">
        <f>VLOOKUP(A569,[1]PRODS!$B$2:$K$3089,4,0)</f>
        <v>TSHIRT</v>
      </c>
      <c r="U569" s="9" t="str">
        <f>VLOOKUP(A569,[1]PRODS!$B$2:$K$3089,5,0)</f>
        <v>DAZED</v>
      </c>
      <c r="V569" s="9" t="str">
        <f>VLOOKUP(A569,[1]PRODS!$B$2:$K$3089,6,0)</f>
        <v>BLACK</v>
      </c>
      <c r="W569" s="9" t="str">
        <f t="shared" si="24"/>
        <v>TSHIRT DAZED BLACK</v>
      </c>
      <c r="X569" s="9" t="str">
        <f>VLOOKUP(A569,[1]PRODS!$B$2:$K$3089,8,0)</f>
        <v>XXL</v>
      </c>
      <c r="Y569" s="9" t="str">
        <f>VLOOKUP(A569,[1]PRODS!$B$2:$K$3089,9,0)</f>
        <v>M</v>
      </c>
      <c r="Z569" s="9">
        <f t="shared" si="25"/>
        <v>0.85123442089386359</v>
      </c>
      <c r="AA569" s="9">
        <f t="shared" si="26"/>
        <v>10723</v>
      </c>
    </row>
    <row r="570" spans="1:27" x14ac:dyDescent="0.25">
      <c r="A570" s="25" t="s">
        <v>890</v>
      </c>
      <c r="B570" s="4" t="s">
        <v>891</v>
      </c>
      <c r="C570" s="4">
        <v>25193</v>
      </c>
      <c r="D570" s="4">
        <v>25193</v>
      </c>
      <c r="E570" s="4">
        <v>3568</v>
      </c>
      <c r="F570" s="4" t="s">
        <v>25</v>
      </c>
      <c r="G570" s="4">
        <v>21625</v>
      </c>
      <c r="H570" s="4">
        <v>606</v>
      </c>
      <c r="I570" s="4">
        <v>86</v>
      </c>
      <c r="J570" s="4">
        <v>2</v>
      </c>
      <c r="K570" s="4">
        <v>2</v>
      </c>
      <c r="L570" s="4">
        <v>0</v>
      </c>
      <c r="M570" s="4"/>
      <c r="N570" s="4"/>
      <c r="O570" s="4">
        <v>19</v>
      </c>
      <c r="P570" s="9" t="s">
        <v>6465</v>
      </c>
      <c r="Q570" s="9" t="s">
        <v>665</v>
      </c>
      <c r="S570" s="9" t="str">
        <f>VLOOKUP(A570,[1]PRODS!$B$2:$K$3089,10,0)</f>
        <v>WINTER 18</v>
      </c>
      <c r="T570" s="9" t="str">
        <f>VLOOKUP(A570,[1]PRODS!$B$2:$K$3089,4,0)</f>
        <v>TSHIRT</v>
      </c>
      <c r="U570" s="9" t="str">
        <f>VLOOKUP(A570,[1]PRODS!$B$2:$K$3089,5,0)</f>
        <v>LOOP</v>
      </c>
      <c r="V570" s="9" t="str">
        <f>VLOOKUP(A570,[1]PRODS!$B$2:$K$3089,6,0)</f>
        <v>GRAPHITE</v>
      </c>
      <c r="W570" s="9" t="str">
        <f t="shared" si="24"/>
        <v>TSHIRT LOOP GRAPHITE</v>
      </c>
      <c r="X570" s="9" t="str">
        <f>VLOOKUP(A570,[1]PRODS!$B$2:$K$3089,8,0)</f>
        <v>L</v>
      </c>
      <c r="Y570" s="9" t="str">
        <f>VLOOKUP(A570,[1]PRODS!$B$2:$K$3089,9,0)</f>
        <v>M</v>
      </c>
      <c r="Z570" s="9">
        <f t="shared" si="25"/>
        <v>0.85837335767872025</v>
      </c>
      <c r="AA570" s="9">
        <f t="shared" si="26"/>
        <v>21625</v>
      </c>
    </row>
    <row r="571" spans="1:27" x14ac:dyDescent="0.25">
      <c r="A571" s="25" t="s">
        <v>901</v>
      </c>
      <c r="B571" s="4" t="s">
        <v>902</v>
      </c>
      <c r="C571" s="4">
        <v>37789</v>
      </c>
      <c r="D571" s="4">
        <v>37789</v>
      </c>
      <c r="E571" s="4">
        <v>5352</v>
      </c>
      <c r="F571" s="4" t="s">
        <v>25</v>
      </c>
      <c r="G571" s="4">
        <v>32437</v>
      </c>
      <c r="H571" s="4">
        <v>606</v>
      </c>
      <c r="I571" s="4">
        <v>86</v>
      </c>
      <c r="J571" s="4">
        <v>3</v>
      </c>
      <c r="K571" s="4">
        <v>3</v>
      </c>
      <c r="L571" s="4">
        <v>0</v>
      </c>
      <c r="M571" s="4"/>
      <c r="N571" s="4"/>
      <c r="O571" s="4">
        <v>19</v>
      </c>
      <c r="P571" s="9" t="s">
        <v>6465</v>
      </c>
      <c r="Q571" s="9" t="s">
        <v>665</v>
      </c>
      <c r="S571" s="9" t="str">
        <f>VLOOKUP(A571,[1]PRODS!$B$2:$K$3089,10,0)</f>
        <v>WINTER 18</v>
      </c>
      <c r="T571" s="9" t="str">
        <f>VLOOKUP(A571,[1]PRODS!$B$2:$K$3089,4,0)</f>
        <v>TSHIRT</v>
      </c>
      <c r="U571" s="9" t="str">
        <f>VLOOKUP(A571,[1]PRODS!$B$2:$K$3089,5,0)</f>
        <v>LOOP</v>
      </c>
      <c r="V571" s="9" t="str">
        <f>VLOOKUP(A571,[1]PRODS!$B$2:$K$3089,6,0)</f>
        <v>GRAPHITE</v>
      </c>
      <c r="W571" s="9" t="str">
        <f t="shared" si="24"/>
        <v>TSHIRT LOOP GRAPHITE</v>
      </c>
      <c r="X571" s="9" t="str">
        <f>VLOOKUP(A571,[1]PRODS!$B$2:$K$3089,8,0)</f>
        <v>XXL</v>
      </c>
      <c r="Y571" s="9" t="str">
        <f>VLOOKUP(A571,[1]PRODS!$B$2:$K$3089,9,0)</f>
        <v>M</v>
      </c>
      <c r="Z571" s="9">
        <f t="shared" si="25"/>
        <v>0.85837148376511685</v>
      </c>
      <c r="AA571" s="9">
        <f t="shared" si="26"/>
        <v>32437</v>
      </c>
    </row>
    <row r="572" spans="1:27" x14ac:dyDescent="0.25">
      <c r="A572" s="25" t="s">
        <v>706</v>
      </c>
      <c r="B572" s="4" t="s">
        <v>707</v>
      </c>
      <c r="C572" s="4">
        <v>1</v>
      </c>
      <c r="D572" s="4">
        <v>1</v>
      </c>
      <c r="E572" s="4">
        <v>1784</v>
      </c>
      <c r="F572" s="4" t="s">
        <v>25</v>
      </c>
      <c r="G572" s="4">
        <v>-1783</v>
      </c>
      <c r="H572" s="4">
        <v>-100</v>
      </c>
      <c r="I572" s="4">
        <v>-212196</v>
      </c>
      <c r="J572" s="4">
        <v>1</v>
      </c>
      <c r="K572" s="4">
        <v>1</v>
      </c>
      <c r="L572" s="4">
        <v>0</v>
      </c>
      <c r="M572" s="4"/>
      <c r="N572" s="4"/>
      <c r="O572" s="4">
        <v>19</v>
      </c>
      <c r="P572" s="9" t="s">
        <v>6465</v>
      </c>
      <c r="Q572" s="9" t="s">
        <v>665</v>
      </c>
      <c r="S572" s="9" t="str">
        <f>VLOOKUP(A572,[1]PRODS!$B$2:$K$3089,10,0)</f>
        <v>WINTER 18</v>
      </c>
      <c r="T572" s="9" t="str">
        <f>VLOOKUP(A572,[1]PRODS!$B$2:$K$3089,4,0)</f>
        <v>TSHIRT</v>
      </c>
      <c r="U572" s="9" t="str">
        <f>VLOOKUP(A572,[1]PRODS!$B$2:$K$3089,5,0)</f>
        <v>LOOP</v>
      </c>
      <c r="V572" s="9" t="str">
        <f>VLOOKUP(A572,[1]PRODS!$B$2:$K$3089,6,0)</f>
        <v>PURPLE</v>
      </c>
      <c r="W572" s="9" t="str">
        <f t="shared" si="24"/>
        <v>TSHIRT LOOP PURPLE</v>
      </c>
      <c r="X572" s="9" t="str">
        <f>VLOOKUP(A572,[1]PRODS!$B$2:$K$3089,8,0)</f>
        <v>M</v>
      </c>
      <c r="Y572" s="9" t="str">
        <f>VLOOKUP(A572,[1]PRODS!$B$2:$K$3089,9,0)</f>
        <v>M</v>
      </c>
      <c r="Z572" s="9">
        <f t="shared" si="25"/>
        <v>-1783</v>
      </c>
      <c r="AA572" s="9">
        <f t="shared" si="26"/>
        <v>-1783</v>
      </c>
    </row>
    <row r="573" spans="1:27" x14ac:dyDescent="0.25">
      <c r="A573" s="25" t="s">
        <v>906</v>
      </c>
      <c r="B573" s="4" t="s">
        <v>907</v>
      </c>
      <c r="C573" s="4">
        <v>1</v>
      </c>
      <c r="D573" s="4">
        <v>1</v>
      </c>
      <c r="E573" s="4">
        <v>1784</v>
      </c>
      <c r="F573" s="4" t="s">
        <v>25</v>
      </c>
      <c r="G573" s="4">
        <v>-1783</v>
      </c>
      <c r="H573" s="4">
        <v>-100</v>
      </c>
      <c r="I573" s="4">
        <v>-212196</v>
      </c>
      <c r="J573" s="4">
        <v>1</v>
      </c>
      <c r="K573" s="4">
        <v>1</v>
      </c>
      <c r="L573" s="4">
        <v>0</v>
      </c>
      <c r="M573" s="4"/>
      <c r="N573" s="4"/>
      <c r="O573" s="4">
        <v>19</v>
      </c>
      <c r="P573" s="9" t="s">
        <v>6465</v>
      </c>
      <c r="Q573" s="9" t="s">
        <v>665</v>
      </c>
      <c r="S573" s="9" t="str">
        <f>VLOOKUP(A573,[1]PRODS!$B$2:$K$3089,10,0)</f>
        <v>WINTER 18</v>
      </c>
      <c r="T573" s="9" t="str">
        <f>VLOOKUP(A573,[1]PRODS!$B$2:$K$3089,4,0)</f>
        <v>TSHIRT</v>
      </c>
      <c r="U573" s="9" t="str">
        <f>VLOOKUP(A573,[1]PRODS!$B$2:$K$3089,5,0)</f>
        <v>LOOP</v>
      </c>
      <c r="V573" s="9" t="str">
        <f>VLOOKUP(A573,[1]PRODS!$B$2:$K$3089,6,0)</f>
        <v>PURPLE</v>
      </c>
      <c r="W573" s="9" t="str">
        <f t="shared" si="24"/>
        <v>TSHIRT LOOP PURPLE</v>
      </c>
      <c r="X573" s="9" t="str">
        <f>VLOOKUP(A573,[1]PRODS!$B$2:$K$3089,8,0)</f>
        <v>XL</v>
      </c>
      <c r="Y573" s="9" t="str">
        <f>VLOOKUP(A573,[1]PRODS!$B$2:$K$3089,9,0)</f>
        <v>M</v>
      </c>
      <c r="Z573" s="9">
        <f t="shared" si="25"/>
        <v>-1783</v>
      </c>
      <c r="AA573" s="9">
        <f t="shared" si="26"/>
        <v>-1783</v>
      </c>
    </row>
    <row r="574" spans="1:27" x14ac:dyDescent="0.25">
      <c r="A574" s="25" t="s">
        <v>584</v>
      </c>
      <c r="B574" s="4" t="s">
        <v>585</v>
      </c>
      <c r="C574" s="4">
        <v>1</v>
      </c>
      <c r="D574" s="4">
        <v>1</v>
      </c>
      <c r="E574" s="4">
        <v>1814</v>
      </c>
      <c r="F574" s="4" t="s">
        <v>25</v>
      </c>
      <c r="G574" s="4">
        <v>-1813</v>
      </c>
      <c r="H574" s="4">
        <v>-100</v>
      </c>
      <c r="I574" s="4">
        <v>-215766</v>
      </c>
      <c r="J574" s="4">
        <v>1</v>
      </c>
      <c r="K574" s="4">
        <v>1</v>
      </c>
      <c r="L574" s="4">
        <v>0</v>
      </c>
      <c r="M574" s="4"/>
      <c r="N574" s="4"/>
      <c r="O574" s="4">
        <v>19</v>
      </c>
      <c r="P574" s="9" t="s">
        <v>6465</v>
      </c>
      <c r="Q574" s="9" t="s">
        <v>665</v>
      </c>
      <c r="S574" s="9" t="str">
        <f>VLOOKUP(A574,[1]PRODS!$B$2:$K$3089,10,0)</f>
        <v>WINTER 18</v>
      </c>
      <c r="T574" s="9" t="str">
        <f>VLOOKUP(A574,[1]PRODS!$B$2:$K$3089,4,0)</f>
        <v>TSHIRT</v>
      </c>
      <c r="U574" s="9" t="str">
        <f>VLOOKUP(A574,[1]PRODS!$B$2:$K$3089,5,0)</f>
        <v>BARREL</v>
      </c>
      <c r="V574" s="9" t="str">
        <f>VLOOKUP(A574,[1]PRODS!$B$2:$K$3089,6,0)</f>
        <v>GREY</v>
      </c>
      <c r="W574" s="9" t="str">
        <f t="shared" si="24"/>
        <v>TSHIRT BARREL GREY</v>
      </c>
      <c r="X574" s="9" t="str">
        <f>VLOOKUP(A574,[1]PRODS!$B$2:$K$3089,8,0)</f>
        <v>L</v>
      </c>
      <c r="Y574" s="9" t="str">
        <f>VLOOKUP(A574,[1]PRODS!$B$2:$K$3089,9,0)</f>
        <v>M</v>
      </c>
      <c r="Z574" s="9">
        <f t="shared" si="25"/>
        <v>-1813</v>
      </c>
      <c r="AA574" s="9">
        <f t="shared" si="26"/>
        <v>-1813</v>
      </c>
    </row>
    <row r="575" spans="1:27" x14ac:dyDescent="0.25">
      <c r="A575" s="25" t="s">
        <v>918</v>
      </c>
      <c r="B575" s="4" t="s">
        <v>919</v>
      </c>
      <c r="C575" s="4">
        <v>1</v>
      </c>
      <c r="D575" s="4">
        <v>1</v>
      </c>
      <c r="E575" s="4">
        <v>1814</v>
      </c>
      <c r="F575" s="4" t="s">
        <v>25</v>
      </c>
      <c r="G575" s="4">
        <v>-1813</v>
      </c>
      <c r="H575" s="4">
        <v>-100</v>
      </c>
      <c r="I575" s="4">
        <v>-215766</v>
      </c>
      <c r="J575" s="4">
        <v>1</v>
      </c>
      <c r="K575" s="4">
        <v>1</v>
      </c>
      <c r="L575" s="4">
        <v>0</v>
      </c>
      <c r="M575" s="4"/>
      <c r="N575" s="4"/>
      <c r="O575" s="4">
        <v>19</v>
      </c>
      <c r="P575" s="9" t="s">
        <v>6465</v>
      </c>
      <c r="Q575" s="9" t="s">
        <v>665</v>
      </c>
      <c r="S575" s="9" t="str">
        <f>VLOOKUP(A575,[1]PRODS!$B$2:$K$3089,10,0)</f>
        <v>WINTER 18</v>
      </c>
      <c r="T575" s="9" t="str">
        <f>VLOOKUP(A575,[1]PRODS!$B$2:$K$3089,4,0)</f>
        <v>TSHIRT</v>
      </c>
      <c r="U575" s="9" t="str">
        <f>VLOOKUP(A575,[1]PRODS!$B$2:$K$3089,5,0)</f>
        <v>BARREL</v>
      </c>
      <c r="V575" s="9" t="str">
        <f>VLOOKUP(A575,[1]PRODS!$B$2:$K$3089,6,0)</f>
        <v>GREY</v>
      </c>
      <c r="W575" s="9" t="str">
        <f t="shared" si="24"/>
        <v>TSHIRT BARREL GREY</v>
      </c>
      <c r="X575" s="9" t="str">
        <f>VLOOKUP(A575,[1]PRODS!$B$2:$K$3089,8,0)</f>
        <v>XS</v>
      </c>
      <c r="Y575" s="9" t="str">
        <f>VLOOKUP(A575,[1]PRODS!$B$2:$K$3089,9,0)</f>
        <v>M</v>
      </c>
      <c r="Z575" s="9">
        <f t="shared" si="25"/>
        <v>-1813</v>
      </c>
      <c r="AA575" s="9">
        <f t="shared" si="26"/>
        <v>-1813</v>
      </c>
    </row>
    <row r="576" spans="1:27" x14ac:dyDescent="0.25">
      <c r="A576" s="25" t="s">
        <v>165</v>
      </c>
      <c r="B576" s="4" t="s">
        <v>166</v>
      </c>
      <c r="C576" s="4">
        <v>1</v>
      </c>
      <c r="D576" s="4">
        <v>1</v>
      </c>
      <c r="E576" s="4">
        <v>1874</v>
      </c>
      <c r="F576" s="4" t="s">
        <v>25</v>
      </c>
      <c r="G576" s="4">
        <v>-1873</v>
      </c>
      <c r="H576" s="4">
        <v>-100</v>
      </c>
      <c r="I576" s="4">
        <v>-222906</v>
      </c>
      <c r="J576" s="4">
        <v>1</v>
      </c>
      <c r="K576" s="4">
        <v>1</v>
      </c>
      <c r="L576" s="4">
        <v>0</v>
      </c>
      <c r="M576" s="4"/>
      <c r="N576" s="4"/>
      <c r="O576" s="4">
        <v>19</v>
      </c>
      <c r="P576" s="9" t="s">
        <v>6465</v>
      </c>
      <c r="Q576" s="9" t="s">
        <v>665</v>
      </c>
      <c r="S576" s="9" t="str">
        <f>VLOOKUP(A576,[1]PRODS!$B$2:$K$3089,10,0)</f>
        <v>WINTER 18</v>
      </c>
      <c r="T576" s="9" t="str">
        <f>VLOOKUP(A576,[1]PRODS!$B$2:$K$3089,4,0)</f>
        <v>TSHIRT</v>
      </c>
      <c r="U576" s="9" t="str">
        <f>VLOOKUP(A576,[1]PRODS!$B$2:$K$3089,5,0)</f>
        <v>MERGE</v>
      </c>
      <c r="V576" s="9" t="str">
        <f>VLOOKUP(A576,[1]PRODS!$B$2:$K$3089,6,0)</f>
        <v>BLACK</v>
      </c>
      <c r="W576" s="9" t="str">
        <f t="shared" si="24"/>
        <v>TSHIRT MERGE BLACK</v>
      </c>
      <c r="X576" s="9" t="str">
        <f>VLOOKUP(A576,[1]PRODS!$B$2:$K$3089,8,0)</f>
        <v>L</v>
      </c>
      <c r="Y576" s="9" t="str">
        <f>VLOOKUP(A576,[1]PRODS!$B$2:$K$3089,9,0)</f>
        <v>M</v>
      </c>
      <c r="Z576" s="9">
        <f t="shared" si="25"/>
        <v>-1873</v>
      </c>
      <c r="AA576" s="9">
        <f t="shared" si="26"/>
        <v>-1873</v>
      </c>
    </row>
    <row r="577" spans="1:27" x14ac:dyDescent="0.25">
      <c r="A577" s="25" t="s">
        <v>923</v>
      </c>
      <c r="B577" s="4" t="s">
        <v>924</v>
      </c>
      <c r="C577" s="4">
        <v>1</v>
      </c>
      <c r="D577" s="4">
        <v>1</v>
      </c>
      <c r="E577" s="4">
        <v>1874</v>
      </c>
      <c r="F577" s="4" t="s">
        <v>25</v>
      </c>
      <c r="G577" s="4">
        <v>-1873</v>
      </c>
      <c r="H577" s="4">
        <v>-100</v>
      </c>
      <c r="I577" s="4">
        <v>-222906</v>
      </c>
      <c r="J577" s="4">
        <v>1</v>
      </c>
      <c r="K577" s="4">
        <v>1</v>
      </c>
      <c r="L577" s="4">
        <v>0</v>
      </c>
      <c r="M577" s="4"/>
      <c r="N577" s="4"/>
      <c r="O577" s="4">
        <v>19</v>
      </c>
      <c r="P577" s="9" t="s">
        <v>6465</v>
      </c>
      <c r="Q577" s="9" t="s">
        <v>665</v>
      </c>
      <c r="S577" s="9" t="str">
        <f>VLOOKUP(A577,[1]PRODS!$B$2:$K$3089,10,0)</f>
        <v>WINTER 18</v>
      </c>
      <c r="T577" s="9" t="str">
        <f>VLOOKUP(A577,[1]PRODS!$B$2:$K$3089,4,0)</f>
        <v>TSHIRT</v>
      </c>
      <c r="U577" s="9" t="str">
        <f>VLOOKUP(A577,[1]PRODS!$B$2:$K$3089,5,0)</f>
        <v>MERGE</v>
      </c>
      <c r="V577" s="9" t="str">
        <f>VLOOKUP(A577,[1]PRODS!$B$2:$K$3089,6,0)</f>
        <v>BLACK</v>
      </c>
      <c r="W577" s="9" t="str">
        <f t="shared" si="24"/>
        <v>TSHIRT MERGE BLACK</v>
      </c>
      <c r="X577" s="9" t="str">
        <f>VLOOKUP(A577,[1]PRODS!$B$2:$K$3089,8,0)</f>
        <v>M</v>
      </c>
      <c r="Y577" s="9" t="str">
        <f>VLOOKUP(A577,[1]PRODS!$B$2:$K$3089,9,0)</f>
        <v>M</v>
      </c>
      <c r="Z577" s="9">
        <f t="shared" si="25"/>
        <v>-1873</v>
      </c>
      <c r="AA577" s="9">
        <f t="shared" si="26"/>
        <v>-1873</v>
      </c>
    </row>
    <row r="578" spans="1:27" x14ac:dyDescent="0.25">
      <c r="A578" s="25" t="s">
        <v>708</v>
      </c>
      <c r="B578" s="4" t="s">
        <v>709</v>
      </c>
      <c r="C578" s="4">
        <v>2</v>
      </c>
      <c r="D578" s="4">
        <v>2</v>
      </c>
      <c r="E578" s="4">
        <v>3748</v>
      </c>
      <c r="F578" s="4" t="s">
        <v>25</v>
      </c>
      <c r="G578" s="4">
        <v>-3746</v>
      </c>
      <c r="H578" s="4">
        <v>-100</v>
      </c>
      <c r="I578" s="4">
        <v>-222906</v>
      </c>
      <c r="J578" s="4">
        <v>2</v>
      </c>
      <c r="K578" s="4">
        <v>2</v>
      </c>
      <c r="L578" s="4">
        <v>0</v>
      </c>
      <c r="M578" s="4"/>
      <c r="N578" s="4"/>
      <c r="O578" s="4">
        <v>19</v>
      </c>
      <c r="P578" s="9" t="s">
        <v>6465</v>
      </c>
      <c r="Q578" s="9" t="s">
        <v>665</v>
      </c>
      <c r="S578" s="9" t="str">
        <f>VLOOKUP(A578,[1]PRODS!$B$2:$K$3089,10,0)</f>
        <v>WINTER 18</v>
      </c>
      <c r="T578" s="9" t="str">
        <f>VLOOKUP(A578,[1]PRODS!$B$2:$K$3089,4,0)</f>
        <v>TSHIRT</v>
      </c>
      <c r="U578" s="9" t="str">
        <f>VLOOKUP(A578,[1]PRODS!$B$2:$K$3089,5,0)</f>
        <v>MERGE</v>
      </c>
      <c r="V578" s="9" t="str">
        <f>VLOOKUP(A578,[1]PRODS!$B$2:$K$3089,6,0)</f>
        <v>BLACK</v>
      </c>
      <c r="W578" s="9" t="str">
        <f t="shared" ref="W578:W641" si="27">CONCATENATE(T578," ",U578," ",V578)</f>
        <v>TSHIRT MERGE BLACK</v>
      </c>
      <c r="X578" s="9" t="str">
        <f>VLOOKUP(A578,[1]PRODS!$B$2:$K$3089,8,0)</f>
        <v>XL</v>
      </c>
      <c r="Y578" s="9" t="str">
        <f>VLOOKUP(A578,[1]PRODS!$B$2:$K$3089,9,0)</f>
        <v>M</v>
      </c>
      <c r="Z578" s="9">
        <f t="shared" ref="Z578:Z641" si="28">(C578-E578)/C578</f>
        <v>-1873</v>
      </c>
      <c r="AA578" s="9">
        <f t="shared" ref="AA578:AA641" si="29">Z578*C578</f>
        <v>-3746</v>
      </c>
    </row>
    <row r="579" spans="1:27" x14ac:dyDescent="0.25">
      <c r="A579" s="25" t="s">
        <v>710</v>
      </c>
      <c r="B579" s="4" t="s">
        <v>711</v>
      </c>
      <c r="C579" s="4">
        <v>12597</v>
      </c>
      <c r="D579" s="4">
        <v>12597</v>
      </c>
      <c r="E579" s="4">
        <v>1874</v>
      </c>
      <c r="F579" s="4" t="s">
        <v>25</v>
      </c>
      <c r="G579" s="4">
        <v>10723</v>
      </c>
      <c r="H579" s="4">
        <v>572</v>
      </c>
      <c r="I579" s="4">
        <v>85</v>
      </c>
      <c r="J579" s="4">
        <v>1</v>
      </c>
      <c r="K579" s="4">
        <v>1</v>
      </c>
      <c r="L579" s="4">
        <v>0</v>
      </c>
      <c r="M579" s="4"/>
      <c r="N579" s="4"/>
      <c r="O579" s="4">
        <v>19</v>
      </c>
      <c r="P579" s="9" t="s">
        <v>6465</v>
      </c>
      <c r="Q579" s="9" t="s">
        <v>665</v>
      </c>
      <c r="S579" s="9" t="str">
        <f>VLOOKUP(A579,[1]PRODS!$B$2:$K$3089,10,0)</f>
        <v>WINTER 18</v>
      </c>
      <c r="T579" s="9" t="str">
        <f>VLOOKUP(A579,[1]PRODS!$B$2:$K$3089,4,0)</f>
        <v>TSHIRT</v>
      </c>
      <c r="U579" s="9" t="str">
        <f>VLOOKUP(A579,[1]PRODS!$B$2:$K$3089,5,0)</f>
        <v>HEALER</v>
      </c>
      <c r="V579" s="9" t="str">
        <f>VLOOKUP(A579,[1]PRODS!$B$2:$K$3089,6,0)</f>
        <v>GREY MELANGE</v>
      </c>
      <c r="W579" s="9" t="str">
        <f t="shared" si="27"/>
        <v>TSHIRT HEALER GREY MELANGE</v>
      </c>
      <c r="X579" s="9" t="str">
        <f>VLOOKUP(A579,[1]PRODS!$B$2:$K$3089,8,0)</f>
        <v>L</v>
      </c>
      <c r="Y579" s="9" t="str">
        <f>VLOOKUP(A579,[1]PRODS!$B$2:$K$3089,9,0)</f>
        <v>M</v>
      </c>
      <c r="Z579" s="9">
        <f t="shared" si="28"/>
        <v>0.85123442089386359</v>
      </c>
      <c r="AA579" s="9">
        <f t="shared" si="29"/>
        <v>10723</v>
      </c>
    </row>
    <row r="580" spans="1:27" x14ac:dyDescent="0.25">
      <c r="A580" s="25" t="s">
        <v>588</v>
      </c>
      <c r="B580" s="4" t="s">
        <v>589</v>
      </c>
      <c r="C580" s="4">
        <v>12597</v>
      </c>
      <c r="D580" s="4">
        <v>12597</v>
      </c>
      <c r="E580" s="4">
        <v>1874</v>
      </c>
      <c r="F580" s="4" t="s">
        <v>25</v>
      </c>
      <c r="G580" s="4">
        <v>10723</v>
      </c>
      <c r="H580" s="4">
        <v>572</v>
      </c>
      <c r="I580" s="4">
        <v>85</v>
      </c>
      <c r="J580" s="4">
        <v>1</v>
      </c>
      <c r="K580" s="4">
        <v>1</v>
      </c>
      <c r="L580" s="4">
        <v>0</v>
      </c>
      <c r="M580" s="4"/>
      <c r="N580" s="4"/>
      <c r="O580" s="4">
        <v>19</v>
      </c>
      <c r="P580" s="9" t="s">
        <v>6465</v>
      </c>
      <c r="Q580" s="9" t="s">
        <v>665</v>
      </c>
      <c r="S580" s="9" t="str">
        <f>VLOOKUP(A580,[1]PRODS!$B$2:$K$3089,10,0)</f>
        <v>WINTER 18</v>
      </c>
      <c r="T580" s="9" t="str">
        <f>VLOOKUP(A580,[1]PRODS!$B$2:$K$3089,4,0)</f>
        <v>TSHIRT</v>
      </c>
      <c r="U580" s="9" t="str">
        <f>VLOOKUP(A580,[1]PRODS!$B$2:$K$3089,5,0)</f>
        <v>HEALER</v>
      </c>
      <c r="V580" s="9" t="str">
        <f>VLOOKUP(A580,[1]PRODS!$B$2:$K$3089,6,0)</f>
        <v>GREY MELANGE</v>
      </c>
      <c r="W580" s="9" t="str">
        <f t="shared" si="27"/>
        <v>TSHIRT HEALER GREY MELANGE</v>
      </c>
      <c r="X580" s="9" t="str">
        <f>VLOOKUP(A580,[1]PRODS!$B$2:$K$3089,8,0)</f>
        <v>XS</v>
      </c>
      <c r="Y580" s="9" t="str">
        <f>VLOOKUP(A580,[1]PRODS!$B$2:$K$3089,9,0)</f>
        <v>M</v>
      </c>
      <c r="Z580" s="9">
        <f t="shared" si="28"/>
        <v>0.85123442089386359</v>
      </c>
      <c r="AA580" s="9">
        <f t="shared" si="29"/>
        <v>10723</v>
      </c>
    </row>
    <row r="581" spans="1:27" x14ac:dyDescent="0.25">
      <c r="A581" s="25" t="s">
        <v>941</v>
      </c>
      <c r="B581" s="4" t="s">
        <v>942</v>
      </c>
      <c r="C581" s="4">
        <v>1</v>
      </c>
      <c r="D581" s="4">
        <v>1</v>
      </c>
      <c r="E581" s="4">
        <v>1874</v>
      </c>
      <c r="F581" s="4" t="s">
        <v>25</v>
      </c>
      <c r="G581" s="4">
        <v>-1873</v>
      </c>
      <c r="H581" s="4">
        <v>-100</v>
      </c>
      <c r="I581" s="4">
        <v>-222906</v>
      </c>
      <c r="J581" s="4">
        <v>1</v>
      </c>
      <c r="K581" s="4">
        <v>1</v>
      </c>
      <c r="L581" s="4">
        <v>0</v>
      </c>
      <c r="M581" s="4"/>
      <c r="N581" s="4"/>
      <c r="O581" s="4">
        <v>19</v>
      </c>
      <c r="P581" s="9" t="s">
        <v>6465</v>
      </c>
      <c r="Q581" s="9" t="s">
        <v>665</v>
      </c>
      <c r="S581" s="9" t="str">
        <f>VLOOKUP(A581,[1]PRODS!$B$2:$K$3089,10,0)</f>
        <v>WINTER 18</v>
      </c>
      <c r="T581" s="9" t="str">
        <f>VLOOKUP(A581,[1]PRODS!$B$2:$K$3089,4,0)</f>
        <v>TSHIRT</v>
      </c>
      <c r="U581" s="9" t="str">
        <f>VLOOKUP(A581,[1]PRODS!$B$2:$K$3089,5,0)</f>
        <v>BRAP</v>
      </c>
      <c r="V581" s="9" t="str">
        <f>VLOOKUP(A581,[1]PRODS!$B$2:$K$3089,6,0)</f>
        <v>WHITE</v>
      </c>
      <c r="W581" s="9" t="str">
        <f t="shared" si="27"/>
        <v>TSHIRT BRAP WHITE</v>
      </c>
      <c r="X581" s="9" t="str">
        <f>VLOOKUP(A581,[1]PRODS!$B$2:$K$3089,8,0)</f>
        <v>L</v>
      </c>
      <c r="Y581" s="9" t="str">
        <f>VLOOKUP(A581,[1]PRODS!$B$2:$K$3089,9,0)</f>
        <v>M</v>
      </c>
      <c r="Z581" s="9">
        <f t="shared" si="28"/>
        <v>-1873</v>
      </c>
      <c r="AA581" s="9">
        <f t="shared" si="29"/>
        <v>-1873</v>
      </c>
    </row>
    <row r="582" spans="1:27" x14ac:dyDescent="0.25">
      <c r="A582" s="25" t="s">
        <v>948</v>
      </c>
      <c r="B582" s="4" t="s">
        <v>949</v>
      </c>
      <c r="C582" s="4">
        <v>2</v>
      </c>
      <c r="D582" s="4">
        <v>2</v>
      </c>
      <c r="E582" s="4">
        <v>3748</v>
      </c>
      <c r="F582" s="4" t="s">
        <v>25</v>
      </c>
      <c r="G582" s="4">
        <v>-3746</v>
      </c>
      <c r="H582" s="4">
        <v>-100</v>
      </c>
      <c r="I582" s="4">
        <v>-222906</v>
      </c>
      <c r="J582" s="4">
        <v>2</v>
      </c>
      <c r="K582" s="4">
        <v>2</v>
      </c>
      <c r="L582" s="4">
        <v>0</v>
      </c>
      <c r="M582" s="4"/>
      <c r="N582" s="4"/>
      <c r="O582" s="4">
        <v>19</v>
      </c>
      <c r="P582" s="9" t="s">
        <v>6465</v>
      </c>
      <c r="Q582" s="9" t="s">
        <v>665</v>
      </c>
      <c r="S582" s="9" t="str">
        <f>VLOOKUP(A582,[1]PRODS!$B$2:$K$3089,10,0)</f>
        <v>WINTER 18</v>
      </c>
      <c r="T582" s="9" t="str">
        <f>VLOOKUP(A582,[1]PRODS!$B$2:$K$3089,4,0)</f>
        <v>TSHIRT</v>
      </c>
      <c r="U582" s="9" t="str">
        <f>VLOOKUP(A582,[1]PRODS!$B$2:$K$3089,5,0)</f>
        <v>BRAP</v>
      </c>
      <c r="V582" s="9" t="str">
        <f>VLOOKUP(A582,[1]PRODS!$B$2:$K$3089,6,0)</f>
        <v>WHITE</v>
      </c>
      <c r="W582" s="9" t="str">
        <f t="shared" si="27"/>
        <v>TSHIRT BRAP WHITE</v>
      </c>
      <c r="X582" s="9" t="str">
        <f>VLOOKUP(A582,[1]PRODS!$B$2:$K$3089,8,0)</f>
        <v>XL</v>
      </c>
      <c r="Y582" s="9" t="str">
        <f>VLOOKUP(A582,[1]PRODS!$B$2:$K$3089,9,0)</f>
        <v>M</v>
      </c>
      <c r="Z582" s="9">
        <f t="shared" si="28"/>
        <v>-1873</v>
      </c>
      <c r="AA582" s="9">
        <f t="shared" si="29"/>
        <v>-3746</v>
      </c>
    </row>
    <row r="583" spans="1:27" x14ac:dyDescent="0.25">
      <c r="A583" s="25" t="s">
        <v>952</v>
      </c>
      <c r="B583" s="4" t="s">
        <v>953</v>
      </c>
      <c r="C583" s="4">
        <v>1</v>
      </c>
      <c r="D583" s="4">
        <v>1</v>
      </c>
      <c r="E583" s="4">
        <v>1874</v>
      </c>
      <c r="F583" s="4" t="s">
        <v>25</v>
      </c>
      <c r="G583" s="4">
        <v>-1873</v>
      </c>
      <c r="H583" s="4">
        <v>-100</v>
      </c>
      <c r="I583" s="4">
        <v>-222906</v>
      </c>
      <c r="J583" s="4">
        <v>1</v>
      </c>
      <c r="K583" s="4">
        <v>1</v>
      </c>
      <c r="L583" s="4">
        <v>0</v>
      </c>
      <c r="M583" s="4"/>
      <c r="N583" s="4"/>
      <c r="O583" s="4">
        <v>19</v>
      </c>
      <c r="P583" s="9" t="s">
        <v>6465</v>
      </c>
      <c r="Q583" s="9" t="s">
        <v>665</v>
      </c>
      <c r="S583" s="9" t="str">
        <f>VLOOKUP(A583,[1]PRODS!$B$2:$K$3089,10,0)</f>
        <v>WINTER 18</v>
      </c>
      <c r="T583" s="9" t="str">
        <f>VLOOKUP(A583,[1]PRODS!$B$2:$K$3089,4,0)</f>
        <v>TSHIRT</v>
      </c>
      <c r="U583" s="9" t="str">
        <f>VLOOKUP(A583,[1]PRODS!$B$2:$K$3089,5,0)</f>
        <v>BRAP</v>
      </c>
      <c r="V583" s="9" t="str">
        <f>VLOOKUP(A583,[1]PRODS!$B$2:$K$3089,6,0)</f>
        <v>WHITE</v>
      </c>
      <c r="W583" s="9" t="str">
        <f t="shared" si="27"/>
        <v>TSHIRT BRAP WHITE</v>
      </c>
      <c r="X583" s="9" t="str">
        <f>VLOOKUP(A583,[1]PRODS!$B$2:$K$3089,8,0)</f>
        <v>XXL</v>
      </c>
      <c r="Y583" s="9" t="str">
        <f>VLOOKUP(A583,[1]PRODS!$B$2:$K$3089,9,0)</f>
        <v>M</v>
      </c>
      <c r="Z583" s="9">
        <f t="shared" si="28"/>
        <v>-1873</v>
      </c>
      <c r="AA583" s="9">
        <f t="shared" si="29"/>
        <v>-1873</v>
      </c>
    </row>
    <row r="584" spans="1:27" x14ac:dyDescent="0.25">
      <c r="A584" s="25" t="s">
        <v>334</v>
      </c>
      <c r="B584" s="4" t="s">
        <v>335</v>
      </c>
      <c r="C584" s="4">
        <v>28555</v>
      </c>
      <c r="D584" s="4">
        <v>28555</v>
      </c>
      <c r="E584" s="4">
        <v>4474</v>
      </c>
      <c r="F584" s="4" t="s">
        <v>25</v>
      </c>
      <c r="G584" s="4">
        <v>24081</v>
      </c>
      <c r="H584" s="4">
        <v>538</v>
      </c>
      <c r="I584" s="4">
        <v>84</v>
      </c>
      <c r="J584" s="4">
        <v>2</v>
      </c>
      <c r="K584" s="4">
        <v>2</v>
      </c>
      <c r="L584" s="4">
        <v>0</v>
      </c>
      <c r="M584" s="4"/>
      <c r="N584" s="4"/>
      <c r="O584" s="4">
        <v>19</v>
      </c>
      <c r="P584" s="9" t="s">
        <v>6465</v>
      </c>
      <c r="Q584" s="9" t="s">
        <v>665</v>
      </c>
      <c r="S584" s="9" t="str">
        <f>VLOOKUP(A584,[1]PRODS!$B$2:$K$3089,10,0)</f>
        <v>WINTER 18</v>
      </c>
      <c r="T584" s="9" t="str">
        <f>VLOOKUP(A584,[1]PRODS!$B$2:$K$3089,4,0)</f>
        <v>TSHIRT M/L</v>
      </c>
      <c r="U584" s="9" t="str">
        <f>VLOOKUP(A584,[1]PRODS!$B$2:$K$3089,5,0)</f>
        <v>DAYS</v>
      </c>
      <c r="V584" s="9" t="str">
        <f>VLOOKUP(A584,[1]PRODS!$B$2:$K$3089,6,0)</f>
        <v>BLUE</v>
      </c>
      <c r="W584" s="9" t="str">
        <f t="shared" si="27"/>
        <v>TSHIRT M/L DAYS BLUE</v>
      </c>
      <c r="X584" s="9" t="str">
        <f>VLOOKUP(A584,[1]PRODS!$B$2:$K$3089,8,0)</f>
        <v>L</v>
      </c>
      <c r="Y584" s="9" t="str">
        <f>VLOOKUP(A584,[1]PRODS!$B$2:$K$3089,9,0)</f>
        <v>M</v>
      </c>
      <c r="Z584" s="9">
        <f t="shared" si="28"/>
        <v>0.84331990894764486</v>
      </c>
      <c r="AA584" s="9">
        <f t="shared" si="29"/>
        <v>24081</v>
      </c>
    </row>
    <row r="585" spans="1:27" x14ac:dyDescent="0.25">
      <c r="A585" s="25" t="s">
        <v>956</v>
      </c>
      <c r="B585" s="4" t="s">
        <v>957</v>
      </c>
      <c r="C585" s="4">
        <v>14277</v>
      </c>
      <c r="D585" s="4">
        <v>14277</v>
      </c>
      <c r="E585" s="4">
        <v>2237</v>
      </c>
      <c r="F585" s="4" t="s">
        <v>25</v>
      </c>
      <c r="G585" s="4">
        <v>12040</v>
      </c>
      <c r="H585" s="4">
        <v>538</v>
      </c>
      <c r="I585" s="4">
        <v>84</v>
      </c>
      <c r="J585" s="4">
        <v>1</v>
      </c>
      <c r="K585" s="4">
        <v>1</v>
      </c>
      <c r="L585" s="4">
        <v>0</v>
      </c>
      <c r="M585" s="4"/>
      <c r="N585" s="4"/>
      <c r="O585" s="4">
        <v>19</v>
      </c>
      <c r="P585" s="9" t="s">
        <v>6465</v>
      </c>
      <c r="Q585" s="9" t="s">
        <v>665</v>
      </c>
      <c r="S585" s="9" t="str">
        <f>VLOOKUP(A585,[1]PRODS!$B$2:$K$3089,10,0)</f>
        <v>WINTER 18</v>
      </c>
      <c r="T585" s="9" t="str">
        <f>VLOOKUP(A585,[1]PRODS!$B$2:$K$3089,4,0)</f>
        <v>TSHIRT M/L</v>
      </c>
      <c r="U585" s="9" t="str">
        <f>VLOOKUP(A585,[1]PRODS!$B$2:$K$3089,5,0)</f>
        <v>DAYS</v>
      </c>
      <c r="V585" s="9" t="str">
        <f>VLOOKUP(A585,[1]PRODS!$B$2:$K$3089,6,0)</f>
        <v>BLUE</v>
      </c>
      <c r="W585" s="9" t="str">
        <f t="shared" si="27"/>
        <v>TSHIRT M/L DAYS BLUE</v>
      </c>
      <c r="X585" s="9" t="str">
        <f>VLOOKUP(A585,[1]PRODS!$B$2:$K$3089,8,0)</f>
        <v>S</v>
      </c>
      <c r="Y585" s="9" t="str">
        <f>VLOOKUP(A585,[1]PRODS!$B$2:$K$3089,9,0)</f>
        <v>M</v>
      </c>
      <c r="Z585" s="9">
        <f t="shared" si="28"/>
        <v>0.84331442179729632</v>
      </c>
      <c r="AA585" s="9">
        <f t="shared" si="29"/>
        <v>12040</v>
      </c>
    </row>
    <row r="586" spans="1:27" x14ac:dyDescent="0.25">
      <c r="A586" s="25" t="s">
        <v>958</v>
      </c>
      <c r="B586" s="4" t="s">
        <v>959</v>
      </c>
      <c r="C586" s="4">
        <v>28555</v>
      </c>
      <c r="D586" s="4">
        <v>28555</v>
      </c>
      <c r="E586" s="4">
        <v>4474</v>
      </c>
      <c r="F586" s="4" t="s">
        <v>25</v>
      </c>
      <c r="G586" s="4">
        <v>24081</v>
      </c>
      <c r="H586" s="4">
        <v>538</v>
      </c>
      <c r="I586" s="4">
        <v>84</v>
      </c>
      <c r="J586" s="4">
        <v>2</v>
      </c>
      <c r="K586" s="4">
        <v>2</v>
      </c>
      <c r="L586" s="4">
        <v>0</v>
      </c>
      <c r="M586" s="4"/>
      <c r="N586" s="4"/>
      <c r="O586" s="4">
        <v>19</v>
      </c>
      <c r="P586" s="9" t="s">
        <v>6465</v>
      </c>
      <c r="Q586" s="9" t="s">
        <v>665</v>
      </c>
      <c r="S586" s="9" t="str">
        <f>VLOOKUP(A586,[1]PRODS!$B$2:$K$3089,10,0)</f>
        <v>WINTER 18</v>
      </c>
      <c r="T586" s="9" t="str">
        <f>VLOOKUP(A586,[1]PRODS!$B$2:$K$3089,4,0)</f>
        <v>TSHIRT M/L</v>
      </c>
      <c r="U586" s="9" t="str">
        <f>VLOOKUP(A586,[1]PRODS!$B$2:$K$3089,5,0)</f>
        <v>DAYS</v>
      </c>
      <c r="V586" s="9" t="str">
        <f>VLOOKUP(A586,[1]PRODS!$B$2:$K$3089,6,0)</f>
        <v>BLUE</v>
      </c>
      <c r="W586" s="9" t="str">
        <f t="shared" si="27"/>
        <v>TSHIRT M/L DAYS BLUE</v>
      </c>
      <c r="X586" s="9" t="str">
        <f>VLOOKUP(A586,[1]PRODS!$B$2:$K$3089,8,0)</f>
        <v>XL</v>
      </c>
      <c r="Y586" s="9" t="str">
        <f>VLOOKUP(A586,[1]PRODS!$B$2:$K$3089,9,0)</f>
        <v>M</v>
      </c>
      <c r="Z586" s="9">
        <f t="shared" si="28"/>
        <v>0.84331990894764486</v>
      </c>
      <c r="AA586" s="9">
        <f t="shared" si="29"/>
        <v>24081</v>
      </c>
    </row>
    <row r="587" spans="1:27" x14ac:dyDescent="0.25">
      <c r="A587" s="25" t="s">
        <v>712</v>
      </c>
      <c r="B587" s="4" t="s">
        <v>713</v>
      </c>
      <c r="C587" s="4">
        <v>14277</v>
      </c>
      <c r="D587" s="4">
        <v>14277</v>
      </c>
      <c r="E587" s="4">
        <v>2237</v>
      </c>
      <c r="F587" s="4" t="s">
        <v>25</v>
      </c>
      <c r="G587" s="4">
        <v>12040</v>
      </c>
      <c r="H587" s="4">
        <v>538</v>
      </c>
      <c r="I587" s="4">
        <v>84</v>
      </c>
      <c r="J587" s="4">
        <v>1</v>
      </c>
      <c r="K587" s="4">
        <v>1</v>
      </c>
      <c r="L587" s="4">
        <v>0</v>
      </c>
      <c r="M587" s="4"/>
      <c r="N587" s="4"/>
      <c r="O587" s="4">
        <v>19</v>
      </c>
      <c r="P587" s="9" t="s">
        <v>6465</v>
      </c>
      <c r="Q587" s="9" t="s">
        <v>665</v>
      </c>
      <c r="S587" s="9" t="str">
        <f>VLOOKUP(A587,[1]PRODS!$B$2:$K$3089,10,0)</f>
        <v>WINTER 18</v>
      </c>
      <c r="T587" s="9" t="str">
        <f>VLOOKUP(A587,[1]PRODS!$B$2:$K$3089,4,0)</f>
        <v>TSHIRT M/L</v>
      </c>
      <c r="U587" s="9" t="str">
        <f>VLOOKUP(A587,[1]PRODS!$B$2:$K$3089,5,0)</f>
        <v>DAYS</v>
      </c>
      <c r="V587" s="9" t="str">
        <f>VLOOKUP(A587,[1]PRODS!$B$2:$K$3089,6,0)</f>
        <v>GRAPHITE</v>
      </c>
      <c r="W587" s="9" t="str">
        <f t="shared" si="27"/>
        <v>TSHIRT M/L DAYS GRAPHITE</v>
      </c>
      <c r="X587" s="9" t="str">
        <f>VLOOKUP(A587,[1]PRODS!$B$2:$K$3089,8,0)</f>
        <v>L</v>
      </c>
      <c r="Y587" s="9" t="str">
        <f>VLOOKUP(A587,[1]PRODS!$B$2:$K$3089,9,0)</f>
        <v>M</v>
      </c>
      <c r="Z587" s="9">
        <f t="shared" si="28"/>
        <v>0.84331442179729632</v>
      </c>
      <c r="AA587" s="9">
        <f t="shared" si="29"/>
        <v>12040</v>
      </c>
    </row>
    <row r="588" spans="1:27" x14ac:dyDescent="0.25">
      <c r="A588" s="25" t="s">
        <v>338</v>
      </c>
      <c r="B588" s="4" t="s">
        <v>339</v>
      </c>
      <c r="C588" s="4">
        <v>14277</v>
      </c>
      <c r="D588" s="4">
        <v>14277</v>
      </c>
      <c r="E588" s="4">
        <v>2237</v>
      </c>
      <c r="F588" s="4" t="s">
        <v>25</v>
      </c>
      <c r="G588" s="4">
        <v>12040</v>
      </c>
      <c r="H588" s="4">
        <v>538</v>
      </c>
      <c r="I588" s="4">
        <v>84</v>
      </c>
      <c r="J588" s="4">
        <v>1</v>
      </c>
      <c r="K588" s="4">
        <v>1</v>
      </c>
      <c r="L588" s="4">
        <v>0</v>
      </c>
      <c r="M588" s="4"/>
      <c r="N588" s="4"/>
      <c r="O588" s="4">
        <v>19</v>
      </c>
      <c r="P588" s="9" t="s">
        <v>6465</v>
      </c>
      <c r="Q588" s="9" t="s">
        <v>665</v>
      </c>
      <c r="S588" s="9" t="str">
        <f>VLOOKUP(A588,[1]PRODS!$B$2:$K$3089,10,0)</f>
        <v>WINTER 18</v>
      </c>
      <c r="T588" s="9" t="str">
        <f>VLOOKUP(A588,[1]PRODS!$B$2:$K$3089,4,0)</f>
        <v>TSHIRT M/L</v>
      </c>
      <c r="U588" s="9" t="str">
        <f>VLOOKUP(A588,[1]PRODS!$B$2:$K$3089,5,0)</f>
        <v>DAYS</v>
      </c>
      <c r="V588" s="9" t="str">
        <f>VLOOKUP(A588,[1]PRODS!$B$2:$K$3089,6,0)</f>
        <v>GRAPHITE</v>
      </c>
      <c r="W588" s="9" t="str">
        <f t="shared" si="27"/>
        <v>TSHIRT M/L DAYS GRAPHITE</v>
      </c>
      <c r="X588" s="9" t="str">
        <f>VLOOKUP(A588,[1]PRODS!$B$2:$K$3089,8,0)</f>
        <v>M</v>
      </c>
      <c r="Y588" s="9" t="str">
        <f>VLOOKUP(A588,[1]PRODS!$B$2:$K$3089,9,0)</f>
        <v>M</v>
      </c>
      <c r="Z588" s="9">
        <f t="shared" si="28"/>
        <v>0.84331442179729632</v>
      </c>
      <c r="AA588" s="9">
        <f t="shared" si="29"/>
        <v>12040</v>
      </c>
    </row>
    <row r="589" spans="1:27" x14ac:dyDescent="0.25">
      <c r="A589" s="25" t="s">
        <v>169</v>
      </c>
      <c r="B589" s="4" t="s">
        <v>170</v>
      </c>
      <c r="C589" s="4">
        <v>14277</v>
      </c>
      <c r="D589" s="4">
        <v>14277</v>
      </c>
      <c r="E589" s="4">
        <v>2237</v>
      </c>
      <c r="F589" s="4" t="s">
        <v>25</v>
      </c>
      <c r="G589" s="4">
        <v>12040</v>
      </c>
      <c r="H589" s="4">
        <v>538</v>
      </c>
      <c r="I589" s="4">
        <v>84</v>
      </c>
      <c r="J589" s="4">
        <v>1</v>
      </c>
      <c r="K589" s="4">
        <v>1</v>
      </c>
      <c r="L589" s="4">
        <v>0</v>
      </c>
      <c r="M589" s="4"/>
      <c r="N589" s="4"/>
      <c r="O589" s="4">
        <v>19</v>
      </c>
      <c r="P589" s="9" t="s">
        <v>6465</v>
      </c>
      <c r="Q589" s="9" t="s">
        <v>665</v>
      </c>
      <c r="S589" s="9" t="str">
        <f>VLOOKUP(A589,[1]PRODS!$B$2:$K$3089,10,0)</f>
        <v>WINTER 18</v>
      </c>
      <c r="T589" s="9" t="str">
        <f>VLOOKUP(A589,[1]PRODS!$B$2:$K$3089,4,0)</f>
        <v>TSHIRT M/L</v>
      </c>
      <c r="U589" s="9" t="str">
        <f>VLOOKUP(A589,[1]PRODS!$B$2:$K$3089,5,0)</f>
        <v>DAYS</v>
      </c>
      <c r="V589" s="9" t="str">
        <f>VLOOKUP(A589,[1]PRODS!$B$2:$K$3089,6,0)</f>
        <v>GRAPHITE</v>
      </c>
      <c r="W589" s="9" t="str">
        <f t="shared" si="27"/>
        <v>TSHIRT M/L DAYS GRAPHITE</v>
      </c>
      <c r="X589" s="9" t="str">
        <f>VLOOKUP(A589,[1]PRODS!$B$2:$K$3089,8,0)</f>
        <v>S</v>
      </c>
      <c r="Y589" s="9" t="str">
        <f>VLOOKUP(A589,[1]PRODS!$B$2:$K$3089,9,0)</f>
        <v>M</v>
      </c>
      <c r="Z589" s="9">
        <f t="shared" si="28"/>
        <v>0.84331442179729632</v>
      </c>
      <c r="AA589" s="9">
        <f t="shared" si="29"/>
        <v>12040</v>
      </c>
    </row>
    <row r="590" spans="1:27" x14ac:dyDescent="0.25">
      <c r="A590" s="25" t="s">
        <v>962</v>
      </c>
      <c r="B590" s="4" t="s">
        <v>963</v>
      </c>
      <c r="C590" s="4">
        <v>25699</v>
      </c>
      <c r="D590" s="4">
        <v>25699</v>
      </c>
      <c r="E590" s="4">
        <v>4474</v>
      </c>
      <c r="F590" s="4" t="s">
        <v>25</v>
      </c>
      <c r="G590" s="4">
        <v>21225</v>
      </c>
      <c r="H590" s="4">
        <v>474</v>
      </c>
      <c r="I590" s="4">
        <v>83</v>
      </c>
      <c r="J590" s="4">
        <v>2</v>
      </c>
      <c r="K590" s="4">
        <v>2</v>
      </c>
      <c r="L590" s="4">
        <v>0</v>
      </c>
      <c r="M590" s="4"/>
      <c r="N590" s="4"/>
      <c r="O590" s="4">
        <v>19</v>
      </c>
      <c r="P590" s="9" t="s">
        <v>6465</v>
      </c>
      <c r="Q590" s="9" t="s">
        <v>665</v>
      </c>
      <c r="S590" s="9" t="str">
        <f>VLOOKUP(A590,[1]PRODS!$B$2:$K$3089,10,0)</f>
        <v>WINTER 18</v>
      </c>
      <c r="T590" s="9" t="str">
        <f>VLOOKUP(A590,[1]PRODS!$B$2:$K$3089,4,0)</f>
        <v>TSHIRT M/L</v>
      </c>
      <c r="U590" s="9" t="str">
        <f>VLOOKUP(A590,[1]PRODS!$B$2:$K$3089,5,0)</f>
        <v>DAYS</v>
      </c>
      <c r="V590" s="9" t="str">
        <f>VLOOKUP(A590,[1]PRODS!$B$2:$K$3089,6,0)</f>
        <v>GRAPHITE</v>
      </c>
      <c r="W590" s="9" t="str">
        <f t="shared" si="27"/>
        <v>TSHIRT M/L DAYS GRAPHITE</v>
      </c>
      <c r="X590" s="9" t="str">
        <f>VLOOKUP(A590,[1]PRODS!$B$2:$K$3089,8,0)</f>
        <v>XL</v>
      </c>
      <c r="Y590" s="9" t="str">
        <f>VLOOKUP(A590,[1]PRODS!$B$2:$K$3089,9,0)</f>
        <v>M</v>
      </c>
      <c r="Z590" s="9">
        <f t="shared" si="28"/>
        <v>0.82590762286470287</v>
      </c>
      <c r="AA590" s="9">
        <f t="shared" si="29"/>
        <v>21225</v>
      </c>
    </row>
    <row r="591" spans="1:27" x14ac:dyDescent="0.25">
      <c r="A591" s="25" t="s">
        <v>342</v>
      </c>
      <c r="B591" s="4" t="s">
        <v>343</v>
      </c>
      <c r="C591" s="4">
        <v>14277</v>
      </c>
      <c r="D591" s="4">
        <v>14277</v>
      </c>
      <c r="E591" s="4">
        <v>2237</v>
      </c>
      <c r="F591" s="4" t="s">
        <v>25</v>
      </c>
      <c r="G591" s="4">
        <v>12040</v>
      </c>
      <c r="H591" s="4">
        <v>538</v>
      </c>
      <c r="I591" s="4">
        <v>84</v>
      </c>
      <c r="J591" s="4">
        <v>1</v>
      </c>
      <c r="K591" s="4">
        <v>1</v>
      </c>
      <c r="L591" s="4">
        <v>0</v>
      </c>
      <c r="M591" s="4"/>
      <c r="N591" s="4"/>
      <c r="O591" s="4">
        <v>19</v>
      </c>
      <c r="P591" s="9" t="s">
        <v>6465</v>
      </c>
      <c r="Q591" s="9" t="s">
        <v>665</v>
      </c>
      <c r="S591" s="9" t="str">
        <f>VLOOKUP(A591,[1]PRODS!$B$2:$K$3089,10,0)</f>
        <v>WINTER 18</v>
      </c>
      <c r="T591" s="9" t="str">
        <f>VLOOKUP(A591,[1]PRODS!$B$2:$K$3089,4,0)</f>
        <v>TSHIRT M/L</v>
      </c>
      <c r="U591" s="9" t="str">
        <f>VLOOKUP(A591,[1]PRODS!$B$2:$K$3089,5,0)</f>
        <v>DAYS</v>
      </c>
      <c r="V591" s="9" t="str">
        <f>VLOOKUP(A591,[1]PRODS!$B$2:$K$3089,6,0)</f>
        <v>GRAPHITE</v>
      </c>
      <c r="W591" s="9" t="str">
        <f t="shared" si="27"/>
        <v>TSHIRT M/L DAYS GRAPHITE</v>
      </c>
      <c r="X591" s="9" t="str">
        <f>VLOOKUP(A591,[1]PRODS!$B$2:$K$3089,8,0)</f>
        <v>XXL</v>
      </c>
      <c r="Y591" s="9" t="str">
        <f>VLOOKUP(A591,[1]PRODS!$B$2:$K$3089,9,0)</f>
        <v>M</v>
      </c>
      <c r="Z591" s="9">
        <f t="shared" si="28"/>
        <v>0.84331442179729632</v>
      </c>
      <c r="AA591" s="9">
        <f t="shared" si="29"/>
        <v>12040</v>
      </c>
    </row>
    <row r="592" spans="1:27" x14ac:dyDescent="0.25">
      <c r="A592" s="25" t="s">
        <v>964</v>
      </c>
      <c r="B592" s="4" t="s">
        <v>966</v>
      </c>
      <c r="C592" s="4">
        <v>29403</v>
      </c>
      <c r="D592" s="4">
        <v>29403</v>
      </c>
      <c r="E592" s="4">
        <v>4942</v>
      </c>
      <c r="F592" s="4" t="s">
        <v>25</v>
      </c>
      <c r="G592" s="4">
        <v>24461</v>
      </c>
      <c r="H592" s="4">
        <v>495</v>
      </c>
      <c r="I592" s="4">
        <v>83</v>
      </c>
      <c r="J592" s="4">
        <v>1</v>
      </c>
      <c r="K592" s="4">
        <v>1</v>
      </c>
      <c r="L592" s="4">
        <v>0</v>
      </c>
      <c r="M592" s="4"/>
      <c r="N592" s="4"/>
      <c r="O592" s="4">
        <v>19</v>
      </c>
      <c r="P592" s="9" t="s">
        <v>6465</v>
      </c>
      <c r="Q592" s="9" t="s">
        <v>665</v>
      </c>
      <c r="S592" s="9" t="str">
        <f>VLOOKUP(A592,[1]PRODS!$B$2:$K$3089,10,0)</f>
        <v>WINTER 18</v>
      </c>
      <c r="T592" s="9" t="str">
        <f>VLOOKUP(A592,[1]PRODS!$B$2:$K$3089,4,0)</f>
        <v>HOODIE</v>
      </c>
      <c r="U592" s="9" t="str">
        <f>VLOOKUP(A592,[1]PRODS!$B$2:$K$3089,5,0)</f>
        <v>STAMPED</v>
      </c>
      <c r="V592" s="9" t="str">
        <f>VLOOKUP(A592,[1]PRODS!$B$2:$K$3089,6,0)</f>
        <v>BLACK</v>
      </c>
      <c r="W592" s="9" t="str">
        <f t="shared" si="27"/>
        <v>HOODIE STAMPED BLACK</v>
      </c>
      <c r="X592" s="9" t="str">
        <f>VLOOKUP(A592,[1]PRODS!$B$2:$K$3089,8,0)</f>
        <v>L</v>
      </c>
      <c r="Y592" s="9" t="str">
        <f>VLOOKUP(A592,[1]PRODS!$B$2:$K$3089,9,0)</f>
        <v>M</v>
      </c>
      <c r="Z592" s="9">
        <f t="shared" si="28"/>
        <v>0.8319219127299935</v>
      </c>
      <c r="AA592" s="9">
        <f t="shared" si="29"/>
        <v>24461</v>
      </c>
    </row>
    <row r="593" spans="1:27" x14ac:dyDescent="0.25">
      <c r="A593" s="25" t="s">
        <v>972</v>
      </c>
      <c r="B593" s="4" t="s">
        <v>973</v>
      </c>
      <c r="C593" s="4">
        <v>23523</v>
      </c>
      <c r="D593" s="4">
        <v>23523</v>
      </c>
      <c r="E593" s="4">
        <v>4942</v>
      </c>
      <c r="F593" s="4" t="s">
        <v>25</v>
      </c>
      <c r="G593" s="4">
        <v>18581</v>
      </c>
      <c r="H593" s="4">
        <v>376</v>
      </c>
      <c r="I593" s="4">
        <v>79</v>
      </c>
      <c r="J593" s="4">
        <v>1</v>
      </c>
      <c r="K593" s="4">
        <v>1</v>
      </c>
      <c r="L593" s="4">
        <v>0</v>
      </c>
      <c r="M593" s="4"/>
      <c r="N593" s="4"/>
      <c r="O593" s="4">
        <v>19</v>
      </c>
      <c r="P593" s="9" t="s">
        <v>6465</v>
      </c>
      <c r="Q593" s="9" t="s">
        <v>665</v>
      </c>
      <c r="S593" s="9" t="str">
        <f>VLOOKUP(A593,[1]PRODS!$B$2:$K$3089,10,0)</f>
        <v>WINTER 18</v>
      </c>
      <c r="T593" s="9" t="str">
        <f>VLOOKUP(A593,[1]PRODS!$B$2:$K$3089,4,0)</f>
        <v>HOODIE</v>
      </c>
      <c r="U593" s="9" t="str">
        <f>VLOOKUP(A593,[1]PRODS!$B$2:$K$3089,5,0)</f>
        <v>STAMPED</v>
      </c>
      <c r="V593" s="9" t="str">
        <f>VLOOKUP(A593,[1]PRODS!$B$2:$K$3089,6,0)</f>
        <v>BLACK</v>
      </c>
      <c r="W593" s="9" t="str">
        <f t="shared" si="27"/>
        <v>HOODIE STAMPED BLACK</v>
      </c>
      <c r="X593" s="9" t="str">
        <f>VLOOKUP(A593,[1]PRODS!$B$2:$K$3089,8,0)</f>
        <v>XL</v>
      </c>
      <c r="Y593" s="9" t="str">
        <f>VLOOKUP(A593,[1]PRODS!$B$2:$K$3089,9,0)</f>
        <v>M</v>
      </c>
      <c r="Z593" s="9">
        <f t="shared" si="28"/>
        <v>0.78990774986183732</v>
      </c>
      <c r="AA593" s="9">
        <f t="shared" si="29"/>
        <v>18581</v>
      </c>
    </row>
    <row r="594" spans="1:27" x14ac:dyDescent="0.25">
      <c r="A594" s="25" t="s">
        <v>974</v>
      </c>
      <c r="B594" s="4" t="s">
        <v>975</v>
      </c>
      <c r="C594" s="4">
        <v>29403</v>
      </c>
      <c r="D594" s="4">
        <v>29403</v>
      </c>
      <c r="E594" s="4">
        <v>4942</v>
      </c>
      <c r="F594" s="4" t="s">
        <v>25</v>
      </c>
      <c r="G594" s="4">
        <v>24461</v>
      </c>
      <c r="H594" s="4">
        <v>495</v>
      </c>
      <c r="I594" s="4">
        <v>83</v>
      </c>
      <c r="J594" s="4">
        <v>1</v>
      </c>
      <c r="K594" s="4">
        <v>1</v>
      </c>
      <c r="L594" s="4">
        <v>0</v>
      </c>
      <c r="M594" s="4"/>
      <c r="N594" s="4"/>
      <c r="O594" s="4">
        <v>19</v>
      </c>
      <c r="P594" s="9" t="s">
        <v>6465</v>
      </c>
      <c r="Q594" s="9" t="s">
        <v>665</v>
      </c>
      <c r="S594" s="9" t="str">
        <f>VLOOKUP(A594,[1]PRODS!$B$2:$K$3089,10,0)</f>
        <v>WINTER 18</v>
      </c>
      <c r="T594" s="9" t="str">
        <f>VLOOKUP(A594,[1]PRODS!$B$2:$K$3089,4,0)</f>
        <v>HOODIE</v>
      </c>
      <c r="U594" s="9" t="str">
        <f>VLOOKUP(A594,[1]PRODS!$B$2:$K$3089,5,0)</f>
        <v>STAMPED</v>
      </c>
      <c r="V594" s="9" t="str">
        <f>VLOOKUP(A594,[1]PRODS!$B$2:$K$3089,6,0)</f>
        <v>BLACK</v>
      </c>
      <c r="W594" s="9" t="str">
        <f t="shared" si="27"/>
        <v>HOODIE STAMPED BLACK</v>
      </c>
      <c r="X594" s="9" t="str">
        <f>VLOOKUP(A594,[1]PRODS!$B$2:$K$3089,8,0)</f>
        <v>XS</v>
      </c>
      <c r="Y594" s="9" t="str">
        <f>VLOOKUP(A594,[1]PRODS!$B$2:$K$3089,9,0)</f>
        <v>M</v>
      </c>
      <c r="Z594" s="9">
        <f t="shared" si="28"/>
        <v>0.8319219127299935</v>
      </c>
      <c r="AA594" s="9">
        <f t="shared" si="29"/>
        <v>24461</v>
      </c>
    </row>
    <row r="595" spans="1:27" x14ac:dyDescent="0.25">
      <c r="A595" s="25" t="s">
        <v>976</v>
      </c>
      <c r="B595" s="4" t="s">
        <v>977</v>
      </c>
      <c r="C595" s="4">
        <v>29403</v>
      </c>
      <c r="D595" s="4">
        <v>29403</v>
      </c>
      <c r="E595" s="4">
        <v>4942</v>
      </c>
      <c r="F595" s="4" t="s">
        <v>25</v>
      </c>
      <c r="G595" s="4">
        <v>24461</v>
      </c>
      <c r="H595" s="4">
        <v>495</v>
      </c>
      <c r="I595" s="4">
        <v>83</v>
      </c>
      <c r="J595" s="4">
        <v>1</v>
      </c>
      <c r="K595" s="4">
        <v>1</v>
      </c>
      <c r="L595" s="4">
        <v>0</v>
      </c>
      <c r="M595" s="4"/>
      <c r="N595" s="4"/>
      <c r="O595" s="4">
        <v>19</v>
      </c>
      <c r="P595" s="9" t="s">
        <v>6465</v>
      </c>
      <c r="Q595" s="9" t="s">
        <v>665</v>
      </c>
      <c r="S595" s="9" t="str">
        <f>VLOOKUP(A595,[1]PRODS!$B$2:$K$3089,10,0)</f>
        <v>WINTER 18</v>
      </c>
      <c r="T595" s="9" t="str">
        <f>VLOOKUP(A595,[1]PRODS!$B$2:$K$3089,4,0)</f>
        <v>HOODIE</v>
      </c>
      <c r="U595" s="9" t="str">
        <f>VLOOKUP(A595,[1]PRODS!$B$2:$K$3089,5,0)</f>
        <v>STAMPED</v>
      </c>
      <c r="V595" s="9" t="str">
        <f>VLOOKUP(A595,[1]PRODS!$B$2:$K$3089,6,0)</f>
        <v>BLACK</v>
      </c>
      <c r="W595" s="9" t="str">
        <f t="shared" si="27"/>
        <v>HOODIE STAMPED BLACK</v>
      </c>
      <c r="X595" s="9" t="str">
        <f>VLOOKUP(A595,[1]PRODS!$B$2:$K$3089,8,0)</f>
        <v>XXL</v>
      </c>
      <c r="Y595" s="9" t="str">
        <f>VLOOKUP(A595,[1]PRODS!$B$2:$K$3089,9,0)</f>
        <v>M</v>
      </c>
      <c r="Z595" s="9">
        <f t="shared" si="28"/>
        <v>0.8319219127299935</v>
      </c>
      <c r="AA595" s="9">
        <f t="shared" si="29"/>
        <v>24461</v>
      </c>
    </row>
    <row r="596" spans="1:27" x14ac:dyDescent="0.25">
      <c r="A596" s="25" t="s">
        <v>984</v>
      </c>
      <c r="B596" s="4" t="s">
        <v>985</v>
      </c>
      <c r="C596" s="4">
        <v>-29403</v>
      </c>
      <c r="D596" s="4">
        <v>-29403</v>
      </c>
      <c r="E596" s="4">
        <v>-4942</v>
      </c>
      <c r="F596" s="4" t="s">
        <v>25</v>
      </c>
      <c r="G596" s="4">
        <v>-24461</v>
      </c>
      <c r="H596" s="4">
        <v>495</v>
      </c>
      <c r="I596" s="4">
        <v>-83</v>
      </c>
      <c r="J596" s="4">
        <v>-1</v>
      </c>
      <c r="K596" s="4">
        <v>-1</v>
      </c>
      <c r="L596" s="4">
        <v>0</v>
      </c>
      <c r="M596" s="4"/>
      <c r="N596" s="4"/>
      <c r="O596" s="4">
        <v>19</v>
      </c>
      <c r="P596" s="9" t="s">
        <v>6465</v>
      </c>
      <c r="Q596" s="9" t="s">
        <v>665</v>
      </c>
      <c r="S596" s="9" t="str">
        <f>VLOOKUP(A596,[1]PRODS!$B$2:$K$3089,10,0)</f>
        <v>WINTER 18</v>
      </c>
      <c r="T596" s="9" t="str">
        <f>VLOOKUP(A596,[1]PRODS!$B$2:$K$3089,4,0)</f>
        <v>HOODIE</v>
      </c>
      <c r="U596" s="9" t="str">
        <f>VLOOKUP(A596,[1]PRODS!$B$2:$K$3089,5,0)</f>
        <v>STAMPED</v>
      </c>
      <c r="V596" s="9" t="str">
        <f>VLOOKUP(A596,[1]PRODS!$B$2:$K$3089,6,0)</f>
        <v>CLAY</v>
      </c>
      <c r="W596" s="9" t="str">
        <f t="shared" si="27"/>
        <v>HOODIE STAMPED CLAY</v>
      </c>
      <c r="X596" s="9" t="str">
        <f>VLOOKUP(A596,[1]PRODS!$B$2:$K$3089,8,0)</f>
        <v>XL</v>
      </c>
      <c r="Y596" s="9" t="str">
        <f>VLOOKUP(A596,[1]PRODS!$B$2:$K$3089,9,0)</f>
        <v>M</v>
      </c>
      <c r="Z596" s="9">
        <f t="shared" si="28"/>
        <v>0.8319219127299935</v>
      </c>
      <c r="AA596" s="9">
        <f t="shared" si="29"/>
        <v>-24461</v>
      </c>
    </row>
    <row r="597" spans="1:27" x14ac:dyDescent="0.25">
      <c r="A597" s="25" t="s">
        <v>988</v>
      </c>
      <c r="B597" s="4" t="s">
        <v>989</v>
      </c>
      <c r="C597" s="4">
        <v>29404</v>
      </c>
      <c r="D597" s="4">
        <v>29404</v>
      </c>
      <c r="E597" s="4">
        <v>4942</v>
      </c>
      <c r="F597" s="4" t="s">
        <v>25</v>
      </c>
      <c r="G597" s="4">
        <v>24462</v>
      </c>
      <c r="H597" s="4">
        <v>495</v>
      </c>
      <c r="I597" s="4">
        <v>83</v>
      </c>
      <c r="J597" s="4">
        <v>1</v>
      </c>
      <c r="K597" s="4">
        <v>1</v>
      </c>
      <c r="L597" s="4">
        <v>0</v>
      </c>
      <c r="M597" s="4"/>
      <c r="N597" s="4"/>
      <c r="O597" s="4">
        <v>19</v>
      </c>
      <c r="P597" s="9" t="s">
        <v>6465</v>
      </c>
      <c r="Q597" s="9" t="s">
        <v>665</v>
      </c>
      <c r="S597" s="9" t="str">
        <f>VLOOKUP(A597,[1]PRODS!$B$2:$K$3089,10,0)</f>
        <v>WINTER 18</v>
      </c>
      <c r="T597" s="9" t="str">
        <f>VLOOKUP(A597,[1]PRODS!$B$2:$K$3089,4,0)</f>
        <v>HOODIE</v>
      </c>
      <c r="U597" s="9" t="str">
        <f>VLOOKUP(A597,[1]PRODS!$B$2:$K$3089,5,0)</f>
        <v>STAMPED</v>
      </c>
      <c r="V597" s="9" t="str">
        <f>VLOOKUP(A597,[1]PRODS!$B$2:$K$3089,6,0)</f>
        <v>CLAY</v>
      </c>
      <c r="W597" s="9" t="str">
        <f t="shared" si="27"/>
        <v>HOODIE STAMPED CLAY</v>
      </c>
      <c r="X597" s="9" t="str">
        <f>VLOOKUP(A597,[1]PRODS!$B$2:$K$3089,8,0)</f>
        <v>XXL</v>
      </c>
      <c r="Y597" s="9" t="str">
        <f>VLOOKUP(A597,[1]PRODS!$B$2:$K$3089,9,0)</f>
        <v>M</v>
      </c>
      <c r="Z597" s="9">
        <f t="shared" si="28"/>
        <v>0.83192762889402805</v>
      </c>
      <c r="AA597" s="9">
        <f t="shared" si="29"/>
        <v>24462</v>
      </c>
    </row>
    <row r="598" spans="1:27" x14ac:dyDescent="0.25">
      <c r="A598" s="25" t="s">
        <v>997</v>
      </c>
      <c r="B598" s="4" t="s">
        <v>998</v>
      </c>
      <c r="C598" s="4">
        <v>29403</v>
      </c>
      <c r="D598" s="4">
        <v>29403</v>
      </c>
      <c r="E598" s="4">
        <v>4942</v>
      </c>
      <c r="F598" s="4" t="s">
        <v>25</v>
      </c>
      <c r="G598" s="4">
        <v>24461</v>
      </c>
      <c r="H598" s="4">
        <v>495</v>
      </c>
      <c r="I598" s="4">
        <v>83</v>
      </c>
      <c r="J598" s="4">
        <v>1</v>
      </c>
      <c r="K598" s="4">
        <v>1</v>
      </c>
      <c r="L598" s="4">
        <v>0</v>
      </c>
      <c r="M598" s="4"/>
      <c r="N598" s="4"/>
      <c r="O598" s="4">
        <v>19</v>
      </c>
      <c r="P598" s="9" t="s">
        <v>6465</v>
      </c>
      <c r="Q598" s="9" t="s">
        <v>665</v>
      </c>
      <c r="S598" s="9" t="str">
        <f>VLOOKUP(A598,[1]PRODS!$B$2:$K$3089,10,0)</f>
        <v>WINTER 18</v>
      </c>
      <c r="T598" s="9" t="str">
        <f>VLOOKUP(A598,[1]PRODS!$B$2:$K$3089,4,0)</f>
        <v>HOODIE</v>
      </c>
      <c r="U598" s="9" t="str">
        <f>VLOOKUP(A598,[1]PRODS!$B$2:$K$3089,5,0)</f>
        <v>STAMPED</v>
      </c>
      <c r="V598" s="9" t="str">
        <f>VLOOKUP(A598,[1]PRODS!$B$2:$K$3089,6,0)</f>
        <v>PEAR</v>
      </c>
      <c r="W598" s="9" t="str">
        <f t="shared" si="27"/>
        <v>HOODIE STAMPED PEAR</v>
      </c>
      <c r="X598" s="9" t="str">
        <f>VLOOKUP(A598,[1]PRODS!$B$2:$K$3089,8,0)</f>
        <v>XL</v>
      </c>
      <c r="Y598" s="9" t="str">
        <f>VLOOKUP(A598,[1]PRODS!$B$2:$K$3089,9,0)</f>
        <v>M</v>
      </c>
      <c r="Z598" s="9">
        <f t="shared" si="28"/>
        <v>0.8319219127299935</v>
      </c>
      <c r="AA598" s="9">
        <f t="shared" si="29"/>
        <v>24461</v>
      </c>
    </row>
    <row r="599" spans="1:27" x14ac:dyDescent="0.25">
      <c r="A599" s="25" t="s">
        <v>1003</v>
      </c>
      <c r="B599" s="4" t="s">
        <v>1004</v>
      </c>
      <c r="C599" s="4">
        <v>29403</v>
      </c>
      <c r="D599" s="4">
        <v>29403</v>
      </c>
      <c r="E599" s="4">
        <v>5647</v>
      </c>
      <c r="F599" s="4" t="s">
        <v>25</v>
      </c>
      <c r="G599" s="4">
        <v>23756</v>
      </c>
      <c r="H599" s="4">
        <v>421</v>
      </c>
      <c r="I599" s="4">
        <v>81</v>
      </c>
      <c r="J599" s="4">
        <v>1</v>
      </c>
      <c r="K599" s="4">
        <v>1</v>
      </c>
      <c r="L599" s="4">
        <v>0</v>
      </c>
      <c r="M599" s="4"/>
      <c r="N599" s="4"/>
      <c r="O599" s="4">
        <v>19</v>
      </c>
      <c r="P599" s="9" t="s">
        <v>6465</v>
      </c>
      <c r="Q599" s="9" t="s">
        <v>665</v>
      </c>
      <c r="S599" s="9" t="str">
        <f>VLOOKUP(A599,[1]PRODS!$B$2:$K$3089,10,0)</f>
        <v>WINTER 18</v>
      </c>
      <c r="T599" s="9" t="str">
        <f>VLOOKUP(A599,[1]PRODS!$B$2:$K$3089,4,0)</f>
        <v>HOODIE</v>
      </c>
      <c r="U599" s="9" t="str">
        <f>VLOOKUP(A599,[1]PRODS!$B$2:$K$3089,5,0)</f>
        <v>LINED</v>
      </c>
      <c r="V599" s="9" t="str">
        <f>VLOOKUP(A599,[1]PRODS!$B$2:$K$3089,6,0)</f>
        <v>COLORS</v>
      </c>
      <c r="W599" s="9" t="str">
        <f t="shared" si="27"/>
        <v>HOODIE LINED COLORS</v>
      </c>
      <c r="X599" s="9" t="str">
        <f>VLOOKUP(A599,[1]PRODS!$B$2:$K$3089,8,0)</f>
        <v>L</v>
      </c>
      <c r="Y599" s="9" t="str">
        <f>VLOOKUP(A599,[1]PRODS!$B$2:$K$3089,9,0)</f>
        <v>M</v>
      </c>
      <c r="Z599" s="9">
        <f t="shared" si="28"/>
        <v>0.80794476754072708</v>
      </c>
      <c r="AA599" s="9">
        <f t="shared" si="29"/>
        <v>23756</v>
      </c>
    </row>
    <row r="600" spans="1:27" x14ac:dyDescent="0.25">
      <c r="A600" s="25" t="s">
        <v>1006</v>
      </c>
      <c r="B600" s="4" t="s">
        <v>1007</v>
      </c>
      <c r="C600" s="4">
        <v>29403</v>
      </c>
      <c r="D600" s="4">
        <v>29403</v>
      </c>
      <c r="E600" s="4">
        <v>5647</v>
      </c>
      <c r="F600" s="4" t="s">
        <v>25</v>
      </c>
      <c r="G600" s="4">
        <v>23756</v>
      </c>
      <c r="H600" s="4">
        <v>421</v>
      </c>
      <c r="I600" s="4">
        <v>81</v>
      </c>
      <c r="J600" s="4">
        <v>1</v>
      </c>
      <c r="K600" s="4">
        <v>1</v>
      </c>
      <c r="L600" s="4">
        <v>0</v>
      </c>
      <c r="M600" s="4"/>
      <c r="N600" s="4"/>
      <c r="O600" s="4">
        <v>19</v>
      </c>
      <c r="P600" s="9" t="s">
        <v>6465</v>
      </c>
      <c r="Q600" s="9" t="s">
        <v>665</v>
      </c>
      <c r="S600" s="9" t="str">
        <f>VLOOKUP(A600,[1]PRODS!$B$2:$K$3089,10,0)</f>
        <v>WINTER 18</v>
      </c>
      <c r="T600" s="9" t="str">
        <f>VLOOKUP(A600,[1]PRODS!$B$2:$K$3089,4,0)</f>
        <v>HOODIE</v>
      </c>
      <c r="U600" s="9" t="str">
        <f>VLOOKUP(A600,[1]PRODS!$B$2:$K$3089,5,0)</f>
        <v>LINED</v>
      </c>
      <c r="V600" s="9" t="str">
        <f>VLOOKUP(A600,[1]PRODS!$B$2:$K$3089,6,0)</f>
        <v>COLORS</v>
      </c>
      <c r="W600" s="9" t="str">
        <f t="shared" si="27"/>
        <v>HOODIE LINED COLORS</v>
      </c>
      <c r="X600" s="9" t="str">
        <f>VLOOKUP(A600,[1]PRODS!$B$2:$K$3089,8,0)</f>
        <v>M</v>
      </c>
      <c r="Y600" s="9" t="str">
        <f>VLOOKUP(A600,[1]PRODS!$B$2:$K$3089,9,0)</f>
        <v>M</v>
      </c>
      <c r="Z600" s="9">
        <f t="shared" si="28"/>
        <v>0.80794476754072708</v>
      </c>
      <c r="AA600" s="9">
        <f t="shared" si="29"/>
        <v>23756</v>
      </c>
    </row>
    <row r="601" spans="1:27" x14ac:dyDescent="0.25">
      <c r="A601" s="25" t="s">
        <v>1022</v>
      </c>
      <c r="B601" s="4" t="s">
        <v>1023</v>
      </c>
      <c r="C601" s="4">
        <v>29403</v>
      </c>
      <c r="D601" s="4">
        <v>29403</v>
      </c>
      <c r="E601" s="4">
        <v>5059</v>
      </c>
      <c r="F601" s="4" t="s">
        <v>25</v>
      </c>
      <c r="G601" s="4">
        <v>24344</v>
      </c>
      <c r="H601" s="4">
        <v>481</v>
      </c>
      <c r="I601" s="4">
        <v>83</v>
      </c>
      <c r="J601" s="4">
        <v>1</v>
      </c>
      <c r="K601" s="4">
        <v>1</v>
      </c>
      <c r="L601" s="4">
        <v>0</v>
      </c>
      <c r="M601" s="4"/>
      <c r="N601" s="4"/>
      <c r="O601" s="4">
        <v>19</v>
      </c>
      <c r="P601" s="9" t="s">
        <v>6465</v>
      </c>
      <c r="Q601" s="9" t="s">
        <v>665</v>
      </c>
      <c r="S601" s="9" t="str">
        <f>VLOOKUP(A601,[1]PRODS!$B$2:$K$3089,10,0)</f>
        <v>WINTER 18</v>
      </c>
      <c r="T601" s="9" t="str">
        <f>VLOOKUP(A601,[1]PRODS!$B$2:$K$3089,4,0)</f>
        <v>HOODIE</v>
      </c>
      <c r="U601" s="9" t="str">
        <f>VLOOKUP(A601,[1]PRODS!$B$2:$K$3089,5,0)</f>
        <v>LANDED</v>
      </c>
      <c r="V601" s="9" t="str">
        <f>VLOOKUP(A601,[1]PRODS!$B$2:$K$3089,6,0)</f>
        <v>BLACK</v>
      </c>
      <c r="W601" s="9" t="str">
        <f t="shared" si="27"/>
        <v>HOODIE LANDED BLACK</v>
      </c>
      <c r="X601" s="9" t="str">
        <f>VLOOKUP(A601,[1]PRODS!$B$2:$K$3089,8,0)</f>
        <v>XL</v>
      </c>
      <c r="Y601" s="9" t="str">
        <f>VLOOKUP(A601,[1]PRODS!$B$2:$K$3089,9,0)</f>
        <v>M</v>
      </c>
      <c r="Z601" s="9">
        <f t="shared" si="28"/>
        <v>0.82794272693262594</v>
      </c>
      <c r="AA601" s="9">
        <f t="shared" si="29"/>
        <v>24344</v>
      </c>
    </row>
    <row r="602" spans="1:27" x14ac:dyDescent="0.25">
      <c r="A602" s="25" t="s">
        <v>1026</v>
      </c>
      <c r="B602" s="4" t="s">
        <v>1027</v>
      </c>
      <c r="C602" s="4">
        <v>29403</v>
      </c>
      <c r="D602" s="4">
        <v>29403</v>
      </c>
      <c r="E602" s="4">
        <v>5059</v>
      </c>
      <c r="F602" s="4" t="s">
        <v>25</v>
      </c>
      <c r="G602" s="4">
        <v>24344</v>
      </c>
      <c r="H602" s="4">
        <v>481</v>
      </c>
      <c r="I602" s="4">
        <v>83</v>
      </c>
      <c r="J602" s="4">
        <v>1</v>
      </c>
      <c r="K602" s="4">
        <v>1</v>
      </c>
      <c r="L602" s="4">
        <v>0</v>
      </c>
      <c r="M602" s="4"/>
      <c r="N602" s="4"/>
      <c r="O602" s="4">
        <v>19</v>
      </c>
      <c r="P602" s="9" t="s">
        <v>6465</v>
      </c>
      <c r="Q602" s="9" t="s">
        <v>665</v>
      </c>
      <c r="S602" s="9" t="str">
        <f>VLOOKUP(A602,[1]PRODS!$B$2:$K$3089,10,0)</f>
        <v>WINTER 18</v>
      </c>
      <c r="T602" s="9" t="str">
        <f>VLOOKUP(A602,[1]PRODS!$B$2:$K$3089,4,0)</f>
        <v>HOODIE</v>
      </c>
      <c r="U602" s="9" t="str">
        <f>VLOOKUP(A602,[1]PRODS!$B$2:$K$3089,5,0)</f>
        <v>LANDED</v>
      </c>
      <c r="V602" s="9" t="str">
        <f>VLOOKUP(A602,[1]PRODS!$B$2:$K$3089,6,0)</f>
        <v>BLACK</v>
      </c>
      <c r="W602" s="9" t="str">
        <f t="shared" si="27"/>
        <v>HOODIE LANDED BLACK</v>
      </c>
      <c r="X602" s="9" t="str">
        <f>VLOOKUP(A602,[1]PRODS!$B$2:$K$3089,8,0)</f>
        <v>XXL</v>
      </c>
      <c r="Y602" s="9" t="str">
        <f>VLOOKUP(A602,[1]PRODS!$B$2:$K$3089,9,0)</f>
        <v>M</v>
      </c>
      <c r="Z602" s="9">
        <f t="shared" si="28"/>
        <v>0.82794272693262594</v>
      </c>
      <c r="AA602" s="9">
        <f t="shared" si="29"/>
        <v>24344</v>
      </c>
    </row>
    <row r="603" spans="1:27" x14ac:dyDescent="0.25">
      <c r="A603" s="25" t="s">
        <v>1031</v>
      </c>
      <c r="B603" s="4" t="s">
        <v>1032</v>
      </c>
      <c r="C603" s="4">
        <v>58807</v>
      </c>
      <c r="D603" s="4">
        <v>58807</v>
      </c>
      <c r="E603" s="4">
        <v>11294</v>
      </c>
      <c r="F603" s="4" t="s">
        <v>25</v>
      </c>
      <c r="G603" s="4">
        <v>47513</v>
      </c>
      <c r="H603" s="4">
        <v>421</v>
      </c>
      <c r="I603" s="4">
        <v>81</v>
      </c>
      <c r="J603" s="4">
        <v>2</v>
      </c>
      <c r="K603" s="4">
        <v>2</v>
      </c>
      <c r="L603" s="4">
        <v>0</v>
      </c>
      <c r="M603" s="4"/>
      <c r="N603" s="4"/>
      <c r="O603" s="4">
        <v>19</v>
      </c>
      <c r="P603" s="9" t="s">
        <v>6465</v>
      </c>
      <c r="Q603" s="9" t="s">
        <v>665</v>
      </c>
      <c r="S603" s="9" t="str">
        <f>VLOOKUP(A603,[1]PRODS!$B$2:$K$3089,10,0)</f>
        <v>WINTER 18</v>
      </c>
      <c r="T603" s="9" t="str">
        <f>VLOOKUP(A603,[1]PRODS!$B$2:$K$3089,4,0)</f>
        <v>HOODIE</v>
      </c>
      <c r="U603" s="9" t="str">
        <f>VLOOKUP(A603,[1]PRODS!$B$2:$K$3089,5,0)</f>
        <v>FYAH</v>
      </c>
      <c r="V603" s="9" t="str">
        <f>VLOOKUP(A603,[1]PRODS!$B$2:$K$3089,6,0)</f>
        <v>BLACK</v>
      </c>
      <c r="W603" s="9" t="str">
        <f t="shared" si="27"/>
        <v>HOODIE FYAH BLACK</v>
      </c>
      <c r="X603" s="9" t="str">
        <f>VLOOKUP(A603,[1]PRODS!$B$2:$K$3089,8,0)</f>
        <v>M</v>
      </c>
      <c r="Y603" s="9" t="str">
        <f>VLOOKUP(A603,[1]PRODS!$B$2:$K$3089,9,0)</f>
        <v>M</v>
      </c>
      <c r="Z603" s="9">
        <f t="shared" si="28"/>
        <v>0.80794803339738464</v>
      </c>
      <c r="AA603" s="9">
        <f t="shared" si="29"/>
        <v>47513</v>
      </c>
    </row>
    <row r="604" spans="1:27" x14ac:dyDescent="0.25">
      <c r="A604" s="25" t="s">
        <v>1033</v>
      </c>
      <c r="B604" s="4" t="s">
        <v>1034</v>
      </c>
      <c r="C604" s="4">
        <v>29403</v>
      </c>
      <c r="D604" s="4">
        <v>29403</v>
      </c>
      <c r="E604" s="4">
        <v>5647</v>
      </c>
      <c r="F604" s="4" t="s">
        <v>25</v>
      </c>
      <c r="G604" s="4">
        <v>23756</v>
      </c>
      <c r="H604" s="4">
        <v>421</v>
      </c>
      <c r="I604" s="4">
        <v>81</v>
      </c>
      <c r="J604" s="4">
        <v>1</v>
      </c>
      <c r="K604" s="4">
        <v>1</v>
      </c>
      <c r="L604" s="4">
        <v>0</v>
      </c>
      <c r="M604" s="4"/>
      <c r="N604" s="4"/>
      <c r="O604" s="4">
        <v>19</v>
      </c>
      <c r="P604" s="9" t="s">
        <v>6465</v>
      </c>
      <c r="Q604" s="9" t="s">
        <v>665</v>
      </c>
      <c r="S604" s="9" t="str">
        <f>VLOOKUP(A604,[1]PRODS!$B$2:$K$3089,10,0)</f>
        <v>WINTER 18</v>
      </c>
      <c r="T604" s="9" t="str">
        <f>VLOOKUP(A604,[1]PRODS!$B$2:$K$3089,4,0)</f>
        <v>HOODIE</v>
      </c>
      <c r="U604" s="9" t="str">
        <f>VLOOKUP(A604,[1]PRODS!$B$2:$K$3089,5,0)</f>
        <v>FYAH</v>
      </c>
      <c r="V604" s="9" t="str">
        <f>VLOOKUP(A604,[1]PRODS!$B$2:$K$3089,6,0)</f>
        <v>BLACK</v>
      </c>
      <c r="W604" s="9" t="str">
        <f t="shared" si="27"/>
        <v>HOODIE FYAH BLACK</v>
      </c>
      <c r="X604" s="9" t="str">
        <f>VLOOKUP(A604,[1]PRODS!$B$2:$K$3089,8,0)</f>
        <v>S</v>
      </c>
      <c r="Y604" s="9" t="str">
        <f>VLOOKUP(A604,[1]PRODS!$B$2:$K$3089,9,0)</f>
        <v>M</v>
      </c>
      <c r="Z604" s="9">
        <f t="shared" si="28"/>
        <v>0.80794476754072708</v>
      </c>
      <c r="AA604" s="9">
        <f t="shared" si="29"/>
        <v>23756</v>
      </c>
    </row>
    <row r="605" spans="1:27" x14ac:dyDescent="0.25">
      <c r="A605" s="25" t="s">
        <v>1037</v>
      </c>
      <c r="B605" s="4" t="s">
        <v>1038</v>
      </c>
      <c r="C605" s="4">
        <v>29403</v>
      </c>
      <c r="D605" s="4">
        <v>29403</v>
      </c>
      <c r="E605" s="4">
        <v>5647</v>
      </c>
      <c r="F605" s="4" t="s">
        <v>25</v>
      </c>
      <c r="G605" s="4">
        <v>23756</v>
      </c>
      <c r="H605" s="4">
        <v>421</v>
      </c>
      <c r="I605" s="4">
        <v>81</v>
      </c>
      <c r="J605" s="4">
        <v>1</v>
      </c>
      <c r="K605" s="4">
        <v>1</v>
      </c>
      <c r="L605" s="4">
        <v>0</v>
      </c>
      <c r="M605" s="4"/>
      <c r="N605" s="4"/>
      <c r="O605" s="4">
        <v>19</v>
      </c>
      <c r="P605" s="9" t="s">
        <v>6465</v>
      </c>
      <c r="Q605" s="9" t="s">
        <v>665</v>
      </c>
      <c r="S605" s="9" t="str">
        <f>VLOOKUP(A605,[1]PRODS!$B$2:$K$3089,10,0)</f>
        <v>WINTER 18</v>
      </c>
      <c r="T605" s="9" t="str">
        <f>VLOOKUP(A605,[1]PRODS!$B$2:$K$3089,4,0)</f>
        <v>HOODIE</v>
      </c>
      <c r="U605" s="9" t="str">
        <f>VLOOKUP(A605,[1]PRODS!$B$2:$K$3089,5,0)</f>
        <v>FYAH</v>
      </c>
      <c r="V605" s="9" t="str">
        <f>VLOOKUP(A605,[1]PRODS!$B$2:$K$3089,6,0)</f>
        <v>BLACK</v>
      </c>
      <c r="W605" s="9" t="str">
        <f t="shared" si="27"/>
        <v>HOODIE FYAH BLACK</v>
      </c>
      <c r="X605" s="9" t="str">
        <f>VLOOKUP(A605,[1]PRODS!$B$2:$K$3089,8,0)</f>
        <v>XS</v>
      </c>
      <c r="Y605" s="9" t="str">
        <f>VLOOKUP(A605,[1]PRODS!$B$2:$K$3089,9,0)</f>
        <v>M</v>
      </c>
      <c r="Z605" s="9">
        <f t="shared" si="28"/>
        <v>0.80794476754072708</v>
      </c>
      <c r="AA605" s="9">
        <f t="shared" si="29"/>
        <v>23756</v>
      </c>
    </row>
    <row r="606" spans="1:27" x14ac:dyDescent="0.25">
      <c r="A606" s="25" t="s">
        <v>1065</v>
      </c>
      <c r="B606" s="4" t="s">
        <v>1066</v>
      </c>
      <c r="C606" s="4">
        <v>29403</v>
      </c>
      <c r="D606" s="4">
        <v>29403</v>
      </c>
      <c r="E606" s="4">
        <v>5647</v>
      </c>
      <c r="F606" s="4" t="s">
        <v>25</v>
      </c>
      <c r="G606" s="4">
        <v>23756</v>
      </c>
      <c r="H606" s="4">
        <v>421</v>
      </c>
      <c r="I606" s="4">
        <v>81</v>
      </c>
      <c r="J606" s="4">
        <v>1</v>
      </c>
      <c r="K606" s="4">
        <v>1</v>
      </c>
      <c r="L606" s="4">
        <v>0</v>
      </c>
      <c r="M606" s="4"/>
      <c r="N606" s="4"/>
      <c r="O606" s="4">
        <v>19</v>
      </c>
      <c r="P606" s="9" t="s">
        <v>6465</v>
      </c>
      <c r="Q606" s="9" t="s">
        <v>665</v>
      </c>
      <c r="S606" s="9" t="str">
        <f>VLOOKUP(A606,[1]PRODS!$B$2:$K$3089,10,0)</f>
        <v>WINTER 18</v>
      </c>
      <c r="T606" s="9" t="str">
        <f>VLOOKUP(A606,[1]PRODS!$B$2:$K$3089,4,0)</f>
        <v>HOODIE</v>
      </c>
      <c r="U606" s="9" t="str">
        <f>VLOOKUP(A606,[1]PRODS!$B$2:$K$3089,5,0)</f>
        <v>PATTERN</v>
      </c>
      <c r="V606" s="9" t="str">
        <f>VLOOKUP(A606,[1]PRODS!$B$2:$K$3089,6,0)</f>
        <v>GREEN</v>
      </c>
      <c r="W606" s="9" t="str">
        <f t="shared" si="27"/>
        <v>HOODIE PATTERN GREEN</v>
      </c>
      <c r="X606" s="9" t="str">
        <f>VLOOKUP(A606,[1]PRODS!$B$2:$K$3089,8,0)</f>
        <v>XXL</v>
      </c>
      <c r="Y606" s="9" t="str">
        <f>VLOOKUP(A606,[1]PRODS!$B$2:$K$3089,9,0)</f>
        <v>M</v>
      </c>
      <c r="Z606" s="9">
        <f t="shared" si="28"/>
        <v>0.80794476754072708</v>
      </c>
      <c r="AA606" s="9">
        <f t="shared" si="29"/>
        <v>23756</v>
      </c>
    </row>
    <row r="607" spans="1:27" x14ac:dyDescent="0.25">
      <c r="A607" s="25" t="s">
        <v>1072</v>
      </c>
      <c r="B607" s="4" t="s">
        <v>1073</v>
      </c>
      <c r="C607" s="4" t="s">
        <v>25</v>
      </c>
      <c r="D607" s="4" t="s">
        <v>25</v>
      </c>
      <c r="E607" s="4" t="s">
        <v>25</v>
      </c>
      <c r="F607" s="4" t="s">
        <v>25</v>
      </c>
      <c r="G607" s="4" t="s">
        <v>25</v>
      </c>
      <c r="H607" s="4" t="s">
        <v>25</v>
      </c>
      <c r="I607" s="4" t="s">
        <v>25</v>
      </c>
      <c r="J607" s="4" t="s">
        <v>25</v>
      </c>
      <c r="K607" s="4" t="s">
        <v>25</v>
      </c>
      <c r="L607" s="4">
        <v>0</v>
      </c>
      <c r="M607" s="4"/>
      <c r="N607" s="4"/>
      <c r="O607" s="4">
        <v>19</v>
      </c>
      <c r="P607" s="9" t="s">
        <v>6465</v>
      </c>
      <c r="Q607" s="9" t="s">
        <v>665</v>
      </c>
      <c r="S607" s="9" t="str">
        <f>VLOOKUP(A607,[1]PRODS!$B$2:$K$3089,10,0)</f>
        <v>WINTER 18</v>
      </c>
      <c r="T607" s="9" t="str">
        <f>VLOOKUP(A607,[1]PRODS!$B$2:$K$3089,4,0)</f>
        <v>FULL ZIP</v>
      </c>
      <c r="U607" s="9" t="str">
        <f>VLOOKUP(A607,[1]PRODS!$B$2:$K$3089,5,0)</f>
        <v>OUTLINE</v>
      </c>
      <c r="V607" s="9" t="str">
        <f>VLOOKUP(A607,[1]PRODS!$B$2:$K$3089,6,0)</f>
        <v>GRAPHITE MEL</v>
      </c>
      <c r="W607" s="9" t="str">
        <f t="shared" si="27"/>
        <v>FULL ZIP OUTLINE GRAPHITE MEL</v>
      </c>
      <c r="X607" s="9" t="str">
        <f>VLOOKUP(A607,[1]PRODS!$B$2:$K$3089,8,0)</f>
        <v>M</v>
      </c>
      <c r="Y607" s="9" t="str">
        <f>VLOOKUP(A607,[1]PRODS!$B$2:$K$3089,9,0)</f>
        <v>M</v>
      </c>
      <c r="Z607" s="9" t="e">
        <f t="shared" si="28"/>
        <v>#VALUE!</v>
      </c>
      <c r="AA607" s="9" t="e">
        <f t="shared" si="29"/>
        <v>#VALUE!</v>
      </c>
    </row>
    <row r="608" spans="1:27" x14ac:dyDescent="0.25">
      <c r="A608" s="25" t="s">
        <v>1076</v>
      </c>
      <c r="B608" s="4" t="s">
        <v>1077</v>
      </c>
      <c r="C608" s="4">
        <v>-1</v>
      </c>
      <c r="D608" s="4">
        <v>-1</v>
      </c>
      <c r="E608" s="4" t="s">
        <v>25</v>
      </c>
      <c r="F608" s="4" t="s">
        <v>25</v>
      </c>
      <c r="G608" s="4">
        <v>-1</v>
      </c>
      <c r="H608" s="4" t="s">
        <v>25</v>
      </c>
      <c r="I608" s="4">
        <v>-100</v>
      </c>
      <c r="J608" s="4" t="s">
        <v>25</v>
      </c>
      <c r="K608" s="4" t="s">
        <v>25</v>
      </c>
      <c r="L608" s="4">
        <v>0</v>
      </c>
      <c r="M608" s="4"/>
      <c r="N608" s="4"/>
      <c r="O608" s="4">
        <v>19</v>
      </c>
      <c r="P608" s="9" t="s">
        <v>6465</v>
      </c>
      <c r="Q608" s="9" t="s">
        <v>665</v>
      </c>
      <c r="S608" s="9" t="str">
        <f>VLOOKUP(A608,[1]PRODS!$B$2:$K$3089,10,0)</f>
        <v>WINTER 18</v>
      </c>
      <c r="T608" s="9" t="str">
        <f>VLOOKUP(A608,[1]PRODS!$B$2:$K$3089,4,0)</f>
        <v>FULL ZIP</v>
      </c>
      <c r="U608" s="9" t="str">
        <f>VLOOKUP(A608,[1]PRODS!$B$2:$K$3089,5,0)</f>
        <v>OUTLINE</v>
      </c>
      <c r="V608" s="9" t="str">
        <f>VLOOKUP(A608,[1]PRODS!$B$2:$K$3089,6,0)</f>
        <v>GRAPHITE MEL</v>
      </c>
      <c r="W608" s="9" t="str">
        <f t="shared" si="27"/>
        <v>FULL ZIP OUTLINE GRAPHITE MEL</v>
      </c>
      <c r="X608" s="9" t="str">
        <f>VLOOKUP(A608,[1]PRODS!$B$2:$K$3089,8,0)</f>
        <v>XL</v>
      </c>
      <c r="Y608" s="9" t="str">
        <f>VLOOKUP(A608,[1]PRODS!$B$2:$K$3089,9,0)</f>
        <v>M</v>
      </c>
      <c r="Z608" s="9" t="e">
        <f t="shared" si="28"/>
        <v>#VALUE!</v>
      </c>
      <c r="AA608" s="9" t="e">
        <f t="shared" si="29"/>
        <v>#VALUE!</v>
      </c>
    </row>
    <row r="609" spans="1:27" x14ac:dyDescent="0.25">
      <c r="A609" s="25" t="s">
        <v>1080</v>
      </c>
      <c r="B609" s="4" t="s">
        <v>1081</v>
      </c>
      <c r="C609" s="4">
        <v>29403</v>
      </c>
      <c r="D609" s="4">
        <v>29403</v>
      </c>
      <c r="E609" s="4">
        <v>5677</v>
      </c>
      <c r="F609" s="4" t="s">
        <v>25</v>
      </c>
      <c r="G609" s="4">
        <v>23726</v>
      </c>
      <c r="H609" s="4">
        <v>418</v>
      </c>
      <c r="I609" s="4">
        <v>81</v>
      </c>
      <c r="J609" s="4">
        <v>1</v>
      </c>
      <c r="K609" s="4">
        <v>1</v>
      </c>
      <c r="L609" s="4">
        <v>0</v>
      </c>
      <c r="M609" s="4"/>
      <c r="N609" s="4"/>
      <c r="O609" s="4">
        <v>19</v>
      </c>
      <c r="P609" s="9" t="s">
        <v>6465</v>
      </c>
      <c r="Q609" s="9" t="s">
        <v>665</v>
      </c>
      <c r="S609" s="9" t="str">
        <f>VLOOKUP(A609,[1]PRODS!$B$2:$K$3089,10,0)</f>
        <v>WINTER 18</v>
      </c>
      <c r="T609" s="9" t="str">
        <f>VLOOKUP(A609,[1]PRODS!$B$2:$K$3089,4,0)</f>
        <v>FULL ZIP</v>
      </c>
      <c r="U609" s="9" t="str">
        <f>VLOOKUP(A609,[1]PRODS!$B$2:$K$3089,5,0)</f>
        <v>OUTLINE</v>
      </c>
      <c r="V609" s="9" t="str">
        <f>VLOOKUP(A609,[1]PRODS!$B$2:$K$3089,6,0)</f>
        <v>GRAPHITE MEL</v>
      </c>
      <c r="W609" s="9" t="str">
        <f t="shared" si="27"/>
        <v>FULL ZIP OUTLINE GRAPHITE MEL</v>
      </c>
      <c r="X609" s="9" t="str">
        <f>VLOOKUP(A609,[1]PRODS!$B$2:$K$3089,8,0)</f>
        <v>XXL</v>
      </c>
      <c r="Y609" s="9" t="str">
        <f>VLOOKUP(A609,[1]PRODS!$B$2:$K$3089,9,0)</f>
        <v>M</v>
      </c>
      <c r="Z609" s="9">
        <f t="shared" si="28"/>
        <v>0.80692446349012004</v>
      </c>
      <c r="AA609" s="9">
        <f t="shared" si="29"/>
        <v>23726</v>
      </c>
    </row>
    <row r="610" spans="1:27" x14ac:dyDescent="0.25">
      <c r="A610" s="25" t="s">
        <v>1103</v>
      </c>
      <c r="B610" s="4" t="s">
        <v>1104</v>
      </c>
      <c r="C610" s="4">
        <v>29404</v>
      </c>
      <c r="D610" s="4">
        <v>29404</v>
      </c>
      <c r="E610" s="4">
        <v>5677</v>
      </c>
      <c r="F610" s="4" t="s">
        <v>25</v>
      </c>
      <c r="G610" s="4">
        <v>23727</v>
      </c>
      <c r="H610" s="4">
        <v>418</v>
      </c>
      <c r="I610" s="4">
        <v>81</v>
      </c>
      <c r="J610" s="4">
        <v>1</v>
      </c>
      <c r="K610" s="4">
        <v>1</v>
      </c>
      <c r="L610" s="4">
        <v>0</v>
      </c>
      <c r="M610" s="4"/>
      <c r="N610" s="4"/>
      <c r="O610" s="4">
        <v>19</v>
      </c>
      <c r="P610" s="9" t="s">
        <v>6465</v>
      </c>
      <c r="Q610" s="9" t="s">
        <v>665</v>
      </c>
      <c r="S610" s="9" t="str">
        <f>VLOOKUP(A610,[1]PRODS!$B$2:$K$3089,10,0)</f>
        <v>WINTER 18</v>
      </c>
      <c r="T610" s="9" t="str">
        <f>VLOOKUP(A610,[1]PRODS!$B$2:$K$3089,4,0)</f>
        <v>FULL ZIP</v>
      </c>
      <c r="U610" s="9" t="str">
        <f>VLOOKUP(A610,[1]PRODS!$B$2:$K$3089,5,0)</f>
        <v>PIT PACH</v>
      </c>
      <c r="V610" s="9" t="str">
        <f>VLOOKUP(A610,[1]PRODS!$B$2:$K$3089,6,0)</f>
        <v>GRAPHITE</v>
      </c>
      <c r="W610" s="9" t="str">
        <f t="shared" si="27"/>
        <v>FULL ZIP PIT PACH GRAPHITE</v>
      </c>
      <c r="X610" s="9" t="str">
        <f>VLOOKUP(A610,[1]PRODS!$B$2:$K$3089,8,0)</f>
        <v>M</v>
      </c>
      <c r="Y610" s="9" t="str">
        <f>VLOOKUP(A610,[1]PRODS!$B$2:$K$3089,9,0)</f>
        <v>M</v>
      </c>
      <c r="Z610" s="9">
        <f t="shared" si="28"/>
        <v>0.80693102979186504</v>
      </c>
      <c r="AA610" s="9">
        <f t="shared" si="29"/>
        <v>23727</v>
      </c>
    </row>
    <row r="611" spans="1:27" x14ac:dyDescent="0.25">
      <c r="A611" s="25" t="s">
        <v>1107</v>
      </c>
      <c r="B611" s="4" t="s">
        <v>1108</v>
      </c>
      <c r="C611" s="4">
        <v>-23523</v>
      </c>
      <c r="D611" s="4">
        <v>-23523</v>
      </c>
      <c r="E611" s="4">
        <v>-5677</v>
      </c>
      <c r="F611" s="4" t="s">
        <v>25</v>
      </c>
      <c r="G611" s="4">
        <v>-17846</v>
      </c>
      <c r="H611" s="4">
        <v>314</v>
      </c>
      <c r="I611" s="4">
        <v>-76</v>
      </c>
      <c r="J611" s="4">
        <v>-1</v>
      </c>
      <c r="K611" s="4">
        <v>-1</v>
      </c>
      <c r="L611" s="4">
        <v>0</v>
      </c>
      <c r="M611" s="4"/>
      <c r="N611" s="4"/>
      <c r="O611" s="4">
        <v>19</v>
      </c>
      <c r="P611" s="9" t="s">
        <v>6465</v>
      </c>
      <c r="Q611" s="9" t="s">
        <v>665</v>
      </c>
      <c r="S611" s="9" t="str">
        <f>VLOOKUP(A611,[1]PRODS!$B$2:$K$3089,10,0)</f>
        <v>WINTER 18</v>
      </c>
      <c r="T611" s="9" t="str">
        <f>VLOOKUP(A611,[1]PRODS!$B$2:$K$3089,4,0)</f>
        <v>FULL ZIP</v>
      </c>
      <c r="U611" s="9" t="str">
        <f>VLOOKUP(A611,[1]PRODS!$B$2:$K$3089,5,0)</f>
        <v>PIT PACH</v>
      </c>
      <c r="V611" s="9" t="str">
        <f>VLOOKUP(A611,[1]PRODS!$B$2:$K$3089,6,0)</f>
        <v>GRAPHITE</v>
      </c>
      <c r="W611" s="9" t="str">
        <f t="shared" si="27"/>
        <v>FULL ZIP PIT PACH GRAPHITE</v>
      </c>
      <c r="X611" s="9" t="str">
        <f>VLOOKUP(A611,[1]PRODS!$B$2:$K$3089,8,0)</f>
        <v>XL</v>
      </c>
      <c r="Y611" s="9" t="str">
        <f>VLOOKUP(A611,[1]PRODS!$B$2:$K$3089,9,0)</f>
        <v>M</v>
      </c>
      <c r="Z611" s="9">
        <f t="shared" si="28"/>
        <v>0.75866173532287551</v>
      </c>
      <c r="AA611" s="9">
        <f t="shared" si="29"/>
        <v>-17846</v>
      </c>
    </row>
    <row r="612" spans="1:27" x14ac:dyDescent="0.25">
      <c r="A612" s="25" t="s">
        <v>1111</v>
      </c>
      <c r="B612" s="4" t="s">
        <v>1112</v>
      </c>
      <c r="C612" s="4">
        <v>58807</v>
      </c>
      <c r="D612" s="4">
        <v>58807</v>
      </c>
      <c r="E612" s="4">
        <v>11354</v>
      </c>
      <c r="F612" s="4" t="s">
        <v>25</v>
      </c>
      <c r="G612" s="4">
        <v>47453</v>
      </c>
      <c r="H612" s="4">
        <v>418</v>
      </c>
      <c r="I612" s="4">
        <v>81</v>
      </c>
      <c r="J612" s="4">
        <v>2</v>
      </c>
      <c r="K612" s="4">
        <v>2</v>
      </c>
      <c r="L612" s="4">
        <v>0</v>
      </c>
      <c r="M612" s="4"/>
      <c r="N612" s="4"/>
      <c r="O612" s="4">
        <v>19</v>
      </c>
      <c r="P612" s="9" t="s">
        <v>6465</v>
      </c>
      <c r="Q612" s="9" t="s">
        <v>665</v>
      </c>
      <c r="S612" s="9" t="str">
        <f>VLOOKUP(A612,[1]PRODS!$B$2:$K$3089,10,0)</f>
        <v>WINTER 18</v>
      </c>
      <c r="T612" s="9" t="str">
        <f>VLOOKUP(A612,[1]PRODS!$B$2:$K$3089,4,0)</f>
        <v>FULL ZIP</v>
      </c>
      <c r="U612" s="9" t="str">
        <f>VLOOKUP(A612,[1]PRODS!$B$2:$K$3089,5,0)</f>
        <v>PIT PACH</v>
      </c>
      <c r="V612" s="9" t="str">
        <f>VLOOKUP(A612,[1]PRODS!$B$2:$K$3089,6,0)</f>
        <v>GRAPHITE</v>
      </c>
      <c r="W612" s="9" t="str">
        <f t="shared" si="27"/>
        <v>FULL ZIP PIT PACH GRAPHITE</v>
      </c>
      <c r="X612" s="9" t="str">
        <f>VLOOKUP(A612,[1]PRODS!$B$2:$K$3089,8,0)</f>
        <v>XXL</v>
      </c>
      <c r="Y612" s="9" t="str">
        <f>VLOOKUP(A612,[1]PRODS!$B$2:$K$3089,9,0)</f>
        <v>M</v>
      </c>
      <c r="Z612" s="9">
        <f t="shared" si="28"/>
        <v>0.80692774669682177</v>
      </c>
      <c r="AA612" s="9">
        <f t="shared" si="29"/>
        <v>47453</v>
      </c>
    </row>
    <row r="613" spans="1:27" x14ac:dyDescent="0.25">
      <c r="A613" s="25" t="s">
        <v>1131</v>
      </c>
      <c r="B613" s="4" t="s">
        <v>1132</v>
      </c>
      <c r="C613" s="4">
        <v>88210</v>
      </c>
      <c r="D613" s="4">
        <v>88210</v>
      </c>
      <c r="E613" s="4">
        <v>17031</v>
      </c>
      <c r="F613" s="4" t="s">
        <v>25</v>
      </c>
      <c r="G613" s="4">
        <v>71179</v>
      </c>
      <c r="H613" s="4">
        <v>418</v>
      </c>
      <c r="I613" s="4">
        <v>81</v>
      </c>
      <c r="J613" s="4">
        <v>3</v>
      </c>
      <c r="K613" s="4">
        <v>3</v>
      </c>
      <c r="L613" s="4">
        <v>0</v>
      </c>
      <c r="M613" s="4"/>
      <c r="N613" s="4"/>
      <c r="O613" s="4">
        <v>19</v>
      </c>
      <c r="P613" s="9" t="s">
        <v>6465</v>
      </c>
      <c r="Q613" s="9" t="s">
        <v>665</v>
      </c>
      <c r="S613" s="9" t="str">
        <f>VLOOKUP(A613,[1]PRODS!$B$2:$K$3089,10,0)</f>
        <v>WINTER 18</v>
      </c>
      <c r="T613" s="9" t="str">
        <f>VLOOKUP(A613,[1]PRODS!$B$2:$K$3089,4,0)</f>
        <v>FULL ZIP</v>
      </c>
      <c r="U613" s="9" t="str">
        <f>VLOOKUP(A613,[1]PRODS!$B$2:$K$3089,5,0)</f>
        <v>STAMPED</v>
      </c>
      <c r="V613" s="9" t="str">
        <f>VLOOKUP(A613,[1]PRODS!$B$2:$K$3089,6,0)</f>
        <v>BLACK</v>
      </c>
      <c r="W613" s="9" t="str">
        <f t="shared" si="27"/>
        <v>FULL ZIP STAMPED BLACK</v>
      </c>
      <c r="X613" s="9" t="str">
        <f>VLOOKUP(A613,[1]PRODS!$B$2:$K$3089,8,0)</f>
        <v>XL</v>
      </c>
      <c r="Y613" s="9" t="str">
        <f>VLOOKUP(A613,[1]PRODS!$B$2:$K$3089,9,0)</f>
        <v>M</v>
      </c>
      <c r="Z613" s="9">
        <f t="shared" si="28"/>
        <v>0.80692665230699467</v>
      </c>
      <c r="AA613" s="9">
        <f t="shared" si="29"/>
        <v>71179</v>
      </c>
    </row>
    <row r="614" spans="1:27" x14ac:dyDescent="0.25">
      <c r="A614" s="25" t="s">
        <v>1135</v>
      </c>
      <c r="B614" s="4" t="s">
        <v>1136</v>
      </c>
      <c r="C614" s="4">
        <v>29403</v>
      </c>
      <c r="D614" s="4">
        <v>29403</v>
      </c>
      <c r="E614" s="4">
        <v>5677</v>
      </c>
      <c r="F614" s="4" t="s">
        <v>25</v>
      </c>
      <c r="G614" s="4">
        <v>23726</v>
      </c>
      <c r="H614" s="4">
        <v>418</v>
      </c>
      <c r="I614" s="4">
        <v>81</v>
      </c>
      <c r="J614" s="4">
        <v>1</v>
      </c>
      <c r="K614" s="4">
        <v>1</v>
      </c>
      <c r="L614" s="4">
        <v>0</v>
      </c>
      <c r="M614" s="4"/>
      <c r="N614" s="4"/>
      <c r="O614" s="4">
        <v>19</v>
      </c>
      <c r="P614" s="9" t="s">
        <v>6465</v>
      </c>
      <c r="Q614" s="9" t="s">
        <v>665</v>
      </c>
      <c r="S614" s="9" t="str">
        <f>VLOOKUP(A614,[1]PRODS!$B$2:$K$3089,10,0)</f>
        <v>WINTER 18</v>
      </c>
      <c r="T614" s="9" t="str">
        <f>VLOOKUP(A614,[1]PRODS!$B$2:$K$3089,4,0)</f>
        <v>FULL ZIP</v>
      </c>
      <c r="U614" s="9" t="str">
        <f>VLOOKUP(A614,[1]PRODS!$B$2:$K$3089,5,0)</f>
        <v>STAMPED</v>
      </c>
      <c r="V614" s="9" t="str">
        <f>VLOOKUP(A614,[1]PRODS!$B$2:$K$3089,6,0)</f>
        <v>BLACK</v>
      </c>
      <c r="W614" s="9" t="str">
        <f t="shared" si="27"/>
        <v>FULL ZIP STAMPED BLACK</v>
      </c>
      <c r="X614" s="9" t="str">
        <f>VLOOKUP(A614,[1]PRODS!$B$2:$K$3089,8,0)</f>
        <v>XXL</v>
      </c>
      <c r="Y614" s="9" t="str">
        <f>VLOOKUP(A614,[1]PRODS!$B$2:$K$3089,9,0)</f>
        <v>M</v>
      </c>
      <c r="Z614" s="9">
        <f t="shared" si="28"/>
        <v>0.80692446349012004</v>
      </c>
      <c r="AA614" s="9">
        <f t="shared" si="29"/>
        <v>23726</v>
      </c>
    </row>
    <row r="615" spans="1:27" x14ac:dyDescent="0.25">
      <c r="A615" s="25" t="s">
        <v>1137</v>
      </c>
      <c r="B615" s="4" t="s">
        <v>1138</v>
      </c>
      <c r="C615" s="4">
        <v>29403</v>
      </c>
      <c r="D615" s="4">
        <v>29403</v>
      </c>
      <c r="E615" s="4">
        <v>5677</v>
      </c>
      <c r="F615" s="4" t="s">
        <v>25</v>
      </c>
      <c r="G615" s="4">
        <v>23726</v>
      </c>
      <c r="H615" s="4">
        <v>418</v>
      </c>
      <c r="I615" s="4">
        <v>81</v>
      </c>
      <c r="J615" s="4">
        <v>1</v>
      </c>
      <c r="K615" s="4">
        <v>1</v>
      </c>
      <c r="L615" s="4">
        <v>0</v>
      </c>
      <c r="M615" s="4"/>
      <c r="N615" s="4"/>
      <c r="O615" s="4">
        <v>19</v>
      </c>
      <c r="P615" s="9" t="s">
        <v>6465</v>
      </c>
      <c r="Q615" s="9" t="s">
        <v>665</v>
      </c>
      <c r="S615" s="9" t="str">
        <f>VLOOKUP(A615,[1]PRODS!$B$2:$K$3089,10,0)</f>
        <v>WINTER 18</v>
      </c>
      <c r="T615" s="9" t="str">
        <f>VLOOKUP(A615,[1]PRODS!$B$2:$K$3089,4,0)</f>
        <v>FULL ZIP</v>
      </c>
      <c r="U615" s="9" t="str">
        <f>VLOOKUP(A615,[1]PRODS!$B$2:$K$3089,5,0)</f>
        <v>STAMPED</v>
      </c>
      <c r="V615" s="9" t="str">
        <f>VLOOKUP(A615,[1]PRODS!$B$2:$K$3089,6,0)</f>
        <v>BORDO MEL</v>
      </c>
      <c r="W615" s="9" t="str">
        <f t="shared" si="27"/>
        <v>FULL ZIP STAMPED BORDO MEL</v>
      </c>
      <c r="X615" s="9" t="str">
        <f>VLOOKUP(A615,[1]PRODS!$B$2:$K$3089,8,0)</f>
        <v>L</v>
      </c>
      <c r="Y615" s="9" t="str">
        <f>VLOOKUP(A615,[1]PRODS!$B$2:$K$3089,9,0)</f>
        <v>M</v>
      </c>
      <c r="Z615" s="9">
        <f t="shared" si="28"/>
        <v>0.80692446349012004</v>
      </c>
      <c r="AA615" s="9">
        <f t="shared" si="29"/>
        <v>23726</v>
      </c>
    </row>
    <row r="616" spans="1:27" x14ac:dyDescent="0.25">
      <c r="A616" s="25" t="s">
        <v>1140</v>
      </c>
      <c r="B616" s="4" t="s">
        <v>1141</v>
      </c>
      <c r="C616" s="4">
        <v>29403</v>
      </c>
      <c r="D616" s="4">
        <v>29403</v>
      </c>
      <c r="E616" s="4">
        <v>5677</v>
      </c>
      <c r="F616" s="4" t="s">
        <v>25</v>
      </c>
      <c r="G616" s="4">
        <v>23726</v>
      </c>
      <c r="H616" s="4">
        <v>418</v>
      </c>
      <c r="I616" s="4">
        <v>81</v>
      </c>
      <c r="J616" s="4">
        <v>1</v>
      </c>
      <c r="K616" s="4">
        <v>1</v>
      </c>
      <c r="L616" s="4">
        <v>0</v>
      </c>
      <c r="M616" s="4"/>
      <c r="N616" s="4"/>
      <c r="O616" s="4">
        <v>19</v>
      </c>
      <c r="P616" s="9" t="s">
        <v>6465</v>
      </c>
      <c r="Q616" s="9" t="s">
        <v>665</v>
      </c>
      <c r="S616" s="9" t="str">
        <f>VLOOKUP(A616,[1]PRODS!$B$2:$K$3089,10,0)</f>
        <v>WINTER 18</v>
      </c>
      <c r="T616" s="9" t="str">
        <f>VLOOKUP(A616,[1]PRODS!$B$2:$K$3089,4,0)</f>
        <v>FULL ZIP</v>
      </c>
      <c r="U616" s="9" t="str">
        <f>VLOOKUP(A616,[1]PRODS!$B$2:$K$3089,5,0)</f>
        <v>STAMPED</v>
      </c>
      <c r="V616" s="9" t="str">
        <f>VLOOKUP(A616,[1]PRODS!$B$2:$K$3089,6,0)</f>
        <v>BORDO MEL</v>
      </c>
      <c r="W616" s="9" t="str">
        <f t="shared" si="27"/>
        <v>FULL ZIP STAMPED BORDO MEL</v>
      </c>
      <c r="X616" s="9" t="str">
        <f>VLOOKUP(A616,[1]PRODS!$B$2:$K$3089,8,0)</f>
        <v>M</v>
      </c>
      <c r="Y616" s="9" t="str">
        <f>VLOOKUP(A616,[1]PRODS!$B$2:$K$3089,9,0)</f>
        <v>M</v>
      </c>
      <c r="Z616" s="9">
        <f t="shared" si="28"/>
        <v>0.80692446349012004</v>
      </c>
      <c r="AA616" s="9">
        <f t="shared" si="29"/>
        <v>23726</v>
      </c>
    </row>
    <row r="617" spans="1:27" x14ac:dyDescent="0.25">
      <c r="A617" s="25" t="s">
        <v>1144</v>
      </c>
      <c r="B617" s="4" t="s">
        <v>1145</v>
      </c>
      <c r="C617" s="4">
        <v>29403</v>
      </c>
      <c r="D617" s="4">
        <v>29403</v>
      </c>
      <c r="E617" s="4">
        <v>5677</v>
      </c>
      <c r="F617" s="4" t="s">
        <v>25</v>
      </c>
      <c r="G617" s="4">
        <v>23726</v>
      </c>
      <c r="H617" s="4">
        <v>418</v>
      </c>
      <c r="I617" s="4">
        <v>81</v>
      </c>
      <c r="J617" s="4">
        <v>1</v>
      </c>
      <c r="K617" s="4">
        <v>1</v>
      </c>
      <c r="L617" s="4">
        <v>0</v>
      </c>
      <c r="M617" s="4"/>
      <c r="N617" s="4"/>
      <c r="O617" s="4">
        <v>19</v>
      </c>
      <c r="P617" s="9" t="s">
        <v>6465</v>
      </c>
      <c r="Q617" s="9" t="s">
        <v>665</v>
      </c>
      <c r="S617" s="9" t="str">
        <f>VLOOKUP(A617,[1]PRODS!$B$2:$K$3089,10,0)</f>
        <v>WINTER 18</v>
      </c>
      <c r="T617" s="9" t="str">
        <f>VLOOKUP(A617,[1]PRODS!$B$2:$K$3089,4,0)</f>
        <v>FULL ZIP</v>
      </c>
      <c r="U617" s="9" t="str">
        <f>VLOOKUP(A617,[1]PRODS!$B$2:$K$3089,5,0)</f>
        <v>STAMPED</v>
      </c>
      <c r="V617" s="9" t="str">
        <f>VLOOKUP(A617,[1]PRODS!$B$2:$K$3089,6,0)</f>
        <v>BORDO MEL</v>
      </c>
      <c r="W617" s="9" t="str">
        <f t="shared" si="27"/>
        <v>FULL ZIP STAMPED BORDO MEL</v>
      </c>
      <c r="X617" s="9" t="str">
        <f>VLOOKUP(A617,[1]PRODS!$B$2:$K$3089,8,0)</f>
        <v>XL</v>
      </c>
      <c r="Y617" s="9" t="str">
        <f>VLOOKUP(A617,[1]PRODS!$B$2:$K$3089,9,0)</f>
        <v>M</v>
      </c>
      <c r="Z617" s="9">
        <f t="shared" si="28"/>
        <v>0.80692446349012004</v>
      </c>
      <c r="AA617" s="9">
        <f t="shared" si="29"/>
        <v>23726</v>
      </c>
    </row>
    <row r="618" spans="1:27" x14ac:dyDescent="0.25">
      <c r="A618" s="25" t="s">
        <v>1158</v>
      </c>
      <c r="B618" s="4" t="s">
        <v>1159</v>
      </c>
      <c r="C618" s="4" t="s">
        <v>25</v>
      </c>
      <c r="D618" s="4" t="s">
        <v>25</v>
      </c>
      <c r="E618" s="4" t="s">
        <v>25</v>
      </c>
      <c r="F618" s="4" t="s">
        <v>25</v>
      </c>
      <c r="G618" s="4" t="s">
        <v>25</v>
      </c>
      <c r="H618" s="4" t="s">
        <v>25</v>
      </c>
      <c r="I618" s="4" t="s">
        <v>25</v>
      </c>
      <c r="J618" s="4" t="s">
        <v>25</v>
      </c>
      <c r="K618" s="4" t="s">
        <v>25</v>
      </c>
      <c r="L618" s="4">
        <v>0</v>
      </c>
      <c r="M618" s="4"/>
      <c r="N618" s="4"/>
      <c r="O618" s="4">
        <v>19</v>
      </c>
      <c r="P618" s="9" t="s">
        <v>6465</v>
      </c>
      <c r="Q618" s="9" t="s">
        <v>665</v>
      </c>
      <c r="S618" s="9" t="str">
        <f>VLOOKUP(A618,[1]PRODS!$B$2:$K$3089,10,0)</f>
        <v>WINTER 18</v>
      </c>
      <c r="T618" s="9" t="str">
        <f>VLOOKUP(A618,[1]PRODS!$B$2:$K$3089,4,0)</f>
        <v>CHIPORRO</v>
      </c>
      <c r="U618" s="9" t="str">
        <f>VLOOKUP(A618,[1]PRODS!$B$2:$K$3089,5,0)</f>
        <v>SURAZO</v>
      </c>
      <c r="V618" s="9" t="str">
        <f>VLOOKUP(A618,[1]PRODS!$B$2:$K$3089,6,0)</f>
        <v>BLACK</v>
      </c>
      <c r="W618" s="9" t="str">
        <f t="shared" si="27"/>
        <v>CHIPORRO SURAZO BLACK</v>
      </c>
      <c r="X618" s="9" t="str">
        <f>VLOOKUP(A618,[1]PRODS!$B$2:$K$3089,8,0)</f>
        <v>XL</v>
      </c>
      <c r="Y618" s="9" t="str">
        <f>VLOOKUP(A618,[1]PRODS!$B$2:$K$3089,9,0)</f>
        <v>M</v>
      </c>
      <c r="Z618" s="9" t="e">
        <f t="shared" si="28"/>
        <v>#VALUE!</v>
      </c>
      <c r="AA618" s="9" t="e">
        <f t="shared" si="29"/>
        <v>#VALUE!</v>
      </c>
    </row>
    <row r="619" spans="1:27" x14ac:dyDescent="0.25">
      <c r="A619" s="25" t="s">
        <v>1162</v>
      </c>
      <c r="B619" s="4" t="s">
        <v>1163</v>
      </c>
      <c r="C619" s="4">
        <v>46211</v>
      </c>
      <c r="D619" s="4">
        <v>46211</v>
      </c>
      <c r="E619" s="4">
        <v>9388</v>
      </c>
      <c r="F619" s="4" t="s">
        <v>25</v>
      </c>
      <c r="G619" s="4">
        <v>36823</v>
      </c>
      <c r="H619" s="4">
        <v>392</v>
      </c>
      <c r="I619" s="4">
        <v>80</v>
      </c>
      <c r="J619" s="4">
        <v>1</v>
      </c>
      <c r="K619" s="4">
        <v>1</v>
      </c>
      <c r="L619" s="4">
        <v>0</v>
      </c>
      <c r="M619" s="4"/>
      <c r="N619" s="4"/>
      <c r="O619" s="4">
        <v>19</v>
      </c>
      <c r="P619" s="9" t="s">
        <v>6465</v>
      </c>
      <c r="Q619" s="9" t="s">
        <v>665</v>
      </c>
      <c r="S619" s="9" t="str">
        <f>VLOOKUP(A619,[1]PRODS!$B$2:$K$3089,10,0)</f>
        <v>WINTER 18</v>
      </c>
      <c r="T619" s="9" t="str">
        <f>VLOOKUP(A619,[1]PRODS!$B$2:$K$3089,4,0)</f>
        <v>CHIPORRO</v>
      </c>
      <c r="U619" s="9" t="str">
        <f>VLOOKUP(A619,[1]PRODS!$B$2:$K$3089,5,0)</f>
        <v>SURAZO</v>
      </c>
      <c r="V619" s="9" t="str">
        <f>VLOOKUP(A619,[1]PRODS!$B$2:$K$3089,6,0)</f>
        <v>BLACK</v>
      </c>
      <c r="W619" s="9" t="str">
        <f t="shared" si="27"/>
        <v>CHIPORRO SURAZO BLACK</v>
      </c>
      <c r="X619" s="9" t="str">
        <f>VLOOKUP(A619,[1]PRODS!$B$2:$K$3089,8,0)</f>
        <v>XXL</v>
      </c>
      <c r="Y619" s="9" t="str">
        <f>VLOOKUP(A619,[1]PRODS!$B$2:$K$3089,9,0)</f>
        <v>M</v>
      </c>
      <c r="Z619" s="9">
        <f t="shared" si="28"/>
        <v>0.79684490705676136</v>
      </c>
      <c r="AA619" s="9">
        <f t="shared" si="29"/>
        <v>36823</v>
      </c>
    </row>
    <row r="620" spans="1:27" x14ac:dyDescent="0.25">
      <c r="A620" s="25" t="s">
        <v>1164</v>
      </c>
      <c r="B620" s="4" t="s">
        <v>1165</v>
      </c>
      <c r="C620" s="4" t="s">
        <v>25</v>
      </c>
      <c r="D620" s="4" t="s">
        <v>25</v>
      </c>
      <c r="E620" s="4" t="s">
        <v>25</v>
      </c>
      <c r="F620" s="4" t="s">
        <v>25</v>
      </c>
      <c r="G620" s="4" t="s">
        <v>25</v>
      </c>
      <c r="H620" s="4" t="s">
        <v>25</v>
      </c>
      <c r="I620" s="4" t="s">
        <v>25</v>
      </c>
      <c r="J620" s="4" t="s">
        <v>25</v>
      </c>
      <c r="K620" s="4" t="s">
        <v>25</v>
      </c>
      <c r="L620" s="4">
        <v>0</v>
      </c>
      <c r="M620" s="4"/>
      <c r="N620" s="4"/>
      <c r="O620" s="4">
        <v>19</v>
      </c>
      <c r="P620" s="9" t="s">
        <v>6465</v>
      </c>
      <c r="Q620" s="9" t="s">
        <v>665</v>
      </c>
      <c r="S620" s="9" t="str">
        <f>VLOOKUP(A620,[1]PRODS!$B$2:$K$3089,10,0)</f>
        <v>WINTER 18</v>
      </c>
      <c r="T620" s="9" t="str">
        <f>VLOOKUP(A620,[1]PRODS!$B$2:$K$3089,4,0)</f>
        <v>CHIPORRO</v>
      </c>
      <c r="U620" s="9" t="str">
        <f>VLOOKUP(A620,[1]PRODS!$B$2:$K$3089,5,0)</f>
        <v>SURAZO</v>
      </c>
      <c r="V620" s="9" t="str">
        <f>VLOOKUP(A620,[1]PRODS!$B$2:$K$3089,6,0)</f>
        <v>BLUE</v>
      </c>
      <c r="W620" s="9" t="str">
        <f t="shared" si="27"/>
        <v>CHIPORRO SURAZO BLUE</v>
      </c>
      <c r="X620" s="9" t="str">
        <f>VLOOKUP(A620,[1]PRODS!$B$2:$K$3089,8,0)</f>
        <v>L</v>
      </c>
      <c r="Y620" s="9" t="str">
        <f>VLOOKUP(A620,[1]PRODS!$B$2:$K$3089,9,0)</f>
        <v>M</v>
      </c>
      <c r="Z620" s="9" t="e">
        <f t="shared" si="28"/>
        <v>#VALUE!</v>
      </c>
      <c r="AA620" s="9" t="e">
        <f t="shared" si="29"/>
        <v>#VALUE!</v>
      </c>
    </row>
    <row r="621" spans="1:27" x14ac:dyDescent="0.25">
      <c r="A621" s="25" t="s">
        <v>1170</v>
      </c>
      <c r="B621" s="4" t="s">
        <v>1171</v>
      </c>
      <c r="C621" s="4">
        <v>36968</v>
      </c>
      <c r="D621" s="4">
        <v>36968</v>
      </c>
      <c r="E621" s="4">
        <v>9388</v>
      </c>
      <c r="F621" s="4" t="s">
        <v>25</v>
      </c>
      <c r="G621" s="4">
        <v>27580</v>
      </c>
      <c r="H621" s="4">
        <v>294</v>
      </c>
      <c r="I621" s="4">
        <v>75</v>
      </c>
      <c r="J621" s="4">
        <v>1</v>
      </c>
      <c r="K621" s="4">
        <v>1</v>
      </c>
      <c r="L621" s="4">
        <v>0</v>
      </c>
      <c r="M621" s="4"/>
      <c r="N621" s="4"/>
      <c r="O621" s="4">
        <v>19</v>
      </c>
      <c r="P621" s="9" t="s">
        <v>6465</v>
      </c>
      <c r="Q621" s="9" t="s">
        <v>665</v>
      </c>
      <c r="S621" s="9" t="str">
        <f>VLOOKUP(A621,[1]PRODS!$B$2:$K$3089,10,0)</f>
        <v>WINTER 18</v>
      </c>
      <c r="T621" s="9" t="str">
        <f>VLOOKUP(A621,[1]PRODS!$B$2:$K$3089,4,0)</f>
        <v>CHIPORRO</v>
      </c>
      <c r="U621" s="9" t="str">
        <f>VLOOKUP(A621,[1]PRODS!$B$2:$K$3089,5,0)</f>
        <v>SURAZO</v>
      </c>
      <c r="V621" s="9" t="str">
        <f>VLOOKUP(A621,[1]PRODS!$B$2:$K$3089,6,0)</f>
        <v>BLUE</v>
      </c>
      <c r="W621" s="9" t="str">
        <f t="shared" si="27"/>
        <v>CHIPORRO SURAZO BLUE</v>
      </c>
      <c r="X621" s="9" t="str">
        <f>VLOOKUP(A621,[1]PRODS!$B$2:$K$3089,8,0)</f>
        <v>XL</v>
      </c>
      <c r="Y621" s="9" t="str">
        <f>VLOOKUP(A621,[1]PRODS!$B$2:$K$3089,9,0)</f>
        <v>M</v>
      </c>
      <c r="Z621" s="9">
        <f t="shared" si="28"/>
        <v>0.74605063838995889</v>
      </c>
      <c r="AA621" s="9">
        <f t="shared" si="29"/>
        <v>27580</v>
      </c>
    </row>
    <row r="622" spans="1:27" x14ac:dyDescent="0.25">
      <c r="A622" s="25" t="s">
        <v>1185</v>
      </c>
      <c r="B622" s="4" t="s">
        <v>1186</v>
      </c>
      <c r="C622" s="4">
        <v>36968</v>
      </c>
      <c r="D622" s="4">
        <v>36968</v>
      </c>
      <c r="E622" s="4">
        <v>9388</v>
      </c>
      <c r="F622" s="4" t="s">
        <v>25</v>
      </c>
      <c r="G622" s="4">
        <v>27580</v>
      </c>
      <c r="H622" s="4">
        <v>294</v>
      </c>
      <c r="I622" s="4">
        <v>75</v>
      </c>
      <c r="J622" s="4">
        <v>1</v>
      </c>
      <c r="K622" s="4">
        <v>1</v>
      </c>
      <c r="L622" s="4">
        <v>0</v>
      </c>
      <c r="M622" s="4"/>
      <c r="N622" s="4"/>
      <c r="O622" s="4">
        <v>19</v>
      </c>
      <c r="P622" s="9" t="s">
        <v>6465</v>
      </c>
      <c r="Q622" s="9" t="s">
        <v>665</v>
      </c>
      <c r="S622" s="9" t="str">
        <f>VLOOKUP(A622,[1]PRODS!$B$2:$K$3089,10,0)</f>
        <v>WINTER 18</v>
      </c>
      <c r="T622" s="9" t="str">
        <f>VLOOKUP(A622,[1]PRODS!$B$2:$K$3089,4,0)</f>
        <v>CHIPORRO</v>
      </c>
      <c r="U622" s="9" t="str">
        <f>VLOOKUP(A622,[1]PRODS!$B$2:$K$3089,5,0)</f>
        <v>SURAZO</v>
      </c>
      <c r="V622" s="9" t="str">
        <f>VLOOKUP(A622,[1]PRODS!$B$2:$K$3089,6,0)</f>
        <v>BROWN</v>
      </c>
      <c r="W622" s="9" t="str">
        <f t="shared" si="27"/>
        <v>CHIPORRO SURAZO BROWN</v>
      </c>
      <c r="X622" s="9" t="str">
        <f>VLOOKUP(A622,[1]PRODS!$B$2:$K$3089,8,0)</f>
        <v>XS</v>
      </c>
      <c r="Y622" s="9" t="str">
        <f>VLOOKUP(A622,[1]PRODS!$B$2:$K$3089,9,0)</f>
        <v>M</v>
      </c>
      <c r="Z622" s="9">
        <f t="shared" si="28"/>
        <v>0.74605063838995889</v>
      </c>
      <c r="AA622" s="9">
        <f t="shared" si="29"/>
        <v>27580</v>
      </c>
    </row>
    <row r="623" spans="1:27" x14ac:dyDescent="0.25">
      <c r="A623" s="25" t="s">
        <v>1228</v>
      </c>
      <c r="B623" s="4" t="s">
        <v>1229</v>
      </c>
      <c r="C623" s="4">
        <v>50412</v>
      </c>
      <c r="D623" s="4">
        <v>50412</v>
      </c>
      <c r="E623" s="4">
        <v>9883</v>
      </c>
      <c r="F623" s="4" t="s">
        <v>25</v>
      </c>
      <c r="G623" s="4">
        <v>40529</v>
      </c>
      <c r="H623" s="4">
        <v>410</v>
      </c>
      <c r="I623" s="4">
        <v>80</v>
      </c>
      <c r="J623" s="4">
        <v>1</v>
      </c>
      <c r="K623" s="4">
        <v>1</v>
      </c>
      <c r="L623" s="4">
        <v>0</v>
      </c>
      <c r="M623" s="4"/>
      <c r="N623" s="4"/>
      <c r="O623" s="4">
        <v>19</v>
      </c>
      <c r="P623" s="9" t="s">
        <v>6465</v>
      </c>
      <c r="Q623" s="9" t="s">
        <v>665</v>
      </c>
      <c r="S623" s="9" t="str">
        <f>VLOOKUP(A623,[1]PRODS!$B$2:$K$3089,10,0)</f>
        <v>WINTER 18</v>
      </c>
      <c r="T623" s="9" t="str">
        <f>VLOOKUP(A623,[1]PRODS!$B$2:$K$3089,4,0)</f>
        <v>RUSTIC SHERPA</v>
      </c>
      <c r="U623" s="9" t="str">
        <f>VLOOKUP(A623,[1]PRODS!$B$2:$K$3089,5,0)</f>
        <v>FYAH MAN FZ</v>
      </c>
      <c r="V623" s="9" t="str">
        <f>VLOOKUP(A623,[1]PRODS!$B$2:$K$3089,6,0)</f>
        <v>CAMEL</v>
      </c>
      <c r="W623" s="9" t="str">
        <f t="shared" si="27"/>
        <v>RUSTIC SHERPA FYAH MAN FZ CAMEL</v>
      </c>
      <c r="X623" s="9" t="str">
        <f>VLOOKUP(A623,[1]PRODS!$B$2:$K$3089,8,0)</f>
        <v>L</v>
      </c>
      <c r="Y623" s="9" t="str">
        <f>VLOOKUP(A623,[1]PRODS!$B$2:$K$3089,9,0)</f>
        <v>M</v>
      </c>
      <c r="Z623" s="9">
        <f t="shared" si="28"/>
        <v>0.80395540744267235</v>
      </c>
      <c r="AA623" s="9">
        <f t="shared" si="29"/>
        <v>40529</v>
      </c>
    </row>
    <row r="624" spans="1:27" x14ac:dyDescent="0.25">
      <c r="A624" s="25" t="s">
        <v>1233</v>
      </c>
      <c r="B624" s="4" t="s">
        <v>1234</v>
      </c>
      <c r="C624" s="4">
        <v>100823</v>
      </c>
      <c r="D624" s="4">
        <v>100823</v>
      </c>
      <c r="E624" s="4">
        <v>19766</v>
      </c>
      <c r="F624" s="4" t="s">
        <v>25</v>
      </c>
      <c r="G624" s="4">
        <v>81057</v>
      </c>
      <c r="H624" s="4">
        <v>410</v>
      </c>
      <c r="I624" s="4">
        <v>80</v>
      </c>
      <c r="J624" s="4">
        <v>2</v>
      </c>
      <c r="K624" s="4">
        <v>2</v>
      </c>
      <c r="L624" s="4">
        <v>0</v>
      </c>
      <c r="M624" s="4"/>
      <c r="N624" s="4"/>
      <c r="O624" s="4">
        <v>19</v>
      </c>
      <c r="P624" s="9" t="s">
        <v>6465</v>
      </c>
      <c r="Q624" s="9" t="s">
        <v>665</v>
      </c>
      <c r="S624" s="9" t="str">
        <f>VLOOKUP(A624,[1]PRODS!$B$2:$K$3089,10,0)</f>
        <v>WINTER 18</v>
      </c>
      <c r="T624" s="9" t="str">
        <f>VLOOKUP(A624,[1]PRODS!$B$2:$K$3089,4,0)</f>
        <v>RUSTIC SHERPA</v>
      </c>
      <c r="U624" s="9" t="str">
        <f>VLOOKUP(A624,[1]PRODS!$B$2:$K$3089,5,0)</f>
        <v>FYAH MAN FZ</v>
      </c>
      <c r="V624" s="9" t="str">
        <f>VLOOKUP(A624,[1]PRODS!$B$2:$K$3089,6,0)</f>
        <v>CAMEL</v>
      </c>
      <c r="W624" s="9" t="str">
        <f t="shared" si="27"/>
        <v>RUSTIC SHERPA FYAH MAN FZ CAMEL</v>
      </c>
      <c r="X624" s="9" t="str">
        <f>VLOOKUP(A624,[1]PRODS!$B$2:$K$3089,8,0)</f>
        <v>S</v>
      </c>
      <c r="Y624" s="9" t="str">
        <f>VLOOKUP(A624,[1]PRODS!$B$2:$K$3089,9,0)</f>
        <v>M</v>
      </c>
      <c r="Z624" s="9">
        <f t="shared" si="28"/>
        <v>0.80395346299951398</v>
      </c>
      <c r="AA624" s="9">
        <f t="shared" si="29"/>
        <v>81057</v>
      </c>
    </row>
    <row r="625" spans="1:27" x14ac:dyDescent="0.25">
      <c r="A625" s="25" t="s">
        <v>1235</v>
      </c>
      <c r="B625" s="4" t="s">
        <v>1236</v>
      </c>
      <c r="C625" s="4">
        <v>90741</v>
      </c>
      <c r="D625" s="4">
        <v>90741</v>
      </c>
      <c r="E625" s="4">
        <v>19766</v>
      </c>
      <c r="F625" s="4" t="s">
        <v>25</v>
      </c>
      <c r="G625" s="4">
        <v>70975</v>
      </c>
      <c r="H625" s="4">
        <v>359</v>
      </c>
      <c r="I625" s="4">
        <v>78</v>
      </c>
      <c r="J625" s="4">
        <v>2</v>
      </c>
      <c r="K625" s="4">
        <v>2</v>
      </c>
      <c r="L625" s="4">
        <v>0</v>
      </c>
      <c r="M625" s="4"/>
      <c r="N625" s="4"/>
      <c r="O625" s="4">
        <v>19</v>
      </c>
      <c r="P625" s="9" t="s">
        <v>6465</v>
      </c>
      <c r="Q625" s="9" t="s">
        <v>665</v>
      </c>
      <c r="S625" s="9" t="str">
        <f>VLOOKUP(A625,[1]PRODS!$B$2:$K$3089,10,0)</f>
        <v>WINTER 18</v>
      </c>
      <c r="T625" s="9" t="str">
        <f>VLOOKUP(A625,[1]PRODS!$B$2:$K$3089,4,0)</f>
        <v>RUSTIC SHERPA</v>
      </c>
      <c r="U625" s="9" t="str">
        <f>VLOOKUP(A625,[1]PRODS!$B$2:$K$3089,5,0)</f>
        <v>FYAH MAN FZ</v>
      </c>
      <c r="V625" s="9" t="str">
        <f>VLOOKUP(A625,[1]PRODS!$B$2:$K$3089,6,0)</f>
        <v>CAMEL</v>
      </c>
      <c r="W625" s="9" t="str">
        <f t="shared" si="27"/>
        <v>RUSTIC SHERPA FYAH MAN FZ CAMEL</v>
      </c>
      <c r="X625" s="9" t="str">
        <f>VLOOKUP(A625,[1]PRODS!$B$2:$K$3089,8,0)</f>
        <v>XL</v>
      </c>
      <c r="Y625" s="9" t="str">
        <f>VLOOKUP(A625,[1]PRODS!$B$2:$K$3089,9,0)</f>
        <v>M</v>
      </c>
      <c r="Z625" s="9">
        <f t="shared" si="28"/>
        <v>0.78217123461279903</v>
      </c>
      <c r="AA625" s="9">
        <f t="shared" si="29"/>
        <v>70975</v>
      </c>
    </row>
    <row r="626" spans="1:27" x14ac:dyDescent="0.25">
      <c r="A626" s="25" t="s">
        <v>1239</v>
      </c>
      <c r="B626" s="4" t="s">
        <v>1240</v>
      </c>
      <c r="C626" s="4">
        <v>30244</v>
      </c>
      <c r="D626" s="4">
        <v>30244</v>
      </c>
      <c r="E626" s="4">
        <v>9883</v>
      </c>
      <c r="F626" s="4" t="s">
        <v>25</v>
      </c>
      <c r="G626" s="4">
        <v>20361</v>
      </c>
      <c r="H626" s="4">
        <v>206</v>
      </c>
      <c r="I626" s="4">
        <v>67</v>
      </c>
      <c r="J626" s="4">
        <v>1</v>
      </c>
      <c r="K626" s="4">
        <v>1</v>
      </c>
      <c r="L626" s="4">
        <v>0</v>
      </c>
      <c r="M626" s="4"/>
      <c r="N626" s="4"/>
      <c r="O626" s="4">
        <v>19</v>
      </c>
      <c r="P626" s="9" t="s">
        <v>6465</v>
      </c>
      <c r="Q626" s="9" t="s">
        <v>665</v>
      </c>
      <c r="S626" s="9" t="str">
        <f>VLOOKUP(A626,[1]PRODS!$B$2:$K$3089,10,0)</f>
        <v>WINTER 18</v>
      </c>
      <c r="T626" s="9" t="str">
        <f>VLOOKUP(A626,[1]PRODS!$B$2:$K$3089,4,0)</f>
        <v>RUSTIC SHERPA</v>
      </c>
      <c r="U626" s="9" t="str">
        <f>VLOOKUP(A626,[1]PRODS!$B$2:$K$3089,5,0)</f>
        <v>FYAH MAN FZ</v>
      </c>
      <c r="V626" s="9" t="str">
        <f>VLOOKUP(A626,[1]PRODS!$B$2:$K$3089,6,0)</f>
        <v>CAMEL</v>
      </c>
      <c r="W626" s="9" t="str">
        <f t="shared" si="27"/>
        <v>RUSTIC SHERPA FYAH MAN FZ CAMEL</v>
      </c>
      <c r="X626" s="9" t="str">
        <f>VLOOKUP(A626,[1]PRODS!$B$2:$K$3089,8,0)</f>
        <v>XXL</v>
      </c>
      <c r="Y626" s="9" t="str">
        <f>VLOOKUP(A626,[1]PRODS!$B$2:$K$3089,9,0)</f>
        <v>M</v>
      </c>
      <c r="Z626" s="9">
        <f t="shared" si="28"/>
        <v>0.67322444121147995</v>
      </c>
      <c r="AA626" s="9">
        <f t="shared" si="29"/>
        <v>20361</v>
      </c>
    </row>
    <row r="627" spans="1:27" x14ac:dyDescent="0.25">
      <c r="A627" s="25" t="s">
        <v>1280</v>
      </c>
      <c r="B627" s="4" t="s">
        <v>1281</v>
      </c>
      <c r="C627" s="4">
        <v>40329</v>
      </c>
      <c r="D627" s="4">
        <v>40329</v>
      </c>
      <c r="E627" s="4">
        <v>9471</v>
      </c>
      <c r="F627" s="4" t="s">
        <v>25</v>
      </c>
      <c r="G627" s="4">
        <v>30858</v>
      </c>
      <c r="H627" s="4">
        <v>326</v>
      </c>
      <c r="I627" s="4">
        <v>77</v>
      </c>
      <c r="J627" s="4">
        <v>1</v>
      </c>
      <c r="K627" s="4">
        <v>1</v>
      </c>
      <c r="L627" s="4">
        <v>0</v>
      </c>
      <c r="M627" s="4"/>
      <c r="N627" s="4"/>
      <c r="O627" s="4">
        <v>19</v>
      </c>
      <c r="P627" s="9" t="s">
        <v>6465</v>
      </c>
      <c r="Q627" s="9" t="s">
        <v>665</v>
      </c>
      <c r="S627" s="9" t="str">
        <f>VLOOKUP(A627,[1]PRODS!$B$2:$K$3089,10,0)</f>
        <v>WINTER 18</v>
      </c>
      <c r="T627" s="9" t="str">
        <f>VLOOKUP(A627,[1]PRODS!$B$2:$K$3089,4,0)</f>
        <v>POLAR &amp; CHIPORRO</v>
      </c>
      <c r="U627" s="9" t="str">
        <f>VLOOKUP(A627,[1]PRODS!$B$2:$K$3089,5,0)</f>
        <v xml:space="preserve">FYAH MAN </v>
      </c>
      <c r="V627" s="9" t="str">
        <f>VLOOKUP(A627,[1]PRODS!$B$2:$K$3089,6,0)</f>
        <v>DEEP</v>
      </c>
      <c r="W627" s="9" t="str">
        <f t="shared" si="27"/>
        <v>POLAR &amp; CHIPORRO FYAH MAN  DEEP</v>
      </c>
      <c r="X627" s="9" t="str">
        <f>VLOOKUP(A627,[1]PRODS!$B$2:$K$3089,8,0)</f>
        <v>L</v>
      </c>
      <c r="Y627" s="9" t="str">
        <f>VLOOKUP(A627,[1]PRODS!$B$2:$K$3089,9,0)</f>
        <v>M</v>
      </c>
      <c r="Z627" s="9">
        <f t="shared" si="28"/>
        <v>0.76515658707133827</v>
      </c>
      <c r="AA627" s="9">
        <f t="shared" si="29"/>
        <v>30858</v>
      </c>
    </row>
    <row r="628" spans="1:27" x14ac:dyDescent="0.25">
      <c r="A628" s="25" t="s">
        <v>1297</v>
      </c>
      <c r="B628" s="4" t="s">
        <v>1298</v>
      </c>
      <c r="C628" s="4">
        <v>50411</v>
      </c>
      <c r="D628" s="4">
        <v>50411</v>
      </c>
      <c r="E628" s="4">
        <v>9707</v>
      </c>
      <c r="F628" s="4" t="s">
        <v>25</v>
      </c>
      <c r="G628" s="4">
        <v>40704</v>
      </c>
      <c r="H628" s="4">
        <v>419</v>
      </c>
      <c r="I628" s="4">
        <v>81</v>
      </c>
      <c r="J628" s="4">
        <v>1</v>
      </c>
      <c r="K628" s="4">
        <v>1</v>
      </c>
      <c r="L628" s="4">
        <v>0</v>
      </c>
      <c r="M628" s="4"/>
      <c r="N628" s="4"/>
      <c r="O628" s="4">
        <v>19</v>
      </c>
      <c r="P628" s="9" t="s">
        <v>6465</v>
      </c>
      <c r="Q628" s="9" t="s">
        <v>665</v>
      </c>
      <c r="S628" s="9" t="str">
        <f>VLOOKUP(A628,[1]PRODS!$B$2:$K$3089,10,0)</f>
        <v>WINTER 18</v>
      </c>
      <c r="T628" s="9" t="str">
        <f>VLOOKUP(A628,[1]PRODS!$B$2:$K$3089,4,0)</f>
        <v>POLAR &amp; CHIPORRO FZ</v>
      </c>
      <c r="U628" s="9" t="str">
        <f>VLOOKUP(A628,[1]PRODS!$B$2:$K$3089,5,0)</f>
        <v>FYAH MAN FZ</v>
      </c>
      <c r="V628" s="9" t="str">
        <f>VLOOKUP(A628,[1]PRODS!$B$2:$K$3089,6,0)</f>
        <v>BLACK</v>
      </c>
      <c r="W628" s="9" t="str">
        <f t="shared" si="27"/>
        <v>POLAR &amp; CHIPORRO FZ FYAH MAN FZ BLACK</v>
      </c>
      <c r="X628" s="9" t="str">
        <f>VLOOKUP(A628,[1]PRODS!$B$2:$K$3089,8,0)</f>
        <v>S</v>
      </c>
      <c r="Y628" s="9" t="str">
        <f>VLOOKUP(A628,[1]PRODS!$B$2:$K$3089,9,0)</f>
        <v>M</v>
      </c>
      <c r="Z628" s="9">
        <f t="shared" si="28"/>
        <v>0.80744282001944023</v>
      </c>
      <c r="AA628" s="9">
        <f t="shared" si="29"/>
        <v>40704</v>
      </c>
    </row>
    <row r="629" spans="1:27" x14ac:dyDescent="0.25">
      <c r="A629" s="25" t="s">
        <v>1299</v>
      </c>
      <c r="B629" s="4" t="s">
        <v>1300</v>
      </c>
      <c r="C629" s="4">
        <v>50411</v>
      </c>
      <c r="D629" s="4">
        <v>50411</v>
      </c>
      <c r="E629" s="4">
        <v>9707</v>
      </c>
      <c r="F629" s="4" t="s">
        <v>25</v>
      </c>
      <c r="G629" s="4">
        <v>40704</v>
      </c>
      <c r="H629" s="4">
        <v>419</v>
      </c>
      <c r="I629" s="4">
        <v>81</v>
      </c>
      <c r="J629" s="4">
        <v>1</v>
      </c>
      <c r="K629" s="4">
        <v>1</v>
      </c>
      <c r="L629" s="4">
        <v>0</v>
      </c>
      <c r="M629" s="4"/>
      <c r="N629" s="4"/>
      <c r="O629" s="4">
        <v>19</v>
      </c>
      <c r="P629" s="9" t="s">
        <v>6465</v>
      </c>
      <c r="Q629" s="9" t="s">
        <v>665</v>
      </c>
      <c r="S629" s="9" t="str">
        <f>VLOOKUP(A629,[1]PRODS!$B$2:$K$3089,10,0)</f>
        <v>WINTER 18</v>
      </c>
      <c r="T629" s="9" t="str">
        <f>VLOOKUP(A629,[1]PRODS!$B$2:$K$3089,4,0)</f>
        <v>POLAR &amp; CHIPORRO FZ</v>
      </c>
      <c r="U629" s="9" t="str">
        <f>VLOOKUP(A629,[1]PRODS!$B$2:$K$3089,5,0)</f>
        <v>FYAH MAN FZ</v>
      </c>
      <c r="V629" s="9" t="str">
        <f>VLOOKUP(A629,[1]PRODS!$B$2:$K$3089,6,0)</f>
        <v>BLACK</v>
      </c>
      <c r="W629" s="9" t="str">
        <f t="shared" si="27"/>
        <v>POLAR &amp; CHIPORRO FZ FYAH MAN FZ BLACK</v>
      </c>
      <c r="X629" s="9" t="str">
        <f>VLOOKUP(A629,[1]PRODS!$B$2:$K$3089,8,0)</f>
        <v>XL</v>
      </c>
      <c r="Y629" s="9" t="str">
        <f>VLOOKUP(A629,[1]PRODS!$B$2:$K$3089,9,0)</f>
        <v>M</v>
      </c>
      <c r="Z629" s="9">
        <f t="shared" si="28"/>
        <v>0.80744282001944023</v>
      </c>
      <c r="AA629" s="9">
        <f t="shared" si="29"/>
        <v>40704</v>
      </c>
    </row>
    <row r="630" spans="1:27" x14ac:dyDescent="0.25">
      <c r="A630" s="25" t="s">
        <v>1311</v>
      </c>
      <c r="B630" s="4" t="s">
        <v>1312</v>
      </c>
      <c r="C630" s="4">
        <v>50412</v>
      </c>
      <c r="D630" s="4">
        <v>50412</v>
      </c>
      <c r="E630" s="4">
        <v>9707</v>
      </c>
      <c r="F630" s="4" t="s">
        <v>25</v>
      </c>
      <c r="G630" s="4">
        <v>40705</v>
      </c>
      <c r="H630" s="4">
        <v>419</v>
      </c>
      <c r="I630" s="4">
        <v>81</v>
      </c>
      <c r="J630" s="4">
        <v>1</v>
      </c>
      <c r="K630" s="4">
        <v>1</v>
      </c>
      <c r="L630" s="4">
        <v>0</v>
      </c>
      <c r="M630" s="4"/>
      <c r="N630" s="4"/>
      <c r="O630" s="4">
        <v>19</v>
      </c>
      <c r="P630" s="9" t="s">
        <v>6465</v>
      </c>
      <c r="Q630" s="9" t="s">
        <v>665</v>
      </c>
      <c r="S630" s="9" t="str">
        <f>VLOOKUP(A630,[1]PRODS!$B$2:$K$3089,10,0)</f>
        <v>WINTER 18</v>
      </c>
      <c r="T630" s="9" t="str">
        <f>VLOOKUP(A630,[1]PRODS!$B$2:$K$3089,4,0)</f>
        <v>POLAR &amp; CHIPORRO FZ</v>
      </c>
      <c r="U630" s="9" t="str">
        <f>VLOOKUP(A630,[1]PRODS!$B$2:$K$3089,5,0)</f>
        <v>FYAH MAN FZ</v>
      </c>
      <c r="V630" s="9" t="str">
        <f>VLOOKUP(A630,[1]PRODS!$B$2:$K$3089,6,0)</f>
        <v>GREEN</v>
      </c>
      <c r="W630" s="9" t="str">
        <f t="shared" si="27"/>
        <v>POLAR &amp; CHIPORRO FZ FYAH MAN FZ GREEN</v>
      </c>
      <c r="X630" s="9" t="str">
        <f>VLOOKUP(A630,[1]PRODS!$B$2:$K$3089,8,0)</f>
        <v>XL</v>
      </c>
      <c r="Y630" s="9" t="str">
        <f>VLOOKUP(A630,[1]PRODS!$B$2:$K$3089,9,0)</f>
        <v>M</v>
      </c>
      <c r="Z630" s="9">
        <f t="shared" si="28"/>
        <v>0.80744663968896291</v>
      </c>
      <c r="AA630" s="9">
        <f t="shared" si="29"/>
        <v>40705</v>
      </c>
    </row>
    <row r="631" spans="1:27" x14ac:dyDescent="0.25">
      <c r="A631" s="25" t="s">
        <v>1334</v>
      </c>
      <c r="B631" s="4" t="s">
        <v>1335</v>
      </c>
      <c r="C631" s="4">
        <v>72253</v>
      </c>
      <c r="D631" s="4">
        <v>72253</v>
      </c>
      <c r="E631" s="4">
        <v>17648</v>
      </c>
      <c r="F631" s="4" t="s">
        <v>25</v>
      </c>
      <c r="G631" s="4">
        <v>54605</v>
      </c>
      <c r="H631" s="4">
        <v>309</v>
      </c>
      <c r="I631" s="4">
        <v>76</v>
      </c>
      <c r="J631" s="4">
        <v>2</v>
      </c>
      <c r="K631" s="4">
        <v>2</v>
      </c>
      <c r="L631" s="4">
        <v>0</v>
      </c>
      <c r="M631" s="4"/>
      <c r="N631" s="4"/>
      <c r="O631" s="4">
        <v>19</v>
      </c>
      <c r="P631" s="9" t="s">
        <v>6465</v>
      </c>
      <c r="Q631" s="9" t="s">
        <v>665</v>
      </c>
      <c r="S631" s="9" t="str">
        <f>VLOOKUP(A631,[1]PRODS!$B$2:$K$3089,10,0)</f>
        <v>WINTER 18</v>
      </c>
      <c r="T631" s="9" t="str">
        <f>VLOOKUP(A631,[1]PRODS!$B$2:$K$3089,4,0)</f>
        <v>SHERPA</v>
      </c>
      <c r="U631" s="9" t="str">
        <f>VLOOKUP(A631,[1]PRODS!$B$2:$K$3089,5,0)</f>
        <v>HI FI</v>
      </c>
      <c r="V631" s="9" t="str">
        <f>VLOOKUP(A631,[1]PRODS!$B$2:$K$3089,6,0)</f>
        <v>BLACK</v>
      </c>
      <c r="W631" s="9" t="str">
        <f t="shared" si="27"/>
        <v>SHERPA HI FI BLACK</v>
      </c>
      <c r="X631" s="9" t="str">
        <f>VLOOKUP(A631,[1]PRODS!$B$2:$K$3089,8,0)</f>
        <v>M</v>
      </c>
      <c r="Y631" s="9" t="str">
        <f>VLOOKUP(A631,[1]PRODS!$B$2:$K$3089,9,0)</f>
        <v>W</v>
      </c>
      <c r="Z631" s="9">
        <f t="shared" si="28"/>
        <v>0.75574716620763149</v>
      </c>
      <c r="AA631" s="9">
        <f t="shared" si="29"/>
        <v>54605</v>
      </c>
    </row>
    <row r="632" spans="1:27" x14ac:dyDescent="0.25">
      <c r="A632" s="25" t="s">
        <v>1336</v>
      </c>
      <c r="B632" s="4" t="s">
        <v>1337</v>
      </c>
      <c r="C632" s="4">
        <v>-30244</v>
      </c>
      <c r="D632" s="4">
        <v>-30244</v>
      </c>
      <c r="E632" s="4">
        <v>-8824</v>
      </c>
      <c r="F632" s="4" t="s">
        <v>25</v>
      </c>
      <c r="G632" s="4">
        <v>-21420</v>
      </c>
      <c r="H632" s="4">
        <v>243</v>
      </c>
      <c r="I632" s="4">
        <v>-71</v>
      </c>
      <c r="J632" s="4">
        <v>-1</v>
      </c>
      <c r="K632" s="4">
        <v>-1</v>
      </c>
      <c r="L632" s="4">
        <v>0</v>
      </c>
      <c r="M632" s="4"/>
      <c r="N632" s="4"/>
      <c r="O632" s="4">
        <v>19</v>
      </c>
      <c r="P632" s="9" t="s">
        <v>6465</v>
      </c>
      <c r="Q632" s="9" t="s">
        <v>665</v>
      </c>
      <c r="S632" s="9" t="str">
        <f>VLOOKUP(A632,[1]PRODS!$B$2:$K$3089,10,0)</f>
        <v>WINTER 18</v>
      </c>
      <c r="T632" s="9" t="str">
        <f>VLOOKUP(A632,[1]PRODS!$B$2:$K$3089,4,0)</f>
        <v>SHERPA</v>
      </c>
      <c r="U632" s="9" t="str">
        <f>VLOOKUP(A632,[1]PRODS!$B$2:$K$3089,5,0)</f>
        <v>HI FI</v>
      </c>
      <c r="V632" s="9" t="str">
        <f>VLOOKUP(A632,[1]PRODS!$B$2:$K$3089,6,0)</f>
        <v>BLACK</v>
      </c>
      <c r="W632" s="9" t="str">
        <f t="shared" si="27"/>
        <v>SHERPA HI FI BLACK</v>
      </c>
      <c r="X632" s="9" t="str">
        <f>VLOOKUP(A632,[1]PRODS!$B$2:$K$3089,8,0)</f>
        <v>S</v>
      </c>
      <c r="Y632" s="9" t="str">
        <f>VLOOKUP(A632,[1]PRODS!$B$2:$K$3089,9,0)</f>
        <v>W</v>
      </c>
      <c r="Z632" s="9">
        <f t="shared" si="28"/>
        <v>0.70823965083983598</v>
      </c>
      <c r="AA632" s="9">
        <f t="shared" si="29"/>
        <v>-21420</v>
      </c>
    </row>
    <row r="633" spans="1:27" x14ac:dyDescent="0.25">
      <c r="A633" s="25" t="s">
        <v>1343</v>
      </c>
      <c r="B633" s="4" t="s">
        <v>1344</v>
      </c>
      <c r="C633" s="4">
        <v>30247</v>
      </c>
      <c r="D633" s="4">
        <v>30247</v>
      </c>
      <c r="E633" s="4">
        <v>7177</v>
      </c>
      <c r="F633" s="4" t="s">
        <v>25</v>
      </c>
      <c r="G633" s="4">
        <v>23070</v>
      </c>
      <c r="H633" s="4">
        <v>321</v>
      </c>
      <c r="I633" s="4">
        <v>76</v>
      </c>
      <c r="J633" s="4">
        <v>1</v>
      </c>
      <c r="K633" s="4">
        <v>1</v>
      </c>
      <c r="L633" s="4">
        <v>0</v>
      </c>
      <c r="M633" s="4"/>
      <c r="N633" s="4"/>
      <c r="O633" s="4">
        <v>19</v>
      </c>
      <c r="P633" s="9" t="s">
        <v>6465</v>
      </c>
      <c r="Q633" s="9" t="s">
        <v>665</v>
      </c>
      <c r="S633" s="9" t="str">
        <f>VLOOKUP(A633,[1]PRODS!$B$2:$K$3089,10,0)</f>
        <v>WINTER 18</v>
      </c>
      <c r="T633" s="9" t="str">
        <f>VLOOKUP(A633,[1]PRODS!$B$2:$K$3089,4,0)</f>
        <v>POLAR</v>
      </c>
      <c r="U633" s="9" t="str">
        <f>VLOOKUP(A633,[1]PRODS!$B$2:$K$3089,5,0)</f>
        <v>FYAH GIRL FZ</v>
      </c>
      <c r="V633" s="9" t="str">
        <f>VLOOKUP(A633,[1]PRODS!$B$2:$K$3089,6,0)</f>
        <v>BLUE</v>
      </c>
      <c r="W633" s="9" t="str">
        <f t="shared" si="27"/>
        <v>POLAR FYAH GIRL FZ BLUE</v>
      </c>
      <c r="X633" s="9" t="str">
        <f>VLOOKUP(A633,[1]PRODS!$B$2:$K$3089,8,0)</f>
        <v>M</v>
      </c>
      <c r="Y633" s="9" t="str">
        <f>VLOOKUP(A633,[1]PRODS!$B$2:$K$3089,9,0)</f>
        <v>W</v>
      </c>
      <c r="Z633" s="9">
        <f t="shared" si="28"/>
        <v>0.76272026977882101</v>
      </c>
      <c r="AA633" s="9">
        <f t="shared" si="29"/>
        <v>23070</v>
      </c>
    </row>
    <row r="634" spans="1:27" x14ac:dyDescent="0.25">
      <c r="A634" s="25" t="s">
        <v>1349</v>
      </c>
      <c r="B634" s="4" t="s">
        <v>1350</v>
      </c>
      <c r="C634" s="4">
        <v>42008</v>
      </c>
      <c r="D634" s="4">
        <v>42008</v>
      </c>
      <c r="E634" s="4">
        <v>8824</v>
      </c>
      <c r="F634" s="4" t="s">
        <v>25</v>
      </c>
      <c r="G634" s="4">
        <v>33184</v>
      </c>
      <c r="H634" s="4">
        <v>376</v>
      </c>
      <c r="I634" s="4">
        <v>79</v>
      </c>
      <c r="J634" s="4">
        <v>1</v>
      </c>
      <c r="K634" s="4">
        <v>1</v>
      </c>
      <c r="L634" s="4">
        <v>0</v>
      </c>
      <c r="M634" s="4"/>
      <c r="N634" s="4"/>
      <c r="O634" s="4">
        <v>19</v>
      </c>
      <c r="P634" s="9" t="s">
        <v>6465</v>
      </c>
      <c r="Q634" s="9" t="s">
        <v>665</v>
      </c>
      <c r="S634" s="9" t="str">
        <f>VLOOKUP(A634,[1]PRODS!$B$2:$K$3089,10,0)</f>
        <v>WINTER 18</v>
      </c>
      <c r="T634" s="9" t="str">
        <f>VLOOKUP(A634,[1]PRODS!$B$2:$K$3089,4,0)</f>
        <v>SHERPA</v>
      </c>
      <c r="U634" s="9" t="str">
        <f>VLOOKUP(A634,[1]PRODS!$B$2:$K$3089,5,0)</f>
        <v>HI FI</v>
      </c>
      <c r="V634" s="9" t="str">
        <f>VLOOKUP(A634,[1]PRODS!$B$2:$K$3089,6,0)</f>
        <v>CREAM</v>
      </c>
      <c r="W634" s="9" t="str">
        <f t="shared" si="27"/>
        <v>SHERPA HI FI CREAM</v>
      </c>
      <c r="X634" s="9" t="str">
        <f>VLOOKUP(A634,[1]PRODS!$B$2:$K$3089,8,0)</f>
        <v>L</v>
      </c>
      <c r="Y634" s="9" t="str">
        <f>VLOOKUP(A634,[1]PRODS!$B$2:$K$3089,9,0)</f>
        <v>W</v>
      </c>
      <c r="Z634" s="9">
        <f t="shared" si="28"/>
        <v>0.78994477242430017</v>
      </c>
      <c r="AA634" s="9">
        <f t="shared" si="29"/>
        <v>33184</v>
      </c>
    </row>
    <row r="635" spans="1:27" x14ac:dyDescent="0.25">
      <c r="A635" s="25" t="s">
        <v>1351</v>
      </c>
      <c r="B635" s="4" t="s">
        <v>1352</v>
      </c>
      <c r="C635" s="4">
        <v>73934</v>
      </c>
      <c r="D635" s="4">
        <v>73934</v>
      </c>
      <c r="E635" s="4">
        <v>17648</v>
      </c>
      <c r="F635" s="4" t="s">
        <v>25</v>
      </c>
      <c r="G635" s="4">
        <v>56286</v>
      </c>
      <c r="H635" s="4">
        <v>319</v>
      </c>
      <c r="I635" s="4">
        <v>76</v>
      </c>
      <c r="J635" s="4">
        <v>2</v>
      </c>
      <c r="K635" s="4">
        <v>2</v>
      </c>
      <c r="L635" s="4">
        <v>0</v>
      </c>
      <c r="M635" s="4"/>
      <c r="N635" s="4"/>
      <c r="O635" s="4">
        <v>19</v>
      </c>
      <c r="P635" s="9" t="s">
        <v>6465</v>
      </c>
      <c r="Q635" s="9" t="s">
        <v>665</v>
      </c>
      <c r="S635" s="9" t="str">
        <f>VLOOKUP(A635,[1]PRODS!$B$2:$K$3089,10,0)</f>
        <v>WINTER 18</v>
      </c>
      <c r="T635" s="9" t="str">
        <f>VLOOKUP(A635,[1]PRODS!$B$2:$K$3089,4,0)</f>
        <v>SHERPA</v>
      </c>
      <c r="U635" s="9" t="str">
        <f>VLOOKUP(A635,[1]PRODS!$B$2:$K$3089,5,0)</f>
        <v>HI FI</v>
      </c>
      <c r="V635" s="9" t="str">
        <f>VLOOKUP(A635,[1]PRODS!$B$2:$K$3089,6,0)</f>
        <v>CREAM</v>
      </c>
      <c r="W635" s="9" t="str">
        <f t="shared" si="27"/>
        <v>SHERPA HI FI CREAM</v>
      </c>
      <c r="X635" s="9" t="str">
        <f>VLOOKUP(A635,[1]PRODS!$B$2:$K$3089,8,0)</f>
        <v>M</v>
      </c>
      <c r="Y635" s="9" t="str">
        <f>VLOOKUP(A635,[1]PRODS!$B$2:$K$3089,9,0)</f>
        <v>W</v>
      </c>
      <c r="Z635" s="9">
        <f t="shared" si="28"/>
        <v>0.76130061947142047</v>
      </c>
      <c r="AA635" s="9">
        <f t="shared" si="29"/>
        <v>56286</v>
      </c>
    </row>
    <row r="636" spans="1:27" x14ac:dyDescent="0.25">
      <c r="A636" s="25" t="s">
        <v>1353</v>
      </c>
      <c r="B636" s="4" t="s">
        <v>1354</v>
      </c>
      <c r="C636" s="4">
        <v>42008</v>
      </c>
      <c r="D636" s="4">
        <v>42008</v>
      </c>
      <c r="E636" s="4">
        <v>8824</v>
      </c>
      <c r="F636" s="4" t="s">
        <v>25</v>
      </c>
      <c r="G636" s="4">
        <v>33184</v>
      </c>
      <c r="H636" s="4">
        <v>376</v>
      </c>
      <c r="I636" s="4">
        <v>79</v>
      </c>
      <c r="J636" s="4">
        <v>1</v>
      </c>
      <c r="K636" s="4">
        <v>1</v>
      </c>
      <c r="L636" s="4">
        <v>0</v>
      </c>
      <c r="M636" s="4"/>
      <c r="N636" s="4"/>
      <c r="O636" s="4">
        <v>19</v>
      </c>
      <c r="P636" s="9" t="s">
        <v>6465</v>
      </c>
      <c r="Q636" s="9" t="s">
        <v>665</v>
      </c>
      <c r="S636" s="9" t="str">
        <f>VLOOKUP(A636,[1]PRODS!$B$2:$K$3089,10,0)</f>
        <v>WINTER 18</v>
      </c>
      <c r="T636" s="9" t="str">
        <f>VLOOKUP(A636,[1]PRODS!$B$2:$K$3089,4,0)</f>
        <v>SHERPA</v>
      </c>
      <c r="U636" s="9" t="str">
        <f>VLOOKUP(A636,[1]PRODS!$B$2:$K$3089,5,0)</f>
        <v>HI FI</v>
      </c>
      <c r="V636" s="9" t="str">
        <f>VLOOKUP(A636,[1]PRODS!$B$2:$K$3089,6,0)</f>
        <v>CREAM</v>
      </c>
      <c r="W636" s="9" t="str">
        <f t="shared" si="27"/>
        <v>SHERPA HI FI CREAM</v>
      </c>
      <c r="X636" s="9" t="str">
        <f>VLOOKUP(A636,[1]PRODS!$B$2:$K$3089,8,0)</f>
        <v>S</v>
      </c>
      <c r="Y636" s="9" t="str">
        <f>VLOOKUP(A636,[1]PRODS!$B$2:$K$3089,9,0)</f>
        <v>W</v>
      </c>
      <c r="Z636" s="9">
        <f t="shared" si="28"/>
        <v>0.78994477242430017</v>
      </c>
      <c r="AA636" s="9">
        <f t="shared" si="29"/>
        <v>33184</v>
      </c>
    </row>
    <row r="637" spans="1:27" x14ac:dyDescent="0.25">
      <c r="A637" s="25" t="s">
        <v>1359</v>
      </c>
      <c r="B637" s="4" t="s">
        <v>1360</v>
      </c>
      <c r="C637" s="4">
        <v>33605</v>
      </c>
      <c r="D637" s="4">
        <v>33605</v>
      </c>
      <c r="E637" s="4">
        <v>7177</v>
      </c>
      <c r="F637" s="4" t="s">
        <v>25</v>
      </c>
      <c r="G637" s="4">
        <v>26428</v>
      </c>
      <c r="H637" s="4">
        <v>368</v>
      </c>
      <c r="I637" s="4">
        <v>79</v>
      </c>
      <c r="J637" s="4">
        <v>1</v>
      </c>
      <c r="K637" s="4">
        <v>1</v>
      </c>
      <c r="L637" s="4">
        <v>0</v>
      </c>
      <c r="M637" s="4"/>
      <c r="N637" s="4"/>
      <c r="O637" s="4">
        <v>19</v>
      </c>
      <c r="P637" s="9" t="s">
        <v>6465</v>
      </c>
      <c r="Q637" s="9" t="s">
        <v>665</v>
      </c>
      <c r="S637" s="9" t="str">
        <f>VLOOKUP(A637,[1]PRODS!$B$2:$K$3089,10,0)</f>
        <v>WINTER 18</v>
      </c>
      <c r="T637" s="9" t="str">
        <f>VLOOKUP(A637,[1]PRODS!$B$2:$K$3089,4,0)</f>
        <v>POLAR</v>
      </c>
      <c r="U637" s="9" t="str">
        <f>VLOOKUP(A637,[1]PRODS!$B$2:$K$3089,5,0)</f>
        <v>FYAH GIRL FZ</v>
      </c>
      <c r="V637" s="9" t="str">
        <f>VLOOKUP(A637,[1]PRODS!$B$2:$K$3089,6,0)</f>
        <v>GREY</v>
      </c>
      <c r="W637" s="9" t="str">
        <f t="shared" si="27"/>
        <v>POLAR FYAH GIRL FZ GREY</v>
      </c>
      <c r="X637" s="9" t="str">
        <f>VLOOKUP(A637,[1]PRODS!$B$2:$K$3089,8,0)</f>
        <v>M</v>
      </c>
      <c r="Y637" s="9" t="str">
        <f>VLOOKUP(A637,[1]PRODS!$B$2:$K$3089,9,0)</f>
        <v>W</v>
      </c>
      <c r="Z637" s="9">
        <f t="shared" si="28"/>
        <v>0.78643059068590981</v>
      </c>
      <c r="AA637" s="9">
        <f t="shared" si="29"/>
        <v>26428</v>
      </c>
    </row>
    <row r="638" spans="1:27" x14ac:dyDescent="0.25">
      <c r="A638" s="25" t="s">
        <v>1390</v>
      </c>
      <c r="B638" s="4" t="s">
        <v>1391</v>
      </c>
      <c r="C638" s="4">
        <v>-53775</v>
      </c>
      <c r="D638" s="4">
        <v>-53775</v>
      </c>
      <c r="E638" s="4">
        <v>-10236</v>
      </c>
      <c r="F638" s="4" t="s">
        <v>25</v>
      </c>
      <c r="G638" s="4">
        <v>-43539</v>
      </c>
      <c r="H638" s="4">
        <v>425</v>
      </c>
      <c r="I638" s="4">
        <v>-81</v>
      </c>
      <c r="J638" s="4">
        <v>-1</v>
      </c>
      <c r="K638" s="4">
        <v>-1</v>
      </c>
      <c r="L638" s="4">
        <v>0</v>
      </c>
      <c r="M638" s="4"/>
      <c r="N638" s="4"/>
      <c r="O638" s="4">
        <v>19</v>
      </c>
      <c r="P638" s="9" t="s">
        <v>6465</v>
      </c>
      <c r="Q638" s="9" t="s">
        <v>665</v>
      </c>
      <c r="S638" s="9" t="str">
        <f>VLOOKUP(A638,[1]PRODS!$B$2:$K$3089,10,0)</f>
        <v>WINTER 18</v>
      </c>
      <c r="T638" s="9" t="str">
        <f>VLOOKUP(A638,[1]PRODS!$B$2:$K$3089,4,0)</f>
        <v xml:space="preserve">JACKET </v>
      </c>
      <c r="U638" s="9" t="str">
        <f>VLOOKUP(A638,[1]PRODS!$B$2:$K$3089,5,0)</f>
        <v>CORDUROY</v>
      </c>
      <c r="V638" s="9" t="str">
        <f>VLOOKUP(A638,[1]PRODS!$B$2:$K$3089,6,0)</f>
        <v>BLACK</v>
      </c>
      <c r="W638" s="9" t="str">
        <f t="shared" si="27"/>
        <v>JACKET  CORDUROY BLACK</v>
      </c>
      <c r="X638" s="9" t="str">
        <f>VLOOKUP(A638,[1]PRODS!$B$2:$K$3089,8,0)</f>
        <v>M</v>
      </c>
      <c r="Y638" s="9" t="str">
        <f>VLOOKUP(A638,[1]PRODS!$B$2:$K$3089,9,0)</f>
        <v>W</v>
      </c>
      <c r="Z638" s="9">
        <f t="shared" si="28"/>
        <v>0.80965132496513248</v>
      </c>
      <c r="AA638" s="9">
        <f t="shared" si="29"/>
        <v>-43539</v>
      </c>
    </row>
    <row r="639" spans="1:27" x14ac:dyDescent="0.25">
      <c r="A639" s="25" t="s">
        <v>1392</v>
      </c>
      <c r="B639" s="4" t="s">
        <v>1393</v>
      </c>
      <c r="C639" s="4">
        <v>53776</v>
      </c>
      <c r="D639" s="4">
        <v>53776</v>
      </c>
      <c r="E639" s="4">
        <v>10236</v>
      </c>
      <c r="F639" s="4" t="s">
        <v>25</v>
      </c>
      <c r="G639" s="4">
        <v>43540</v>
      </c>
      <c r="H639" s="4">
        <v>425</v>
      </c>
      <c r="I639" s="4">
        <v>81</v>
      </c>
      <c r="J639" s="4">
        <v>1</v>
      </c>
      <c r="K639" s="4">
        <v>1</v>
      </c>
      <c r="L639" s="4">
        <v>0</v>
      </c>
      <c r="M639" s="4"/>
      <c r="N639" s="4"/>
      <c r="O639" s="4">
        <v>19</v>
      </c>
      <c r="P639" s="9" t="s">
        <v>6465</v>
      </c>
      <c r="Q639" s="9" t="s">
        <v>665</v>
      </c>
      <c r="S639" s="9" t="str">
        <f>VLOOKUP(A639,[1]PRODS!$B$2:$K$3089,10,0)</f>
        <v>WINTER 18</v>
      </c>
      <c r="T639" s="9" t="str">
        <f>VLOOKUP(A639,[1]PRODS!$B$2:$K$3089,4,0)</f>
        <v xml:space="preserve">JACKET </v>
      </c>
      <c r="U639" s="9" t="str">
        <f>VLOOKUP(A639,[1]PRODS!$B$2:$K$3089,5,0)</f>
        <v>CORDUROY</v>
      </c>
      <c r="V639" s="9" t="str">
        <f>VLOOKUP(A639,[1]PRODS!$B$2:$K$3089,6,0)</f>
        <v>BLACK</v>
      </c>
      <c r="W639" s="9" t="str">
        <f t="shared" si="27"/>
        <v>JACKET  CORDUROY BLACK</v>
      </c>
      <c r="X639" s="9" t="str">
        <f>VLOOKUP(A639,[1]PRODS!$B$2:$K$3089,8,0)</f>
        <v>S</v>
      </c>
      <c r="Y639" s="9" t="str">
        <f>VLOOKUP(A639,[1]PRODS!$B$2:$K$3089,9,0)</f>
        <v>W</v>
      </c>
      <c r="Z639" s="9">
        <f t="shared" si="28"/>
        <v>0.8096548646236239</v>
      </c>
      <c r="AA639" s="9">
        <f t="shared" si="29"/>
        <v>43540</v>
      </c>
    </row>
    <row r="640" spans="1:27" x14ac:dyDescent="0.25">
      <c r="A640" s="25" t="s">
        <v>1394</v>
      </c>
      <c r="B640" s="4" t="s">
        <v>1395</v>
      </c>
      <c r="C640" s="4">
        <v>50412</v>
      </c>
      <c r="D640" s="4">
        <v>50412</v>
      </c>
      <c r="E640" s="4">
        <v>10236</v>
      </c>
      <c r="F640" s="4" t="s">
        <v>25</v>
      </c>
      <c r="G640" s="4">
        <v>40176</v>
      </c>
      <c r="H640" s="4">
        <v>392</v>
      </c>
      <c r="I640" s="4">
        <v>80</v>
      </c>
      <c r="J640" s="4">
        <v>1</v>
      </c>
      <c r="K640" s="4">
        <v>1</v>
      </c>
      <c r="L640" s="4">
        <v>0</v>
      </c>
      <c r="M640" s="4"/>
      <c r="N640" s="4"/>
      <c r="O640" s="4">
        <v>19</v>
      </c>
      <c r="P640" s="9" t="s">
        <v>6465</v>
      </c>
      <c r="Q640" s="9" t="s">
        <v>665</v>
      </c>
      <c r="S640" s="9" t="str">
        <f>VLOOKUP(A640,[1]PRODS!$B$2:$K$3089,10,0)</f>
        <v>WINTER 18</v>
      </c>
      <c r="T640" s="9" t="str">
        <f>VLOOKUP(A640,[1]PRODS!$B$2:$K$3089,4,0)</f>
        <v xml:space="preserve">JACKET </v>
      </c>
      <c r="U640" s="9" t="str">
        <f>VLOOKUP(A640,[1]PRODS!$B$2:$K$3089,5,0)</f>
        <v>CORDUROY</v>
      </c>
      <c r="V640" s="9" t="str">
        <f>VLOOKUP(A640,[1]PRODS!$B$2:$K$3089,6,0)</f>
        <v>BLACK</v>
      </c>
      <c r="W640" s="9" t="str">
        <f t="shared" si="27"/>
        <v>JACKET  CORDUROY BLACK</v>
      </c>
      <c r="X640" s="9" t="str">
        <f>VLOOKUP(A640,[1]PRODS!$B$2:$K$3089,8,0)</f>
        <v>XS</v>
      </c>
      <c r="Y640" s="9" t="str">
        <f>VLOOKUP(A640,[1]PRODS!$B$2:$K$3089,9,0)</f>
        <v>W</v>
      </c>
      <c r="Z640" s="9">
        <f t="shared" si="28"/>
        <v>0.79695310640323735</v>
      </c>
      <c r="AA640" s="9">
        <f t="shared" si="29"/>
        <v>40176</v>
      </c>
    </row>
    <row r="641" spans="1:27" x14ac:dyDescent="0.25">
      <c r="A641" s="25" t="s">
        <v>1396</v>
      </c>
      <c r="B641" s="4" t="s">
        <v>1397</v>
      </c>
      <c r="C641" s="4">
        <v>10081</v>
      </c>
      <c r="D641" s="4">
        <v>10081</v>
      </c>
      <c r="E641" s="4" t="s">
        <v>25</v>
      </c>
      <c r="F641" s="4" t="s">
        <v>25</v>
      </c>
      <c r="G641" s="4">
        <v>10081</v>
      </c>
      <c r="H641" s="4" t="s">
        <v>25</v>
      </c>
      <c r="I641" s="4">
        <v>100</v>
      </c>
      <c r="J641" s="4" t="s">
        <v>25</v>
      </c>
      <c r="K641" s="4" t="s">
        <v>25</v>
      </c>
      <c r="L641" s="4">
        <v>0</v>
      </c>
      <c r="M641" s="4"/>
      <c r="N641" s="4"/>
      <c r="O641" s="4">
        <v>19</v>
      </c>
      <c r="P641" s="9" t="s">
        <v>6465</v>
      </c>
      <c r="Q641" s="9" t="s">
        <v>665</v>
      </c>
      <c r="S641" s="9" t="str">
        <f>VLOOKUP(A641,[1]PRODS!$B$2:$K$3089,10,0)</f>
        <v>WINTER 18</v>
      </c>
      <c r="T641" s="9" t="str">
        <f>VLOOKUP(A641,[1]PRODS!$B$2:$K$3089,4,0)</f>
        <v xml:space="preserve">JACKET </v>
      </c>
      <c r="U641" s="9" t="str">
        <f>VLOOKUP(A641,[1]PRODS!$B$2:$K$3089,5,0)</f>
        <v>CORDUROY</v>
      </c>
      <c r="V641" s="9" t="str">
        <f>VLOOKUP(A641,[1]PRODS!$B$2:$K$3089,6,0)</f>
        <v>CAMEL</v>
      </c>
      <c r="W641" s="9" t="str">
        <f t="shared" si="27"/>
        <v>JACKET  CORDUROY CAMEL</v>
      </c>
      <c r="X641" s="9" t="str">
        <f>VLOOKUP(A641,[1]PRODS!$B$2:$K$3089,8,0)</f>
        <v>L</v>
      </c>
      <c r="Y641" s="9" t="str">
        <f>VLOOKUP(A641,[1]PRODS!$B$2:$K$3089,9,0)</f>
        <v>W</v>
      </c>
      <c r="Z641" s="9" t="e">
        <f t="shared" si="28"/>
        <v>#VALUE!</v>
      </c>
      <c r="AA641" s="9" t="e">
        <f t="shared" si="29"/>
        <v>#VALUE!</v>
      </c>
    </row>
    <row r="642" spans="1:27" x14ac:dyDescent="0.25">
      <c r="A642" s="25" t="s">
        <v>1398</v>
      </c>
      <c r="B642" s="4" t="s">
        <v>1399</v>
      </c>
      <c r="C642" s="4">
        <v>50412</v>
      </c>
      <c r="D642" s="4">
        <v>50412</v>
      </c>
      <c r="E642" s="4">
        <v>10236</v>
      </c>
      <c r="F642" s="4" t="s">
        <v>25</v>
      </c>
      <c r="G642" s="4">
        <v>40176</v>
      </c>
      <c r="H642" s="4">
        <v>392</v>
      </c>
      <c r="I642" s="4">
        <v>80</v>
      </c>
      <c r="J642" s="4">
        <v>1</v>
      </c>
      <c r="K642" s="4">
        <v>1</v>
      </c>
      <c r="L642" s="4">
        <v>0</v>
      </c>
      <c r="M642" s="4"/>
      <c r="N642" s="4"/>
      <c r="O642" s="4">
        <v>19</v>
      </c>
      <c r="P642" s="9" t="s">
        <v>6465</v>
      </c>
      <c r="Q642" s="9" t="s">
        <v>665</v>
      </c>
      <c r="S642" s="9" t="str">
        <f>VLOOKUP(A642,[1]PRODS!$B$2:$K$3089,10,0)</f>
        <v>WINTER 18</v>
      </c>
      <c r="T642" s="9" t="str">
        <f>VLOOKUP(A642,[1]PRODS!$B$2:$K$3089,4,0)</f>
        <v xml:space="preserve">JACKET </v>
      </c>
      <c r="U642" s="9" t="str">
        <f>VLOOKUP(A642,[1]PRODS!$B$2:$K$3089,5,0)</f>
        <v>CORDUROY</v>
      </c>
      <c r="V642" s="9" t="str">
        <f>VLOOKUP(A642,[1]PRODS!$B$2:$K$3089,6,0)</f>
        <v>CAMEL</v>
      </c>
      <c r="W642" s="9" t="str">
        <f t="shared" ref="W642:W668" si="30">CONCATENATE(T642," ",U642," ",V642)</f>
        <v>JACKET  CORDUROY CAMEL</v>
      </c>
      <c r="X642" s="9" t="str">
        <f>VLOOKUP(A642,[1]PRODS!$B$2:$K$3089,8,0)</f>
        <v>M</v>
      </c>
      <c r="Y642" s="9" t="str">
        <f>VLOOKUP(A642,[1]PRODS!$B$2:$K$3089,9,0)</f>
        <v>W</v>
      </c>
      <c r="Z642" s="9">
        <f t="shared" ref="Z642:Z668" si="31">(C642-E642)/C642</f>
        <v>0.79695310640323735</v>
      </c>
      <c r="AA642" s="9">
        <f t="shared" ref="AA642:AA668" si="32">Z642*C642</f>
        <v>40176</v>
      </c>
    </row>
    <row r="643" spans="1:27" x14ac:dyDescent="0.25">
      <c r="A643" s="25" t="s">
        <v>5665</v>
      </c>
      <c r="B643" s="4" t="s">
        <v>5666</v>
      </c>
      <c r="C643" s="4">
        <v>8403</v>
      </c>
      <c r="D643" s="4">
        <v>8403</v>
      </c>
      <c r="E643" s="4">
        <v>4475</v>
      </c>
      <c r="F643" s="4" t="s">
        <v>25</v>
      </c>
      <c r="G643" s="4">
        <v>3928</v>
      </c>
      <c r="H643" s="4">
        <v>88</v>
      </c>
      <c r="I643" s="4">
        <v>47</v>
      </c>
      <c r="J643" s="4">
        <v>1</v>
      </c>
      <c r="K643" s="4">
        <v>1</v>
      </c>
      <c r="L643" s="4">
        <v>0</v>
      </c>
      <c r="M643" s="4"/>
      <c r="N643" s="4"/>
      <c r="O643" s="4">
        <v>19</v>
      </c>
      <c r="P643" s="9" t="s">
        <v>6465</v>
      </c>
      <c r="Q643" s="9" t="s">
        <v>665</v>
      </c>
      <c r="S643" s="9" t="str">
        <f>VLOOKUP(A643,[1]PRODS!$B$2:$K$3089,10,0)</f>
        <v>ANTIGUA</v>
      </c>
      <c r="T643" s="9" t="str">
        <f>VLOOKUP(A643,[1]PRODS!$B$2:$K$3089,4,0)</f>
        <v>CAPS</v>
      </c>
      <c r="U643" s="9" t="str">
        <f>VLOOKUP(A643,[1]PRODS!$B$2:$K$3089,5,0)</f>
        <v>FITTED</v>
      </c>
      <c r="V643" s="9" t="str">
        <f>VLOOKUP(A643,[1]PRODS!$B$2:$K$3089,6,0)</f>
        <v>ROJO</v>
      </c>
      <c r="W643" s="9" t="str">
        <f t="shared" si="30"/>
        <v>CAPS FITTED ROJO</v>
      </c>
      <c r="X643" s="9" t="str">
        <f>VLOOKUP(A643,[1]PRODS!$B$2:$K$3089,8,0)</f>
        <v>ALL</v>
      </c>
      <c r="Y643" s="9">
        <f>VLOOKUP(A643,[1]PRODS!$B$2:$K$3089,9,0)</f>
        <v>0</v>
      </c>
      <c r="Z643" s="9">
        <f t="shared" si="31"/>
        <v>0.46745210044031893</v>
      </c>
      <c r="AA643" s="9">
        <f t="shared" si="32"/>
        <v>3928</v>
      </c>
    </row>
    <row r="644" spans="1:27" x14ac:dyDescent="0.25">
      <c r="A644" s="25" t="s">
        <v>1486</v>
      </c>
      <c r="B644" s="4" t="s">
        <v>1487</v>
      </c>
      <c r="C644" s="4">
        <v>5037</v>
      </c>
      <c r="D644" s="4">
        <v>5037</v>
      </c>
      <c r="E644" s="4">
        <v>1588</v>
      </c>
      <c r="F644" s="4" t="s">
        <v>25</v>
      </c>
      <c r="G644" s="4">
        <v>3449</v>
      </c>
      <c r="H644" s="4">
        <v>217</v>
      </c>
      <c r="I644" s="4">
        <v>68</v>
      </c>
      <c r="J644" s="4">
        <v>1</v>
      </c>
      <c r="K644" s="4">
        <v>1</v>
      </c>
      <c r="L644" s="4">
        <v>0</v>
      </c>
      <c r="M644" s="4"/>
      <c r="N644" s="4"/>
      <c r="O644" s="4">
        <v>19</v>
      </c>
      <c r="P644" s="9" t="s">
        <v>6465</v>
      </c>
      <c r="Q644" s="9" t="s">
        <v>665</v>
      </c>
      <c r="S644" s="9" t="str">
        <f>VLOOKUP(A644,[1]PRODS!$B$2:$K$3089,10,0)</f>
        <v>WINTER 18</v>
      </c>
      <c r="T644" s="9" t="str">
        <f>VLOOKUP(A644,[1]PRODS!$B$2:$K$3089,4,0)</f>
        <v>BEANIES</v>
      </c>
      <c r="U644" s="9" t="str">
        <f>VLOOKUP(A644,[1]PRODS!$B$2:$K$3089,5,0)</f>
        <v>STRIPES</v>
      </c>
      <c r="V644" s="9" t="str">
        <f>VLOOKUP(A644,[1]PRODS!$B$2:$K$3089,6,0)</f>
        <v>YELOW</v>
      </c>
      <c r="W644" s="9" t="str">
        <f t="shared" si="30"/>
        <v>BEANIES STRIPES YELOW</v>
      </c>
      <c r="X644" s="9" t="str">
        <f>VLOOKUP(A644,[1]PRODS!$B$2:$K$3089,8,0)</f>
        <v>ALL</v>
      </c>
      <c r="Y644" s="9" t="str">
        <f>VLOOKUP(A644,[1]PRODS!$B$2:$K$3089,9,0)</f>
        <v>M</v>
      </c>
      <c r="Z644" s="9">
        <f t="shared" si="31"/>
        <v>0.6847329759777645</v>
      </c>
      <c r="AA644" s="9">
        <f t="shared" si="32"/>
        <v>3449</v>
      </c>
    </row>
    <row r="645" spans="1:27" x14ac:dyDescent="0.25">
      <c r="A645" s="25" t="s">
        <v>1489</v>
      </c>
      <c r="B645" s="4" t="s">
        <v>1490</v>
      </c>
      <c r="C645" s="4">
        <v>8395</v>
      </c>
      <c r="D645" s="4">
        <v>8395</v>
      </c>
      <c r="E645" s="4">
        <v>1647</v>
      </c>
      <c r="F645" s="4" t="s">
        <v>25</v>
      </c>
      <c r="G645" s="4">
        <v>6748</v>
      </c>
      <c r="H645" s="4">
        <v>410</v>
      </c>
      <c r="I645" s="4">
        <v>80</v>
      </c>
      <c r="J645" s="4">
        <v>1</v>
      </c>
      <c r="K645" s="4">
        <v>1</v>
      </c>
      <c r="L645" s="4">
        <v>0</v>
      </c>
      <c r="M645" s="4"/>
      <c r="N645" s="4"/>
      <c r="O645" s="4">
        <v>19</v>
      </c>
      <c r="P645" s="9" t="s">
        <v>6465</v>
      </c>
      <c r="Q645" s="9" t="s">
        <v>665</v>
      </c>
      <c r="S645" s="9" t="str">
        <f>VLOOKUP(A645,[1]PRODS!$B$2:$K$3089,10,0)</f>
        <v>WINTER 18</v>
      </c>
      <c r="T645" s="9" t="str">
        <f>VLOOKUP(A645,[1]PRODS!$B$2:$K$3089,4,0)</f>
        <v>BEANIES</v>
      </c>
      <c r="U645" s="9" t="str">
        <f>VLOOKUP(A645,[1]PRODS!$B$2:$K$3089,5,0)</f>
        <v>WOVEN</v>
      </c>
      <c r="V645" s="9" t="str">
        <f>VLOOKUP(A645,[1]PRODS!$B$2:$K$3089,6,0)</f>
        <v>RASTA</v>
      </c>
      <c r="W645" s="9" t="str">
        <f t="shared" si="30"/>
        <v>BEANIES WOVEN RASTA</v>
      </c>
      <c r="X645" s="9" t="str">
        <f>VLOOKUP(A645,[1]PRODS!$B$2:$K$3089,8,0)</f>
        <v>ALL</v>
      </c>
      <c r="Y645" s="9" t="str">
        <f>VLOOKUP(A645,[1]PRODS!$B$2:$K$3089,9,0)</f>
        <v>M</v>
      </c>
      <c r="Z645" s="9">
        <f t="shared" si="31"/>
        <v>0.80381179273377013</v>
      </c>
      <c r="AA645" s="9">
        <f t="shared" si="32"/>
        <v>6748</v>
      </c>
    </row>
    <row r="646" spans="1:27" x14ac:dyDescent="0.25">
      <c r="A646" s="25" t="s">
        <v>6420</v>
      </c>
      <c r="B646" s="4" t="s">
        <v>1497</v>
      </c>
      <c r="C646" s="4">
        <v>8395</v>
      </c>
      <c r="D646" s="4">
        <v>8395</v>
      </c>
      <c r="E646" s="4">
        <v>1941</v>
      </c>
      <c r="F646" s="4" t="s">
        <v>25</v>
      </c>
      <c r="G646" s="4">
        <v>6454</v>
      </c>
      <c r="H646" s="4">
        <v>333</v>
      </c>
      <c r="I646" s="4">
        <v>77</v>
      </c>
      <c r="J646" s="4">
        <v>1</v>
      </c>
      <c r="K646" s="4">
        <v>1</v>
      </c>
      <c r="L646" s="4">
        <v>0</v>
      </c>
      <c r="M646" s="4"/>
      <c r="N646" s="4"/>
      <c r="O646" s="4">
        <v>19</v>
      </c>
      <c r="P646" s="9" t="s">
        <v>6465</v>
      </c>
      <c r="Q646" s="9" t="s">
        <v>665</v>
      </c>
      <c r="S646" s="9" t="str">
        <f>VLOOKUP(A646,[1]PRODS!$B$2:$K$3089,10,0)</f>
        <v>WINTER 18</v>
      </c>
      <c r="T646" s="9" t="str">
        <f>VLOOKUP(A646,[1]PRODS!$B$2:$K$3089,4,0)</f>
        <v>BEANIES</v>
      </c>
      <c r="U646" s="9" t="str">
        <f>VLOOKUP(A646,[1]PRODS!$B$2:$K$3089,5,0)</f>
        <v>TYPO</v>
      </c>
      <c r="V646" s="9" t="str">
        <f>VLOOKUP(A646,[1]PRODS!$B$2:$K$3089,6,0)</f>
        <v>FORREST</v>
      </c>
      <c r="W646" s="9" t="str">
        <f t="shared" si="30"/>
        <v>BEANIES TYPO FORREST</v>
      </c>
      <c r="X646" s="9" t="str">
        <f>VLOOKUP(A646,[1]PRODS!$B$2:$K$3089,8,0)</f>
        <v>ALL</v>
      </c>
      <c r="Y646" s="9" t="str">
        <f>VLOOKUP(A646,[1]PRODS!$B$2:$K$3089,9,0)</f>
        <v>M</v>
      </c>
      <c r="Z646" s="9">
        <f t="shared" si="31"/>
        <v>0.76879094699225725</v>
      </c>
      <c r="AA646" s="9">
        <f t="shared" si="32"/>
        <v>6454</v>
      </c>
    </row>
    <row r="647" spans="1:27" x14ac:dyDescent="0.25">
      <c r="A647" s="25" t="s">
        <v>6350</v>
      </c>
      <c r="B647" s="4" t="s">
        <v>1495</v>
      </c>
      <c r="C647" s="4">
        <v>8395</v>
      </c>
      <c r="D647" s="4">
        <v>8395</v>
      </c>
      <c r="E647" s="4">
        <v>1165</v>
      </c>
      <c r="F647" s="4" t="s">
        <v>25</v>
      </c>
      <c r="G647" s="4">
        <v>7230</v>
      </c>
      <c r="H647" s="4">
        <v>621</v>
      </c>
      <c r="I647" s="4">
        <v>86</v>
      </c>
      <c r="J647" s="4">
        <v>1</v>
      </c>
      <c r="K647" s="4">
        <v>1</v>
      </c>
      <c r="L647" s="4">
        <v>0</v>
      </c>
      <c r="M647" s="4"/>
      <c r="N647" s="4"/>
      <c r="O647" s="4">
        <v>19</v>
      </c>
      <c r="P647" s="9" t="s">
        <v>6465</v>
      </c>
      <c r="Q647" s="9" t="s">
        <v>665</v>
      </c>
      <c r="S647" s="9" t="str">
        <f>VLOOKUP(A647,[1]PRODS!$B$2:$K$3089,10,0)</f>
        <v>WINTER 18</v>
      </c>
      <c r="T647" s="9" t="str">
        <f>VLOOKUP(A647,[1]PRODS!$B$2:$K$3089,4,0)</f>
        <v>BEANIES</v>
      </c>
      <c r="U647" s="9" t="str">
        <f>VLOOKUP(A647,[1]PRODS!$B$2:$K$3089,5,0)</f>
        <v>TYPO</v>
      </c>
      <c r="V647" s="9" t="str">
        <f>VLOOKUP(A647,[1]PRODS!$B$2:$K$3089,6,0)</f>
        <v>BLACK</v>
      </c>
      <c r="W647" s="9" t="str">
        <f t="shared" si="30"/>
        <v>BEANIES TYPO BLACK</v>
      </c>
      <c r="X647" s="9" t="str">
        <f>VLOOKUP(A647,[1]PRODS!$B$2:$K$3089,8,0)</f>
        <v>ALL</v>
      </c>
      <c r="Y647" s="9" t="str">
        <f>VLOOKUP(A647,[1]PRODS!$B$2:$K$3089,9,0)</f>
        <v>M</v>
      </c>
      <c r="Z647" s="9">
        <f t="shared" si="31"/>
        <v>0.86122692078618224</v>
      </c>
      <c r="AA647" s="9">
        <f t="shared" si="32"/>
        <v>7230</v>
      </c>
    </row>
    <row r="648" spans="1:27" x14ac:dyDescent="0.25">
      <c r="A648" s="25" t="s">
        <v>1824</v>
      </c>
      <c r="B648" s="4" t="s">
        <v>1825</v>
      </c>
      <c r="C648" s="4">
        <v>-12597</v>
      </c>
      <c r="D648" s="4">
        <v>-12597</v>
      </c>
      <c r="E648" s="4">
        <v>-2665</v>
      </c>
      <c r="F648" s="4" t="s">
        <v>25</v>
      </c>
      <c r="G648" s="4">
        <v>-9932</v>
      </c>
      <c r="H648" s="4">
        <v>373</v>
      </c>
      <c r="I648" s="4">
        <v>-79</v>
      </c>
      <c r="J648" s="4">
        <v>-1</v>
      </c>
      <c r="K648" s="4">
        <v>-1</v>
      </c>
      <c r="L648" s="4">
        <v>0</v>
      </c>
      <c r="M648" s="4"/>
      <c r="N648" s="4"/>
      <c r="O648" s="4">
        <v>19</v>
      </c>
      <c r="P648" s="9" t="s">
        <v>6465</v>
      </c>
      <c r="Q648" s="9" t="s">
        <v>665</v>
      </c>
      <c r="S648" s="9" t="str">
        <f>VLOOKUP(A648,[1]PRODS!$B$2:$K$3089,10,0)</f>
        <v>SUMMER 18</v>
      </c>
      <c r="T648" s="9" t="str">
        <f>VLOOKUP(A648,[1]PRODS!$B$2:$K$3089,4,0)</f>
        <v>CAPS</v>
      </c>
      <c r="U648" s="9" t="str">
        <f>VLOOKUP(A648,[1]PRODS!$B$2:$K$3089,5,0)</f>
        <v>CHILL</v>
      </c>
      <c r="V648" s="9" t="str">
        <f>VLOOKUP(A648,[1]PRODS!$B$2:$K$3089,6,0)</f>
        <v>GREEN</v>
      </c>
      <c r="W648" s="9" t="str">
        <f t="shared" si="30"/>
        <v>CAPS CHILL GREEN</v>
      </c>
      <c r="X648" s="9" t="str">
        <f>VLOOKUP(A648,[1]PRODS!$B$2:$K$3089,8,0)</f>
        <v>S/M</v>
      </c>
      <c r="Y648" s="9" t="str">
        <f>VLOOKUP(A648,[1]PRODS!$B$2:$K$3089,9,0)</f>
        <v>M</v>
      </c>
      <c r="Z648" s="9">
        <f t="shared" si="31"/>
        <v>0.78844169246646023</v>
      </c>
      <c r="AA648" s="9">
        <f t="shared" si="32"/>
        <v>-9932</v>
      </c>
    </row>
    <row r="649" spans="1:27" x14ac:dyDescent="0.25">
      <c r="A649" s="25" t="s">
        <v>1512</v>
      </c>
      <c r="B649" s="4" t="s">
        <v>1513</v>
      </c>
      <c r="C649" s="4">
        <v>16807</v>
      </c>
      <c r="D649" s="4">
        <v>16807</v>
      </c>
      <c r="E649" s="4">
        <v>4530</v>
      </c>
      <c r="F649" s="4" t="s">
        <v>25</v>
      </c>
      <c r="G649" s="4">
        <v>12277</v>
      </c>
      <c r="H649" s="4">
        <v>271</v>
      </c>
      <c r="I649" s="4">
        <v>73</v>
      </c>
      <c r="J649" s="4">
        <v>2</v>
      </c>
      <c r="K649" s="4">
        <v>2</v>
      </c>
      <c r="L649" s="4">
        <v>0</v>
      </c>
      <c r="M649" s="4"/>
      <c r="N649" s="4"/>
      <c r="O649" s="4">
        <v>19</v>
      </c>
      <c r="P649" s="9" t="s">
        <v>6465</v>
      </c>
      <c r="Q649" s="9" t="s">
        <v>665</v>
      </c>
      <c r="S649" s="9" t="str">
        <f>VLOOKUP(A649,[1]PRODS!$B$2:$K$3089,10,0)</f>
        <v>WINTER 18</v>
      </c>
      <c r="T649" s="9" t="str">
        <f>VLOOKUP(A649,[1]PRODS!$B$2:$K$3089,4,0)</f>
        <v>CAPS</v>
      </c>
      <c r="U649" s="9" t="str">
        <f>VLOOKUP(A649,[1]PRODS!$B$2:$K$3089,5,0)</f>
        <v>CLASSIC</v>
      </c>
      <c r="V649" s="9" t="str">
        <f>VLOOKUP(A649,[1]PRODS!$B$2:$K$3089,6,0)</f>
        <v>GREEN</v>
      </c>
      <c r="W649" s="9" t="str">
        <f t="shared" si="30"/>
        <v>CAPS CLASSIC GREEN</v>
      </c>
      <c r="X649" s="9" t="str">
        <f>VLOOKUP(A649,[1]PRODS!$B$2:$K$3089,8,0)</f>
        <v>L/XL</v>
      </c>
      <c r="Y649" s="9" t="str">
        <f>VLOOKUP(A649,[1]PRODS!$B$2:$K$3089,9,0)</f>
        <v>M</v>
      </c>
      <c r="Z649" s="9">
        <f t="shared" si="31"/>
        <v>0.73046944725412033</v>
      </c>
      <c r="AA649" s="9">
        <f t="shared" si="32"/>
        <v>12277</v>
      </c>
    </row>
    <row r="650" spans="1:27" x14ac:dyDescent="0.25">
      <c r="A650" s="25" t="s">
        <v>1514</v>
      </c>
      <c r="B650" s="4" t="s">
        <v>1515</v>
      </c>
      <c r="C650" s="4">
        <v>8403</v>
      </c>
      <c r="D650" s="4">
        <v>8403</v>
      </c>
      <c r="E650" s="4">
        <v>2265</v>
      </c>
      <c r="F650" s="4" t="s">
        <v>25</v>
      </c>
      <c r="G650" s="4">
        <v>6138</v>
      </c>
      <c r="H650" s="4">
        <v>271</v>
      </c>
      <c r="I650" s="4">
        <v>73</v>
      </c>
      <c r="J650" s="4">
        <v>1</v>
      </c>
      <c r="K650" s="4">
        <v>1</v>
      </c>
      <c r="L650" s="4">
        <v>0</v>
      </c>
      <c r="M650" s="4"/>
      <c r="N650" s="4"/>
      <c r="O650" s="4">
        <v>19</v>
      </c>
      <c r="P650" s="9" t="s">
        <v>6465</v>
      </c>
      <c r="Q650" s="9" t="s">
        <v>665</v>
      </c>
      <c r="S650" s="9" t="str">
        <f>VLOOKUP(A650,[1]PRODS!$B$2:$K$3089,10,0)</f>
        <v>WINTER 18</v>
      </c>
      <c r="T650" s="9" t="str">
        <f>VLOOKUP(A650,[1]PRODS!$B$2:$K$3089,4,0)</f>
        <v>CAPS</v>
      </c>
      <c r="U650" s="9" t="str">
        <f>VLOOKUP(A650,[1]PRODS!$B$2:$K$3089,5,0)</f>
        <v>CLASSIC</v>
      </c>
      <c r="V650" s="9" t="str">
        <f>VLOOKUP(A650,[1]PRODS!$B$2:$K$3089,6,0)</f>
        <v>GREEN</v>
      </c>
      <c r="W650" s="9" t="str">
        <f t="shared" si="30"/>
        <v>CAPS CLASSIC GREEN</v>
      </c>
      <c r="X650" s="9" t="str">
        <f>VLOOKUP(A650,[1]PRODS!$B$2:$K$3089,8,0)</f>
        <v>S/M</v>
      </c>
      <c r="Y650" s="9" t="str">
        <f>VLOOKUP(A650,[1]PRODS!$B$2:$K$3089,9,0)</f>
        <v>M</v>
      </c>
      <c r="Z650" s="9">
        <f t="shared" si="31"/>
        <v>0.73045340949660831</v>
      </c>
      <c r="AA650" s="9">
        <f t="shared" si="32"/>
        <v>6138</v>
      </c>
    </row>
    <row r="651" spans="1:27" x14ac:dyDescent="0.25">
      <c r="A651" s="25" t="s">
        <v>1532</v>
      </c>
      <c r="B651" s="4" t="s">
        <v>1533</v>
      </c>
      <c r="C651" s="4" t="s">
        <v>25</v>
      </c>
      <c r="D651" s="4" t="s">
        <v>25</v>
      </c>
      <c r="E651" s="4" t="s">
        <v>25</v>
      </c>
      <c r="F651" s="4" t="s">
        <v>25</v>
      </c>
      <c r="G651" s="4" t="s">
        <v>25</v>
      </c>
      <c r="H651" s="4" t="s">
        <v>25</v>
      </c>
      <c r="I651" s="4" t="s">
        <v>25</v>
      </c>
      <c r="J651" s="4" t="s">
        <v>25</v>
      </c>
      <c r="K651" s="4" t="s">
        <v>25</v>
      </c>
      <c r="L651" s="4">
        <v>0</v>
      </c>
      <c r="M651" s="4"/>
      <c r="N651" s="4"/>
      <c r="O651" s="4">
        <v>19</v>
      </c>
      <c r="P651" s="9" t="s">
        <v>6465</v>
      </c>
      <c r="Q651" s="9" t="s">
        <v>665</v>
      </c>
      <c r="S651" s="9" t="str">
        <f>VLOOKUP(A651,[1]PRODS!$B$2:$K$3089,10,0)</f>
        <v>WINTER 18</v>
      </c>
      <c r="T651" s="9" t="str">
        <f>VLOOKUP(A651,[1]PRODS!$B$2:$K$3089,4,0)</f>
        <v>CAPS</v>
      </c>
      <c r="U651" s="9" t="str">
        <f>VLOOKUP(A651,[1]PRODS!$B$2:$K$3089,5,0)</f>
        <v>STREET</v>
      </c>
      <c r="V651" s="9" t="str">
        <f>VLOOKUP(A651,[1]PRODS!$B$2:$K$3089,6,0)</f>
        <v>CAMO</v>
      </c>
      <c r="W651" s="9" t="str">
        <f t="shared" si="30"/>
        <v>CAPS STREET CAMO</v>
      </c>
      <c r="X651" s="9" t="str">
        <f>VLOOKUP(A651,[1]PRODS!$B$2:$K$3089,8,0)</f>
        <v>S/M</v>
      </c>
      <c r="Y651" s="9" t="str">
        <f>VLOOKUP(A651,[1]PRODS!$B$2:$K$3089,9,0)</f>
        <v>M</v>
      </c>
      <c r="Z651" s="9" t="e">
        <f t="shared" si="31"/>
        <v>#VALUE!</v>
      </c>
      <c r="AA651" s="9" t="e">
        <f t="shared" si="32"/>
        <v>#VALUE!</v>
      </c>
    </row>
    <row r="652" spans="1:27" x14ac:dyDescent="0.25">
      <c r="A652" s="25" t="s">
        <v>1555</v>
      </c>
      <c r="B652" s="4" t="s">
        <v>1556</v>
      </c>
      <c r="C652" s="4">
        <v>21001</v>
      </c>
      <c r="D652" s="4">
        <v>21001</v>
      </c>
      <c r="E652" s="4">
        <v>4412</v>
      </c>
      <c r="F652" s="4" t="s">
        <v>25</v>
      </c>
      <c r="G652" s="4">
        <v>16589</v>
      </c>
      <c r="H652" s="4">
        <v>376</v>
      </c>
      <c r="I652" s="4">
        <v>79</v>
      </c>
      <c r="J652" s="4">
        <v>2</v>
      </c>
      <c r="K652" s="4">
        <v>2</v>
      </c>
      <c r="L652" s="4">
        <v>0</v>
      </c>
      <c r="M652" s="4"/>
      <c r="N652" s="4"/>
      <c r="O652" s="4">
        <v>19</v>
      </c>
      <c r="P652" s="9" t="s">
        <v>6465</v>
      </c>
      <c r="Q652" s="9" t="s">
        <v>665</v>
      </c>
      <c r="S652" s="9" t="str">
        <f>VLOOKUP(A652,[1]PRODS!$B$2:$K$3089,10,0)</f>
        <v>WINTER 18</v>
      </c>
      <c r="T652" s="9" t="str">
        <f>VLOOKUP(A652,[1]PRODS!$B$2:$K$3089,4,0)</f>
        <v>CAPS</v>
      </c>
      <c r="U652" s="9" t="str">
        <f>VLOOKUP(A652,[1]PRODS!$B$2:$K$3089,5,0)</f>
        <v>CONCEPT</v>
      </c>
      <c r="V652" s="9" t="str">
        <f>VLOOKUP(A652,[1]PRODS!$B$2:$K$3089,6,0)</f>
        <v>CAFÉ</v>
      </c>
      <c r="W652" s="9" t="str">
        <f t="shared" si="30"/>
        <v>CAPS CONCEPT CAFÉ</v>
      </c>
      <c r="X652" s="9" t="str">
        <f>VLOOKUP(A652,[1]PRODS!$B$2:$K$3089,8,0)</f>
        <v>S/M</v>
      </c>
      <c r="Y652" s="9" t="str">
        <f>VLOOKUP(A652,[1]PRODS!$B$2:$K$3089,9,0)</f>
        <v>M</v>
      </c>
      <c r="Z652" s="9">
        <f t="shared" si="31"/>
        <v>0.7899147659635255</v>
      </c>
      <c r="AA652" s="9">
        <f t="shared" si="32"/>
        <v>16589</v>
      </c>
    </row>
    <row r="653" spans="1:27" x14ac:dyDescent="0.25">
      <c r="A653" s="25" t="s">
        <v>239</v>
      </c>
      <c r="B653" s="4" t="s">
        <v>240</v>
      </c>
      <c r="C653" s="4">
        <v>25192</v>
      </c>
      <c r="D653" s="4">
        <v>25192</v>
      </c>
      <c r="E653" s="4">
        <v>5866</v>
      </c>
      <c r="F653" s="4" t="s">
        <v>25</v>
      </c>
      <c r="G653" s="4">
        <v>19326</v>
      </c>
      <c r="H653" s="4">
        <v>329</v>
      </c>
      <c r="I653" s="4">
        <v>77</v>
      </c>
      <c r="J653" s="4">
        <v>2</v>
      </c>
      <c r="K653" s="4">
        <v>2</v>
      </c>
      <c r="L653" s="4">
        <v>0</v>
      </c>
      <c r="M653" s="4"/>
      <c r="N653" s="4"/>
      <c r="O653" s="4">
        <v>19</v>
      </c>
      <c r="P653" s="9" t="s">
        <v>6465</v>
      </c>
      <c r="Q653" s="9" t="s">
        <v>665</v>
      </c>
      <c r="S653" s="9" t="str">
        <f>VLOOKUP(A653,[1]PRODS!$B$2:$K$3089,10,0)</f>
        <v>SUMMER 18</v>
      </c>
      <c r="T653" s="9" t="str">
        <f>VLOOKUP(A653,[1]PRODS!$B$2:$K$3089,4,0)</f>
        <v>BUCKET</v>
      </c>
      <c r="U653" s="9" t="str">
        <f>VLOOKUP(A653,[1]PRODS!$B$2:$K$3089,5,0)</f>
        <v>CAMO</v>
      </c>
      <c r="V653" s="9" t="str">
        <f>VLOOKUP(A653,[1]PRODS!$B$2:$K$3089,6,0)</f>
        <v>CAMO</v>
      </c>
      <c r="W653" s="9" t="str">
        <f t="shared" si="30"/>
        <v>BUCKET CAMO CAMO</v>
      </c>
      <c r="X653" s="9" t="str">
        <f>VLOOKUP(A653,[1]PRODS!$B$2:$K$3089,8,0)</f>
        <v>S/M</v>
      </c>
      <c r="Y653" s="9" t="str">
        <f>VLOOKUP(A653,[1]PRODS!$B$2:$K$3089,9,0)</f>
        <v>M</v>
      </c>
      <c r="Z653" s="9">
        <f t="shared" si="31"/>
        <v>0.76714830104795173</v>
      </c>
      <c r="AA653" s="9">
        <f t="shared" si="32"/>
        <v>19326</v>
      </c>
    </row>
    <row r="654" spans="1:27" x14ac:dyDescent="0.25">
      <c r="A654" s="25" t="s">
        <v>1561</v>
      </c>
      <c r="B654" s="4" t="s">
        <v>1563</v>
      </c>
      <c r="C654" s="4">
        <v>18478</v>
      </c>
      <c r="D654" s="4">
        <v>18478</v>
      </c>
      <c r="E654" s="4">
        <v>3589</v>
      </c>
      <c r="F654" s="4" t="s">
        <v>25</v>
      </c>
      <c r="G654" s="4">
        <v>14889</v>
      </c>
      <c r="H654" s="4">
        <v>415</v>
      </c>
      <c r="I654" s="4">
        <v>81</v>
      </c>
      <c r="J654" s="4">
        <v>1</v>
      </c>
      <c r="K654" s="4">
        <v>1</v>
      </c>
      <c r="L654" s="4">
        <v>0</v>
      </c>
      <c r="M654" s="4"/>
      <c r="N654" s="4"/>
      <c r="O654" s="4">
        <v>19</v>
      </c>
      <c r="P654" s="9" t="s">
        <v>6465</v>
      </c>
      <c r="Q654" s="9" t="s">
        <v>665</v>
      </c>
      <c r="S654" s="9" t="str">
        <f>VLOOKUP(A654,[1]PRODS!$B$2:$K$3089,10,0)</f>
        <v>WINTER 18</v>
      </c>
      <c r="T654" s="9" t="str">
        <f>VLOOKUP(A654,[1]PRODS!$B$2:$K$3089,4,0)</f>
        <v>SWEATPANTS</v>
      </c>
      <c r="U654" s="9" t="str">
        <f>VLOOKUP(A654,[1]PRODS!$B$2:$K$3089,5,0)</f>
        <v>KANGOO</v>
      </c>
      <c r="V654" s="9" t="str">
        <f>VLOOKUP(A654,[1]PRODS!$B$2:$K$3089,6,0)</f>
        <v>GREY</v>
      </c>
      <c r="W654" s="9" t="str">
        <f t="shared" si="30"/>
        <v>SWEATPANTS KANGOO GREY</v>
      </c>
      <c r="X654" s="9" t="str">
        <f>VLOOKUP(A654,[1]PRODS!$B$2:$K$3089,8,0)</f>
        <v>L</v>
      </c>
      <c r="Y654" s="9" t="str">
        <f>VLOOKUP(A654,[1]PRODS!$B$2:$K$3089,9,0)</f>
        <v>M</v>
      </c>
      <c r="Z654" s="9">
        <f t="shared" si="31"/>
        <v>0.80576902262149586</v>
      </c>
      <c r="AA654" s="9">
        <f t="shared" si="32"/>
        <v>14889</v>
      </c>
    </row>
    <row r="655" spans="1:27" x14ac:dyDescent="0.25">
      <c r="A655" s="25" t="s">
        <v>1565</v>
      </c>
      <c r="B655" s="4" t="s">
        <v>1566</v>
      </c>
      <c r="C655" s="4">
        <v>18479</v>
      </c>
      <c r="D655" s="4">
        <v>18479</v>
      </c>
      <c r="E655" s="4">
        <v>3589</v>
      </c>
      <c r="F655" s="4" t="s">
        <v>25</v>
      </c>
      <c r="G655" s="4">
        <v>14890</v>
      </c>
      <c r="H655" s="4">
        <v>415</v>
      </c>
      <c r="I655" s="4">
        <v>81</v>
      </c>
      <c r="J655" s="4">
        <v>1</v>
      </c>
      <c r="K655" s="4">
        <v>1</v>
      </c>
      <c r="L655" s="4">
        <v>0</v>
      </c>
      <c r="M655" s="4"/>
      <c r="N655" s="4"/>
      <c r="O655" s="4">
        <v>19</v>
      </c>
      <c r="P655" s="9" t="s">
        <v>6465</v>
      </c>
      <c r="Q655" s="9" t="s">
        <v>665</v>
      </c>
      <c r="S655" s="9" t="str">
        <f>VLOOKUP(A655,[1]PRODS!$B$2:$K$3089,10,0)</f>
        <v>WINTER 18</v>
      </c>
      <c r="T655" s="9" t="str">
        <f>VLOOKUP(A655,[1]PRODS!$B$2:$K$3089,4,0)</f>
        <v>SWEATPANTS</v>
      </c>
      <c r="U655" s="9" t="str">
        <f>VLOOKUP(A655,[1]PRODS!$B$2:$K$3089,5,0)</f>
        <v>KANGOO</v>
      </c>
      <c r="V655" s="9" t="str">
        <f>VLOOKUP(A655,[1]PRODS!$B$2:$K$3089,6,0)</f>
        <v>GREY</v>
      </c>
      <c r="W655" s="9" t="str">
        <f t="shared" si="30"/>
        <v>SWEATPANTS KANGOO GREY</v>
      </c>
      <c r="X655" s="9" t="str">
        <f>VLOOKUP(A655,[1]PRODS!$B$2:$K$3089,8,0)</f>
        <v>M</v>
      </c>
      <c r="Y655" s="9" t="str">
        <f>VLOOKUP(A655,[1]PRODS!$B$2:$K$3089,9,0)</f>
        <v>M</v>
      </c>
      <c r="Z655" s="9">
        <f t="shared" si="31"/>
        <v>0.80577953352454135</v>
      </c>
      <c r="AA655" s="9">
        <f t="shared" si="32"/>
        <v>14890</v>
      </c>
    </row>
    <row r="656" spans="1:27" x14ac:dyDescent="0.25">
      <c r="A656" s="25" t="s">
        <v>1567</v>
      </c>
      <c r="B656" s="4" t="s">
        <v>1568</v>
      </c>
      <c r="C656" s="4">
        <v>36958</v>
      </c>
      <c r="D656" s="4">
        <v>36958</v>
      </c>
      <c r="E656" s="4">
        <v>7178</v>
      </c>
      <c r="F656" s="4" t="s">
        <v>25</v>
      </c>
      <c r="G656" s="4">
        <v>29780</v>
      </c>
      <c r="H656" s="4">
        <v>415</v>
      </c>
      <c r="I656" s="4">
        <v>81</v>
      </c>
      <c r="J656" s="4">
        <v>2</v>
      </c>
      <c r="K656" s="4">
        <v>2</v>
      </c>
      <c r="L656" s="4">
        <v>0</v>
      </c>
      <c r="M656" s="4"/>
      <c r="N656" s="4"/>
      <c r="O656" s="4">
        <v>19</v>
      </c>
      <c r="P656" s="9" t="s">
        <v>6465</v>
      </c>
      <c r="Q656" s="9" t="s">
        <v>665</v>
      </c>
      <c r="S656" s="9" t="str">
        <f>VLOOKUP(A656,[1]PRODS!$B$2:$K$3089,10,0)</f>
        <v>WINTER 18</v>
      </c>
      <c r="T656" s="9" t="str">
        <f>VLOOKUP(A656,[1]PRODS!$B$2:$K$3089,4,0)</f>
        <v>SWEATPANTS</v>
      </c>
      <c r="U656" s="9" t="str">
        <f>VLOOKUP(A656,[1]PRODS!$B$2:$K$3089,5,0)</f>
        <v>KANGOO</v>
      </c>
      <c r="V656" s="9" t="str">
        <f>VLOOKUP(A656,[1]PRODS!$B$2:$K$3089,6,0)</f>
        <v>GREY</v>
      </c>
      <c r="W656" s="9" t="str">
        <f t="shared" si="30"/>
        <v>SWEATPANTS KANGOO GREY</v>
      </c>
      <c r="X656" s="9" t="str">
        <f>VLOOKUP(A656,[1]PRODS!$B$2:$K$3089,8,0)</f>
        <v>S</v>
      </c>
      <c r="Y656" s="9" t="str">
        <f>VLOOKUP(A656,[1]PRODS!$B$2:$K$3089,9,0)</f>
        <v>M</v>
      </c>
      <c r="Z656" s="9">
        <f t="shared" si="31"/>
        <v>0.80577953352454135</v>
      </c>
      <c r="AA656" s="9">
        <f t="shared" si="32"/>
        <v>29780</v>
      </c>
    </row>
    <row r="657" spans="1:27" x14ac:dyDescent="0.25">
      <c r="A657" s="25" t="s">
        <v>1579</v>
      </c>
      <c r="B657" s="4" t="s">
        <v>1580</v>
      </c>
      <c r="C657" s="4">
        <v>21000</v>
      </c>
      <c r="D657" s="4">
        <v>21000</v>
      </c>
      <c r="E657" s="4">
        <v>4236</v>
      </c>
      <c r="F657" s="4" t="s">
        <v>25</v>
      </c>
      <c r="G657" s="4">
        <v>16764</v>
      </c>
      <c r="H657" s="4">
        <v>396</v>
      </c>
      <c r="I657" s="4">
        <v>80</v>
      </c>
      <c r="J657" s="4">
        <v>1</v>
      </c>
      <c r="K657" s="4">
        <v>1</v>
      </c>
      <c r="L657" s="4">
        <v>0</v>
      </c>
      <c r="M657" s="4"/>
      <c r="N657" s="4"/>
      <c r="O657" s="4">
        <v>19</v>
      </c>
      <c r="P657" s="9" t="s">
        <v>6465</v>
      </c>
      <c r="Q657" s="9" t="s">
        <v>665</v>
      </c>
      <c r="S657" s="9" t="str">
        <f>VLOOKUP(A657,[1]PRODS!$B$2:$K$3089,10,0)</f>
        <v>WINTER 18</v>
      </c>
      <c r="T657" s="9" t="str">
        <f>VLOOKUP(A657,[1]PRODS!$B$2:$K$3089,4,0)</f>
        <v>SWEATPANTS</v>
      </c>
      <c r="U657" s="9" t="str">
        <f>VLOOKUP(A657,[1]PRODS!$B$2:$K$3089,5,0)</f>
        <v>PATTERN</v>
      </c>
      <c r="V657" s="9" t="str">
        <f>VLOOKUP(A657,[1]PRODS!$B$2:$K$3089,6,0)</f>
        <v>BLACK</v>
      </c>
      <c r="W657" s="9" t="str">
        <f t="shared" si="30"/>
        <v>SWEATPANTS PATTERN BLACK</v>
      </c>
      <c r="X657" s="9" t="str">
        <f>VLOOKUP(A657,[1]PRODS!$B$2:$K$3089,8,0)</f>
        <v>S</v>
      </c>
      <c r="Y657" s="9" t="str">
        <f>VLOOKUP(A657,[1]PRODS!$B$2:$K$3089,9,0)</f>
        <v>M</v>
      </c>
      <c r="Z657" s="9">
        <f t="shared" si="31"/>
        <v>0.79828571428571427</v>
      </c>
      <c r="AA657" s="9">
        <f t="shared" si="32"/>
        <v>16764</v>
      </c>
    </row>
    <row r="658" spans="1:27" x14ac:dyDescent="0.25">
      <c r="A658" s="25" t="s">
        <v>253</v>
      </c>
      <c r="B658" s="4" t="s">
        <v>254</v>
      </c>
      <c r="C658" s="4">
        <v>8403</v>
      </c>
      <c r="D658" s="4">
        <v>8403</v>
      </c>
      <c r="E658" s="4">
        <v>3305</v>
      </c>
      <c r="F658" s="4" t="s">
        <v>25</v>
      </c>
      <c r="G658" s="4">
        <v>5098</v>
      </c>
      <c r="H658" s="4">
        <v>154</v>
      </c>
      <c r="I658" s="4">
        <v>61</v>
      </c>
      <c r="J658" s="4">
        <v>1</v>
      </c>
      <c r="K658" s="4">
        <v>1</v>
      </c>
      <c r="L658" s="4">
        <v>0</v>
      </c>
      <c r="M658" s="4"/>
      <c r="N658" s="4"/>
      <c r="O658" s="4">
        <v>19</v>
      </c>
      <c r="P658" s="9" t="s">
        <v>6465</v>
      </c>
      <c r="Q658" s="9" t="s">
        <v>665</v>
      </c>
      <c r="S658" s="9" t="str">
        <f>VLOOKUP(A658,[1]PRODS!$B$2:$K$3089,10,0)</f>
        <v>SUMMER 18</v>
      </c>
      <c r="T658" s="9" t="str">
        <f>VLOOKUP(A658,[1]PRODS!$B$2:$K$3089,4,0)</f>
        <v>WALLET</v>
      </c>
      <c r="U658" s="9" t="str">
        <f>VLOOKUP(A658,[1]PRODS!$B$2:$K$3089,5,0)</f>
        <v>CLASSIC</v>
      </c>
      <c r="V658" s="9" t="str">
        <f>VLOOKUP(A658,[1]PRODS!$B$2:$K$3089,6,0)</f>
        <v>BLACK</v>
      </c>
      <c r="W658" s="9" t="str">
        <f t="shared" si="30"/>
        <v>WALLET CLASSIC BLACK</v>
      </c>
      <c r="X658" s="9" t="str">
        <f>VLOOKUP(A658,[1]PRODS!$B$2:$K$3089,8,0)</f>
        <v>ALL</v>
      </c>
      <c r="Y658" s="9" t="str">
        <f>VLOOKUP(A658,[1]PRODS!$B$2:$K$3089,9,0)</f>
        <v>M</v>
      </c>
      <c r="Z658" s="9">
        <f t="shared" si="31"/>
        <v>0.60668808758776627</v>
      </c>
      <c r="AA658" s="9">
        <f t="shared" si="32"/>
        <v>5098</v>
      </c>
    </row>
    <row r="659" spans="1:27" x14ac:dyDescent="0.25">
      <c r="A659" s="25" t="s">
        <v>729</v>
      </c>
      <c r="B659" s="4" t="s">
        <v>730</v>
      </c>
      <c r="C659" s="4">
        <v>8403</v>
      </c>
      <c r="D659" s="4">
        <v>8403</v>
      </c>
      <c r="E659" s="4">
        <v>3305</v>
      </c>
      <c r="F659" s="4" t="s">
        <v>25</v>
      </c>
      <c r="G659" s="4">
        <v>5098</v>
      </c>
      <c r="H659" s="4">
        <v>154</v>
      </c>
      <c r="I659" s="4">
        <v>61</v>
      </c>
      <c r="J659" s="4">
        <v>1</v>
      </c>
      <c r="K659" s="4">
        <v>1</v>
      </c>
      <c r="L659" s="4">
        <v>0</v>
      </c>
      <c r="M659" s="4"/>
      <c r="N659" s="4"/>
      <c r="O659" s="4">
        <v>19</v>
      </c>
      <c r="P659" s="9" t="s">
        <v>6465</v>
      </c>
      <c r="Q659" s="9" t="s">
        <v>665</v>
      </c>
      <c r="S659" s="9" t="str">
        <f>VLOOKUP(A659,[1]PRODS!$B$2:$K$3089,10,0)</f>
        <v>SUMMER 18</v>
      </c>
      <c r="T659" s="9" t="str">
        <f>VLOOKUP(A659,[1]PRODS!$B$2:$K$3089,4,0)</f>
        <v>WALLET</v>
      </c>
      <c r="U659" s="9" t="str">
        <f>VLOOKUP(A659,[1]PRODS!$B$2:$K$3089,5,0)</f>
        <v>CLASSIC</v>
      </c>
      <c r="V659" s="9" t="str">
        <f>VLOOKUP(A659,[1]PRODS!$B$2:$K$3089,6,0)</f>
        <v>BLUE</v>
      </c>
      <c r="W659" s="9" t="str">
        <f t="shared" si="30"/>
        <v>WALLET CLASSIC BLUE</v>
      </c>
      <c r="X659" s="9" t="str">
        <f>VLOOKUP(A659,[1]PRODS!$B$2:$K$3089,8,0)</f>
        <v>ALL</v>
      </c>
      <c r="Y659" s="9" t="str">
        <f>VLOOKUP(A659,[1]PRODS!$B$2:$K$3089,9,0)</f>
        <v>M</v>
      </c>
      <c r="Z659" s="9">
        <f t="shared" si="31"/>
        <v>0.60668808758776627</v>
      </c>
      <c r="AA659" s="9">
        <f t="shared" si="32"/>
        <v>5098</v>
      </c>
    </row>
    <row r="660" spans="1:27" x14ac:dyDescent="0.25">
      <c r="A660" s="25" t="s">
        <v>255</v>
      </c>
      <c r="B660" s="4" t="s">
        <v>256</v>
      </c>
      <c r="C660" s="4">
        <v>2941</v>
      </c>
      <c r="D660" s="4">
        <v>2941</v>
      </c>
      <c r="E660" s="4">
        <v>645</v>
      </c>
      <c r="F660" s="4" t="s">
        <v>25</v>
      </c>
      <c r="G660" s="4">
        <v>2296</v>
      </c>
      <c r="H660" s="4">
        <v>356</v>
      </c>
      <c r="I660" s="4">
        <v>78</v>
      </c>
      <c r="J660" s="4">
        <v>1</v>
      </c>
      <c r="K660" s="4">
        <v>1</v>
      </c>
      <c r="L660" s="4">
        <v>0</v>
      </c>
      <c r="M660" s="4"/>
      <c r="N660" s="4"/>
      <c r="O660" s="4">
        <v>19</v>
      </c>
      <c r="P660" s="9" t="s">
        <v>6465</v>
      </c>
      <c r="Q660" s="9" t="s">
        <v>665</v>
      </c>
      <c r="S660" s="9" t="str">
        <f>VLOOKUP(A660,[1]PRODS!$B$2:$K$3089,10,0)</f>
        <v>SUMMER 18</v>
      </c>
      <c r="T660" s="9" t="str">
        <f>VLOOKUP(A660,[1]PRODS!$B$2:$K$3089,4,0)</f>
        <v>STRAP</v>
      </c>
      <c r="U660" s="9" t="str">
        <f>VLOOKUP(A660,[1]PRODS!$B$2:$K$3089,5,0)</f>
        <v>CLASSIC</v>
      </c>
      <c r="V660" s="9" t="str">
        <f>VLOOKUP(A660,[1]PRODS!$B$2:$K$3089,6,0)</f>
        <v>GREY</v>
      </c>
      <c r="W660" s="9" t="str">
        <f t="shared" si="30"/>
        <v>STRAP CLASSIC GREY</v>
      </c>
      <c r="X660" s="9" t="str">
        <f>VLOOKUP(A660,[1]PRODS!$B$2:$K$3089,8,0)</f>
        <v>ALL</v>
      </c>
      <c r="Y660" s="9" t="str">
        <f>VLOOKUP(A660,[1]PRODS!$B$2:$K$3089,9,0)</f>
        <v>M</v>
      </c>
      <c r="Z660" s="9">
        <f t="shared" si="31"/>
        <v>0.7806868412104726</v>
      </c>
      <c r="AA660" s="9">
        <f t="shared" si="32"/>
        <v>2296</v>
      </c>
    </row>
    <row r="661" spans="1:27" x14ac:dyDescent="0.25">
      <c r="A661" s="25" t="s">
        <v>259</v>
      </c>
      <c r="B661" s="4" t="s">
        <v>260</v>
      </c>
      <c r="C661" s="4">
        <v>2012</v>
      </c>
      <c r="D661" s="4">
        <v>2012</v>
      </c>
      <c r="E661" s="4">
        <v>645</v>
      </c>
      <c r="F661" s="4" t="s">
        <v>25</v>
      </c>
      <c r="G661" s="4">
        <v>1367</v>
      </c>
      <c r="H661" s="4">
        <v>212</v>
      </c>
      <c r="I661" s="4">
        <v>68</v>
      </c>
      <c r="J661" s="4">
        <v>1</v>
      </c>
      <c r="K661" s="4">
        <v>1</v>
      </c>
      <c r="L661" s="4">
        <v>0</v>
      </c>
      <c r="M661" s="4"/>
      <c r="N661" s="4"/>
      <c r="O661" s="4">
        <v>19</v>
      </c>
      <c r="P661" s="9" t="s">
        <v>6465</v>
      </c>
      <c r="Q661" s="9" t="s">
        <v>665</v>
      </c>
      <c r="S661" s="9" t="str">
        <f>VLOOKUP(A661,[1]PRODS!$B$2:$K$3089,10,0)</f>
        <v>SUMMER 18</v>
      </c>
      <c r="T661" s="9" t="str">
        <f>VLOOKUP(A661,[1]PRODS!$B$2:$K$3089,4,0)</f>
        <v>STRAP</v>
      </c>
      <c r="U661" s="9" t="str">
        <f>VLOOKUP(A661,[1]PRODS!$B$2:$K$3089,5,0)</f>
        <v>CLASSIC</v>
      </c>
      <c r="V661" s="9" t="str">
        <f>VLOOKUP(A661,[1]PRODS!$B$2:$K$3089,6,0)</f>
        <v>BROWN</v>
      </c>
      <c r="W661" s="9" t="str">
        <f t="shared" si="30"/>
        <v>STRAP CLASSIC BROWN</v>
      </c>
      <c r="X661" s="9" t="str">
        <f>VLOOKUP(A661,[1]PRODS!$B$2:$K$3089,8,0)</f>
        <v>ALL</v>
      </c>
      <c r="Y661" s="9" t="str">
        <f>VLOOKUP(A661,[1]PRODS!$B$2:$K$3089,9,0)</f>
        <v>M</v>
      </c>
      <c r="Z661" s="9">
        <f t="shared" si="31"/>
        <v>0.67942345924453285</v>
      </c>
      <c r="AA661" s="9">
        <f t="shared" si="32"/>
        <v>1367</v>
      </c>
    </row>
    <row r="662" spans="1:27" x14ac:dyDescent="0.25">
      <c r="A662" s="25" t="s">
        <v>377</v>
      </c>
      <c r="B662" s="4" t="s">
        <v>378</v>
      </c>
      <c r="C662" s="4">
        <v>16798</v>
      </c>
      <c r="D662" s="4">
        <v>16798</v>
      </c>
      <c r="E662" s="4">
        <v>4850</v>
      </c>
      <c r="F662" s="4" t="s">
        <v>25</v>
      </c>
      <c r="G662" s="4">
        <v>11948</v>
      </c>
      <c r="H662" s="4">
        <v>246</v>
      </c>
      <c r="I662" s="4">
        <v>71</v>
      </c>
      <c r="J662" s="4">
        <v>1</v>
      </c>
      <c r="K662" s="4">
        <v>1</v>
      </c>
      <c r="L662" s="4">
        <v>0</v>
      </c>
      <c r="M662" s="4"/>
      <c r="N662" s="4"/>
      <c r="O662" s="4">
        <v>19</v>
      </c>
      <c r="P662" s="9" t="s">
        <v>6465</v>
      </c>
      <c r="Q662" s="9" t="s">
        <v>665</v>
      </c>
      <c r="S662" s="9" t="str">
        <f>VLOOKUP(A662,[1]PRODS!$B$2:$K$3089,10,0)</f>
        <v>SUMMER 18</v>
      </c>
      <c r="T662" s="9" t="str">
        <f>VLOOKUP(A662,[1]PRODS!$B$2:$K$3089,4,0)</f>
        <v>BELT</v>
      </c>
      <c r="U662" s="9" t="str">
        <f>VLOOKUP(A662,[1]PRODS!$B$2:$K$3089,5,0)</f>
        <v>MONTAÑA</v>
      </c>
      <c r="V662" s="9" t="str">
        <f>VLOOKUP(A662,[1]PRODS!$B$2:$K$3089,6,0)</f>
        <v>BROWN</v>
      </c>
      <c r="W662" s="9" t="str">
        <f t="shared" si="30"/>
        <v>BELT MONTAÑA BROWN</v>
      </c>
      <c r="X662" s="9" t="str">
        <f>VLOOKUP(A662,[1]PRODS!$B$2:$K$3089,8,0)</f>
        <v>S/M</v>
      </c>
      <c r="Y662" s="9" t="str">
        <f>VLOOKUP(A662,[1]PRODS!$B$2:$K$3089,9,0)</f>
        <v>M</v>
      </c>
      <c r="Z662" s="9">
        <f t="shared" si="31"/>
        <v>0.7112751518037862</v>
      </c>
      <c r="AA662" s="9">
        <f t="shared" si="32"/>
        <v>11948</v>
      </c>
    </row>
    <row r="663" spans="1:27" x14ac:dyDescent="0.25">
      <c r="A663" s="25" t="s">
        <v>734</v>
      </c>
      <c r="B663" s="4" t="s">
        <v>735</v>
      </c>
      <c r="C663" s="4">
        <v>3361</v>
      </c>
      <c r="D663" s="4">
        <v>3361</v>
      </c>
      <c r="E663" s="4">
        <v>1800</v>
      </c>
      <c r="F663" s="4" t="s">
        <v>25</v>
      </c>
      <c r="G663" s="4">
        <v>1561</v>
      </c>
      <c r="H663" s="4">
        <v>87</v>
      </c>
      <c r="I663" s="4">
        <v>46</v>
      </c>
      <c r="J663" s="4">
        <v>1</v>
      </c>
      <c r="K663" s="4">
        <v>1</v>
      </c>
      <c r="L663" s="4">
        <v>0</v>
      </c>
      <c r="M663" s="4"/>
      <c r="N663" s="4"/>
      <c r="O663" s="4">
        <v>19</v>
      </c>
      <c r="P663" s="9" t="s">
        <v>6465</v>
      </c>
      <c r="Q663" s="9" t="s">
        <v>665</v>
      </c>
      <c r="S663" s="9" t="str">
        <f>VLOOKUP(A663,[1]PRODS!$B$2:$K$3089,10,0)</f>
        <v>SUMMER 18</v>
      </c>
      <c r="T663" s="9" t="str">
        <f>VLOOKUP(A663,[1]PRODS!$B$2:$K$3089,4,0)</f>
        <v>LLAVERO</v>
      </c>
      <c r="U663" s="9" t="str">
        <f>VLOOKUP(A663,[1]PRODS!$B$2:$K$3089,5,0)</f>
        <v>RASTA</v>
      </c>
      <c r="V663" s="9" t="str">
        <f>VLOOKUP(A663,[1]PRODS!$B$2:$K$3089,6,0)</f>
        <v>BLACK</v>
      </c>
      <c r="W663" s="9" t="str">
        <f t="shared" si="30"/>
        <v>LLAVERO RASTA BLACK</v>
      </c>
      <c r="X663" s="9" t="str">
        <f>VLOOKUP(A663,[1]PRODS!$B$2:$K$3089,8,0)</f>
        <v>ALL</v>
      </c>
      <c r="Y663" s="9" t="str">
        <f>VLOOKUP(A663,[1]PRODS!$B$2:$K$3089,9,0)</f>
        <v>M</v>
      </c>
      <c r="Z663" s="9">
        <f t="shared" si="31"/>
        <v>0.46444510562332642</v>
      </c>
      <c r="AA663" s="9">
        <f t="shared" si="32"/>
        <v>1561</v>
      </c>
    </row>
    <row r="664" spans="1:27" x14ac:dyDescent="0.25">
      <c r="A664" s="25" t="s">
        <v>660</v>
      </c>
      <c r="B664" s="4" t="s">
        <v>6469</v>
      </c>
      <c r="C664" s="4">
        <v>2516</v>
      </c>
      <c r="D664" s="4">
        <v>2516</v>
      </c>
      <c r="E664" s="4">
        <v>1800</v>
      </c>
      <c r="F664" s="4" t="s">
        <v>25</v>
      </c>
      <c r="G664" s="4">
        <v>716</v>
      </c>
      <c r="H664" s="4">
        <v>40</v>
      </c>
      <c r="I664" s="4">
        <v>28</v>
      </c>
      <c r="J664" s="4">
        <v>1</v>
      </c>
      <c r="K664" s="4">
        <v>1</v>
      </c>
      <c r="L664" s="4">
        <v>0</v>
      </c>
      <c r="M664" s="4"/>
      <c r="N664" s="4"/>
      <c r="O664" s="4">
        <v>19</v>
      </c>
      <c r="P664" s="9" t="s">
        <v>6465</v>
      </c>
      <c r="Q664" s="9" t="s">
        <v>665</v>
      </c>
      <c r="S664" s="9" t="str">
        <f>VLOOKUP(A664,[1]PRODS!$B$2:$K$3089,10,0)</f>
        <v>SUMMER 18</v>
      </c>
      <c r="T664" s="9" t="str">
        <f>VLOOKUP(A664,[1]PRODS!$B$2:$K$3089,4,0)</f>
        <v>LLAVERO</v>
      </c>
      <c r="U664" s="9" t="str">
        <f>VLOOKUP(A664,[1]PRODS!$B$2:$K$3089,5,0)</f>
        <v>RASTA</v>
      </c>
      <c r="V664" s="9" t="str">
        <f>VLOOKUP(A664,[1]PRODS!$B$2:$K$3089,6,0)</f>
        <v>CAMEL</v>
      </c>
      <c r="W664" s="9" t="str">
        <f t="shared" si="30"/>
        <v>LLAVERO RASTA CAMEL</v>
      </c>
      <c r="X664" s="9" t="str">
        <f>VLOOKUP(A664,[1]PRODS!$B$2:$K$3089,8,0)</f>
        <v>ALL</v>
      </c>
      <c r="Y664" s="9" t="str">
        <f>VLOOKUP(A664,[1]PRODS!$B$2:$K$3089,9,0)</f>
        <v>M</v>
      </c>
      <c r="Z664" s="9">
        <f t="shared" si="31"/>
        <v>0.28457869634340222</v>
      </c>
      <c r="AA664" s="9">
        <f t="shared" si="32"/>
        <v>716</v>
      </c>
    </row>
    <row r="665" spans="1:27" x14ac:dyDescent="0.25">
      <c r="A665" s="25" t="s">
        <v>273</v>
      </c>
      <c r="B665" s="4" t="s">
        <v>274</v>
      </c>
      <c r="C665" s="4">
        <v>20992</v>
      </c>
      <c r="D665" s="4">
        <v>20992</v>
      </c>
      <c r="E665" s="4">
        <v>5151</v>
      </c>
      <c r="F665" s="4" t="s">
        <v>25</v>
      </c>
      <c r="G665" s="4">
        <v>15841</v>
      </c>
      <c r="H665" s="4">
        <v>308</v>
      </c>
      <c r="I665" s="4">
        <v>75</v>
      </c>
      <c r="J665" s="4">
        <v>3</v>
      </c>
      <c r="K665" s="4">
        <v>3</v>
      </c>
      <c r="L665" s="4">
        <v>0</v>
      </c>
      <c r="M665" s="4"/>
      <c r="N665" s="4"/>
      <c r="O665" s="4">
        <v>19</v>
      </c>
      <c r="P665" s="9" t="s">
        <v>6465</v>
      </c>
      <c r="Q665" s="9" t="s">
        <v>665</v>
      </c>
      <c r="S665" s="9" t="str">
        <f>VLOOKUP(A665,[1]PRODS!$B$2:$K$3089,10,0)</f>
        <v>SUMMER 18</v>
      </c>
      <c r="T665" s="9" t="str">
        <f>VLOOKUP(A665,[1]PRODS!$B$2:$K$3089,4,0)</f>
        <v>TINS</v>
      </c>
      <c r="U665" s="9" t="str">
        <f>VLOOKUP(A665,[1]PRODS!$B$2:$K$3089,5,0)</f>
        <v>BI-PACK 1</v>
      </c>
      <c r="V665" s="9" t="str">
        <f>VLOOKUP(A665,[1]PRODS!$B$2:$K$3089,6,0)</f>
        <v>GREEN</v>
      </c>
      <c r="W665" s="9" t="str">
        <f t="shared" si="30"/>
        <v>TINS BI-PACK 1 GREEN</v>
      </c>
      <c r="X665" s="9" t="str">
        <f>VLOOKUP(A665,[1]PRODS!$B$2:$K$3089,8,0)</f>
        <v>ALL</v>
      </c>
      <c r="Y665" s="9" t="str">
        <f>VLOOKUP(A665,[1]PRODS!$B$2:$K$3089,9,0)</f>
        <v>M</v>
      </c>
      <c r="Z665" s="9">
        <f t="shared" si="31"/>
        <v>0.75462080792682928</v>
      </c>
      <c r="AA665" s="9">
        <f t="shared" si="32"/>
        <v>15841</v>
      </c>
    </row>
    <row r="666" spans="1:27" x14ac:dyDescent="0.25">
      <c r="A666" s="25" t="s">
        <v>275</v>
      </c>
      <c r="B666" s="4" t="s">
        <v>276</v>
      </c>
      <c r="C666" s="4">
        <v>8395</v>
      </c>
      <c r="D666" s="4">
        <v>8395</v>
      </c>
      <c r="E666" s="4">
        <v>1717</v>
      </c>
      <c r="F666" s="4" t="s">
        <v>25</v>
      </c>
      <c r="G666" s="4">
        <v>6678</v>
      </c>
      <c r="H666" s="4">
        <v>389</v>
      </c>
      <c r="I666" s="4">
        <v>80</v>
      </c>
      <c r="J666" s="4">
        <v>1</v>
      </c>
      <c r="K666" s="4">
        <v>1</v>
      </c>
      <c r="L666" s="4">
        <v>0</v>
      </c>
      <c r="M666" s="4"/>
      <c r="N666" s="4"/>
      <c r="O666" s="4">
        <v>19</v>
      </c>
      <c r="P666" s="9" t="s">
        <v>6465</v>
      </c>
      <c r="Q666" s="9" t="s">
        <v>665</v>
      </c>
      <c r="S666" s="9" t="str">
        <f>VLOOKUP(A666,[1]PRODS!$B$2:$K$3089,10,0)</f>
        <v>SUMMER 18</v>
      </c>
      <c r="T666" s="9" t="str">
        <f>VLOOKUP(A666,[1]PRODS!$B$2:$K$3089,4,0)</f>
        <v>TINS</v>
      </c>
      <c r="U666" s="9" t="str">
        <f>VLOOKUP(A666,[1]PRODS!$B$2:$K$3089,5,0)</f>
        <v>BI-PACK 3</v>
      </c>
      <c r="V666" s="9" t="str">
        <f>VLOOKUP(A666,[1]PRODS!$B$2:$K$3089,6,0)</f>
        <v>BLUE</v>
      </c>
      <c r="W666" s="9" t="str">
        <f t="shared" si="30"/>
        <v>TINS BI-PACK 3 BLUE</v>
      </c>
      <c r="X666" s="9" t="str">
        <f>VLOOKUP(A666,[1]PRODS!$B$2:$K$3089,8,0)</f>
        <v>ALL</v>
      </c>
      <c r="Y666" s="9" t="str">
        <f>VLOOKUP(A666,[1]PRODS!$B$2:$K$3089,9,0)</f>
        <v>M</v>
      </c>
      <c r="Z666" s="9">
        <f t="shared" si="31"/>
        <v>0.79547349612864804</v>
      </c>
      <c r="AA666" s="9">
        <f t="shared" si="32"/>
        <v>6678</v>
      </c>
    </row>
    <row r="667" spans="1:27" x14ac:dyDescent="0.25">
      <c r="A667" s="25" t="s">
        <v>379</v>
      </c>
      <c r="B667" s="4" t="s">
        <v>380</v>
      </c>
      <c r="C667" s="4">
        <v>1</v>
      </c>
      <c r="D667" s="4">
        <v>1</v>
      </c>
      <c r="E667" s="4">
        <v>1717</v>
      </c>
      <c r="F667" s="4" t="s">
        <v>25</v>
      </c>
      <c r="G667" s="4">
        <v>-1716</v>
      </c>
      <c r="H667" s="4">
        <v>-100</v>
      </c>
      <c r="I667" s="4">
        <v>-204223</v>
      </c>
      <c r="J667" s="4">
        <v>1</v>
      </c>
      <c r="K667" s="4">
        <v>1</v>
      </c>
      <c r="L667" s="4">
        <v>0</v>
      </c>
      <c r="M667" s="4"/>
      <c r="N667" s="4"/>
      <c r="O667" s="4">
        <v>19</v>
      </c>
      <c r="P667" s="9" t="s">
        <v>6465</v>
      </c>
      <c r="Q667" s="9" t="s">
        <v>665</v>
      </c>
      <c r="S667" s="9" t="str">
        <f>VLOOKUP(A667,[1]PRODS!$B$2:$K$3089,10,0)</f>
        <v>SUMMER 18</v>
      </c>
      <c r="T667" s="9" t="str">
        <f>VLOOKUP(A667,[1]PRODS!$B$2:$K$3089,4,0)</f>
        <v>TINS</v>
      </c>
      <c r="U667" s="9" t="str">
        <f>VLOOKUP(A667,[1]PRODS!$B$2:$K$3089,5,0)</f>
        <v>BI-PACK 2</v>
      </c>
      <c r="V667" s="9" t="str">
        <f>VLOOKUP(A667,[1]PRODS!$B$2:$K$3089,6,0)</f>
        <v>PURPLE</v>
      </c>
      <c r="W667" s="9" t="str">
        <f t="shared" si="30"/>
        <v>TINS BI-PACK 2 PURPLE</v>
      </c>
      <c r="X667" s="9" t="str">
        <f>VLOOKUP(A667,[1]PRODS!$B$2:$K$3089,8,0)</f>
        <v>ALL</v>
      </c>
      <c r="Y667" s="9" t="str">
        <f>VLOOKUP(A667,[1]PRODS!$B$2:$K$3089,9,0)</f>
        <v>M</v>
      </c>
      <c r="Z667" s="9">
        <f t="shared" si="31"/>
        <v>-1716</v>
      </c>
      <c r="AA667" s="9">
        <f t="shared" si="32"/>
        <v>-1716</v>
      </c>
    </row>
    <row r="668" spans="1:27" x14ac:dyDescent="0.25">
      <c r="A668" s="25" t="s">
        <v>6418</v>
      </c>
      <c r="B668" s="4" t="s">
        <v>6419</v>
      </c>
      <c r="C668" s="4">
        <v>83974</v>
      </c>
      <c r="D668" s="4">
        <v>83974</v>
      </c>
      <c r="E668" s="4">
        <v>22800</v>
      </c>
      <c r="F668" s="4" t="s">
        <v>25</v>
      </c>
      <c r="G668" s="4">
        <v>61174</v>
      </c>
      <c r="H668" s="4">
        <v>268</v>
      </c>
      <c r="I668" s="4">
        <v>73</v>
      </c>
      <c r="J668" s="4">
        <v>10</v>
      </c>
      <c r="K668" s="4">
        <v>10</v>
      </c>
      <c r="L668" s="4">
        <v>0</v>
      </c>
      <c r="M668" s="4"/>
      <c r="N668" s="4"/>
      <c r="O668" s="4">
        <v>19</v>
      </c>
      <c r="P668" s="9" t="s">
        <v>6465</v>
      </c>
      <c r="Q668" s="9" t="s">
        <v>665</v>
      </c>
      <c r="S668" s="9" t="str">
        <f>VLOOKUP(A668,[1]PRODS!$B$2:$K$3089,10,0)</f>
        <v>WINTER 18</v>
      </c>
      <c r="T668" s="9" t="str">
        <f>VLOOKUP(A668,[1]PRODS!$B$2:$K$3089,4,0)</f>
        <v>SOCKS PACK</v>
      </c>
      <c r="U668" s="9" t="str">
        <f>VLOOKUP(A668,[1]PRODS!$B$2:$K$3089,5,0)</f>
        <v>4PACK</v>
      </c>
      <c r="V668" s="9" t="str">
        <f>VLOOKUP(A668,[1]PRODS!$B$2:$K$3089,6,0)</f>
        <v>ALL</v>
      </c>
      <c r="W668" s="9" t="str">
        <f t="shared" si="30"/>
        <v>SOCKS PACK 4PACK ALL</v>
      </c>
      <c r="X668" s="9" t="str">
        <f>VLOOKUP(A668,[1]PRODS!$B$2:$K$3089,8,0)</f>
        <v>ALL</v>
      </c>
      <c r="Y668" s="9" t="str">
        <f>VLOOKUP(A668,[1]PRODS!$B$2:$K$3089,9,0)</f>
        <v>ALL</v>
      </c>
      <c r="Z668" s="9">
        <f t="shared" si="31"/>
        <v>0.72848738895372378</v>
      </c>
      <c r="AA668" s="9">
        <f t="shared" si="32"/>
        <v>61174</v>
      </c>
    </row>
    <row r="669" spans="1:27" x14ac:dyDescent="0.25">
      <c r="A669" s="2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9"/>
      <c r="Q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x14ac:dyDescent="0.25">
      <c r="A670" s="2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9"/>
      <c r="Q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x14ac:dyDescent="0.25">
      <c r="A671" s="2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9"/>
      <c r="Q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x14ac:dyDescent="0.25">
      <c r="A672" s="2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9"/>
      <c r="Q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x14ac:dyDescent="0.25">
      <c r="A673" s="2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9"/>
      <c r="Q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x14ac:dyDescent="0.25">
      <c r="A674" s="2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9"/>
      <c r="Q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x14ac:dyDescent="0.25">
      <c r="A675" s="2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9"/>
      <c r="Q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x14ac:dyDescent="0.25">
      <c r="A676" s="2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9"/>
      <c r="Q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x14ac:dyDescent="0.25">
      <c r="A677" s="2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9"/>
      <c r="Q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x14ac:dyDescent="0.25">
      <c r="A678" s="2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9"/>
      <c r="Q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x14ac:dyDescent="0.25">
      <c r="A679" s="2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9"/>
      <c r="Q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x14ac:dyDescent="0.25">
      <c r="A680" s="2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9"/>
      <c r="Q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x14ac:dyDescent="0.25">
      <c r="A681" s="2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9"/>
      <c r="Q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x14ac:dyDescent="0.25">
      <c r="A682" s="2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9"/>
      <c r="Q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x14ac:dyDescent="0.25">
      <c r="A683" s="2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9"/>
      <c r="Q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x14ac:dyDescent="0.25">
      <c r="A684" s="2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9"/>
      <c r="Q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x14ac:dyDescent="0.25">
      <c r="A685" s="2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9"/>
      <c r="Q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x14ac:dyDescent="0.25">
      <c r="A686" s="2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9"/>
      <c r="Q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x14ac:dyDescent="0.25">
      <c r="A687" s="2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9"/>
      <c r="Q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x14ac:dyDescent="0.25">
      <c r="A688" s="2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9"/>
      <c r="Q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x14ac:dyDescent="0.25">
      <c r="A689" s="2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9"/>
      <c r="Q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x14ac:dyDescent="0.25">
      <c r="A690" s="2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9"/>
      <c r="Q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x14ac:dyDescent="0.25">
      <c r="A691" s="2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9"/>
      <c r="Q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x14ac:dyDescent="0.25">
      <c r="A692" s="2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9"/>
      <c r="Q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x14ac:dyDescent="0.25">
      <c r="A693" s="2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9"/>
      <c r="Q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x14ac:dyDescent="0.25">
      <c r="A694" s="2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9"/>
      <c r="Q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x14ac:dyDescent="0.25">
      <c r="A695" s="2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9"/>
      <c r="Q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x14ac:dyDescent="0.25">
      <c r="A696" s="2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9"/>
      <c r="Q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x14ac:dyDescent="0.25">
      <c r="A697" s="2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9"/>
      <c r="Q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x14ac:dyDescent="0.25">
      <c r="A698" s="2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9"/>
      <c r="Q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x14ac:dyDescent="0.25">
      <c r="A699" s="2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9"/>
      <c r="Q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x14ac:dyDescent="0.25">
      <c r="A700" s="2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9"/>
      <c r="Q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x14ac:dyDescent="0.25">
      <c r="A701" s="2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9"/>
      <c r="Q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x14ac:dyDescent="0.25">
      <c r="A702" s="2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9"/>
      <c r="Q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x14ac:dyDescent="0.25">
      <c r="A703" s="2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9"/>
      <c r="Q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x14ac:dyDescent="0.25">
      <c r="A704" s="2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9"/>
      <c r="Q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x14ac:dyDescent="0.25">
      <c r="A705" s="2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9"/>
      <c r="Q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x14ac:dyDescent="0.25">
      <c r="A706" s="2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9"/>
      <c r="Q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x14ac:dyDescent="0.25">
      <c r="A707" s="2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9"/>
      <c r="Q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x14ac:dyDescent="0.25">
      <c r="A708" s="2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9"/>
      <c r="Q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x14ac:dyDescent="0.25">
      <c r="A709" s="2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9"/>
      <c r="Q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x14ac:dyDescent="0.25">
      <c r="A710" s="2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9"/>
      <c r="Q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x14ac:dyDescent="0.25">
      <c r="A711" s="2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9"/>
      <c r="Q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x14ac:dyDescent="0.25">
      <c r="A712" s="2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9"/>
      <c r="Q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x14ac:dyDescent="0.25">
      <c r="A713" s="2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9"/>
      <c r="Q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x14ac:dyDescent="0.25">
      <c r="A714" s="2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9"/>
      <c r="Q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x14ac:dyDescent="0.25">
      <c r="A715" s="2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9"/>
      <c r="Q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x14ac:dyDescent="0.25">
      <c r="A716" s="2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9"/>
      <c r="Q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x14ac:dyDescent="0.25">
      <c r="A717" s="2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9"/>
      <c r="Q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x14ac:dyDescent="0.25">
      <c r="A718" s="2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9"/>
      <c r="Q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x14ac:dyDescent="0.25">
      <c r="A719" s="2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9"/>
      <c r="Q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x14ac:dyDescent="0.25">
      <c r="A720" s="2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9"/>
      <c r="Q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x14ac:dyDescent="0.25">
      <c r="A721" s="2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9"/>
      <c r="Q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x14ac:dyDescent="0.25">
      <c r="A722" s="2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9"/>
      <c r="Q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x14ac:dyDescent="0.25">
      <c r="A723" s="2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9"/>
      <c r="Q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x14ac:dyDescent="0.25">
      <c r="A724" s="2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9"/>
      <c r="Q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x14ac:dyDescent="0.25">
      <c r="A725" s="2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9"/>
      <c r="Q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x14ac:dyDescent="0.25">
      <c r="A726" s="2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9"/>
      <c r="Q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x14ac:dyDescent="0.25">
      <c r="A727" s="2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9"/>
      <c r="Q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x14ac:dyDescent="0.25">
      <c r="A728" s="2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9"/>
      <c r="Q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x14ac:dyDescent="0.25">
      <c r="A729" s="2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9"/>
      <c r="Q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x14ac:dyDescent="0.25">
      <c r="A730" s="2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9"/>
      <c r="Q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x14ac:dyDescent="0.25">
      <c r="A731" s="2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9"/>
      <c r="Q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x14ac:dyDescent="0.25">
      <c r="A732" s="2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9"/>
      <c r="Q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x14ac:dyDescent="0.25">
      <c r="A733" s="2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9"/>
      <c r="Q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x14ac:dyDescent="0.25">
      <c r="A734" s="2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9"/>
      <c r="Q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x14ac:dyDescent="0.25">
      <c r="A735" s="2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9"/>
      <c r="Q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x14ac:dyDescent="0.25">
      <c r="A736" s="2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9"/>
      <c r="Q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x14ac:dyDescent="0.25">
      <c r="A737" s="2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9"/>
      <c r="Q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x14ac:dyDescent="0.25">
      <c r="A738" s="2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9"/>
      <c r="Q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x14ac:dyDescent="0.25">
      <c r="A739" s="2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9"/>
      <c r="Q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x14ac:dyDescent="0.25">
      <c r="A740" s="2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9"/>
      <c r="Q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x14ac:dyDescent="0.25">
      <c r="A741" s="2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9"/>
      <c r="Q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x14ac:dyDescent="0.25">
      <c r="A742" s="2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9"/>
      <c r="Q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x14ac:dyDescent="0.25">
      <c r="A743" s="2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9"/>
      <c r="Q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x14ac:dyDescent="0.25">
      <c r="A744" s="2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9"/>
      <c r="Q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x14ac:dyDescent="0.25">
      <c r="A745" s="2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9"/>
      <c r="Q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x14ac:dyDescent="0.25">
      <c r="A746" s="2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9"/>
      <c r="Q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x14ac:dyDescent="0.25">
      <c r="A747" s="2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9"/>
      <c r="Q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x14ac:dyDescent="0.25">
      <c r="A748" s="2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9"/>
      <c r="Q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x14ac:dyDescent="0.25">
      <c r="A749" s="2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9"/>
      <c r="Q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x14ac:dyDescent="0.25">
      <c r="A750" s="2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9"/>
      <c r="Q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x14ac:dyDescent="0.25">
      <c r="A751" s="2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9"/>
      <c r="Q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x14ac:dyDescent="0.25">
      <c r="A752" s="2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9"/>
      <c r="Q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x14ac:dyDescent="0.25">
      <c r="A753" s="2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9"/>
      <c r="Q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x14ac:dyDescent="0.25">
      <c r="A754" s="2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9"/>
      <c r="Q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x14ac:dyDescent="0.25">
      <c r="A755" s="2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9"/>
      <c r="Q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x14ac:dyDescent="0.25">
      <c r="A756" s="2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9"/>
      <c r="Q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x14ac:dyDescent="0.25">
      <c r="A757" s="2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9"/>
      <c r="Q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x14ac:dyDescent="0.25">
      <c r="A758" s="2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9"/>
      <c r="Q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x14ac:dyDescent="0.25">
      <c r="A759" s="2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9"/>
      <c r="Q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x14ac:dyDescent="0.25">
      <c r="A760" s="2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9"/>
      <c r="Q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x14ac:dyDescent="0.25">
      <c r="A761" s="2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9"/>
      <c r="Q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x14ac:dyDescent="0.25">
      <c r="A762" s="2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9"/>
      <c r="Q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x14ac:dyDescent="0.25">
      <c r="A763" s="2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9"/>
      <c r="Q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x14ac:dyDescent="0.25">
      <c r="A764" s="2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9"/>
      <c r="Q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x14ac:dyDescent="0.25">
      <c r="A765" s="2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9"/>
      <c r="Q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x14ac:dyDescent="0.25">
      <c r="A766" s="2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9"/>
      <c r="Q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x14ac:dyDescent="0.25">
      <c r="A767" s="2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9"/>
      <c r="Q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x14ac:dyDescent="0.25">
      <c r="A768" s="2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9"/>
      <c r="Q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x14ac:dyDescent="0.25">
      <c r="A769" s="2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9"/>
      <c r="Q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x14ac:dyDescent="0.25">
      <c r="A770" s="2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9"/>
      <c r="Q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x14ac:dyDescent="0.25">
      <c r="A771" s="2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9"/>
      <c r="Q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x14ac:dyDescent="0.25">
      <c r="A772" s="2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9"/>
      <c r="Q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x14ac:dyDescent="0.25">
      <c r="A773" s="2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9"/>
      <c r="Q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x14ac:dyDescent="0.25">
      <c r="A774" s="2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9"/>
      <c r="Q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x14ac:dyDescent="0.25">
      <c r="A775" s="2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9"/>
      <c r="Q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x14ac:dyDescent="0.25">
      <c r="A776" s="2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9"/>
      <c r="Q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x14ac:dyDescent="0.25">
      <c r="A777" s="2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9"/>
      <c r="Q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x14ac:dyDescent="0.25">
      <c r="A778" s="2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9"/>
      <c r="Q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x14ac:dyDescent="0.25">
      <c r="A779" s="2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9"/>
      <c r="Q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x14ac:dyDescent="0.25">
      <c r="A780" s="2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9"/>
      <c r="Q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x14ac:dyDescent="0.25">
      <c r="A781" s="2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9"/>
      <c r="Q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x14ac:dyDescent="0.25">
      <c r="A782" s="2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9"/>
      <c r="Q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x14ac:dyDescent="0.25">
      <c r="A783" s="2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9"/>
      <c r="Q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x14ac:dyDescent="0.25">
      <c r="A784" s="2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9"/>
      <c r="Q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x14ac:dyDescent="0.25">
      <c r="A785" s="2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9"/>
      <c r="Q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x14ac:dyDescent="0.25">
      <c r="A786" s="2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9"/>
      <c r="Q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x14ac:dyDescent="0.25">
      <c r="A787" s="2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9"/>
      <c r="Q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x14ac:dyDescent="0.25">
      <c r="A788" s="2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9"/>
      <c r="Q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x14ac:dyDescent="0.25">
      <c r="A789" s="2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9"/>
      <c r="Q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x14ac:dyDescent="0.25">
      <c r="A790" s="2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9"/>
      <c r="Q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x14ac:dyDescent="0.25">
      <c r="A791" s="2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9"/>
      <c r="Q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x14ac:dyDescent="0.25">
      <c r="A792" s="2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9"/>
      <c r="Q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x14ac:dyDescent="0.25">
      <c r="A793" s="2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9"/>
      <c r="Q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x14ac:dyDescent="0.25">
      <c r="A794" s="2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9"/>
      <c r="Q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x14ac:dyDescent="0.25">
      <c r="A795" s="2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9"/>
      <c r="Q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x14ac:dyDescent="0.25">
      <c r="A796" s="2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9"/>
      <c r="Q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x14ac:dyDescent="0.25">
      <c r="A797" s="2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9"/>
      <c r="Q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x14ac:dyDescent="0.25">
      <c r="A798" s="2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9"/>
      <c r="Q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x14ac:dyDescent="0.25">
      <c r="A799" s="2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9"/>
      <c r="Q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x14ac:dyDescent="0.25">
      <c r="A800" s="2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9"/>
      <c r="Q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x14ac:dyDescent="0.25">
      <c r="A801" s="2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9"/>
      <c r="Q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x14ac:dyDescent="0.25">
      <c r="A802" s="2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9"/>
      <c r="Q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x14ac:dyDescent="0.25">
      <c r="A803" s="2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9"/>
      <c r="Q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x14ac:dyDescent="0.25">
      <c r="A804" s="2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9"/>
      <c r="Q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x14ac:dyDescent="0.25">
      <c r="A805" s="2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9"/>
      <c r="Q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x14ac:dyDescent="0.25">
      <c r="A806" s="2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9"/>
      <c r="Q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x14ac:dyDescent="0.25">
      <c r="A807" s="2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9"/>
      <c r="Q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x14ac:dyDescent="0.25">
      <c r="A808" s="2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9"/>
      <c r="Q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x14ac:dyDescent="0.25">
      <c r="A809" s="2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9"/>
      <c r="Q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x14ac:dyDescent="0.25">
      <c r="A810" s="2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9"/>
      <c r="Q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x14ac:dyDescent="0.25">
      <c r="A811" s="2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9"/>
      <c r="Q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x14ac:dyDescent="0.25">
      <c r="A812" s="2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9"/>
      <c r="Q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x14ac:dyDescent="0.25">
      <c r="A813" s="2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9"/>
      <c r="Q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x14ac:dyDescent="0.25">
      <c r="A814" s="2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9"/>
      <c r="Q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x14ac:dyDescent="0.25">
      <c r="A815" s="2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9"/>
      <c r="Q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x14ac:dyDescent="0.25">
      <c r="A816" s="2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9"/>
      <c r="Q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x14ac:dyDescent="0.25">
      <c r="A817" s="2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9"/>
      <c r="Q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x14ac:dyDescent="0.25">
      <c r="A818" s="2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9"/>
      <c r="Q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x14ac:dyDescent="0.25">
      <c r="A819" s="2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9"/>
      <c r="Q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x14ac:dyDescent="0.25">
      <c r="A820" s="2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9"/>
      <c r="Q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x14ac:dyDescent="0.25">
      <c r="A821" s="2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9"/>
      <c r="Q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x14ac:dyDescent="0.25">
      <c r="A822" s="2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9"/>
      <c r="Q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x14ac:dyDescent="0.25">
      <c r="A823" s="2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9"/>
      <c r="Q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x14ac:dyDescent="0.25">
      <c r="A824" s="2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9"/>
      <c r="Q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x14ac:dyDescent="0.25">
      <c r="A825" s="2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9"/>
      <c r="Q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x14ac:dyDescent="0.25">
      <c r="A826" s="2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9"/>
      <c r="Q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x14ac:dyDescent="0.25">
      <c r="A827" s="2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9"/>
      <c r="Q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x14ac:dyDescent="0.25">
      <c r="A828" s="2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9"/>
      <c r="Q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x14ac:dyDescent="0.25">
      <c r="A829" s="2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9"/>
      <c r="Q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x14ac:dyDescent="0.25">
      <c r="A830" s="2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9"/>
      <c r="Q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x14ac:dyDescent="0.25">
      <c r="A831" s="2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9"/>
      <c r="Q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x14ac:dyDescent="0.25">
      <c r="A832" s="2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9"/>
      <c r="Q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x14ac:dyDescent="0.25">
      <c r="A833" s="2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9"/>
      <c r="Q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x14ac:dyDescent="0.25">
      <c r="A834" s="2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9"/>
      <c r="Q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x14ac:dyDescent="0.25">
      <c r="A835" s="2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9"/>
      <c r="Q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x14ac:dyDescent="0.25">
      <c r="A836" s="2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9"/>
      <c r="Q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x14ac:dyDescent="0.25">
      <c r="A837" s="2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9"/>
      <c r="Q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x14ac:dyDescent="0.25">
      <c r="A838" s="2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9"/>
      <c r="Q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x14ac:dyDescent="0.25">
      <c r="A839" s="2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9"/>
      <c r="Q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x14ac:dyDescent="0.25">
      <c r="A840" s="2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9"/>
      <c r="Q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x14ac:dyDescent="0.25">
      <c r="A841" s="2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9"/>
      <c r="Q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x14ac:dyDescent="0.25">
      <c r="A842" s="2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9"/>
      <c r="Q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x14ac:dyDescent="0.25">
      <c r="A843" s="2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9"/>
      <c r="Q843" s="9"/>
      <c r="S843" s="9"/>
      <c r="T843" s="9"/>
      <c r="U843" s="9"/>
      <c r="V843" s="9"/>
      <c r="W843" s="9"/>
      <c r="X843" s="9"/>
      <c r="Y843" s="9"/>
      <c r="Z843" s="9"/>
      <c r="AA843" s="9"/>
    </row>
  </sheetData>
  <autoFilter ref="A1:AA8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+ VENDIDOS</vt:lpstr>
      <vt:lpstr>x TIENDA</vt:lpstr>
      <vt:lpstr>X SEMANA</vt:lpstr>
      <vt:lpstr>X PROD</vt:lpstr>
      <vt:lpstr>INFO</vt:lpstr>
      <vt:lpstr>PRODS</vt:lpstr>
      <vt:lpstr>formato report</vt:lpstr>
      <vt:lpstr>tabla reports</vt:lpstr>
      <vt:lpstr>Sheet1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Emilio Benoit</dc:creator>
  <cp:lastModifiedBy>Emilio Benoit</cp:lastModifiedBy>
  <cp:lastPrinted>2018-04-11T17:53:49Z</cp:lastPrinted>
  <dcterms:created xsi:type="dcterms:W3CDTF">2018-03-26T14:44:24Z</dcterms:created>
  <dcterms:modified xsi:type="dcterms:W3CDTF">2018-05-14T19:49:32Z</dcterms:modified>
</cp:coreProperties>
</file>